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slicers/slicer4.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FA7CC0E9-AD42-459A-9A99-0340AEF1B162}" xr6:coauthVersionLast="47" xr6:coauthVersionMax="47" xr10:uidLastSave="{00000000-0000-0000-0000-000000000000}"/>
  <bookViews>
    <workbookView xWindow="-108" yWindow="-108" windowWidth="23256" windowHeight="12456" firstSheet="4" activeTab="10" xr2:uid="{00000000-000D-0000-FFFF-FFFF00000000}"/>
  </bookViews>
  <sheets>
    <sheet name="RAW" sheetId="1" r:id="rId1"/>
    <sheet name="BRANCH" sheetId="7" r:id="rId2"/>
    <sheet name="PRODUCT LINE" sheetId="8" r:id="rId3"/>
    <sheet name="QUANTITY SOLD" sheetId="9" r:id="rId4"/>
    <sheet name="MONTHLY" sheetId="12" r:id="rId5"/>
    <sheet name="GENDER" sheetId="13" r:id="rId6"/>
    <sheet name="RATING" sheetId="15" r:id="rId7"/>
    <sheet name="SUPER MARKET" sheetId="2" r:id="rId8"/>
    <sheet name="CHANGELOG" sheetId="3" r:id="rId9"/>
    <sheet name="QUESTIONS" sheetId="4" r:id="rId10"/>
    <sheet name="DASHBOARD" sheetId="14" r:id="rId11"/>
    <sheet name="ANALYSIS" sheetId="5" r:id="rId12"/>
  </sheets>
  <definedNames>
    <definedName name="NativeTimeline_Date">#N/A</definedName>
    <definedName name="NativeTimeline_Date1">#N/A</definedName>
    <definedName name="Slicer_Branch">#N/A</definedName>
    <definedName name="Slicer_Customer_Type">#N/A</definedName>
    <definedName name="Slicer_Gender">#N/A</definedName>
    <definedName name="Slicer_Product_Lin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 r:id="rId1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2" i="2"/>
  <c r="D40" i="5"/>
  <c r="D41" i="5"/>
  <c r="D42" i="5"/>
  <c r="D43" i="5"/>
  <c r="D44" i="5"/>
  <c r="D39" i="5"/>
  <c r="D35" i="5"/>
  <c r="D36" i="5"/>
  <c r="D34" i="5"/>
  <c r="D22" i="5"/>
  <c r="D21" i="5"/>
  <c r="D16" i="5"/>
  <c r="D17" i="5"/>
  <c r="D15" i="5"/>
  <c r="D11" i="5"/>
  <c r="D12" i="5"/>
  <c r="D10" i="5"/>
  <c r="M1399" i="2"/>
  <c r="M2347" i="2"/>
  <c r="M4361" i="2"/>
  <c r="M4572" i="2"/>
  <c r="M4785"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M1783" i="2" s="1"/>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M4231" i="2" s="1"/>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M4959" i="2" s="1"/>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2" i="2"/>
  <c r="K3" i="2"/>
  <c r="D26" i="5" s="1"/>
  <c r="K4" i="2"/>
  <c r="K5" i="2"/>
  <c r="D31" i="5" s="1"/>
  <c r="K6" i="2"/>
  <c r="K7" i="2"/>
  <c r="D27" i="5" s="1"/>
  <c r="K8" i="2"/>
  <c r="D30" i="5" s="1"/>
  <c r="K9" i="2"/>
  <c r="K10" i="2"/>
  <c r="D29" i="5" s="1"/>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M82" i="2" s="1"/>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M131" i="2" s="1"/>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M684" i="2" s="1"/>
  <c r="K685" i="2"/>
  <c r="K686" i="2"/>
  <c r="K687" i="2"/>
  <c r="K688" i="2"/>
  <c r="K689" i="2"/>
  <c r="K690" i="2"/>
  <c r="K691" i="2"/>
  <c r="K692" i="2"/>
  <c r="K693" i="2"/>
  <c r="K694" i="2"/>
  <c r="K695" i="2"/>
  <c r="K696" i="2"/>
  <c r="K697" i="2"/>
  <c r="K698" i="2"/>
  <c r="K699" i="2"/>
  <c r="K700" i="2"/>
  <c r="M700" i="2" s="1"/>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M816" i="2" s="1"/>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M1090" i="2" s="1"/>
  <c r="K1091" i="2"/>
  <c r="K1092" i="2"/>
  <c r="K1093" i="2"/>
  <c r="K1094" i="2"/>
  <c r="K1095" i="2"/>
  <c r="K1096" i="2"/>
  <c r="K1097" i="2"/>
  <c r="K1098" i="2"/>
  <c r="K1099" i="2"/>
  <c r="K1100" i="2"/>
  <c r="K1101" i="2"/>
  <c r="K1102" i="2"/>
  <c r="K1103" i="2"/>
  <c r="K1104" i="2"/>
  <c r="K1105" i="2"/>
  <c r="K1106" i="2"/>
  <c r="K1107" i="2"/>
  <c r="M1107" i="2" s="1"/>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M1154" i="2" s="1"/>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M1271" i="2" s="1"/>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M1303" i="2" s="1"/>
  <c r="K1304" i="2"/>
  <c r="K1305" i="2"/>
  <c r="K1306" i="2"/>
  <c r="M1306" i="2" s="1"/>
  <c r="K1307" i="2"/>
  <c r="K1308" i="2"/>
  <c r="K1309" i="2"/>
  <c r="M1309" i="2" s="1"/>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M1431" i="2" s="1"/>
  <c r="K1432" i="2"/>
  <c r="K1433" i="2"/>
  <c r="K1434" i="2"/>
  <c r="M1434" i="2" s="1"/>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M1482" i="2" s="1"/>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M1527" i="2" s="1"/>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M1559" i="2" s="1"/>
  <c r="K1560" i="2"/>
  <c r="K1561" i="2"/>
  <c r="K1562" i="2"/>
  <c r="M1562" i="2" s="1"/>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M1642" i="2" s="1"/>
  <c r="K1643" i="2"/>
  <c r="K1644" i="2"/>
  <c r="K1645" i="2"/>
  <c r="K1646" i="2"/>
  <c r="K1647" i="2"/>
  <c r="K1648" i="2"/>
  <c r="K1649" i="2"/>
  <c r="K1650" i="2"/>
  <c r="K1651" i="2"/>
  <c r="K1652" i="2"/>
  <c r="K1653" i="2"/>
  <c r="K1654" i="2"/>
  <c r="K1655" i="2"/>
  <c r="M1655" i="2" s="1"/>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M1687" i="2" s="1"/>
  <c r="K1688" i="2"/>
  <c r="K1689" i="2"/>
  <c r="K1690" i="2"/>
  <c r="M1690" i="2" s="1"/>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M1815" i="2" s="1"/>
  <c r="K1816" i="2"/>
  <c r="K1817" i="2"/>
  <c r="K1818" i="2"/>
  <c r="K1819" i="2"/>
  <c r="K1820" i="2"/>
  <c r="K1821" i="2"/>
  <c r="M1821" i="2" s="1"/>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M1866" i="2" s="1"/>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M1959" i="2" s="1"/>
  <c r="K1960" i="2"/>
  <c r="K1961" i="2"/>
  <c r="K1962" i="2"/>
  <c r="K1963" i="2"/>
  <c r="K1964" i="2"/>
  <c r="K1965" i="2"/>
  <c r="M1965" i="2" s="1"/>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M2087" i="2" s="1"/>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M2215" i="2" s="1"/>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M2342" i="2" s="1"/>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M2398" i="2" s="1"/>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M2450" i="2" s="1"/>
  <c r="K2451" i="2"/>
  <c r="K2452" i="2"/>
  <c r="K2453" i="2"/>
  <c r="K2454" i="2"/>
  <c r="K2455" i="2"/>
  <c r="K2456" i="2"/>
  <c r="K2457" i="2"/>
  <c r="K2458" i="2"/>
  <c r="K2459" i="2"/>
  <c r="K2460" i="2"/>
  <c r="K2461" i="2"/>
  <c r="K2462" i="2"/>
  <c r="K2463" i="2"/>
  <c r="K2464" i="2"/>
  <c r="K2465" i="2"/>
  <c r="K2466" i="2"/>
  <c r="K2467" i="2"/>
  <c r="K2468" i="2"/>
  <c r="K2469" i="2"/>
  <c r="K2470" i="2"/>
  <c r="M2470" i="2" s="1"/>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M2518" i="2" s="1"/>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M2543" i="2" s="1"/>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M2586" i="2" s="1"/>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M2646" i="2" s="1"/>
  <c r="K2647" i="2"/>
  <c r="K2648" i="2"/>
  <c r="K2649" i="2"/>
  <c r="K2650" i="2"/>
  <c r="M2650" i="2" s="1"/>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M2730" i="2" s="1"/>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M2779" i="2" s="1"/>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M2843" i="2" s="1"/>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M2971" i="2" s="1"/>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M3035" i="2" s="1"/>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M3099" i="2" s="1"/>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M3291" i="2" s="1"/>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M3355" i="2" s="1"/>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M3419" i="2" s="1"/>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M3483" i="2" s="1"/>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M3547" i="2" s="1"/>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M3995" i="2" s="1"/>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M4059" i="2" s="1"/>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M4123" i="2" s="1"/>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M4180" i="2" s="1"/>
  <c r="K4181" i="2"/>
  <c r="K4182" i="2"/>
  <c r="K4183" i="2"/>
  <c r="K4184" i="2"/>
  <c r="K4185" i="2"/>
  <c r="K4186" i="2"/>
  <c r="K4187" i="2"/>
  <c r="K4188" i="2"/>
  <c r="K4189" i="2"/>
  <c r="K4190" i="2"/>
  <c r="K4191" i="2"/>
  <c r="K4192" i="2"/>
  <c r="K4193" i="2"/>
  <c r="M4193" i="2" s="1"/>
  <c r="K4194" i="2"/>
  <c r="K4195" i="2"/>
  <c r="K4196" i="2"/>
  <c r="M4196" i="2" s="1"/>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M4233" i="2" s="1"/>
  <c r="K4234" i="2"/>
  <c r="K4235" i="2"/>
  <c r="K4236" i="2"/>
  <c r="K4237" i="2"/>
  <c r="K4238" i="2"/>
  <c r="K4239" i="2"/>
  <c r="K4240" i="2"/>
  <c r="K4241" i="2"/>
  <c r="M4241" i="2" s="1"/>
  <c r="K4242" i="2"/>
  <c r="K4243" i="2"/>
  <c r="K4244" i="2"/>
  <c r="M4244" i="2" s="1"/>
  <c r="K4245" i="2"/>
  <c r="K4246" i="2"/>
  <c r="K4247" i="2"/>
  <c r="K4248" i="2"/>
  <c r="K4249" i="2"/>
  <c r="K4250" i="2"/>
  <c r="K4251" i="2"/>
  <c r="K4252" i="2"/>
  <c r="M4252" i="2" s="1"/>
  <c r="K4253" i="2"/>
  <c r="K4254" i="2"/>
  <c r="K4255" i="2"/>
  <c r="K4256" i="2"/>
  <c r="K4257" i="2"/>
  <c r="K4258" i="2"/>
  <c r="K4259" i="2"/>
  <c r="K4260" i="2"/>
  <c r="K4261" i="2"/>
  <c r="K4262" i="2"/>
  <c r="K4263" i="2"/>
  <c r="K4264" i="2"/>
  <c r="K4265" i="2"/>
  <c r="K4266" i="2"/>
  <c r="K4267" i="2"/>
  <c r="K4268" i="2"/>
  <c r="K4269" i="2"/>
  <c r="K4270" i="2"/>
  <c r="K4271" i="2"/>
  <c r="K4272" i="2"/>
  <c r="K4273" i="2"/>
  <c r="M4273" i="2" s="1"/>
  <c r="K4274" i="2"/>
  <c r="K4275" i="2"/>
  <c r="K4276" i="2"/>
  <c r="M4276" i="2" s="1"/>
  <c r="K4277" i="2"/>
  <c r="M4277" i="2" s="1"/>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M4316" i="2" s="1"/>
  <c r="K4317" i="2"/>
  <c r="K4318" i="2"/>
  <c r="K4319" i="2"/>
  <c r="M4319" i="2" s="1"/>
  <c r="K4320" i="2"/>
  <c r="K4321" i="2"/>
  <c r="K4322" i="2"/>
  <c r="K4323" i="2"/>
  <c r="K4324" i="2"/>
  <c r="K4325" i="2"/>
  <c r="K4326" i="2"/>
  <c r="K4327" i="2"/>
  <c r="K4328" i="2"/>
  <c r="K4329" i="2"/>
  <c r="M4329" i="2" s="1"/>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M4369" i="2" s="1"/>
  <c r="K4370" i="2"/>
  <c r="K4371" i="2"/>
  <c r="K4372" i="2"/>
  <c r="M4372" i="2" s="1"/>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M4401" i="2" s="1"/>
  <c r="K4402" i="2"/>
  <c r="K4403" i="2"/>
  <c r="K4404" i="2"/>
  <c r="M4404" i="2" s="1"/>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M4444" i="2" s="1"/>
  <c r="K4445" i="2"/>
  <c r="K4446" i="2"/>
  <c r="K4447" i="2"/>
  <c r="M4447" i="2" s="1"/>
  <c r="K4448" i="2"/>
  <c r="K4449" i="2"/>
  <c r="K4450" i="2"/>
  <c r="K4451" i="2"/>
  <c r="K4452" i="2"/>
  <c r="K4453" i="2"/>
  <c r="K4454" i="2"/>
  <c r="K4455" i="2"/>
  <c r="K4456" i="2"/>
  <c r="K4457" i="2"/>
  <c r="M4457" i="2" s="1"/>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M4489" i="2" s="1"/>
  <c r="K4490" i="2"/>
  <c r="K4491" i="2"/>
  <c r="K4492" i="2"/>
  <c r="K4493" i="2"/>
  <c r="K4494" i="2"/>
  <c r="K4495" i="2"/>
  <c r="K4496" i="2"/>
  <c r="K4497" i="2"/>
  <c r="M4497" i="2" s="1"/>
  <c r="K4498" i="2"/>
  <c r="K4499" i="2"/>
  <c r="K4500" i="2"/>
  <c r="M4500" i="2" s="1"/>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M4529" i="2" s="1"/>
  <c r="K4530" i="2"/>
  <c r="K4531" i="2"/>
  <c r="K4532" i="2"/>
  <c r="M4532" i="2" s="1"/>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M4575" i="2" s="1"/>
  <c r="K4576" i="2"/>
  <c r="K4577" i="2"/>
  <c r="K4578" i="2"/>
  <c r="K4579" i="2"/>
  <c r="K4580" i="2"/>
  <c r="K4581" i="2"/>
  <c r="K4582" i="2"/>
  <c r="K4583" i="2"/>
  <c r="K4584" i="2"/>
  <c r="K4585" i="2"/>
  <c r="M4585" i="2" s="1"/>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M4617" i="2" s="1"/>
  <c r="K4618" i="2"/>
  <c r="K4619" i="2"/>
  <c r="K4620" i="2"/>
  <c r="K4621" i="2"/>
  <c r="K4622" i="2"/>
  <c r="K4623" i="2"/>
  <c r="K4624" i="2"/>
  <c r="K4625" i="2"/>
  <c r="M4625" i="2" s="1"/>
  <c r="K4626" i="2"/>
  <c r="K4627" i="2"/>
  <c r="K4628" i="2"/>
  <c r="M4628" i="2" s="1"/>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M4657" i="2" s="1"/>
  <c r="K4658" i="2"/>
  <c r="K4659" i="2"/>
  <c r="K4660" i="2"/>
  <c r="M4660" i="2" s="1"/>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M4700" i="2" s="1"/>
  <c r="K4701" i="2"/>
  <c r="K4702" i="2"/>
  <c r="K4703" i="2"/>
  <c r="M4703" i="2" s="1"/>
  <c r="K4704" i="2"/>
  <c r="K4705" i="2"/>
  <c r="K4706" i="2"/>
  <c r="K4707" i="2"/>
  <c r="K4708" i="2"/>
  <c r="K4709" i="2"/>
  <c r="K4710" i="2"/>
  <c r="K4711" i="2"/>
  <c r="K4712" i="2"/>
  <c r="K4713" i="2"/>
  <c r="M4713" i="2" s="1"/>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M4745" i="2" s="1"/>
  <c r="K4746" i="2"/>
  <c r="K4747" i="2"/>
  <c r="K4748" i="2"/>
  <c r="K4749" i="2"/>
  <c r="K4750" i="2"/>
  <c r="K4751" i="2"/>
  <c r="K4752" i="2"/>
  <c r="K4753" i="2"/>
  <c r="M4753" i="2" s="1"/>
  <c r="K4754" i="2"/>
  <c r="K4755" i="2"/>
  <c r="K4756" i="2"/>
  <c r="M4756" i="2" s="1"/>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M4788" i="2" s="1"/>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M4828" i="2" s="1"/>
  <c r="K4829" i="2"/>
  <c r="K4830" i="2"/>
  <c r="K4831" i="2"/>
  <c r="M4831" i="2" s="1"/>
  <c r="K4832" i="2"/>
  <c r="K4833" i="2"/>
  <c r="K4834" i="2"/>
  <c r="K4835" i="2"/>
  <c r="K4836" i="2"/>
  <c r="K4837" i="2"/>
  <c r="K4838" i="2"/>
  <c r="K4839" i="2"/>
  <c r="K4840" i="2"/>
  <c r="K4841" i="2"/>
  <c r="M4841" i="2" s="1"/>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M4873" i="2" s="1"/>
  <c r="K4874" i="2"/>
  <c r="K4875" i="2"/>
  <c r="K4876" i="2"/>
  <c r="K4877" i="2"/>
  <c r="K4878" i="2"/>
  <c r="K4879" i="2"/>
  <c r="K4880" i="2"/>
  <c r="K4881" i="2"/>
  <c r="M4881" i="2" s="1"/>
  <c r="K4882" i="2"/>
  <c r="K4883" i="2"/>
  <c r="K4884" i="2"/>
  <c r="M4884" i="2" s="1"/>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M4913" i="2" s="1"/>
  <c r="K4914" i="2"/>
  <c r="K4915" i="2"/>
  <c r="K4916" i="2"/>
  <c r="M4916" i="2" s="1"/>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M4956" i="2" s="1"/>
  <c r="K4957" i="2"/>
  <c r="K4958" i="2"/>
  <c r="K4959" i="2"/>
  <c r="K4960" i="2"/>
  <c r="K4961" i="2"/>
  <c r="K4962" i="2"/>
  <c r="K4963" i="2"/>
  <c r="K4964" i="2"/>
  <c r="K4965" i="2"/>
  <c r="K4966" i="2"/>
  <c r="K4967" i="2"/>
  <c r="K4968" i="2"/>
  <c r="K4969" i="2"/>
  <c r="M4969" i="2" s="1"/>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M5001" i="2" s="1"/>
  <c r="K5002" i="2"/>
  <c r="K5003" i="2"/>
  <c r="K5004" i="2"/>
  <c r="K5005" i="2"/>
  <c r="K5006" i="2"/>
  <c r="K5007" i="2"/>
  <c r="K5008" i="2"/>
  <c r="K5009" i="2"/>
  <c r="M5009" i="2" s="1"/>
  <c r="K5010" i="2"/>
  <c r="K5011" i="2"/>
  <c r="K5012" i="2"/>
  <c r="M5012" i="2" s="1"/>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M5041" i="2" s="1"/>
  <c r="K5042" i="2"/>
  <c r="K5043" i="2"/>
  <c r="K5044" i="2"/>
  <c r="M5044" i="2" s="1"/>
  <c r="K5045" i="2"/>
  <c r="K5046" i="2"/>
  <c r="K5047" i="2"/>
  <c r="K5048" i="2"/>
  <c r="K5049" i="2"/>
  <c r="K5050" i="2"/>
  <c r="K5051" i="2"/>
  <c r="K5052" i="2"/>
  <c r="K5053" i="2"/>
  <c r="K5054" i="2"/>
  <c r="K2" i="2"/>
  <c r="C13" i="15"/>
  <c r="E10" i="9"/>
  <c r="D4" i="7"/>
  <c r="M2" i="2" l="1"/>
  <c r="M5031" i="2"/>
  <c r="M4999" i="2"/>
  <c r="M4991" i="2"/>
  <c r="M4967" i="2"/>
  <c r="M4927" i="2"/>
  <c r="M4871" i="2"/>
  <c r="M4863" i="2"/>
  <c r="M4839" i="2"/>
  <c r="M4799" i="2"/>
  <c r="M4775" i="2"/>
  <c r="M4743" i="2"/>
  <c r="M4735" i="2"/>
  <c r="M4711" i="2"/>
  <c r="M4671" i="2"/>
  <c r="M4647" i="2"/>
  <c r="M4615" i="2"/>
  <c r="M4607" i="2"/>
  <c r="M4583" i="2"/>
  <c r="M4543" i="2"/>
  <c r="M4519" i="2"/>
  <c r="M4503" i="2"/>
  <c r="N4503" i="2" s="1"/>
  <c r="M4487" i="2"/>
  <c r="M4479" i="2"/>
  <c r="M4455" i="2"/>
  <c r="M4415" i="2"/>
  <c r="M4391" i="2"/>
  <c r="M4359" i="2"/>
  <c r="M4351" i="2"/>
  <c r="M4327" i="2"/>
  <c r="M4287" i="2"/>
  <c r="M4263" i="2"/>
  <c r="M4183" i="2"/>
  <c r="M3927" i="2"/>
  <c r="M3839" i="2"/>
  <c r="M3583" i="2"/>
  <c r="M2727" i="2"/>
  <c r="M2607" i="2"/>
  <c r="M2423" i="2"/>
  <c r="M2367" i="2"/>
  <c r="M2311" i="2"/>
  <c r="M2247" i="2"/>
  <c r="M2183" i="2"/>
  <c r="M2119" i="2"/>
  <c r="M2055" i="2"/>
  <c r="M1991" i="2"/>
  <c r="M1927" i="2"/>
  <c r="M1863" i="2"/>
  <c r="M1847" i="2"/>
  <c r="M1799" i="2"/>
  <c r="M1767" i="2"/>
  <c r="M1735" i="2"/>
  <c r="M1719" i="2"/>
  <c r="M1671" i="2"/>
  <c r="M1639" i="2"/>
  <c r="M1607" i="2"/>
  <c r="M1591" i="2"/>
  <c r="M1543" i="2"/>
  <c r="M1511" i="2"/>
  <c r="M1479" i="2"/>
  <c r="M1463" i="2"/>
  <c r="M1415" i="2"/>
  <c r="M1383" i="2"/>
  <c r="M1351" i="2"/>
  <c r="M1335" i="2"/>
  <c r="M1287" i="2"/>
  <c r="M1255" i="2"/>
  <c r="M1610" i="2"/>
  <c r="M1514" i="2"/>
  <c r="M1386" i="2"/>
  <c r="M1354" i="2"/>
  <c r="M1258" i="2"/>
  <c r="M1218" i="2"/>
  <c r="M1202" i="2"/>
  <c r="M938" i="2"/>
  <c r="M362" i="2"/>
  <c r="D28" i="5"/>
  <c r="N4252" i="2"/>
  <c r="M4184" i="2"/>
  <c r="M4120" i="2"/>
  <c r="M4056" i="2"/>
  <c r="M3992" i="2"/>
  <c r="M3928" i="2"/>
  <c r="M3864" i="2"/>
  <c r="M3800" i="2"/>
  <c r="M3736" i="2"/>
  <c r="M3672" i="2"/>
  <c r="M3608" i="2"/>
  <c r="M3544" i="2"/>
  <c r="M3480" i="2"/>
  <c r="M3416" i="2"/>
  <c r="M3352" i="2"/>
  <c r="M3288" i="2"/>
  <c r="M3224" i="2"/>
  <c r="M3160" i="2"/>
  <c r="M3096" i="2"/>
  <c r="M3032" i="2"/>
  <c r="M2968" i="2"/>
  <c r="M2904" i="2"/>
  <c r="M2840" i="2"/>
  <c r="M2776" i="2"/>
  <c r="M2712" i="2"/>
  <c r="M2624" i="2"/>
  <c r="M2560" i="2"/>
  <c r="M784" i="2"/>
  <c r="M304" i="2"/>
  <c r="M5051" i="2"/>
  <c r="N5051" i="2" s="1"/>
  <c r="M5035" i="2"/>
  <c r="N5035" i="2" s="1"/>
  <c r="M5011" i="2"/>
  <c r="N5011" i="2" s="1"/>
  <c r="M4995" i="2"/>
  <c r="N4995" i="2" s="1"/>
  <c r="M4971" i="2"/>
  <c r="N4971" i="2" s="1"/>
  <c r="M4947" i="2"/>
  <c r="N4947" i="2" s="1"/>
  <c r="M4931" i="2"/>
  <c r="N4931" i="2" s="1"/>
  <c r="M4915" i="2"/>
  <c r="N4915" i="2" s="1"/>
  <c r="M4899" i="2"/>
  <c r="N4899" i="2" s="1"/>
  <c r="M4883" i="2"/>
  <c r="N4883" i="2" s="1"/>
  <c r="M4859" i="2"/>
  <c r="N4859" i="2" s="1"/>
  <c r="M4835" i="2"/>
  <c r="N4835" i="2" s="1"/>
  <c r="M4819" i="2"/>
  <c r="N4819" i="2" s="1"/>
  <c r="M4803" i="2"/>
  <c r="N4803" i="2" s="1"/>
  <c r="M4779" i="2"/>
  <c r="N4779" i="2" s="1"/>
  <c r="M4755" i="2"/>
  <c r="N4755" i="2" s="1"/>
  <c r="N4731" i="2"/>
  <c r="M4731" i="2"/>
  <c r="M4715" i="2"/>
  <c r="N4715" i="2" s="1"/>
  <c r="M4691" i="2"/>
  <c r="N4691" i="2" s="1"/>
  <c r="M4667" i="2"/>
  <c r="N4667" i="2" s="1"/>
  <c r="M4643" i="2"/>
  <c r="N4643" i="2" s="1"/>
  <c r="M4627" i="2"/>
  <c r="N4627" i="2" s="1"/>
  <c r="M4603" i="2"/>
  <c r="N4603" i="2" s="1"/>
  <c r="M4579" i="2"/>
  <c r="N4579" i="2" s="1"/>
  <c r="N4555" i="2"/>
  <c r="M4555" i="2"/>
  <c r="M4539" i="2"/>
  <c r="N4539" i="2" s="1"/>
  <c r="M4515" i="2"/>
  <c r="N4515" i="2" s="1"/>
  <c r="M4483" i="2"/>
  <c r="N4483" i="2" s="1"/>
  <c r="N4467" i="2"/>
  <c r="M4467" i="2"/>
  <c r="M4443" i="2"/>
  <c r="N4443" i="2" s="1"/>
  <c r="M4419" i="2"/>
  <c r="N4419" i="2" s="1"/>
  <c r="M4395" i="2"/>
  <c r="N4395" i="2" s="1"/>
  <c r="M4371" i="2"/>
  <c r="N4371" i="2" s="1"/>
  <c r="M4363" i="2"/>
  <c r="N4363" i="2" s="1"/>
  <c r="M4339" i="2"/>
  <c r="N4339" i="2" s="1"/>
  <c r="M4315" i="2"/>
  <c r="N4315" i="2" s="1"/>
  <c r="M4291" i="2"/>
  <c r="N4291" i="2" s="1"/>
  <c r="M4275" i="2"/>
  <c r="N4275" i="2" s="1"/>
  <c r="M4251" i="2"/>
  <c r="N4251" i="2" s="1"/>
  <c r="M4211" i="2"/>
  <c r="N4211" i="2" s="1"/>
  <c r="M4195" i="2"/>
  <c r="N4195" i="2" s="1"/>
  <c r="M4171" i="2"/>
  <c r="N4171" i="2" s="1"/>
  <c r="M4139" i="2"/>
  <c r="N4139" i="2" s="1"/>
  <c r="M4131" i="2"/>
  <c r="N4131" i="2" s="1"/>
  <c r="M4107" i="2"/>
  <c r="N4107" i="2" s="1"/>
  <c r="M4091" i="2"/>
  <c r="N4091" i="2" s="1"/>
  <c r="M4067" i="2"/>
  <c r="N4067" i="2" s="1"/>
  <c r="M4043" i="2"/>
  <c r="N4043" i="2" s="1"/>
  <c r="N4019" i="2"/>
  <c r="M4019" i="2"/>
  <c r="M4003" i="2"/>
  <c r="N4003" i="2" s="1"/>
  <c r="M3979" i="2"/>
  <c r="N3979" i="2" s="1"/>
  <c r="M3955" i="2"/>
  <c r="N3955" i="2" s="1"/>
  <c r="M3923" i="2"/>
  <c r="N3923" i="2" s="1"/>
  <c r="M3891" i="2"/>
  <c r="N3891" i="2" s="1"/>
  <c r="N3843" i="2"/>
  <c r="M3843" i="2"/>
  <c r="N3811" i="2"/>
  <c r="M3811" i="2"/>
  <c r="M3795" i="2"/>
  <c r="N3795" i="2" s="1"/>
  <c r="M3771" i="2"/>
  <c r="N3771" i="2" s="1"/>
  <c r="M3755" i="2"/>
  <c r="N3755" i="2" s="1"/>
  <c r="N3731" i="2"/>
  <c r="M3731" i="2"/>
  <c r="M3699" i="2"/>
  <c r="N3699" i="2" s="1"/>
  <c r="M3643" i="2"/>
  <c r="N3643" i="2" s="1"/>
  <c r="M3579" i="2"/>
  <c r="N3579" i="2" s="1"/>
  <c r="M3539" i="2"/>
  <c r="N3539" i="2" s="1"/>
  <c r="N3483" i="2"/>
  <c r="M3435" i="2"/>
  <c r="N3435" i="2" s="1"/>
  <c r="M3299" i="2"/>
  <c r="N3299" i="2" s="1"/>
  <c r="N2819" i="2"/>
  <c r="M2819" i="2"/>
  <c r="M3611" i="2"/>
  <c r="N3611" i="2" s="1"/>
  <c r="M5053" i="2"/>
  <c r="N5053" i="2" s="1"/>
  <c r="N5045" i="2"/>
  <c r="M5045" i="2"/>
  <c r="M5037" i="2"/>
  <c r="N5037" i="2" s="1"/>
  <c r="M5029" i="2"/>
  <c r="N5029" i="2" s="1"/>
  <c r="M5021" i="2"/>
  <c r="N5021" i="2" s="1"/>
  <c r="M5013" i="2"/>
  <c r="N5013" i="2" s="1"/>
  <c r="N5005" i="2"/>
  <c r="M5005" i="2"/>
  <c r="M4997" i="2"/>
  <c r="N4997" i="2" s="1"/>
  <c r="M4989" i="2"/>
  <c r="N4989" i="2" s="1"/>
  <c r="N4981" i="2"/>
  <c r="M4981" i="2"/>
  <c r="M4973" i="2"/>
  <c r="N4973" i="2" s="1"/>
  <c r="M4965" i="2"/>
  <c r="N4965" i="2" s="1"/>
  <c r="M4957" i="2"/>
  <c r="N4957" i="2" s="1"/>
  <c r="N4949" i="2"/>
  <c r="M4949" i="2"/>
  <c r="M4941" i="2"/>
  <c r="N4941" i="2" s="1"/>
  <c r="M4933" i="2"/>
  <c r="N4933" i="2" s="1"/>
  <c r="M4925" i="2"/>
  <c r="N4925" i="2" s="1"/>
  <c r="N4917" i="2"/>
  <c r="M4917" i="2"/>
  <c r="N4909" i="2"/>
  <c r="M4909" i="2"/>
  <c r="M4901" i="2"/>
  <c r="N4901" i="2" s="1"/>
  <c r="M4893" i="2"/>
  <c r="N4893" i="2" s="1"/>
  <c r="N4885" i="2"/>
  <c r="M4885" i="2"/>
  <c r="N4877" i="2"/>
  <c r="M4877" i="2"/>
  <c r="M4869" i="2"/>
  <c r="N4869" i="2" s="1"/>
  <c r="M4861" i="2"/>
  <c r="N4861" i="2" s="1"/>
  <c r="M4853" i="2"/>
  <c r="N4853" i="2" s="1"/>
  <c r="M4845" i="2"/>
  <c r="N4845" i="2" s="1"/>
  <c r="M4837" i="2"/>
  <c r="N4837" i="2" s="1"/>
  <c r="M4829" i="2"/>
  <c r="N4829" i="2" s="1"/>
  <c r="M4821" i="2"/>
  <c r="N4821" i="2" s="1"/>
  <c r="N4813" i="2"/>
  <c r="M4813" i="2"/>
  <c r="M4805" i="2"/>
  <c r="N4805" i="2" s="1"/>
  <c r="M4797" i="2"/>
  <c r="N4797" i="2" s="1"/>
  <c r="N4789" i="2"/>
  <c r="M4789" i="2"/>
  <c r="M4781" i="2"/>
  <c r="N4781" i="2" s="1"/>
  <c r="M4773" i="2"/>
  <c r="N4773" i="2" s="1"/>
  <c r="M4765" i="2"/>
  <c r="N4765" i="2" s="1"/>
  <c r="M4757" i="2"/>
  <c r="N4757" i="2" s="1"/>
  <c r="N4749" i="2"/>
  <c r="M4749" i="2"/>
  <c r="M4741" i="2"/>
  <c r="N4741" i="2" s="1"/>
  <c r="M4733" i="2"/>
  <c r="N4733" i="2" s="1"/>
  <c r="N4725" i="2"/>
  <c r="M4725" i="2"/>
  <c r="M4717" i="2"/>
  <c r="N4717" i="2" s="1"/>
  <c r="M4709" i="2"/>
  <c r="N4709" i="2" s="1"/>
  <c r="M4701" i="2"/>
  <c r="N4701" i="2" s="1"/>
  <c r="M4693" i="2"/>
  <c r="N4693" i="2" s="1"/>
  <c r="N4685" i="2"/>
  <c r="M4685" i="2"/>
  <c r="M4677" i="2"/>
  <c r="N4677" i="2" s="1"/>
  <c r="M4669" i="2"/>
  <c r="N4669" i="2" s="1"/>
  <c r="N4661" i="2"/>
  <c r="M4661" i="2"/>
  <c r="M4653" i="2"/>
  <c r="N4653" i="2" s="1"/>
  <c r="M4645" i="2"/>
  <c r="N4645" i="2" s="1"/>
  <c r="M4637" i="2"/>
  <c r="N4637" i="2" s="1"/>
  <c r="M4629" i="2"/>
  <c r="N4629" i="2" s="1"/>
  <c r="N4621" i="2"/>
  <c r="M4621" i="2"/>
  <c r="M4613" i="2"/>
  <c r="N4613" i="2" s="1"/>
  <c r="M4605" i="2"/>
  <c r="N4605" i="2" s="1"/>
  <c r="N4597" i="2"/>
  <c r="M4597" i="2"/>
  <c r="M4589" i="2"/>
  <c r="N4589" i="2" s="1"/>
  <c r="M4581" i="2"/>
  <c r="N4581" i="2" s="1"/>
  <c r="M4573" i="2"/>
  <c r="N4573" i="2" s="1"/>
  <c r="M4565" i="2"/>
  <c r="N4565" i="2" s="1"/>
  <c r="N4557" i="2"/>
  <c r="M4557" i="2"/>
  <c r="M4549" i="2"/>
  <c r="N4549" i="2" s="1"/>
  <c r="M4541" i="2"/>
  <c r="N4541" i="2" s="1"/>
  <c r="N4533" i="2"/>
  <c r="M4533" i="2"/>
  <c r="M4525" i="2"/>
  <c r="N4525" i="2" s="1"/>
  <c r="M4517" i="2"/>
  <c r="N4517" i="2" s="1"/>
  <c r="M4509" i="2"/>
  <c r="N4509" i="2" s="1"/>
  <c r="M4501" i="2"/>
  <c r="N4501" i="2" s="1"/>
  <c r="N4493" i="2"/>
  <c r="M4493" i="2"/>
  <c r="M4485" i="2"/>
  <c r="N4485" i="2" s="1"/>
  <c r="N4477" i="2"/>
  <c r="M4477" i="2"/>
  <c r="M4469" i="2"/>
  <c r="N4469" i="2" s="1"/>
  <c r="M4461" i="2"/>
  <c r="N4461" i="2" s="1"/>
  <c r="M4453" i="2"/>
  <c r="N4453" i="2" s="1"/>
  <c r="N4445" i="2"/>
  <c r="M4445" i="2"/>
  <c r="M4437" i="2"/>
  <c r="N4437" i="2" s="1"/>
  <c r="M4429" i="2"/>
  <c r="N4429" i="2" s="1"/>
  <c r="M4421" i="2"/>
  <c r="N4421" i="2" s="1"/>
  <c r="M4413" i="2"/>
  <c r="N4413" i="2" s="1"/>
  <c r="N4405" i="2"/>
  <c r="M4405" i="2"/>
  <c r="M4397" i="2"/>
  <c r="N4397" i="2" s="1"/>
  <c r="M4389" i="2"/>
  <c r="N4389" i="2" s="1"/>
  <c r="N4381" i="2"/>
  <c r="M4381" i="2"/>
  <c r="N4373" i="2"/>
  <c r="M4373" i="2"/>
  <c r="M4365" i="2"/>
  <c r="N4365" i="2" s="1"/>
  <c r="M4357" i="2"/>
  <c r="N4357" i="2" s="1"/>
  <c r="N4349" i="2"/>
  <c r="M4349" i="2"/>
  <c r="M4341" i="2"/>
  <c r="N4341" i="2" s="1"/>
  <c r="N4333" i="2"/>
  <c r="M4333" i="2"/>
  <c r="M4325" i="2"/>
  <c r="N4325" i="2" s="1"/>
  <c r="M4317" i="2"/>
  <c r="N4317" i="2" s="1"/>
  <c r="N4309" i="2"/>
  <c r="M4309" i="2"/>
  <c r="N4301" i="2"/>
  <c r="M4301" i="2"/>
  <c r="M4293" i="2"/>
  <c r="N4293" i="2" s="1"/>
  <c r="M4285" i="2"/>
  <c r="N4285" i="2" s="1"/>
  <c r="N4269" i="2"/>
  <c r="M4269" i="2"/>
  <c r="M4261" i="2"/>
  <c r="N4261" i="2" s="1"/>
  <c r="M4253" i="2"/>
  <c r="N4253" i="2" s="1"/>
  <c r="M4245" i="2"/>
  <c r="N4245" i="2" s="1"/>
  <c r="M4237" i="2"/>
  <c r="N4237" i="2" s="1"/>
  <c r="N4229" i="2"/>
  <c r="M4229" i="2"/>
  <c r="M4221" i="2"/>
  <c r="N4221" i="2" s="1"/>
  <c r="N4213" i="2"/>
  <c r="M4213" i="2"/>
  <c r="M4205" i="2"/>
  <c r="N4205" i="2" s="1"/>
  <c r="N4197" i="2"/>
  <c r="M4197" i="2"/>
  <c r="M4189" i="2"/>
  <c r="N4189" i="2" s="1"/>
  <c r="N4181" i="2"/>
  <c r="M4181" i="2"/>
  <c r="M4173" i="2"/>
  <c r="N4173" i="2" s="1"/>
  <c r="N4165" i="2"/>
  <c r="M4165" i="2"/>
  <c r="M4157" i="2"/>
  <c r="N4157" i="2" s="1"/>
  <c r="M4149" i="2"/>
  <c r="N4149" i="2" s="1"/>
  <c r="N4141" i="2"/>
  <c r="M4141" i="2"/>
  <c r="M4133" i="2"/>
  <c r="N4133" i="2" s="1"/>
  <c r="M4125" i="2"/>
  <c r="N4125" i="2" s="1"/>
  <c r="N4117" i="2"/>
  <c r="M4117" i="2"/>
  <c r="N4109" i="2"/>
  <c r="M4109" i="2"/>
  <c r="M4101" i="2"/>
  <c r="N4101" i="2" s="1"/>
  <c r="M4093" i="2"/>
  <c r="N4093" i="2" s="1"/>
  <c r="N4085" i="2"/>
  <c r="M4085" i="2"/>
  <c r="M4077" i="2"/>
  <c r="N4077" i="2" s="1"/>
  <c r="N4069" i="2"/>
  <c r="M4069" i="2"/>
  <c r="M4061" i="2"/>
  <c r="N4061" i="2" s="1"/>
  <c r="N4053" i="2"/>
  <c r="M4053" i="2"/>
  <c r="N4045" i="2"/>
  <c r="M4045" i="2"/>
  <c r="N4037" i="2"/>
  <c r="M4037" i="2"/>
  <c r="M4029" i="2"/>
  <c r="N4029" i="2" s="1"/>
  <c r="M4021" i="2"/>
  <c r="N4021" i="2" s="1"/>
  <c r="N4013" i="2"/>
  <c r="M4013" i="2"/>
  <c r="M4005" i="2"/>
  <c r="N4005" i="2" s="1"/>
  <c r="M3997" i="2"/>
  <c r="N3997" i="2" s="1"/>
  <c r="M3989" i="2"/>
  <c r="N3989" i="2" s="1"/>
  <c r="M3981" i="2"/>
  <c r="N3981" i="2" s="1"/>
  <c r="N3973" i="2"/>
  <c r="M3973" i="2"/>
  <c r="M3965" i="2"/>
  <c r="N3965" i="2" s="1"/>
  <c r="N3957" i="2"/>
  <c r="M3957" i="2"/>
  <c r="M3949" i="2"/>
  <c r="N3949" i="2" s="1"/>
  <c r="N3941" i="2"/>
  <c r="M3941" i="2"/>
  <c r="M3933" i="2"/>
  <c r="N3933" i="2" s="1"/>
  <c r="M3925" i="2"/>
  <c r="N3925" i="2" s="1"/>
  <c r="N3917" i="2"/>
  <c r="M3917" i="2"/>
  <c r="M3909" i="2"/>
  <c r="N3909" i="2" s="1"/>
  <c r="M3901" i="2"/>
  <c r="N3901" i="2" s="1"/>
  <c r="N3893" i="2"/>
  <c r="M3893" i="2"/>
  <c r="N3885" i="2"/>
  <c r="M3885" i="2"/>
  <c r="M3877" i="2"/>
  <c r="N3877" i="2" s="1"/>
  <c r="M3869" i="2"/>
  <c r="N3869" i="2" s="1"/>
  <c r="N3861" i="2"/>
  <c r="M3861" i="2"/>
  <c r="M3853" i="2"/>
  <c r="N3853" i="2" s="1"/>
  <c r="N3845" i="2"/>
  <c r="M3845" i="2"/>
  <c r="M3837" i="2"/>
  <c r="N3837" i="2" s="1"/>
  <c r="M3829" i="2"/>
  <c r="N3829" i="2" s="1"/>
  <c r="N3821" i="2"/>
  <c r="M3821" i="2"/>
  <c r="N3813" i="2"/>
  <c r="M3813" i="2"/>
  <c r="M3805" i="2"/>
  <c r="N3805" i="2" s="1"/>
  <c r="M3797" i="2"/>
  <c r="N3797" i="2" s="1"/>
  <c r="M3789" i="2"/>
  <c r="N3789" i="2" s="1"/>
  <c r="N3781" i="2"/>
  <c r="M3781" i="2"/>
  <c r="M3773" i="2"/>
  <c r="N3773" i="2" s="1"/>
  <c r="M3765" i="2"/>
  <c r="N3765" i="2" s="1"/>
  <c r="M3757" i="2"/>
  <c r="N3757" i="2" s="1"/>
  <c r="N3749" i="2"/>
  <c r="M3749" i="2"/>
  <c r="M3741" i="2"/>
  <c r="N3741" i="2" s="1"/>
  <c r="M3733" i="2"/>
  <c r="N3733" i="2" s="1"/>
  <c r="N3725" i="2"/>
  <c r="M3725" i="2"/>
  <c r="M3717" i="2"/>
  <c r="N3717" i="2" s="1"/>
  <c r="M3709" i="2"/>
  <c r="N3709" i="2" s="1"/>
  <c r="M3701" i="2"/>
  <c r="N3701" i="2" s="1"/>
  <c r="N3693" i="2"/>
  <c r="M3693" i="2"/>
  <c r="N3685" i="2"/>
  <c r="M3685" i="2"/>
  <c r="M3677" i="2"/>
  <c r="N3677" i="2" s="1"/>
  <c r="M3669" i="2"/>
  <c r="N3669" i="2" s="1"/>
  <c r="M3661" i="2"/>
  <c r="N3661" i="2" s="1"/>
  <c r="N3653" i="2"/>
  <c r="M3653" i="2"/>
  <c r="M3645" i="2"/>
  <c r="N3645" i="2" s="1"/>
  <c r="M3637" i="2"/>
  <c r="N3637" i="2" s="1"/>
  <c r="M3629" i="2"/>
  <c r="N3629" i="2" s="1"/>
  <c r="M3621" i="2"/>
  <c r="N3621" i="2" s="1"/>
  <c r="M3613" i="2"/>
  <c r="N3613" i="2" s="1"/>
  <c r="M3605" i="2"/>
  <c r="N3605" i="2" s="1"/>
  <c r="N3597" i="2"/>
  <c r="M3597" i="2"/>
  <c r="M3589" i="2"/>
  <c r="N3589" i="2" s="1"/>
  <c r="M3581" i="2"/>
  <c r="N3581" i="2" s="1"/>
  <c r="M3573" i="2"/>
  <c r="N3573" i="2" s="1"/>
  <c r="N3565" i="2"/>
  <c r="M3565" i="2"/>
  <c r="N3557" i="2"/>
  <c r="M3557" i="2"/>
  <c r="M3549" i="2"/>
  <c r="N3549" i="2" s="1"/>
  <c r="M3541" i="2"/>
  <c r="N3541" i="2" s="1"/>
  <c r="M3533" i="2"/>
  <c r="N3533" i="2" s="1"/>
  <c r="N3525" i="2"/>
  <c r="M3525" i="2"/>
  <c r="M3517" i="2"/>
  <c r="N3517" i="2" s="1"/>
  <c r="M3509" i="2"/>
  <c r="N3509" i="2" s="1"/>
  <c r="M3501" i="2"/>
  <c r="N3501" i="2" s="1"/>
  <c r="N3493" i="2"/>
  <c r="M3493" i="2"/>
  <c r="M3485" i="2"/>
  <c r="N3485" i="2" s="1"/>
  <c r="M3477" i="2"/>
  <c r="N3477" i="2" s="1"/>
  <c r="N3469" i="2"/>
  <c r="M3469" i="2"/>
  <c r="M3461" i="2"/>
  <c r="N3461" i="2" s="1"/>
  <c r="M3453" i="2"/>
  <c r="N3453" i="2" s="1"/>
  <c r="M3445" i="2"/>
  <c r="N3445" i="2" s="1"/>
  <c r="N3437" i="2"/>
  <c r="M3437" i="2"/>
  <c r="N3429" i="2"/>
  <c r="M3429" i="2"/>
  <c r="M3421" i="2"/>
  <c r="N3421" i="2" s="1"/>
  <c r="M3413" i="2"/>
  <c r="N3413" i="2" s="1"/>
  <c r="M3405" i="2"/>
  <c r="N3405" i="2" s="1"/>
  <c r="N3397" i="2"/>
  <c r="M3397" i="2"/>
  <c r="M3389" i="2"/>
  <c r="N3389" i="2" s="1"/>
  <c r="M3381" i="2"/>
  <c r="N3381" i="2" s="1"/>
  <c r="M3373" i="2"/>
  <c r="N3373" i="2" s="1"/>
  <c r="M3365" i="2"/>
  <c r="N3365" i="2" s="1"/>
  <c r="M3357" i="2"/>
  <c r="N3357" i="2" s="1"/>
  <c r="M3349" i="2"/>
  <c r="N3349" i="2" s="1"/>
  <c r="N3341" i="2"/>
  <c r="M3341" i="2"/>
  <c r="M3333" i="2"/>
  <c r="N3333" i="2" s="1"/>
  <c r="M3325" i="2"/>
  <c r="N3325" i="2" s="1"/>
  <c r="M3317" i="2"/>
  <c r="N3317" i="2" s="1"/>
  <c r="N3309" i="2"/>
  <c r="M3309" i="2"/>
  <c r="N3301" i="2"/>
  <c r="M3301" i="2"/>
  <c r="M3293" i="2"/>
  <c r="N3293" i="2" s="1"/>
  <c r="M3285" i="2"/>
  <c r="N3285" i="2" s="1"/>
  <c r="M3277" i="2"/>
  <c r="N3277" i="2" s="1"/>
  <c r="N3269" i="2"/>
  <c r="M3269" i="2"/>
  <c r="M3261" i="2"/>
  <c r="N3261" i="2" s="1"/>
  <c r="M3253" i="2"/>
  <c r="N3253" i="2" s="1"/>
  <c r="M3245" i="2"/>
  <c r="N3245" i="2" s="1"/>
  <c r="N3237" i="2"/>
  <c r="M3237" i="2"/>
  <c r="M3229" i="2"/>
  <c r="N3229" i="2" s="1"/>
  <c r="N3221" i="2"/>
  <c r="M3221" i="2"/>
  <c r="M3213" i="2"/>
  <c r="N3213" i="2" s="1"/>
  <c r="M3205" i="2"/>
  <c r="N3205" i="2" s="1"/>
  <c r="M3197" i="2"/>
  <c r="N3197" i="2" s="1"/>
  <c r="M3189" i="2"/>
  <c r="N3189" i="2" s="1"/>
  <c r="N3181" i="2"/>
  <c r="M3181" i="2"/>
  <c r="M3173" i="2"/>
  <c r="N3173" i="2" s="1"/>
  <c r="M3165" i="2"/>
  <c r="N3165" i="2" s="1"/>
  <c r="N3157" i="2"/>
  <c r="M3157" i="2"/>
  <c r="N3149" i="2"/>
  <c r="M3149" i="2"/>
  <c r="M3141" i="2"/>
  <c r="N3141" i="2" s="1"/>
  <c r="M3133" i="2"/>
  <c r="N3133" i="2" s="1"/>
  <c r="N3125" i="2"/>
  <c r="M3125" i="2"/>
  <c r="M3117" i="2"/>
  <c r="N3117" i="2" s="1"/>
  <c r="N3109" i="2"/>
  <c r="M3109" i="2"/>
  <c r="M3101" i="2"/>
  <c r="N3101" i="2" s="1"/>
  <c r="M3093" i="2"/>
  <c r="N3093" i="2" s="1"/>
  <c r="N3085" i="2"/>
  <c r="M3085" i="2"/>
  <c r="N3077" i="2"/>
  <c r="M3077" i="2"/>
  <c r="M3069" i="2"/>
  <c r="N3069" i="2" s="1"/>
  <c r="M3061" i="2"/>
  <c r="N3061" i="2" s="1"/>
  <c r="N3053" i="2"/>
  <c r="M3053" i="2"/>
  <c r="M3045" i="2"/>
  <c r="N3045" i="2" s="1"/>
  <c r="M3037" i="2"/>
  <c r="N3037" i="2" s="1"/>
  <c r="M3029" i="2"/>
  <c r="N3029" i="2" s="1"/>
  <c r="M3021" i="2"/>
  <c r="N3021" i="2" s="1"/>
  <c r="N3013" i="2"/>
  <c r="M3013" i="2"/>
  <c r="M3005" i="2"/>
  <c r="N3005" i="2" s="1"/>
  <c r="N2997" i="2"/>
  <c r="M2997" i="2"/>
  <c r="M2989" i="2"/>
  <c r="N2989" i="2" s="1"/>
  <c r="N2981" i="2"/>
  <c r="M2981" i="2"/>
  <c r="M2973" i="2"/>
  <c r="N2973" i="2" s="1"/>
  <c r="N2965" i="2"/>
  <c r="M2965" i="2"/>
  <c r="M2957" i="2"/>
  <c r="N2957" i="2" s="1"/>
  <c r="M2949" i="2"/>
  <c r="N2949" i="2" s="1"/>
  <c r="M2941" i="2"/>
  <c r="N2941" i="2" s="1"/>
  <c r="M2933" i="2"/>
  <c r="N2933" i="2" s="1"/>
  <c r="N2925" i="2"/>
  <c r="M2925" i="2"/>
  <c r="M2917" i="2"/>
  <c r="N2917" i="2" s="1"/>
  <c r="M2909" i="2"/>
  <c r="N2909" i="2" s="1"/>
  <c r="N2901" i="2"/>
  <c r="M2901" i="2"/>
  <c r="N2893" i="2"/>
  <c r="M2893" i="2"/>
  <c r="M2885" i="2"/>
  <c r="N2885" i="2" s="1"/>
  <c r="M2877" i="2"/>
  <c r="N2877" i="2" s="1"/>
  <c r="N2869" i="2"/>
  <c r="M2869" i="2"/>
  <c r="M2861" i="2"/>
  <c r="N2861" i="2" s="1"/>
  <c r="N2853" i="2"/>
  <c r="M2853" i="2"/>
  <c r="M2845" i="2"/>
  <c r="N2845" i="2" s="1"/>
  <c r="M2837" i="2"/>
  <c r="N2837" i="2" s="1"/>
  <c r="N2829" i="2"/>
  <c r="M2829" i="2"/>
  <c r="N2821" i="2"/>
  <c r="M2821" i="2"/>
  <c r="M2813" i="2"/>
  <c r="N2813" i="2" s="1"/>
  <c r="M2805" i="2"/>
  <c r="N2805" i="2" s="1"/>
  <c r="N2797" i="2"/>
  <c r="M2797" i="2"/>
  <c r="M2789" i="2"/>
  <c r="N2789" i="2" s="1"/>
  <c r="M2781" i="2"/>
  <c r="N2781" i="2" s="1"/>
  <c r="M2773" i="2"/>
  <c r="N2773" i="2" s="1"/>
  <c r="M2765" i="2"/>
  <c r="N2765" i="2" s="1"/>
  <c r="N2757" i="2"/>
  <c r="M2757" i="2"/>
  <c r="M2749" i="2"/>
  <c r="N2749" i="2" s="1"/>
  <c r="N2741" i="2"/>
  <c r="M2741" i="2"/>
  <c r="M2733" i="2"/>
  <c r="N2733" i="2" s="1"/>
  <c r="N2725" i="2"/>
  <c r="M2725" i="2"/>
  <c r="M2717" i="2"/>
  <c r="N2717" i="2" s="1"/>
  <c r="N2709" i="2"/>
  <c r="M2709" i="2"/>
  <c r="M2701" i="2"/>
  <c r="N2701" i="2" s="1"/>
  <c r="N2693" i="2"/>
  <c r="M2693" i="2"/>
  <c r="M2685" i="2"/>
  <c r="N2685" i="2" s="1"/>
  <c r="M2677" i="2"/>
  <c r="N2677" i="2" s="1"/>
  <c r="N2669" i="2"/>
  <c r="M2669" i="2"/>
  <c r="M2661" i="2"/>
  <c r="N2661" i="2" s="1"/>
  <c r="M2653" i="2"/>
  <c r="N2653" i="2" s="1"/>
  <c r="N2645" i="2"/>
  <c r="M2645" i="2"/>
  <c r="N2637" i="2"/>
  <c r="M2637" i="2"/>
  <c r="M2621" i="2"/>
  <c r="N2621" i="2" s="1"/>
  <c r="M2613" i="2"/>
  <c r="N2613" i="2" s="1"/>
  <c r="M2605" i="2"/>
  <c r="N2605" i="2" s="1"/>
  <c r="M2597" i="2"/>
  <c r="N2597" i="2" s="1"/>
  <c r="N2589" i="2"/>
  <c r="M2589" i="2"/>
  <c r="M2581" i="2"/>
  <c r="N2581" i="2" s="1"/>
  <c r="M2573" i="2"/>
  <c r="N2573" i="2" s="1"/>
  <c r="M2565" i="2"/>
  <c r="N2565" i="2" s="1"/>
  <c r="N2557" i="2"/>
  <c r="M2557" i="2"/>
  <c r="M2549" i="2"/>
  <c r="N2549" i="2" s="1"/>
  <c r="M2541" i="2"/>
  <c r="N2541" i="2" s="1"/>
  <c r="M2533" i="2"/>
  <c r="N2533" i="2" s="1"/>
  <c r="M2525" i="2"/>
  <c r="N2525" i="2" s="1"/>
  <c r="M2517" i="2"/>
  <c r="N2517" i="2" s="1"/>
  <c r="M2509" i="2"/>
  <c r="N2509" i="2" s="1"/>
  <c r="M2501" i="2"/>
  <c r="N2501" i="2" s="1"/>
  <c r="M2493" i="2"/>
  <c r="N2493" i="2" s="1"/>
  <c r="M2485" i="2"/>
  <c r="N2485" i="2" s="1"/>
  <c r="M2477" i="2"/>
  <c r="N2477" i="2" s="1"/>
  <c r="M2469" i="2"/>
  <c r="N2469" i="2" s="1"/>
  <c r="M2461" i="2"/>
  <c r="N2461" i="2" s="1"/>
  <c r="M2453" i="2"/>
  <c r="N2453" i="2" s="1"/>
  <c r="M2445" i="2"/>
  <c r="N2445" i="2" s="1"/>
  <c r="M2437" i="2"/>
  <c r="N2437" i="2" s="1"/>
  <c r="N2429" i="2"/>
  <c r="M2429" i="2"/>
  <c r="M2421" i="2"/>
  <c r="N2421" i="2" s="1"/>
  <c r="M2413" i="2"/>
  <c r="N2413" i="2" s="1"/>
  <c r="M2405" i="2"/>
  <c r="N2405" i="2" s="1"/>
  <c r="N2397" i="2"/>
  <c r="M2397" i="2"/>
  <c r="M2389" i="2"/>
  <c r="N2389" i="2" s="1"/>
  <c r="M2381" i="2"/>
  <c r="N2381" i="2" s="1"/>
  <c r="M2373" i="2"/>
  <c r="N2373" i="2" s="1"/>
  <c r="M2365" i="2"/>
  <c r="N2365" i="2" s="1"/>
  <c r="M2357" i="2"/>
  <c r="N2357" i="2" s="1"/>
  <c r="M2349" i="2"/>
  <c r="N2349" i="2" s="1"/>
  <c r="M2341" i="2"/>
  <c r="N2341" i="2" s="1"/>
  <c r="N2333" i="2"/>
  <c r="M2333" i="2"/>
  <c r="M2325" i="2"/>
  <c r="N2325" i="2" s="1"/>
  <c r="M2317" i="2"/>
  <c r="N2317" i="2" s="1"/>
  <c r="M2309" i="2"/>
  <c r="N2309" i="2" s="1"/>
  <c r="N2301" i="2"/>
  <c r="M2301" i="2"/>
  <c r="M2293" i="2"/>
  <c r="N2293" i="2" s="1"/>
  <c r="M2285" i="2"/>
  <c r="N2285" i="2" s="1"/>
  <c r="M2277" i="2"/>
  <c r="N2277" i="2" s="1"/>
  <c r="M2269" i="2"/>
  <c r="N2269" i="2" s="1"/>
  <c r="M2261" i="2"/>
  <c r="N2261" i="2" s="1"/>
  <c r="M2253" i="2"/>
  <c r="N2253" i="2" s="1"/>
  <c r="M2245" i="2"/>
  <c r="N2245" i="2" s="1"/>
  <c r="M2237" i="2"/>
  <c r="N2237" i="2" s="1"/>
  <c r="M2229" i="2"/>
  <c r="N2229" i="2" s="1"/>
  <c r="M2213" i="2"/>
  <c r="N2213" i="2" s="1"/>
  <c r="M2205" i="2"/>
  <c r="N2205" i="2" s="1"/>
  <c r="M2197" i="2"/>
  <c r="N2197" i="2" s="1"/>
  <c r="M2189" i="2"/>
  <c r="N2189" i="2" s="1"/>
  <c r="N2181" i="2"/>
  <c r="M2181" i="2"/>
  <c r="M2173" i="2"/>
  <c r="N2173" i="2" s="1"/>
  <c r="M2165" i="2"/>
  <c r="N2165" i="2" s="1"/>
  <c r="N2157" i="2"/>
  <c r="M2157" i="2"/>
  <c r="N2149" i="2"/>
  <c r="M2149" i="2"/>
  <c r="M2141" i="2"/>
  <c r="N2141" i="2" s="1"/>
  <c r="M2133" i="2"/>
  <c r="N2133" i="2" s="1"/>
  <c r="N2125" i="2"/>
  <c r="M2125" i="2"/>
  <c r="M2117" i="2"/>
  <c r="N2117" i="2" s="1"/>
  <c r="N2109" i="2"/>
  <c r="M2109" i="2"/>
  <c r="M2101" i="2"/>
  <c r="N2101" i="2" s="1"/>
  <c r="M2085" i="2"/>
  <c r="N2085" i="2" s="1"/>
  <c r="M2077" i="2"/>
  <c r="N2077" i="2" s="1"/>
  <c r="N2069" i="2"/>
  <c r="M2069" i="2"/>
  <c r="M2061" i="2"/>
  <c r="N2061" i="2" s="1"/>
  <c r="M2053" i="2"/>
  <c r="N2053" i="2" s="1"/>
  <c r="M2045" i="2"/>
  <c r="N2045" i="2" s="1"/>
  <c r="M2037" i="2"/>
  <c r="N2037" i="2" s="1"/>
  <c r="M2029" i="2"/>
  <c r="N2029" i="2" s="1"/>
  <c r="M2021" i="2"/>
  <c r="N2021" i="2" s="1"/>
  <c r="M2013" i="2"/>
  <c r="N2013" i="2" s="1"/>
  <c r="N2005" i="2"/>
  <c r="M2005" i="2"/>
  <c r="M1997" i="2"/>
  <c r="N1997" i="2" s="1"/>
  <c r="M1989" i="2"/>
  <c r="N1989" i="2" s="1"/>
  <c r="M1981" i="2"/>
  <c r="N1981" i="2" s="1"/>
  <c r="N1973" i="2"/>
  <c r="M1973" i="2"/>
  <c r="N1965" i="2"/>
  <c r="N1957" i="2"/>
  <c r="M1957" i="2"/>
  <c r="M1949" i="2"/>
  <c r="N1949" i="2" s="1"/>
  <c r="N1941" i="2"/>
  <c r="M1941" i="2"/>
  <c r="M1933" i="2"/>
  <c r="N1933" i="2" s="1"/>
  <c r="M1925" i="2"/>
  <c r="N1925" i="2" s="1"/>
  <c r="N1917" i="2"/>
  <c r="M1917" i="2"/>
  <c r="M1909" i="2"/>
  <c r="N1909" i="2" s="1"/>
  <c r="M1901" i="2"/>
  <c r="N1901" i="2" s="1"/>
  <c r="N1893" i="2"/>
  <c r="M1893" i="2"/>
  <c r="N1885" i="2"/>
  <c r="M1885" i="2"/>
  <c r="M1877" i="2"/>
  <c r="N1877" i="2" s="1"/>
  <c r="M1869" i="2"/>
  <c r="N1869" i="2" s="1"/>
  <c r="N1861" i="2"/>
  <c r="M1861" i="2"/>
  <c r="M1853" i="2"/>
  <c r="N1853" i="2" s="1"/>
  <c r="N1845" i="2"/>
  <c r="M1845" i="2"/>
  <c r="M1837" i="2"/>
  <c r="N1837" i="2" s="1"/>
  <c r="N1829" i="2"/>
  <c r="M1829" i="2"/>
  <c r="N1821" i="2"/>
  <c r="M1813" i="2"/>
  <c r="N1813" i="2" s="1"/>
  <c r="N1805" i="2"/>
  <c r="M1805" i="2"/>
  <c r="M1797" i="2"/>
  <c r="N1797" i="2" s="1"/>
  <c r="M1789" i="2"/>
  <c r="N1789" i="2" s="1"/>
  <c r="M1781" i="2"/>
  <c r="N1781" i="2" s="1"/>
  <c r="N1773" i="2"/>
  <c r="M1773" i="2"/>
  <c r="M1765" i="2"/>
  <c r="N1765" i="2" s="1"/>
  <c r="M1757" i="2"/>
  <c r="N1757" i="2" s="1"/>
  <c r="M1749" i="2"/>
  <c r="N1749" i="2" s="1"/>
  <c r="M1741" i="2"/>
  <c r="N1741" i="2" s="1"/>
  <c r="M1733" i="2"/>
  <c r="N1733" i="2" s="1"/>
  <c r="M1725" i="2"/>
  <c r="N1725" i="2" s="1"/>
  <c r="M1717" i="2"/>
  <c r="N1717" i="2" s="1"/>
  <c r="M1709" i="2"/>
  <c r="N1709" i="2" s="1"/>
  <c r="M1701" i="2"/>
  <c r="N1701" i="2" s="1"/>
  <c r="M1693" i="2"/>
  <c r="N1693" i="2" s="1"/>
  <c r="M1685" i="2"/>
  <c r="N1685" i="2" s="1"/>
  <c r="M1677" i="2"/>
  <c r="N1677" i="2" s="1"/>
  <c r="M1669" i="2"/>
  <c r="N1669" i="2" s="1"/>
  <c r="M1661" i="2"/>
  <c r="N1661" i="2" s="1"/>
  <c r="M1653" i="2"/>
  <c r="N1653" i="2" s="1"/>
  <c r="N1645" i="2"/>
  <c r="M1645" i="2"/>
  <c r="M1637" i="2"/>
  <c r="N1637" i="2" s="1"/>
  <c r="M1629" i="2"/>
  <c r="N1629" i="2" s="1"/>
  <c r="M1621" i="2"/>
  <c r="N1621" i="2" s="1"/>
  <c r="N1613" i="2"/>
  <c r="M1613" i="2"/>
  <c r="M1605" i="2"/>
  <c r="N1605" i="2" s="1"/>
  <c r="M1597" i="2"/>
  <c r="N1597" i="2" s="1"/>
  <c r="M1589" i="2"/>
  <c r="N1589" i="2" s="1"/>
  <c r="M1581" i="2"/>
  <c r="N1581" i="2" s="1"/>
  <c r="M1573" i="2"/>
  <c r="N1573" i="2" s="1"/>
  <c r="M1565" i="2"/>
  <c r="N1565" i="2" s="1"/>
  <c r="M1557" i="2"/>
  <c r="N1557" i="2" s="1"/>
  <c r="N1549" i="2"/>
  <c r="M1549" i="2"/>
  <c r="M1541" i="2"/>
  <c r="N1541" i="2" s="1"/>
  <c r="M1533" i="2"/>
  <c r="N1533" i="2" s="1"/>
  <c r="M1525" i="2"/>
  <c r="N1525" i="2" s="1"/>
  <c r="N1517" i="2"/>
  <c r="M1517" i="2"/>
  <c r="M1509" i="2"/>
  <c r="N1509" i="2" s="1"/>
  <c r="M1501" i="2"/>
  <c r="N1501" i="2" s="1"/>
  <c r="M1493" i="2"/>
  <c r="N1493" i="2" s="1"/>
  <c r="M1485" i="2"/>
  <c r="N1485" i="2" s="1"/>
  <c r="M1477" i="2"/>
  <c r="N1477" i="2" s="1"/>
  <c r="M1469" i="2"/>
  <c r="N1469" i="2" s="1"/>
  <c r="M1461" i="2"/>
  <c r="N1461" i="2" s="1"/>
  <c r="M1453" i="2"/>
  <c r="N1453" i="2" s="1"/>
  <c r="M1445" i="2"/>
  <c r="N1445" i="2" s="1"/>
  <c r="M1437" i="2"/>
  <c r="N1437" i="2" s="1"/>
  <c r="M1429" i="2"/>
  <c r="N1429" i="2" s="1"/>
  <c r="M1421" i="2"/>
  <c r="N1421" i="2" s="1"/>
  <c r="M1413" i="2"/>
  <c r="N1413" i="2" s="1"/>
  <c r="M1405" i="2"/>
  <c r="N1405" i="2" s="1"/>
  <c r="M1397" i="2"/>
  <c r="N1397" i="2" s="1"/>
  <c r="N1389" i="2"/>
  <c r="M1389" i="2"/>
  <c r="M1381" i="2"/>
  <c r="N1381" i="2" s="1"/>
  <c r="M1373" i="2"/>
  <c r="N1373" i="2" s="1"/>
  <c r="M1365" i="2"/>
  <c r="N1365" i="2" s="1"/>
  <c r="N1357" i="2"/>
  <c r="M1357" i="2"/>
  <c r="M1349" i="2"/>
  <c r="N1349" i="2" s="1"/>
  <c r="M5043" i="2"/>
  <c r="N5043" i="2" s="1"/>
  <c r="M5027" i="2"/>
  <c r="N5027" i="2" s="1"/>
  <c r="M5003" i="2"/>
  <c r="N5003" i="2" s="1"/>
  <c r="M4987" i="2"/>
  <c r="N4987" i="2" s="1"/>
  <c r="M4963" i="2"/>
  <c r="N4963" i="2" s="1"/>
  <c r="M4939" i="2"/>
  <c r="N4939" i="2" s="1"/>
  <c r="N4923" i="2"/>
  <c r="M4923" i="2"/>
  <c r="M4891" i="2"/>
  <c r="N4891" i="2" s="1"/>
  <c r="M4867" i="2"/>
  <c r="N4867" i="2" s="1"/>
  <c r="M4843" i="2"/>
  <c r="N4843" i="2" s="1"/>
  <c r="N4827" i="2"/>
  <c r="M4827" i="2"/>
  <c r="M4811" i="2"/>
  <c r="N4811" i="2" s="1"/>
  <c r="M4787" i="2"/>
  <c r="N4787" i="2" s="1"/>
  <c r="M4763" i="2"/>
  <c r="N4763" i="2" s="1"/>
  <c r="M4739" i="2"/>
  <c r="N4739" i="2" s="1"/>
  <c r="M4723" i="2"/>
  <c r="N4723" i="2" s="1"/>
  <c r="M4699" i="2"/>
  <c r="N4699" i="2" s="1"/>
  <c r="M4683" i="2"/>
  <c r="N4683" i="2" s="1"/>
  <c r="M4659" i="2"/>
  <c r="N4659" i="2" s="1"/>
  <c r="M4635" i="2"/>
  <c r="N4635" i="2" s="1"/>
  <c r="M4619" i="2"/>
  <c r="N4619" i="2" s="1"/>
  <c r="M4595" i="2"/>
  <c r="N4595" i="2" s="1"/>
  <c r="N4563" i="2"/>
  <c r="M4563" i="2"/>
  <c r="M4547" i="2"/>
  <c r="N4547" i="2" s="1"/>
  <c r="M4523" i="2"/>
  <c r="N4523" i="2" s="1"/>
  <c r="M4499" i="2"/>
  <c r="N4499" i="2" s="1"/>
  <c r="N4475" i="2"/>
  <c r="M4475" i="2"/>
  <c r="M4451" i="2"/>
  <c r="N4451" i="2" s="1"/>
  <c r="M4435" i="2"/>
  <c r="N4435" i="2" s="1"/>
  <c r="M4411" i="2"/>
  <c r="N4411" i="2" s="1"/>
  <c r="N4387" i="2"/>
  <c r="M4387" i="2"/>
  <c r="M4355" i="2"/>
  <c r="N4355" i="2" s="1"/>
  <c r="M4331" i="2"/>
  <c r="N4331" i="2" s="1"/>
  <c r="M4307" i="2"/>
  <c r="N4307" i="2" s="1"/>
  <c r="M4283" i="2"/>
  <c r="N4283" i="2" s="1"/>
  <c r="M4267" i="2"/>
  <c r="N4267" i="2" s="1"/>
  <c r="M4243" i="2"/>
  <c r="N4243" i="2" s="1"/>
  <c r="M4219" i="2"/>
  <c r="N4219" i="2" s="1"/>
  <c r="N4203" i="2"/>
  <c r="M4203" i="2"/>
  <c r="M4187" i="2"/>
  <c r="N4187" i="2" s="1"/>
  <c r="M4155" i="2"/>
  <c r="N4155" i="2" s="1"/>
  <c r="N4123" i="2"/>
  <c r="N4099" i="2"/>
  <c r="M4099" i="2"/>
  <c r="M4075" i="2"/>
  <c r="N4075" i="2" s="1"/>
  <c r="N4051" i="2"/>
  <c r="M4051" i="2"/>
  <c r="M4027" i="2"/>
  <c r="N4027" i="2" s="1"/>
  <c r="N3995" i="2"/>
  <c r="N3971" i="2"/>
  <c r="M3971" i="2"/>
  <c r="M3947" i="2"/>
  <c r="N3947" i="2" s="1"/>
  <c r="N3907" i="2"/>
  <c r="M3907" i="2"/>
  <c r="M3883" i="2"/>
  <c r="N3883" i="2" s="1"/>
  <c r="M3859" i="2"/>
  <c r="N3859" i="2" s="1"/>
  <c r="N3835" i="2"/>
  <c r="M3835" i="2"/>
  <c r="M3819" i="2"/>
  <c r="N3819" i="2" s="1"/>
  <c r="N3787" i="2"/>
  <c r="M3787" i="2"/>
  <c r="M3763" i="2"/>
  <c r="N3763" i="2" s="1"/>
  <c r="M3715" i="2"/>
  <c r="N3715" i="2" s="1"/>
  <c r="M3691" i="2"/>
  <c r="N3691" i="2" s="1"/>
  <c r="N3667" i="2"/>
  <c r="M3667" i="2"/>
  <c r="M3635" i="2"/>
  <c r="N3635" i="2" s="1"/>
  <c r="M3619" i="2"/>
  <c r="N3619" i="2" s="1"/>
  <c r="M3571" i="2"/>
  <c r="N3571" i="2" s="1"/>
  <c r="M3531" i="2"/>
  <c r="N3531" i="2" s="1"/>
  <c r="M3491" i="2"/>
  <c r="N3491" i="2" s="1"/>
  <c r="M3451" i="2"/>
  <c r="N3451" i="2" s="1"/>
  <c r="M3411" i="2"/>
  <c r="N3411" i="2" s="1"/>
  <c r="N3387" i="2"/>
  <c r="M3387" i="2"/>
  <c r="M3371" i="2"/>
  <c r="N3371" i="2" s="1"/>
  <c r="M3347" i="2"/>
  <c r="N3347" i="2" s="1"/>
  <c r="M3315" i="2"/>
  <c r="N3315" i="2" s="1"/>
  <c r="N3275" i="2"/>
  <c r="M3275" i="2"/>
  <c r="M3243" i="2"/>
  <c r="N3243" i="2" s="1"/>
  <c r="M3195" i="2"/>
  <c r="N3195" i="2" s="1"/>
  <c r="M3155" i="2"/>
  <c r="N3155" i="2" s="1"/>
  <c r="M3123" i="2"/>
  <c r="N3123" i="2" s="1"/>
  <c r="M3107" i="2"/>
  <c r="N3107" i="2" s="1"/>
  <c r="M3075" i="2"/>
  <c r="N3075" i="2" s="1"/>
  <c r="M3051" i="2"/>
  <c r="N3051" i="2" s="1"/>
  <c r="N3027" i="2"/>
  <c r="M3027" i="2"/>
  <c r="M2995" i="2"/>
  <c r="N2995" i="2" s="1"/>
  <c r="N2971" i="2"/>
  <c r="M2947" i="2"/>
  <c r="N2947" i="2" s="1"/>
  <c r="N2923" i="2"/>
  <c r="M2923" i="2"/>
  <c r="M2883" i="2"/>
  <c r="N2883" i="2" s="1"/>
  <c r="M2867" i="2"/>
  <c r="N2867" i="2" s="1"/>
  <c r="M2851" i="2"/>
  <c r="N2851" i="2" s="1"/>
  <c r="N2835" i="2"/>
  <c r="M2835" i="2"/>
  <c r="M2811" i="2"/>
  <c r="N2811" i="2" s="1"/>
  <c r="M2795" i="2"/>
  <c r="N2795" i="2" s="1"/>
  <c r="M2787" i="2"/>
  <c r="N2787" i="2" s="1"/>
  <c r="N2771" i="2"/>
  <c r="M2771" i="2"/>
  <c r="M2755" i="2"/>
  <c r="N2755" i="2" s="1"/>
  <c r="M2739" i="2"/>
  <c r="N2739" i="2" s="1"/>
  <c r="M2723" i="2"/>
  <c r="N2723" i="2" s="1"/>
  <c r="N2707" i="2"/>
  <c r="M2707" i="2"/>
  <c r="M2691" i="2"/>
  <c r="N2691" i="2" s="1"/>
  <c r="M2683" i="2"/>
  <c r="N2683" i="2" s="1"/>
  <c r="M2675" i="2"/>
  <c r="N2675" i="2" s="1"/>
  <c r="M2651" i="2"/>
  <c r="N2651" i="2" s="1"/>
  <c r="M2643" i="2"/>
  <c r="N2643" i="2" s="1"/>
  <c r="M2619" i="2"/>
  <c r="N2619" i="2" s="1"/>
  <c r="M2603" i="2"/>
  <c r="N2603" i="2" s="1"/>
  <c r="M2579" i="2"/>
  <c r="N2579" i="2" s="1"/>
  <c r="M2571" i="2"/>
  <c r="N2571" i="2" s="1"/>
  <c r="M2555" i="2"/>
  <c r="N2555" i="2" s="1"/>
  <c r="M2539" i="2"/>
  <c r="N2539" i="2" s="1"/>
  <c r="M2523" i="2"/>
  <c r="N2523" i="2" s="1"/>
  <c r="M2499" i="2"/>
  <c r="N2499" i="2" s="1"/>
  <c r="M2475" i="2"/>
  <c r="N2475" i="2" s="1"/>
  <c r="M2451" i="2"/>
  <c r="N2451" i="2" s="1"/>
  <c r="N2427" i="2"/>
  <c r="M2427" i="2"/>
  <c r="M2403" i="2"/>
  <c r="N2403" i="2" s="1"/>
  <c r="M2395" i="2"/>
  <c r="N2395" i="2" s="1"/>
  <c r="M2371" i="2"/>
  <c r="N2371" i="2" s="1"/>
  <c r="N2347" i="2"/>
  <c r="M2331" i="2"/>
  <c r="N2331" i="2" s="1"/>
  <c r="N2315" i="2"/>
  <c r="M2315" i="2"/>
  <c r="M2299" i="2"/>
  <c r="N2299" i="2" s="1"/>
  <c r="N2283" i="2"/>
  <c r="M2283" i="2"/>
  <c r="M2267" i="2"/>
  <c r="N2267" i="2" s="1"/>
  <c r="N2259" i="2"/>
  <c r="M2259" i="2"/>
  <c r="N2235" i="2"/>
  <c r="M2235" i="2"/>
  <c r="N2227" i="2"/>
  <c r="M2227" i="2"/>
  <c r="M2203" i="2"/>
  <c r="N2203" i="2" s="1"/>
  <c r="N2187" i="2"/>
  <c r="M2187" i="2"/>
  <c r="M2163" i="2"/>
  <c r="N2163" i="2" s="1"/>
  <c r="N2131" i="2"/>
  <c r="M2131" i="2"/>
  <c r="M2107" i="2"/>
  <c r="N2107" i="2" s="1"/>
  <c r="N2091" i="2"/>
  <c r="M2091" i="2"/>
  <c r="M2075" i="2"/>
  <c r="N2075" i="2" s="1"/>
  <c r="N2059" i="2"/>
  <c r="M2059" i="2"/>
  <c r="M2035" i="2"/>
  <c r="N2035" i="2" s="1"/>
  <c r="N2027" i="2"/>
  <c r="M2027" i="2"/>
  <c r="M2003" i="2"/>
  <c r="N2003" i="2" s="1"/>
  <c r="N1987" i="2"/>
  <c r="M1987" i="2"/>
  <c r="M1971" i="2"/>
  <c r="N1971" i="2" s="1"/>
  <c r="N1955" i="2"/>
  <c r="M1955" i="2"/>
  <c r="N1931" i="2"/>
  <c r="M1931" i="2"/>
  <c r="N1907" i="2"/>
  <c r="M1907" i="2"/>
  <c r="M1883" i="2"/>
  <c r="N1883" i="2" s="1"/>
  <c r="N1875" i="2"/>
  <c r="M1875" i="2"/>
  <c r="M1843" i="2"/>
  <c r="N1843" i="2" s="1"/>
  <c r="N1827" i="2"/>
  <c r="M1827" i="2"/>
  <c r="M1803" i="2"/>
  <c r="N1803" i="2" s="1"/>
  <c r="N1787" i="2"/>
  <c r="M1787" i="2"/>
  <c r="M1771" i="2"/>
  <c r="N1771" i="2" s="1"/>
  <c r="N1755" i="2"/>
  <c r="M1755" i="2"/>
  <c r="M1739" i="2"/>
  <c r="N1739" i="2" s="1"/>
  <c r="N1723" i="2"/>
  <c r="M1723" i="2"/>
  <c r="M1707" i="2"/>
  <c r="N1707" i="2" s="1"/>
  <c r="N1683" i="2"/>
  <c r="M1683" i="2"/>
  <c r="M1667" i="2"/>
  <c r="N1667" i="2" s="1"/>
  <c r="N1651" i="2"/>
  <c r="M1651" i="2"/>
  <c r="N1635" i="2"/>
  <c r="M1635" i="2"/>
  <c r="N1619" i="2"/>
  <c r="M1619" i="2"/>
  <c r="M1603" i="2"/>
  <c r="N1603" i="2" s="1"/>
  <c r="N1587" i="2"/>
  <c r="M1587" i="2"/>
  <c r="M1563" i="2"/>
  <c r="N1563" i="2" s="1"/>
  <c r="N1555" i="2"/>
  <c r="M1555" i="2"/>
  <c r="M1531" i="2"/>
  <c r="N1531" i="2" s="1"/>
  <c r="N1523" i="2"/>
  <c r="M1523" i="2"/>
  <c r="M1499" i="2"/>
  <c r="N1499" i="2" s="1"/>
  <c r="N1491" i="2"/>
  <c r="M1491" i="2"/>
  <c r="M1475" i="2"/>
  <c r="N1475" i="2" s="1"/>
  <c r="N1459" i="2"/>
  <c r="M1459" i="2"/>
  <c r="M1451" i="2"/>
  <c r="N1451" i="2" s="1"/>
  <c r="N1435" i="2"/>
  <c r="M1435" i="2"/>
  <c r="M1419" i="2"/>
  <c r="N1419" i="2" s="1"/>
  <c r="N1395" i="2"/>
  <c r="M1395" i="2"/>
  <c r="N1379" i="2"/>
  <c r="M1379" i="2"/>
  <c r="N1363" i="2"/>
  <c r="M1363" i="2"/>
  <c r="M1339" i="2"/>
  <c r="N1339" i="2" s="1"/>
  <c r="N1315" i="2"/>
  <c r="M1315" i="2"/>
  <c r="M1299" i="2"/>
  <c r="N1299" i="2" s="1"/>
  <c r="N1275" i="2"/>
  <c r="M1275" i="2"/>
  <c r="M1259" i="2"/>
  <c r="N1259" i="2" s="1"/>
  <c r="N1235" i="2"/>
  <c r="M1235" i="2"/>
  <c r="M1219" i="2"/>
  <c r="N1219" i="2" s="1"/>
  <c r="N1195" i="2"/>
  <c r="M1195" i="2"/>
  <c r="M1179" i="2"/>
  <c r="N1179" i="2" s="1"/>
  <c r="N1155" i="2"/>
  <c r="M1155" i="2"/>
  <c r="M1139" i="2"/>
  <c r="N1139" i="2" s="1"/>
  <c r="N1115" i="2"/>
  <c r="M1115" i="2"/>
  <c r="M1099" i="2"/>
  <c r="N1099" i="2" s="1"/>
  <c r="N1075" i="2"/>
  <c r="M1075" i="2"/>
  <c r="N1059" i="2"/>
  <c r="M1059" i="2"/>
  <c r="N1035" i="2"/>
  <c r="M1035" i="2"/>
  <c r="M1019" i="2"/>
  <c r="N1019" i="2" s="1"/>
  <c r="N995" i="2"/>
  <c r="M995" i="2"/>
  <c r="M971" i="2"/>
  <c r="N971" i="2" s="1"/>
  <c r="N939" i="2"/>
  <c r="M939" i="2"/>
  <c r="M907" i="2"/>
  <c r="N907" i="2" s="1"/>
  <c r="N883" i="2"/>
  <c r="M883" i="2"/>
  <c r="M867" i="2"/>
  <c r="N867" i="2" s="1"/>
  <c r="N835" i="2"/>
  <c r="M835" i="2"/>
  <c r="M819" i="2"/>
  <c r="N819" i="2" s="1"/>
  <c r="N795" i="2"/>
  <c r="M795" i="2"/>
  <c r="M779" i="2"/>
  <c r="N779" i="2" s="1"/>
  <c r="M771" i="2"/>
  <c r="N771" i="2" s="1"/>
  <c r="M747" i="2"/>
  <c r="N747" i="2" s="1"/>
  <c r="N731" i="2"/>
  <c r="M731" i="2"/>
  <c r="N715" i="2"/>
  <c r="M715" i="2"/>
  <c r="M691" i="2"/>
  <c r="N691" i="2" s="1"/>
  <c r="M675" i="2"/>
  <c r="N675" i="2" s="1"/>
  <c r="N651" i="2"/>
  <c r="M651" i="2"/>
  <c r="M627" i="2"/>
  <c r="N627" i="2" s="1"/>
  <c r="M603" i="2"/>
  <c r="N603" i="2" s="1"/>
  <c r="M587" i="2"/>
  <c r="N587" i="2" s="1"/>
  <c r="N555" i="2"/>
  <c r="M555" i="2"/>
  <c r="M523" i="2"/>
  <c r="N523" i="2" s="1"/>
  <c r="N507" i="2"/>
  <c r="M507" i="2"/>
  <c r="M483" i="2"/>
  <c r="N483" i="2" s="1"/>
  <c r="N467" i="2"/>
  <c r="M467" i="2"/>
  <c r="M443" i="2"/>
  <c r="N443" i="2" s="1"/>
  <c r="M427" i="2"/>
  <c r="N427" i="2" s="1"/>
  <c r="M403" i="2"/>
  <c r="N403" i="2" s="1"/>
  <c r="N387" i="2"/>
  <c r="M387" i="2"/>
  <c r="N371" i="2"/>
  <c r="M371" i="2"/>
  <c r="M355" i="2"/>
  <c r="N355" i="2" s="1"/>
  <c r="M339" i="2"/>
  <c r="N339" i="2" s="1"/>
  <c r="N315" i="2"/>
  <c r="M315" i="2"/>
  <c r="M299" i="2"/>
  <c r="N299" i="2" s="1"/>
  <c r="M275" i="2"/>
  <c r="N275" i="2" s="1"/>
  <c r="M259" i="2"/>
  <c r="N259" i="2" s="1"/>
  <c r="N243" i="2"/>
  <c r="M243" i="2"/>
  <c r="M219" i="2"/>
  <c r="N219" i="2" s="1"/>
  <c r="N211" i="2"/>
  <c r="M211" i="2"/>
  <c r="M179" i="2"/>
  <c r="N179" i="2" s="1"/>
  <c r="N163" i="2"/>
  <c r="M163" i="2"/>
  <c r="M139" i="2"/>
  <c r="N139" i="2" s="1"/>
  <c r="M123" i="2"/>
  <c r="N123" i="2" s="1"/>
  <c r="M107" i="2"/>
  <c r="N107" i="2" s="1"/>
  <c r="N83" i="2"/>
  <c r="M83" i="2"/>
  <c r="N59" i="2"/>
  <c r="M59" i="2"/>
  <c r="M35" i="2"/>
  <c r="N35" i="2" s="1"/>
  <c r="M11" i="2"/>
  <c r="N11" i="2" s="1"/>
  <c r="M3931" i="2"/>
  <c r="N3931" i="2" s="1"/>
  <c r="M2907" i="2"/>
  <c r="N2907" i="2" s="1"/>
  <c r="M3867" i="2"/>
  <c r="N3867" i="2" s="1"/>
  <c r="M2221" i="2"/>
  <c r="N2221" i="2" s="1"/>
  <c r="M5019" i="2"/>
  <c r="N5019" i="2" s="1"/>
  <c r="M4907" i="2"/>
  <c r="N4907" i="2" s="1"/>
  <c r="N4795" i="2"/>
  <c r="M4795" i="2"/>
  <c r="M4707" i="2"/>
  <c r="N4707" i="2" s="1"/>
  <c r="N4611" i="2"/>
  <c r="M4611" i="2"/>
  <c r="M4531" i="2"/>
  <c r="N4531" i="2" s="1"/>
  <c r="N4459" i="2"/>
  <c r="M4459" i="2"/>
  <c r="M4379" i="2"/>
  <c r="N4379" i="2" s="1"/>
  <c r="M4299" i="2"/>
  <c r="N4299" i="2" s="1"/>
  <c r="M4227" i="2"/>
  <c r="N4227" i="2" s="1"/>
  <c r="N4163" i="2"/>
  <c r="M4163" i="2"/>
  <c r="N4083" i="2"/>
  <c r="M4083" i="2"/>
  <c r="M4011" i="2"/>
  <c r="N4011" i="2" s="1"/>
  <c r="M3939" i="2"/>
  <c r="N3939" i="2" s="1"/>
  <c r="N3875" i="2"/>
  <c r="M3875" i="2"/>
  <c r="M3723" i="2"/>
  <c r="N3723" i="2" s="1"/>
  <c r="N3659" i="2"/>
  <c r="M3659" i="2"/>
  <c r="M3595" i="2"/>
  <c r="N3595" i="2" s="1"/>
  <c r="N3547" i="2"/>
  <c r="N3507" i="2"/>
  <c r="M3507" i="2"/>
  <c r="M3459" i="2"/>
  <c r="N3459" i="2" s="1"/>
  <c r="M3403" i="2"/>
  <c r="N3403" i="2" s="1"/>
  <c r="N3355" i="2"/>
  <c r="M3323" i="2"/>
  <c r="N3323" i="2" s="1"/>
  <c r="M3267" i="2"/>
  <c r="N3267" i="2" s="1"/>
  <c r="N3219" i="2"/>
  <c r="M3219" i="2"/>
  <c r="M3091" i="2"/>
  <c r="N3091" i="2" s="1"/>
  <c r="N3003" i="2"/>
  <c r="M3003" i="2"/>
  <c r="M2875" i="2"/>
  <c r="N2875" i="2" s="1"/>
  <c r="N2611" i="2"/>
  <c r="M2611" i="2"/>
  <c r="M2155" i="2"/>
  <c r="N2155" i="2" s="1"/>
  <c r="M1403" i="2"/>
  <c r="N1403" i="2" s="1"/>
  <c r="M1355" i="2"/>
  <c r="N1355" i="2" s="1"/>
  <c r="N1307" i="2"/>
  <c r="M1307" i="2"/>
  <c r="N1267" i="2"/>
  <c r="M1267" i="2"/>
  <c r="M1227" i="2"/>
  <c r="N1227" i="2" s="1"/>
  <c r="M1187" i="2"/>
  <c r="N1187" i="2" s="1"/>
  <c r="N1147" i="2"/>
  <c r="M1147" i="2"/>
  <c r="M1123" i="2"/>
  <c r="N1123" i="2" s="1"/>
  <c r="M1083" i="2"/>
  <c r="N1083" i="2" s="1"/>
  <c r="M1051" i="2"/>
  <c r="N1051" i="2" s="1"/>
  <c r="N1011" i="2"/>
  <c r="M1011" i="2"/>
  <c r="M979" i="2"/>
  <c r="N979" i="2" s="1"/>
  <c r="N947" i="2"/>
  <c r="M947" i="2"/>
  <c r="M915" i="2"/>
  <c r="N915" i="2" s="1"/>
  <c r="N875" i="2"/>
  <c r="M875" i="2"/>
  <c r="M843" i="2"/>
  <c r="N843" i="2" s="1"/>
  <c r="M803" i="2"/>
  <c r="N803" i="2" s="1"/>
  <c r="M763" i="2"/>
  <c r="N763" i="2" s="1"/>
  <c r="N723" i="2"/>
  <c r="M723" i="2"/>
  <c r="N683" i="2"/>
  <c r="M683" i="2"/>
  <c r="M643" i="2"/>
  <c r="N643" i="2" s="1"/>
  <c r="M595" i="2"/>
  <c r="N595" i="2" s="1"/>
  <c r="N563" i="2"/>
  <c r="M563" i="2"/>
  <c r="M539" i="2"/>
  <c r="N539" i="2" s="1"/>
  <c r="M499" i="2"/>
  <c r="N499" i="2" s="1"/>
  <c r="M459" i="2"/>
  <c r="N459" i="2" s="1"/>
  <c r="N411" i="2"/>
  <c r="M411" i="2"/>
  <c r="M363" i="2"/>
  <c r="N363" i="2" s="1"/>
  <c r="N323" i="2"/>
  <c r="M323" i="2"/>
  <c r="M291" i="2"/>
  <c r="N291" i="2" s="1"/>
  <c r="N251" i="2"/>
  <c r="M251" i="2"/>
  <c r="M203" i="2"/>
  <c r="N203" i="2" s="1"/>
  <c r="M147" i="2"/>
  <c r="N147" i="2" s="1"/>
  <c r="M91" i="2"/>
  <c r="N91" i="2" s="1"/>
  <c r="N51" i="2"/>
  <c r="M51" i="2"/>
  <c r="N19" i="2"/>
  <c r="M19" i="2"/>
  <c r="M3803" i="2"/>
  <c r="N3803" i="2" s="1"/>
  <c r="M4955" i="2"/>
  <c r="N4955" i="2" s="1"/>
  <c r="M4851" i="2"/>
  <c r="N4851" i="2" s="1"/>
  <c r="M4747" i="2"/>
  <c r="N4747" i="2" s="1"/>
  <c r="M4651" i="2"/>
  <c r="N4651" i="2" s="1"/>
  <c r="M4571" i="2"/>
  <c r="N4571" i="2" s="1"/>
  <c r="N4491" i="2"/>
  <c r="M4491" i="2"/>
  <c r="M4403" i="2"/>
  <c r="N4403" i="2" s="1"/>
  <c r="M4323" i="2"/>
  <c r="N4323" i="2" s="1"/>
  <c r="M4235" i="2"/>
  <c r="N4235" i="2" s="1"/>
  <c r="N4147" i="2"/>
  <c r="M4147" i="2"/>
  <c r="N4059" i="2"/>
  <c r="N3987" i="2"/>
  <c r="M3987" i="2"/>
  <c r="N3915" i="2"/>
  <c r="M3915" i="2"/>
  <c r="N3851" i="2"/>
  <c r="M3851" i="2"/>
  <c r="M3779" i="2"/>
  <c r="N3779" i="2" s="1"/>
  <c r="M3707" i="2"/>
  <c r="N3707" i="2" s="1"/>
  <c r="N3651" i="2"/>
  <c r="M3651" i="2"/>
  <c r="M3603" i="2"/>
  <c r="N3603" i="2" s="1"/>
  <c r="M3563" i="2"/>
  <c r="N3563" i="2" s="1"/>
  <c r="M3515" i="2"/>
  <c r="N3515" i="2" s="1"/>
  <c r="N3467" i="2"/>
  <c r="M3467" i="2"/>
  <c r="N3419" i="2"/>
  <c r="N3379" i="2"/>
  <c r="M3379" i="2"/>
  <c r="M3339" i="2"/>
  <c r="N3339" i="2" s="1"/>
  <c r="N3291" i="2"/>
  <c r="M3251" i="2"/>
  <c r="N3251" i="2" s="1"/>
  <c r="M3211" i="2"/>
  <c r="N3211" i="2" s="1"/>
  <c r="M3187" i="2"/>
  <c r="N3187" i="2" s="1"/>
  <c r="M3171" i="2"/>
  <c r="N3171" i="2" s="1"/>
  <c r="M3147" i="2"/>
  <c r="N3147" i="2" s="1"/>
  <c r="M3131" i="2"/>
  <c r="N3131" i="2" s="1"/>
  <c r="M3115" i="2"/>
  <c r="N3115" i="2" s="1"/>
  <c r="M3083" i="2"/>
  <c r="N3083" i="2" s="1"/>
  <c r="M3067" i="2"/>
  <c r="N3067" i="2" s="1"/>
  <c r="M3043" i="2"/>
  <c r="N3043" i="2" s="1"/>
  <c r="M3019" i="2"/>
  <c r="N3019" i="2" s="1"/>
  <c r="M2987" i="2"/>
  <c r="N2987" i="2" s="1"/>
  <c r="M2963" i="2"/>
  <c r="N2963" i="2" s="1"/>
  <c r="M2939" i="2"/>
  <c r="N2939" i="2" s="1"/>
  <c r="M2915" i="2"/>
  <c r="N2915" i="2" s="1"/>
  <c r="M2891" i="2"/>
  <c r="N2891" i="2" s="1"/>
  <c r="M2859" i="2"/>
  <c r="N2859" i="2" s="1"/>
  <c r="M2827" i="2"/>
  <c r="N2827" i="2" s="1"/>
  <c r="N2779" i="2"/>
  <c r="M2747" i="2"/>
  <c r="N2747" i="2" s="1"/>
  <c r="N2715" i="2"/>
  <c r="M2715" i="2"/>
  <c r="M2667" i="2"/>
  <c r="N2667" i="2" s="1"/>
  <c r="M2635" i="2"/>
  <c r="N2635" i="2" s="1"/>
  <c r="M2595" i="2"/>
  <c r="N2595" i="2" s="1"/>
  <c r="N2563" i="2"/>
  <c r="M2563" i="2"/>
  <c r="N2531" i="2"/>
  <c r="M2531" i="2"/>
  <c r="M2507" i="2"/>
  <c r="N2507" i="2" s="1"/>
  <c r="M2483" i="2"/>
  <c r="N2483" i="2" s="1"/>
  <c r="N2459" i="2"/>
  <c r="M2459" i="2"/>
  <c r="M2435" i="2"/>
  <c r="N2435" i="2" s="1"/>
  <c r="M2411" i="2"/>
  <c r="N2411" i="2" s="1"/>
  <c r="M2387" i="2"/>
  <c r="N2387" i="2" s="1"/>
  <c r="M2363" i="2"/>
  <c r="N2363" i="2" s="1"/>
  <c r="M2339" i="2"/>
  <c r="N2339" i="2" s="1"/>
  <c r="M2307" i="2"/>
  <c r="N2307" i="2" s="1"/>
  <c r="M2275" i="2"/>
  <c r="N2275" i="2" s="1"/>
  <c r="M2243" i="2"/>
  <c r="N2243" i="2" s="1"/>
  <c r="M2211" i="2"/>
  <c r="N2211" i="2" s="1"/>
  <c r="M2179" i="2"/>
  <c r="N2179" i="2" s="1"/>
  <c r="M2147" i="2"/>
  <c r="N2147" i="2" s="1"/>
  <c r="M2123" i="2"/>
  <c r="N2123" i="2" s="1"/>
  <c r="M2099" i="2"/>
  <c r="N2099" i="2" s="1"/>
  <c r="M2067" i="2"/>
  <c r="N2067" i="2" s="1"/>
  <c r="M2043" i="2"/>
  <c r="N2043" i="2" s="1"/>
  <c r="M2019" i="2"/>
  <c r="N2019" i="2" s="1"/>
  <c r="M1995" i="2"/>
  <c r="N1995" i="2" s="1"/>
  <c r="M1963" i="2"/>
  <c r="N1963" i="2" s="1"/>
  <c r="M1939" i="2"/>
  <c r="N1939" i="2" s="1"/>
  <c r="M1915" i="2"/>
  <c r="N1915" i="2" s="1"/>
  <c r="M1891" i="2"/>
  <c r="N1891" i="2" s="1"/>
  <c r="M1867" i="2"/>
  <c r="N1867" i="2" s="1"/>
  <c r="M1851" i="2"/>
  <c r="N1851" i="2" s="1"/>
  <c r="M1835" i="2"/>
  <c r="N1835" i="2" s="1"/>
  <c r="M1811" i="2"/>
  <c r="N1811" i="2" s="1"/>
  <c r="M1779" i="2"/>
  <c r="N1779" i="2" s="1"/>
  <c r="M1747" i="2"/>
  <c r="N1747" i="2" s="1"/>
  <c r="M1715" i="2"/>
  <c r="N1715" i="2" s="1"/>
  <c r="M1699" i="2"/>
  <c r="N1699" i="2" s="1"/>
  <c r="M1675" i="2"/>
  <c r="N1675" i="2" s="1"/>
  <c r="M1659" i="2"/>
  <c r="N1659" i="2" s="1"/>
  <c r="M1627" i="2"/>
  <c r="N1627" i="2" s="1"/>
  <c r="M1595" i="2"/>
  <c r="N1595" i="2" s="1"/>
  <c r="M1571" i="2"/>
  <c r="N1571" i="2" s="1"/>
  <c r="M1547" i="2"/>
  <c r="N1547" i="2" s="1"/>
  <c r="M1515" i="2"/>
  <c r="N1515" i="2" s="1"/>
  <c r="M1483" i="2"/>
  <c r="N1483" i="2" s="1"/>
  <c r="M1443" i="2"/>
  <c r="N1443" i="2" s="1"/>
  <c r="M1411" i="2"/>
  <c r="N1411" i="2" s="1"/>
  <c r="M1371" i="2"/>
  <c r="N1371" i="2" s="1"/>
  <c r="M1331" i="2"/>
  <c r="N1331" i="2" s="1"/>
  <c r="M1291" i="2"/>
  <c r="N1291" i="2" s="1"/>
  <c r="M1251" i="2"/>
  <c r="N1251" i="2" s="1"/>
  <c r="M1203" i="2"/>
  <c r="N1203" i="2" s="1"/>
  <c r="M1163" i="2"/>
  <c r="N1163" i="2" s="1"/>
  <c r="N1107" i="2"/>
  <c r="M1067" i="2"/>
  <c r="N1067" i="2" s="1"/>
  <c r="M1027" i="2"/>
  <c r="N1027" i="2" s="1"/>
  <c r="M987" i="2"/>
  <c r="N987" i="2" s="1"/>
  <c r="M955" i="2"/>
  <c r="N955" i="2" s="1"/>
  <c r="M923" i="2"/>
  <c r="N923" i="2" s="1"/>
  <c r="M891" i="2"/>
  <c r="N891" i="2" s="1"/>
  <c r="M859" i="2"/>
  <c r="N859" i="2" s="1"/>
  <c r="M827" i="2"/>
  <c r="N827" i="2" s="1"/>
  <c r="M787" i="2"/>
  <c r="N787" i="2" s="1"/>
  <c r="M739" i="2"/>
  <c r="N739" i="2" s="1"/>
  <c r="M707" i="2"/>
  <c r="N707" i="2" s="1"/>
  <c r="M667" i="2"/>
  <c r="N667" i="2" s="1"/>
  <c r="M635" i="2"/>
  <c r="N635" i="2" s="1"/>
  <c r="M611" i="2"/>
  <c r="N611" i="2" s="1"/>
  <c r="M579" i="2"/>
  <c r="N579" i="2" s="1"/>
  <c r="N547" i="2"/>
  <c r="M547" i="2"/>
  <c r="M515" i="2"/>
  <c r="N515" i="2" s="1"/>
  <c r="M475" i="2"/>
  <c r="N475" i="2" s="1"/>
  <c r="M451" i="2"/>
  <c r="N451" i="2" s="1"/>
  <c r="M419" i="2"/>
  <c r="N419" i="2" s="1"/>
  <c r="M379" i="2"/>
  <c r="N379" i="2" s="1"/>
  <c r="M347" i="2"/>
  <c r="N347" i="2" s="1"/>
  <c r="M307" i="2"/>
  <c r="N307" i="2" s="1"/>
  <c r="M267" i="2"/>
  <c r="N267" i="2" s="1"/>
  <c r="M227" i="2"/>
  <c r="N227" i="2" s="1"/>
  <c r="M195" i="2"/>
  <c r="N195" i="2" s="1"/>
  <c r="M171" i="2"/>
  <c r="N171" i="2" s="1"/>
  <c r="M155" i="2"/>
  <c r="N155" i="2" s="1"/>
  <c r="M115" i="2"/>
  <c r="N115" i="2" s="1"/>
  <c r="M75" i="2"/>
  <c r="N75" i="2" s="1"/>
  <c r="M43" i="2"/>
  <c r="N43" i="2" s="1"/>
  <c r="N3" i="2"/>
  <c r="M3" i="2"/>
  <c r="M4136" i="2"/>
  <c r="M4072" i="2"/>
  <c r="M4008" i="2"/>
  <c r="M3944" i="2"/>
  <c r="M3880" i="2"/>
  <c r="M3816" i="2"/>
  <c r="N3816" i="2" s="1"/>
  <c r="M3752" i="2"/>
  <c r="M3688" i="2"/>
  <c r="M3624" i="2"/>
  <c r="M3560" i="2"/>
  <c r="M3496" i="2"/>
  <c r="M3432" i="2"/>
  <c r="M3368" i="2"/>
  <c r="M3304" i="2"/>
  <c r="N3304" i="2" s="1"/>
  <c r="M3240" i="2"/>
  <c r="M3176" i="2"/>
  <c r="M3112" i="2"/>
  <c r="M3048" i="2"/>
  <c r="M2984" i="2"/>
  <c r="M2920" i="2"/>
  <c r="M2856" i="2"/>
  <c r="M2792" i="2"/>
  <c r="N2792" i="2" s="1"/>
  <c r="M3739" i="2"/>
  <c r="N3739" i="2" s="1"/>
  <c r="M3227" i="2"/>
  <c r="N3227" i="2" s="1"/>
  <c r="M2093" i="2"/>
  <c r="N2093" i="2" s="1"/>
  <c r="M4979" i="2"/>
  <c r="N4979" i="2" s="1"/>
  <c r="M4875" i="2"/>
  <c r="N4875" i="2" s="1"/>
  <c r="M4771" i="2"/>
  <c r="N4771" i="2" s="1"/>
  <c r="M4675" i="2"/>
  <c r="N4675" i="2" s="1"/>
  <c r="M4587" i="2"/>
  <c r="N4587" i="2" s="1"/>
  <c r="M4507" i="2"/>
  <c r="N4507" i="2" s="1"/>
  <c r="M4427" i="2"/>
  <c r="N4427" i="2" s="1"/>
  <c r="M4347" i="2"/>
  <c r="N4347" i="2" s="1"/>
  <c r="M4259" i="2"/>
  <c r="N4259" i="2" s="1"/>
  <c r="M4179" i="2"/>
  <c r="N4179" i="2" s="1"/>
  <c r="M4115" i="2"/>
  <c r="N4115" i="2" s="1"/>
  <c r="M4035" i="2"/>
  <c r="N4035" i="2" s="1"/>
  <c r="M3963" i="2"/>
  <c r="N3963" i="2" s="1"/>
  <c r="M3899" i="2"/>
  <c r="N3899" i="2" s="1"/>
  <c r="M3827" i="2"/>
  <c r="N3827" i="2" s="1"/>
  <c r="M3747" i="2"/>
  <c r="N3747" i="2" s="1"/>
  <c r="M3683" i="2"/>
  <c r="N3683" i="2" s="1"/>
  <c r="M3627" i="2"/>
  <c r="N3627" i="2" s="1"/>
  <c r="M3587" i="2"/>
  <c r="N3587" i="2" s="1"/>
  <c r="M3555" i="2"/>
  <c r="N3555" i="2" s="1"/>
  <c r="M3523" i="2"/>
  <c r="N3523" i="2" s="1"/>
  <c r="M3499" i="2"/>
  <c r="N3499" i="2" s="1"/>
  <c r="M3475" i="2"/>
  <c r="N3475" i="2" s="1"/>
  <c r="M3443" i="2"/>
  <c r="N3443" i="2" s="1"/>
  <c r="M3427" i="2"/>
  <c r="N3427" i="2" s="1"/>
  <c r="M3395" i="2"/>
  <c r="N3395" i="2" s="1"/>
  <c r="M3363" i="2"/>
  <c r="N3363" i="2" s="1"/>
  <c r="M3331" i="2"/>
  <c r="N3331" i="2" s="1"/>
  <c r="M3307" i="2"/>
  <c r="N3307" i="2" s="1"/>
  <c r="M3283" i="2"/>
  <c r="N3283" i="2" s="1"/>
  <c r="M3259" i="2"/>
  <c r="N3259" i="2" s="1"/>
  <c r="M3235" i="2"/>
  <c r="N3235" i="2" s="1"/>
  <c r="M3203" i="2"/>
  <c r="N3203" i="2" s="1"/>
  <c r="M3179" i="2"/>
  <c r="N3179" i="2" s="1"/>
  <c r="M3139" i="2"/>
  <c r="N3139" i="2" s="1"/>
  <c r="N3099" i="2"/>
  <c r="M3059" i="2"/>
  <c r="N3059" i="2" s="1"/>
  <c r="N3035" i="2"/>
  <c r="N3011" i="2"/>
  <c r="M3011" i="2"/>
  <c r="M2979" i="2"/>
  <c r="N2979" i="2" s="1"/>
  <c r="N2955" i="2"/>
  <c r="M2955" i="2"/>
  <c r="M2931" i="2"/>
  <c r="N2931" i="2" s="1"/>
  <c r="N2899" i="2"/>
  <c r="M2899" i="2"/>
  <c r="N2843" i="2"/>
  <c r="M2803" i="2"/>
  <c r="N2803" i="2" s="1"/>
  <c r="M2763" i="2"/>
  <c r="N2763" i="2" s="1"/>
  <c r="M2731" i="2"/>
  <c r="N2731" i="2" s="1"/>
  <c r="M2699" i="2"/>
  <c r="N2699" i="2" s="1"/>
  <c r="N2659" i="2"/>
  <c r="M2659" i="2"/>
  <c r="M2627" i="2"/>
  <c r="N2627" i="2" s="1"/>
  <c r="M2587" i="2"/>
  <c r="N2587" i="2" s="1"/>
  <c r="M2547" i="2"/>
  <c r="N2547" i="2" s="1"/>
  <c r="M2515" i="2"/>
  <c r="N2515" i="2" s="1"/>
  <c r="M2491" i="2"/>
  <c r="N2491" i="2" s="1"/>
  <c r="M2467" i="2"/>
  <c r="N2467" i="2" s="1"/>
  <c r="M2443" i="2"/>
  <c r="N2443" i="2" s="1"/>
  <c r="M2419" i="2"/>
  <c r="N2419" i="2" s="1"/>
  <c r="M2379" i="2"/>
  <c r="N2379" i="2" s="1"/>
  <c r="M2355" i="2"/>
  <c r="N2355" i="2" s="1"/>
  <c r="M2323" i="2"/>
  <c r="N2323" i="2" s="1"/>
  <c r="M2291" i="2"/>
  <c r="N2291" i="2" s="1"/>
  <c r="M2251" i="2"/>
  <c r="N2251" i="2" s="1"/>
  <c r="M2219" i="2"/>
  <c r="N2219" i="2" s="1"/>
  <c r="M2195" i="2"/>
  <c r="N2195" i="2" s="1"/>
  <c r="N2171" i="2"/>
  <c r="M2171" i="2"/>
  <c r="M2139" i="2"/>
  <c r="N2139" i="2" s="1"/>
  <c r="M2115" i="2"/>
  <c r="N2115" i="2" s="1"/>
  <c r="M2083" i="2"/>
  <c r="N2083" i="2" s="1"/>
  <c r="M2051" i="2"/>
  <c r="N2051" i="2" s="1"/>
  <c r="M2011" i="2"/>
  <c r="N2011" i="2" s="1"/>
  <c r="M1979" i="2"/>
  <c r="N1979" i="2" s="1"/>
  <c r="M1947" i="2"/>
  <c r="N1947" i="2" s="1"/>
  <c r="M1923" i="2"/>
  <c r="N1923" i="2" s="1"/>
  <c r="M1899" i="2"/>
  <c r="N1899" i="2" s="1"/>
  <c r="M1859" i="2"/>
  <c r="N1859" i="2" s="1"/>
  <c r="M1819" i="2"/>
  <c r="N1819" i="2" s="1"/>
  <c r="M1795" i="2"/>
  <c r="N1795" i="2" s="1"/>
  <c r="M1763" i="2"/>
  <c r="N1763" i="2" s="1"/>
  <c r="M1731" i="2"/>
  <c r="N1731" i="2" s="1"/>
  <c r="M1691" i="2"/>
  <c r="N1691" i="2" s="1"/>
  <c r="N1643" i="2"/>
  <c r="M1643" i="2"/>
  <c r="M1611" i="2"/>
  <c r="N1611" i="2" s="1"/>
  <c r="M1579" i="2"/>
  <c r="N1579" i="2" s="1"/>
  <c r="M1539" i="2"/>
  <c r="N1539" i="2" s="1"/>
  <c r="M1507" i="2"/>
  <c r="N1507" i="2" s="1"/>
  <c r="M1467" i="2"/>
  <c r="N1467" i="2" s="1"/>
  <c r="M1427" i="2"/>
  <c r="N1427" i="2" s="1"/>
  <c r="M1387" i="2"/>
  <c r="N1387" i="2" s="1"/>
  <c r="M1347" i="2"/>
  <c r="N1347" i="2" s="1"/>
  <c r="M1323" i="2"/>
  <c r="N1323" i="2" s="1"/>
  <c r="M1283" i="2"/>
  <c r="N1283" i="2" s="1"/>
  <c r="M1243" i="2"/>
  <c r="N1243" i="2" s="1"/>
  <c r="M1211" i="2"/>
  <c r="N1211" i="2" s="1"/>
  <c r="M1171" i="2"/>
  <c r="N1171" i="2" s="1"/>
  <c r="M1131" i="2"/>
  <c r="N1131" i="2" s="1"/>
  <c r="M1091" i="2"/>
  <c r="N1091" i="2" s="1"/>
  <c r="N1043" i="2"/>
  <c r="M1043" i="2"/>
  <c r="M1003" i="2"/>
  <c r="N1003" i="2" s="1"/>
  <c r="M963" i="2"/>
  <c r="N963" i="2" s="1"/>
  <c r="M931" i="2"/>
  <c r="N931" i="2" s="1"/>
  <c r="M899" i="2"/>
  <c r="N899" i="2" s="1"/>
  <c r="M851" i="2"/>
  <c r="N851" i="2" s="1"/>
  <c r="M811" i="2"/>
  <c r="N811" i="2" s="1"/>
  <c r="M755" i="2"/>
  <c r="N755" i="2" s="1"/>
  <c r="M699" i="2"/>
  <c r="N699" i="2" s="1"/>
  <c r="M659" i="2"/>
  <c r="N659" i="2" s="1"/>
  <c r="M619" i="2"/>
  <c r="N619" i="2" s="1"/>
  <c r="M571" i="2"/>
  <c r="N571" i="2" s="1"/>
  <c r="M531" i="2"/>
  <c r="N531" i="2" s="1"/>
  <c r="M491" i="2"/>
  <c r="N491" i="2" s="1"/>
  <c r="M435" i="2"/>
  <c r="N435" i="2" s="1"/>
  <c r="M395" i="2"/>
  <c r="N395" i="2" s="1"/>
  <c r="N331" i="2"/>
  <c r="M331" i="2"/>
  <c r="M283" i="2"/>
  <c r="N283" i="2" s="1"/>
  <c r="M235" i="2"/>
  <c r="N235" i="2" s="1"/>
  <c r="M187" i="2"/>
  <c r="N187" i="2" s="1"/>
  <c r="N131" i="2"/>
  <c r="M99" i="2"/>
  <c r="N99" i="2" s="1"/>
  <c r="N67" i="2"/>
  <c r="M67" i="2"/>
  <c r="M27" i="2"/>
  <c r="N27" i="2" s="1"/>
  <c r="M3675" i="2"/>
  <c r="N3675" i="2" s="1"/>
  <c r="M3163" i="2"/>
  <c r="N3163" i="2" s="1"/>
  <c r="M2629" i="2"/>
  <c r="N2629" i="2" s="1"/>
  <c r="N4277" i="2"/>
  <c r="M1333" i="2"/>
  <c r="N1333" i="2" s="1"/>
  <c r="N1309" i="2"/>
  <c r="M1293" i="2"/>
  <c r="N1293" i="2" s="1"/>
  <c r="M1277" i="2"/>
  <c r="N1277" i="2" s="1"/>
  <c r="M1261" i="2"/>
  <c r="N1261" i="2" s="1"/>
  <c r="M1237" i="2"/>
  <c r="N1237" i="2" s="1"/>
  <c r="M1221" i="2"/>
  <c r="N1221" i="2" s="1"/>
  <c r="M1205" i="2"/>
  <c r="N1205" i="2" s="1"/>
  <c r="M1189" i="2"/>
  <c r="N1189" i="2" s="1"/>
  <c r="M1173" i="2"/>
  <c r="N1173" i="2" s="1"/>
  <c r="N1157" i="2"/>
  <c r="N1141" i="2"/>
  <c r="M1141" i="2"/>
  <c r="M1117" i="2"/>
  <c r="N1117" i="2" s="1"/>
  <c r="M1101" i="2"/>
  <c r="N1101" i="2" s="1"/>
  <c r="M1085" i="2"/>
  <c r="N1085" i="2" s="1"/>
  <c r="M1069" i="2"/>
  <c r="N1069" i="2" s="1"/>
  <c r="M1037" i="2"/>
  <c r="N1037" i="2" s="1"/>
  <c r="M1021" i="2"/>
  <c r="N1021" i="2" s="1"/>
  <c r="M1005" i="2"/>
  <c r="N1005" i="2" s="1"/>
  <c r="M989" i="2"/>
  <c r="N989" i="2" s="1"/>
  <c r="M973" i="2"/>
  <c r="N973" i="2" s="1"/>
  <c r="M957" i="2"/>
  <c r="N957" i="2" s="1"/>
  <c r="M941" i="2"/>
  <c r="N941" i="2" s="1"/>
  <c r="M925" i="2"/>
  <c r="N925" i="2" s="1"/>
  <c r="M909" i="2"/>
  <c r="N909" i="2" s="1"/>
  <c r="M893" i="2"/>
  <c r="N893" i="2" s="1"/>
  <c r="M877" i="2"/>
  <c r="N877" i="2" s="1"/>
  <c r="M861" i="2"/>
  <c r="N861" i="2" s="1"/>
  <c r="M845" i="2"/>
  <c r="N845" i="2" s="1"/>
  <c r="M829" i="2"/>
  <c r="N829" i="2" s="1"/>
  <c r="M813" i="2"/>
  <c r="N813" i="2" s="1"/>
  <c r="M797" i="2"/>
  <c r="N797" i="2" s="1"/>
  <c r="M781" i="2"/>
  <c r="N781" i="2" s="1"/>
  <c r="M765" i="2"/>
  <c r="N765" i="2" s="1"/>
  <c r="M749" i="2"/>
  <c r="N749" i="2" s="1"/>
  <c r="M717" i="2"/>
  <c r="N717" i="2" s="1"/>
  <c r="M701" i="2"/>
  <c r="N701" i="2" s="1"/>
  <c r="M685" i="2"/>
  <c r="N685" i="2" s="1"/>
  <c r="M661" i="2"/>
  <c r="N661" i="2" s="1"/>
  <c r="M645" i="2"/>
  <c r="N645" i="2" s="1"/>
  <c r="M629" i="2"/>
  <c r="N629" i="2" s="1"/>
  <c r="M613" i="2"/>
  <c r="N613" i="2" s="1"/>
  <c r="M597" i="2"/>
  <c r="N597" i="2" s="1"/>
  <c r="M581" i="2"/>
  <c r="N581" i="2" s="1"/>
  <c r="M565" i="2"/>
  <c r="N565" i="2" s="1"/>
  <c r="M549" i="2"/>
  <c r="N549" i="2" s="1"/>
  <c r="M533" i="2"/>
  <c r="N533" i="2" s="1"/>
  <c r="M517" i="2"/>
  <c r="N517" i="2" s="1"/>
  <c r="M501" i="2"/>
  <c r="N501" i="2" s="1"/>
  <c r="M485" i="2"/>
  <c r="N485" i="2" s="1"/>
  <c r="M469" i="2"/>
  <c r="N469" i="2" s="1"/>
  <c r="M453" i="2"/>
  <c r="N453" i="2" s="1"/>
  <c r="M429" i="2"/>
  <c r="N429" i="2" s="1"/>
  <c r="M413" i="2"/>
  <c r="N413" i="2" s="1"/>
  <c r="M397" i="2"/>
  <c r="N397" i="2" s="1"/>
  <c r="M381" i="2"/>
  <c r="N381" i="2" s="1"/>
  <c r="M365" i="2"/>
  <c r="N365" i="2" s="1"/>
  <c r="M349" i="2"/>
  <c r="N349" i="2" s="1"/>
  <c r="M333" i="2"/>
  <c r="N333" i="2" s="1"/>
  <c r="M317" i="2"/>
  <c r="N317" i="2" s="1"/>
  <c r="M301" i="2"/>
  <c r="N301" i="2" s="1"/>
  <c r="M285" i="2"/>
  <c r="N285" i="2" s="1"/>
  <c r="M269" i="2"/>
  <c r="N269" i="2" s="1"/>
  <c r="M253" i="2"/>
  <c r="N253" i="2" s="1"/>
  <c r="M237" i="2"/>
  <c r="N237" i="2" s="1"/>
  <c r="M213" i="2"/>
  <c r="N213" i="2" s="1"/>
  <c r="M197" i="2"/>
  <c r="N197" i="2" s="1"/>
  <c r="M181" i="2"/>
  <c r="N181" i="2" s="1"/>
  <c r="M165" i="2"/>
  <c r="N165" i="2" s="1"/>
  <c r="M149" i="2"/>
  <c r="N149" i="2" s="1"/>
  <c r="M133" i="2"/>
  <c r="N133" i="2" s="1"/>
  <c r="M117" i="2"/>
  <c r="N117" i="2" s="1"/>
  <c r="M101" i="2"/>
  <c r="N101" i="2" s="1"/>
  <c r="M85" i="2"/>
  <c r="N85" i="2" s="1"/>
  <c r="M69" i="2"/>
  <c r="N69" i="2" s="1"/>
  <c r="M61" i="2"/>
  <c r="N61" i="2" s="1"/>
  <c r="M45" i="2"/>
  <c r="N45" i="2" s="1"/>
  <c r="M29" i="2"/>
  <c r="N29" i="2" s="1"/>
  <c r="M13" i="2"/>
  <c r="N13" i="2" s="1"/>
  <c r="M1157" i="2"/>
  <c r="M1325" i="2"/>
  <c r="N1325" i="2" s="1"/>
  <c r="M1317" i="2"/>
  <c r="N1317" i="2" s="1"/>
  <c r="M1301" i="2"/>
  <c r="N1301" i="2" s="1"/>
  <c r="M1285" i="2"/>
  <c r="N1285" i="2" s="1"/>
  <c r="M1269" i="2"/>
  <c r="N1269" i="2" s="1"/>
  <c r="M1253" i="2"/>
  <c r="N1253" i="2" s="1"/>
  <c r="M1245" i="2"/>
  <c r="N1245" i="2" s="1"/>
  <c r="M1229" i="2"/>
  <c r="N1229" i="2" s="1"/>
  <c r="M1213" i="2"/>
  <c r="N1213" i="2" s="1"/>
  <c r="M1197" i="2"/>
  <c r="N1197" i="2" s="1"/>
  <c r="M1181" i="2"/>
  <c r="N1181" i="2" s="1"/>
  <c r="M1165" i="2"/>
  <c r="N1165" i="2" s="1"/>
  <c r="M1133" i="2"/>
  <c r="N1133" i="2" s="1"/>
  <c r="N1125" i="2"/>
  <c r="M1125" i="2"/>
  <c r="M1109" i="2"/>
  <c r="N1109" i="2" s="1"/>
  <c r="N1093" i="2"/>
  <c r="M1093" i="2"/>
  <c r="M1077" i="2"/>
  <c r="N1077" i="2" s="1"/>
  <c r="N1061" i="2"/>
  <c r="M1061" i="2"/>
  <c r="M1053" i="2"/>
  <c r="N1053" i="2" s="1"/>
  <c r="M1013" i="2"/>
  <c r="N1013" i="2" s="1"/>
  <c r="M997" i="2"/>
  <c r="N997" i="2" s="1"/>
  <c r="M981" i="2"/>
  <c r="N981" i="2" s="1"/>
  <c r="M965" i="2"/>
  <c r="N965" i="2" s="1"/>
  <c r="M949" i="2"/>
  <c r="N949" i="2" s="1"/>
  <c r="M933" i="2"/>
  <c r="N933" i="2" s="1"/>
  <c r="M917" i="2"/>
  <c r="N917" i="2" s="1"/>
  <c r="M901" i="2"/>
  <c r="N901" i="2" s="1"/>
  <c r="M885" i="2"/>
  <c r="N885" i="2" s="1"/>
  <c r="M869" i="2"/>
  <c r="N869" i="2" s="1"/>
  <c r="N853" i="2"/>
  <c r="M853" i="2"/>
  <c r="M837" i="2"/>
  <c r="N837" i="2" s="1"/>
  <c r="M821" i="2"/>
  <c r="N821" i="2" s="1"/>
  <c r="M805" i="2"/>
  <c r="N805" i="2" s="1"/>
  <c r="M789" i="2"/>
  <c r="N789" i="2" s="1"/>
  <c r="M773" i="2"/>
  <c r="N773" i="2" s="1"/>
  <c r="M757" i="2"/>
  <c r="N757" i="2" s="1"/>
  <c r="M741" i="2"/>
  <c r="N741" i="2" s="1"/>
  <c r="M733" i="2"/>
  <c r="N733" i="2" s="1"/>
  <c r="M725" i="2"/>
  <c r="N725" i="2" s="1"/>
  <c r="M709" i="2"/>
  <c r="N709" i="2" s="1"/>
  <c r="M693" i="2"/>
  <c r="N693" i="2" s="1"/>
  <c r="M677" i="2"/>
  <c r="N677" i="2" s="1"/>
  <c r="M669" i="2"/>
  <c r="N669" i="2" s="1"/>
  <c r="M653" i="2"/>
  <c r="N653" i="2" s="1"/>
  <c r="M637" i="2"/>
  <c r="N637" i="2" s="1"/>
  <c r="N621" i="2"/>
  <c r="M621" i="2"/>
  <c r="M605" i="2"/>
  <c r="N605" i="2" s="1"/>
  <c r="M589" i="2"/>
  <c r="N589" i="2" s="1"/>
  <c r="M573" i="2"/>
  <c r="N573" i="2" s="1"/>
  <c r="M557" i="2"/>
  <c r="N557" i="2" s="1"/>
  <c r="M541" i="2"/>
  <c r="N541" i="2" s="1"/>
  <c r="M525" i="2"/>
  <c r="N525" i="2" s="1"/>
  <c r="M509" i="2"/>
  <c r="N509" i="2" s="1"/>
  <c r="M493" i="2"/>
  <c r="N493" i="2" s="1"/>
  <c r="M477" i="2"/>
  <c r="N477" i="2" s="1"/>
  <c r="M461" i="2"/>
  <c r="N461" i="2" s="1"/>
  <c r="M445" i="2"/>
  <c r="N445" i="2" s="1"/>
  <c r="M437" i="2"/>
  <c r="N437" i="2" s="1"/>
  <c r="M421" i="2"/>
  <c r="N421" i="2" s="1"/>
  <c r="M405" i="2"/>
  <c r="N405" i="2" s="1"/>
  <c r="M389" i="2"/>
  <c r="N389" i="2" s="1"/>
  <c r="N373" i="2"/>
  <c r="M373" i="2"/>
  <c r="M357" i="2"/>
  <c r="N357" i="2" s="1"/>
  <c r="M341" i="2"/>
  <c r="N341" i="2" s="1"/>
  <c r="M325" i="2"/>
  <c r="N325" i="2" s="1"/>
  <c r="M309" i="2"/>
  <c r="N309" i="2" s="1"/>
  <c r="M293" i="2"/>
  <c r="N293" i="2" s="1"/>
  <c r="M277" i="2"/>
  <c r="N277" i="2" s="1"/>
  <c r="M261" i="2"/>
  <c r="N261" i="2" s="1"/>
  <c r="M245" i="2"/>
  <c r="N245" i="2" s="1"/>
  <c r="M229" i="2"/>
  <c r="N229" i="2" s="1"/>
  <c r="M221" i="2"/>
  <c r="N221" i="2" s="1"/>
  <c r="M205" i="2"/>
  <c r="N205" i="2" s="1"/>
  <c r="M189" i="2"/>
  <c r="N189" i="2" s="1"/>
  <c r="M173" i="2"/>
  <c r="N173" i="2" s="1"/>
  <c r="M157" i="2"/>
  <c r="N157" i="2" s="1"/>
  <c r="M141" i="2"/>
  <c r="N141" i="2" s="1"/>
  <c r="N125" i="2"/>
  <c r="M125" i="2"/>
  <c r="M109" i="2"/>
  <c r="N109" i="2" s="1"/>
  <c r="M93" i="2"/>
  <c r="N93" i="2" s="1"/>
  <c r="M77" i="2"/>
  <c r="N77" i="2" s="1"/>
  <c r="M53" i="2"/>
  <c r="N53" i="2" s="1"/>
  <c r="M37" i="2"/>
  <c r="N37" i="2" s="1"/>
  <c r="M21" i="2"/>
  <c r="N21" i="2" s="1"/>
  <c r="M5" i="2"/>
  <c r="N5" i="2" s="1"/>
  <c r="N5052" i="2"/>
  <c r="N5044" i="2"/>
  <c r="M5036" i="2"/>
  <c r="N5036" i="2" s="1"/>
  <c r="M5028" i="2"/>
  <c r="N5028" i="2" s="1"/>
  <c r="N5012" i="2"/>
  <c r="M5004" i="2"/>
  <c r="N5004" i="2" s="1"/>
  <c r="M4996" i="2"/>
  <c r="N4996" i="2" s="1"/>
  <c r="M4972" i="2"/>
  <c r="N4972" i="2" s="1"/>
  <c r="M4964" i="2"/>
  <c r="N4964" i="2" s="1"/>
  <c r="N4956" i="2"/>
  <c r="M4940" i="2"/>
  <c r="N4940" i="2" s="1"/>
  <c r="M4932" i="2"/>
  <c r="N4932" i="2" s="1"/>
  <c r="N4916" i="2"/>
  <c r="M4908" i="2"/>
  <c r="N4908" i="2" s="1"/>
  <c r="M4900" i="2"/>
  <c r="N4900" i="2" s="1"/>
  <c r="N4884" i="2"/>
  <c r="N4876" i="2"/>
  <c r="M4876" i="2"/>
  <c r="M4868" i="2"/>
  <c r="N4868" i="2" s="1"/>
  <c r="M4844" i="2"/>
  <c r="N4844" i="2" s="1"/>
  <c r="N4836" i="2"/>
  <c r="M4836" i="2"/>
  <c r="N4828" i="2"/>
  <c r="M4812" i="2"/>
  <c r="N4812" i="2" s="1"/>
  <c r="M4804" i="2"/>
  <c r="N4804" i="2" s="1"/>
  <c r="N4788" i="2"/>
  <c r="M4780" i="2"/>
  <c r="N4780" i="2" s="1"/>
  <c r="M4772" i="2"/>
  <c r="N4772" i="2" s="1"/>
  <c r="N4756" i="2"/>
  <c r="M4748" i="2"/>
  <c r="N4748" i="2" s="1"/>
  <c r="M4740" i="2"/>
  <c r="N4740" i="2" s="1"/>
  <c r="M4716" i="2"/>
  <c r="N4716" i="2" s="1"/>
  <c r="M4708" i="2"/>
  <c r="N4708" i="2" s="1"/>
  <c r="N4700" i="2"/>
  <c r="M4684" i="2"/>
  <c r="N4684" i="2" s="1"/>
  <c r="M4676" i="2"/>
  <c r="N4676" i="2" s="1"/>
  <c r="N4660" i="2"/>
  <c r="M4652" i="2"/>
  <c r="N4652" i="2" s="1"/>
  <c r="M4644" i="2"/>
  <c r="N4644" i="2" s="1"/>
  <c r="N4628" i="2"/>
  <c r="M4620" i="2"/>
  <c r="N4620" i="2" s="1"/>
  <c r="M4612" i="2"/>
  <c r="N4612" i="2" s="1"/>
  <c r="M4588" i="2"/>
  <c r="N4588" i="2" s="1"/>
  <c r="M4580" i="2"/>
  <c r="N4580" i="2" s="1"/>
  <c r="N4572" i="2"/>
  <c r="M4556" i="2"/>
  <c r="N4556" i="2" s="1"/>
  <c r="M4548" i="2"/>
  <c r="N4548" i="2" s="1"/>
  <c r="N4540" i="2"/>
  <c r="N4532" i="2"/>
  <c r="M4524" i="2"/>
  <c r="N4524" i="2" s="1"/>
  <c r="M4516" i="2"/>
  <c r="N4516" i="2" s="1"/>
  <c r="N4500" i="2"/>
  <c r="M4492" i="2"/>
  <c r="N4492" i="2" s="1"/>
  <c r="M4484" i="2"/>
  <c r="N4484" i="2" s="1"/>
  <c r="M4460" i="2"/>
  <c r="N4460" i="2" s="1"/>
  <c r="M4452" i="2"/>
  <c r="N4452" i="2" s="1"/>
  <c r="N4444" i="2"/>
  <c r="M4428" i="2"/>
  <c r="N4428" i="2" s="1"/>
  <c r="M4420" i="2"/>
  <c r="N4420" i="2" s="1"/>
  <c r="N4404" i="2"/>
  <c r="M4396" i="2"/>
  <c r="N4396" i="2" s="1"/>
  <c r="M4388" i="2"/>
  <c r="N4388" i="2" s="1"/>
  <c r="N4372" i="2"/>
  <c r="M4364" i="2"/>
  <c r="N4364" i="2" s="1"/>
  <c r="M4356" i="2"/>
  <c r="N4356" i="2" s="1"/>
  <c r="M4332" i="2"/>
  <c r="N4332" i="2" s="1"/>
  <c r="M4324" i="2"/>
  <c r="N4324" i="2" s="1"/>
  <c r="N4316" i="2"/>
  <c r="M4300" i="2"/>
  <c r="N4300" i="2" s="1"/>
  <c r="M4292" i="2"/>
  <c r="N4292" i="2" s="1"/>
  <c r="N4284" i="2"/>
  <c r="N4276" i="2"/>
  <c r="M4268" i="2"/>
  <c r="N4268" i="2" s="1"/>
  <c r="M4260" i="2"/>
  <c r="N4260" i="2" s="1"/>
  <c r="M5052" i="2"/>
  <c r="M4924" i="2"/>
  <c r="N4924" i="2" s="1"/>
  <c r="M4796" i="2"/>
  <c r="N4796" i="2" s="1"/>
  <c r="M4668" i="2"/>
  <c r="N4668" i="2" s="1"/>
  <c r="M4540" i="2"/>
  <c r="M4412" i="2"/>
  <c r="N4412" i="2" s="1"/>
  <c r="M4284" i="2"/>
  <c r="M1341" i="2"/>
  <c r="N1341" i="2" s="1"/>
  <c r="M1149" i="2"/>
  <c r="N1149" i="2" s="1"/>
  <c r="N5010" i="2"/>
  <c r="M5010" i="2"/>
  <c r="M4954" i="2"/>
  <c r="N4954" i="2" s="1"/>
  <c r="N4898" i="2"/>
  <c r="M4898" i="2"/>
  <c r="M4850" i="2"/>
  <c r="N4850" i="2" s="1"/>
  <c r="N4794" i="2"/>
  <c r="M4794" i="2"/>
  <c r="M4746" i="2"/>
  <c r="N4746" i="2" s="1"/>
  <c r="N4690" i="2"/>
  <c r="M4690" i="2"/>
  <c r="M4634" i="2"/>
  <c r="N4634" i="2" s="1"/>
  <c r="N4586" i="2"/>
  <c r="M4586" i="2"/>
  <c r="M4538" i="2"/>
  <c r="N4538" i="2" s="1"/>
  <c r="N4498" i="2"/>
  <c r="M4498" i="2"/>
  <c r="M4458" i="2"/>
  <c r="N4458" i="2" s="1"/>
  <c r="N4402" i="2"/>
  <c r="M4402" i="2"/>
  <c r="M4346" i="2"/>
  <c r="N4346" i="2" s="1"/>
  <c r="N4282" i="2"/>
  <c r="M4282" i="2"/>
  <c r="M4202" i="2"/>
  <c r="N4202" i="2" s="1"/>
  <c r="N4114" i="2"/>
  <c r="M4114" i="2"/>
  <c r="M4050" i="2"/>
  <c r="N4050" i="2" s="1"/>
  <c r="N3978" i="2"/>
  <c r="M3978" i="2"/>
  <c r="M3906" i="2"/>
  <c r="N3906" i="2" s="1"/>
  <c r="N3842" i="2"/>
  <c r="M3842" i="2"/>
  <c r="M3770" i="2"/>
  <c r="N3770" i="2" s="1"/>
  <c r="N3714" i="2"/>
  <c r="M3714" i="2"/>
  <c r="M3658" i="2"/>
  <c r="N3658" i="2" s="1"/>
  <c r="N3618" i="2"/>
  <c r="M3618" i="2"/>
  <c r="M3570" i="2"/>
  <c r="N3570" i="2" s="1"/>
  <c r="N3546" i="2"/>
  <c r="M3546" i="2"/>
  <c r="M3514" i="2"/>
  <c r="N3514" i="2" s="1"/>
  <c r="N3498" i="2"/>
  <c r="M3498" i="2"/>
  <c r="M3482" i="2"/>
  <c r="N3482" i="2" s="1"/>
  <c r="N3466" i="2"/>
  <c r="M3466" i="2"/>
  <c r="M3458" i="2"/>
  <c r="N3458" i="2" s="1"/>
  <c r="N3442" i="2"/>
  <c r="M3442" i="2"/>
  <c r="M3426" i="2"/>
  <c r="N3426" i="2" s="1"/>
  <c r="N3410" i="2"/>
  <c r="M3410" i="2"/>
  <c r="M3394" i="2"/>
  <c r="N3394" i="2" s="1"/>
  <c r="N3378" i="2"/>
  <c r="M3378" i="2"/>
  <c r="M3362" i="2"/>
  <c r="N3362" i="2" s="1"/>
  <c r="N3346" i="2"/>
  <c r="M3346" i="2"/>
  <c r="M3330" i="2"/>
  <c r="N3330" i="2" s="1"/>
  <c r="N3314" i="2"/>
  <c r="M3314" i="2"/>
  <c r="M3298" i="2"/>
  <c r="N3298" i="2" s="1"/>
  <c r="N3282" i="2"/>
  <c r="M3282" i="2"/>
  <c r="M3258" i="2"/>
  <c r="N3258" i="2" s="1"/>
  <c r="N3242" i="2"/>
  <c r="M3242" i="2"/>
  <c r="M3210" i="2"/>
  <c r="N3210" i="2" s="1"/>
  <c r="N3194" i="2"/>
  <c r="M3194" i="2"/>
  <c r="M3178" i="2"/>
  <c r="N3178" i="2" s="1"/>
  <c r="N3162" i="2"/>
  <c r="M3162" i="2"/>
  <c r="M3146" i="2"/>
  <c r="N3146" i="2" s="1"/>
  <c r="N3130" i="2"/>
  <c r="M3130" i="2"/>
  <c r="M3122" i="2"/>
  <c r="N3122" i="2" s="1"/>
  <c r="N3106" i="2"/>
  <c r="M3106" i="2"/>
  <c r="M3090" i="2"/>
  <c r="N3090" i="2" s="1"/>
  <c r="N3074" i="2"/>
  <c r="M3074" i="2"/>
  <c r="M3058" i="2"/>
  <c r="N3058" i="2" s="1"/>
  <c r="N3042" i="2"/>
  <c r="M3042" i="2"/>
  <c r="M3018" i="2"/>
  <c r="N3018" i="2" s="1"/>
  <c r="N3002" i="2"/>
  <c r="M3002" i="2"/>
  <c r="M2978" i="2"/>
  <c r="N2978" i="2" s="1"/>
  <c r="N2962" i="2"/>
  <c r="M2962" i="2"/>
  <c r="M2946" i="2"/>
  <c r="N2946" i="2" s="1"/>
  <c r="N2930" i="2"/>
  <c r="M2930" i="2"/>
  <c r="M2914" i="2"/>
  <c r="N2914" i="2" s="1"/>
  <c r="N2898" i="2"/>
  <c r="M2898" i="2"/>
  <c r="M2890" i="2"/>
  <c r="N2890" i="2" s="1"/>
  <c r="N2874" i="2"/>
  <c r="M2874" i="2"/>
  <c r="M2858" i="2"/>
  <c r="N2858" i="2" s="1"/>
  <c r="N2842" i="2"/>
  <c r="M2842" i="2"/>
  <c r="M2826" i="2"/>
  <c r="N2826" i="2" s="1"/>
  <c r="N2810" i="2"/>
  <c r="M2810" i="2"/>
  <c r="M2794" i="2"/>
  <c r="N2794" i="2" s="1"/>
  <c r="N2778" i="2"/>
  <c r="M2778" i="2"/>
  <c r="M2762" i="2"/>
  <c r="N2762" i="2" s="1"/>
  <c r="N2746" i="2"/>
  <c r="M2746" i="2"/>
  <c r="N2730" i="2"/>
  <c r="M2714" i="2"/>
  <c r="N2714" i="2" s="1"/>
  <c r="N2698" i="2"/>
  <c r="M2698" i="2"/>
  <c r="M2682" i="2"/>
  <c r="N2682" i="2" s="1"/>
  <c r="M2666" i="2"/>
  <c r="N2666" i="2" s="1"/>
  <c r="N2650" i="2"/>
  <c r="M2634" i="2"/>
  <c r="N2634" i="2" s="1"/>
  <c r="M2618" i="2"/>
  <c r="N2618" i="2" s="1"/>
  <c r="M2602" i="2"/>
  <c r="N2602" i="2" s="1"/>
  <c r="M2594" i="2"/>
  <c r="N2594" i="2" s="1"/>
  <c r="M2578" i="2"/>
  <c r="N2578" i="2" s="1"/>
  <c r="M2562" i="2"/>
  <c r="N2562" i="2" s="1"/>
  <c r="M2546" i="2"/>
  <c r="N2546" i="2" s="1"/>
  <c r="M2538" i="2"/>
  <c r="N2538" i="2" s="1"/>
  <c r="M2514" i="2"/>
  <c r="N2514" i="2" s="1"/>
  <c r="M2506" i="2"/>
  <c r="N2506" i="2" s="1"/>
  <c r="M2498" i="2"/>
  <c r="N2498" i="2" s="1"/>
  <c r="M2490" i="2"/>
  <c r="N2490" i="2" s="1"/>
  <c r="M2474" i="2"/>
  <c r="N2474" i="2" s="1"/>
  <c r="M2466" i="2"/>
  <c r="N2466" i="2" s="1"/>
  <c r="M2458" i="2"/>
  <c r="N2458" i="2" s="1"/>
  <c r="N2450" i="2"/>
  <c r="N2442" i="2"/>
  <c r="M2442" i="2"/>
  <c r="M2434" i="2"/>
  <c r="N2434" i="2" s="1"/>
  <c r="N2426" i="2"/>
  <c r="M2426" i="2"/>
  <c r="M2418" i="2"/>
  <c r="N2418" i="2" s="1"/>
  <c r="N2410" i="2"/>
  <c r="M2410" i="2"/>
  <c r="M2402" i="2"/>
  <c r="N2402" i="2" s="1"/>
  <c r="M2386" i="2"/>
  <c r="N2386" i="2" s="1"/>
  <c r="M2378" i="2"/>
  <c r="N2378" i="2" s="1"/>
  <c r="M2370" i="2"/>
  <c r="N2370" i="2" s="1"/>
  <c r="M2362" i="2"/>
  <c r="N2362" i="2" s="1"/>
  <c r="M2346" i="2"/>
  <c r="N2346" i="2" s="1"/>
  <c r="M2338" i="2"/>
  <c r="N2338" i="2" s="1"/>
  <c r="M2330" i="2"/>
  <c r="N2330" i="2" s="1"/>
  <c r="M2322" i="2"/>
  <c r="N2322" i="2" s="1"/>
  <c r="M2314" i="2"/>
  <c r="N2314" i="2" s="1"/>
  <c r="M2306" i="2"/>
  <c r="N2306" i="2" s="1"/>
  <c r="N2298" i="2"/>
  <c r="M2298" i="2"/>
  <c r="M2290" i="2"/>
  <c r="N2290" i="2" s="1"/>
  <c r="M2282" i="2"/>
  <c r="N2282" i="2" s="1"/>
  <c r="M2274" i="2"/>
  <c r="N2274" i="2" s="1"/>
  <c r="M2266" i="2"/>
  <c r="N2266" i="2" s="1"/>
  <c r="M2258" i="2"/>
  <c r="N2258" i="2" s="1"/>
  <c r="M2250" i="2"/>
  <c r="N2250" i="2" s="1"/>
  <c r="M2242" i="2"/>
  <c r="N2242" i="2" s="1"/>
  <c r="M2234" i="2"/>
  <c r="N2234" i="2" s="1"/>
  <c r="M2226" i="2"/>
  <c r="N2226" i="2" s="1"/>
  <c r="M2218" i="2"/>
  <c r="N2218" i="2" s="1"/>
  <c r="M2210" i="2"/>
  <c r="N2210" i="2" s="1"/>
  <c r="M2194" i="2"/>
  <c r="N2194" i="2" s="1"/>
  <c r="M2186" i="2"/>
  <c r="N2186" i="2" s="1"/>
  <c r="M2178" i="2"/>
  <c r="N2178" i="2" s="1"/>
  <c r="M2170" i="2"/>
  <c r="N2170" i="2" s="1"/>
  <c r="N2162" i="2"/>
  <c r="M2162" i="2"/>
  <c r="M2154" i="2"/>
  <c r="N2154" i="2" s="1"/>
  <c r="M2146" i="2"/>
  <c r="N2146" i="2" s="1"/>
  <c r="M2138" i="2"/>
  <c r="N2138" i="2" s="1"/>
  <c r="M2130" i="2"/>
  <c r="N2130" i="2" s="1"/>
  <c r="M2122" i="2"/>
  <c r="N2122" i="2" s="1"/>
  <c r="M2114" i="2"/>
  <c r="N2114" i="2" s="1"/>
  <c r="M2106" i="2"/>
  <c r="N2106" i="2" s="1"/>
  <c r="M2098" i="2"/>
  <c r="N2098" i="2" s="1"/>
  <c r="M2090" i="2"/>
  <c r="N2090" i="2" s="1"/>
  <c r="M2082" i="2"/>
  <c r="N2082" i="2" s="1"/>
  <c r="M2074" i="2"/>
  <c r="N2074" i="2" s="1"/>
  <c r="M2066" i="2"/>
  <c r="N2066" i="2" s="1"/>
  <c r="M2058" i="2"/>
  <c r="N2058" i="2" s="1"/>
  <c r="M2050" i="2"/>
  <c r="N2050" i="2" s="1"/>
  <c r="M2042" i="2"/>
  <c r="N2042" i="2" s="1"/>
  <c r="N2034" i="2"/>
  <c r="M2034" i="2"/>
  <c r="M2026" i="2"/>
  <c r="N2026" i="2" s="1"/>
  <c r="M2018" i="2"/>
  <c r="N2018" i="2" s="1"/>
  <c r="M2010" i="2"/>
  <c r="N2010" i="2" s="1"/>
  <c r="M2002" i="2"/>
  <c r="N2002" i="2" s="1"/>
  <c r="M1994" i="2"/>
  <c r="N1994" i="2" s="1"/>
  <c r="M1986" i="2"/>
  <c r="N1986" i="2" s="1"/>
  <c r="M1978" i="2"/>
  <c r="N1978" i="2" s="1"/>
  <c r="M1970" i="2"/>
  <c r="N1970" i="2" s="1"/>
  <c r="M1962" i="2"/>
  <c r="N1962" i="2" s="1"/>
  <c r="M1954" i="2"/>
  <c r="N1954" i="2" s="1"/>
  <c r="M1946" i="2"/>
  <c r="N1946" i="2" s="1"/>
  <c r="M1938" i="2"/>
  <c r="N1938" i="2" s="1"/>
  <c r="M1930" i="2"/>
  <c r="N1930" i="2" s="1"/>
  <c r="M1922" i="2"/>
  <c r="N1922" i="2" s="1"/>
  <c r="M1914" i="2"/>
  <c r="N1914" i="2" s="1"/>
  <c r="N1906" i="2"/>
  <c r="M1906" i="2"/>
  <c r="M1898" i="2"/>
  <c r="N1898" i="2" s="1"/>
  <c r="M1890" i="2"/>
  <c r="N1890" i="2" s="1"/>
  <c r="M1882" i="2"/>
  <c r="N1882" i="2" s="1"/>
  <c r="M1874" i="2"/>
  <c r="N1874" i="2" s="1"/>
  <c r="N1866" i="2"/>
  <c r="N1858" i="2"/>
  <c r="M1858" i="2"/>
  <c r="M1850" i="2"/>
  <c r="N1850" i="2" s="1"/>
  <c r="N1826" i="2"/>
  <c r="M1826" i="2"/>
  <c r="M1818" i="2"/>
  <c r="N1818" i="2" s="1"/>
  <c r="N1810" i="2"/>
  <c r="M1810" i="2"/>
  <c r="M1802" i="2"/>
  <c r="N1802" i="2" s="1"/>
  <c r="N1794" i="2"/>
  <c r="M1794" i="2"/>
  <c r="M1786" i="2"/>
  <c r="N1786" i="2" s="1"/>
  <c r="N1778" i="2"/>
  <c r="M1778" i="2"/>
  <c r="M1762" i="2"/>
  <c r="N1762" i="2" s="1"/>
  <c r="M1754" i="2"/>
  <c r="N1754" i="2" s="1"/>
  <c r="M1746" i="2"/>
  <c r="N1746" i="2" s="1"/>
  <c r="M1730" i="2"/>
  <c r="N1730" i="2" s="1"/>
  <c r="N1722" i="2"/>
  <c r="M1722" i="2"/>
  <c r="M1714" i="2"/>
  <c r="N1714" i="2" s="1"/>
  <c r="N1706" i="2"/>
  <c r="M1706" i="2"/>
  <c r="M1698" i="2"/>
  <c r="N1698" i="2" s="1"/>
  <c r="N4183" i="2"/>
  <c r="M5050" i="2"/>
  <c r="N5050" i="2" s="1"/>
  <c r="M5018" i="2"/>
  <c r="N5018" i="2" s="1"/>
  <c r="M4978" i="2"/>
  <c r="N4978" i="2" s="1"/>
  <c r="M4938" i="2"/>
  <c r="N4938" i="2" s="1"/>
  <c r="M4906" i="2"/>
  <c r="N4906" i="2" s="1"/>
  <c r="M4866" i="2"/>
  <c r="N4866" i="2" s="1"/>
  <c r="M4826" i="2"/>
  <c r="N4826" i="2" s="1"/>
  <c r="M4786" i="2"/>
  <c r="N4786" i="2" s="1"/>
  <c r="M4754" i="2"/>
  <c r="N4754" i="2" s="1"/>
  <c r="M4714" i="2"/>
  <c r="N4714" i="2" s="1"/>
  <c r="M4666" i="2"/>
  <c r="N4666" i="2" s="1"/>
  <c r="M4626" i="2"/>
  <c r="N4626" i="2" s="1"/>
  <c r="N4594" i="2"/>
  <c r="M4594" i="2"/>
  <c r="M4562" i="2"/>
  <c r="N4562" i="2" s="1"/>
  <c r="M4522" i="2"/>
  <c r="N4522" i="2" s="1"/>
  <c r="M4482" i="2"/>
  <c r="N4482" i="2" s="1"/>
  <c r="M4450" i="2"/>
  <c r="N4450" i="2" s="1"/>
  <c r="M4418" i="2"/>
  <c r="N4418" i="2" s="1"/>
  <c r="M4378" i="2"/>
  <c r="N4378" i="2" s="1"/>
  <c r="M4338" i="2"/>
  <c r="N4338" i="2" s="1"/>
  <c r="M4306" i="2"/>
  <c r="N4306" i="2" s="1"/>
  <c r="M4274" i="2"/>
  <c r="N4274" i="2" s="1"/>
  <c r="M4242" i="2"/>
  <c r="N4242" i="2" s="1"/>
  <c r="M4210" i="2"/>
  <c r="N4210" i="2" s="1"/>
  <c r="M4170" i="2"/>
  <c r="N4170" i="2" s="1"/>
  <c r="M4122" i="2"/>
  <c r="N4122" i="2" s="1"/>
  <c r="M4066" i="2"/>
  <c r="N4066" i="2" s="1"/>
  <c r="M4002" i="2"/>
  <c r="N4002" i="2" s="1"/>
  <c r="N3930" i="2"/>
  <c r="M3930" i="2"/>
  <c r="M3810" i="2"/>
  <c r="N3810" i="2" s="1"/>
  <c r="M3594" i="2"/>
  <c r="N3594" i="2" s="1"/>
  <c r="M3218" i="2"/>
  <c r="N3218" i="2" s="1"/>
  <c r="M1834" i="2"/>
  <c r="N1834" i="2" s="1"/>
  <c r="M5049" i="2"/>
  <c r="N5049" i="2" s="1"/>
  <c r="N5041" i="2"/>
  <c r="M5025" i="2"/>
  <c r="N5025" i="2" s="1"/>
  <c r="M5017" i="2"/>
  <c r="N5017" i="2" s="1"/>
  <c r="N5009" i="2"/>
  <c r="N5001" i="2"/>
  <c r="M4993" i="2"/>
  <c r="N4993" i="2" s="1"/>
  <c r="M4985" i="2"/>
  <c r="N4985" i="2" s="1"/>
  <c r="N4969" i="2"/>
  <c r="M4961" i="2"/>
  <c r="N4961" i="2" s="1"/>
  <c r="M4953" i="2"/>
  <c r="N4953" i="2" s="1"/>
  <c r="M4929" i="2"/>
  <c r="N4929" i="2" s="1"/>
  <c r="M4921" i="2"/>
  <c r="N4921" i="2" s="1"/>
  <c r="N4913" i="2"/>
  <c r="M4897" i="2"/>
  <c r="N4897" i="2" s="1"/>
  <c r="M4889" i="2"/>
  <c r="N4889" i="2" s="1"/>
  <c r="N4881" i="2"/>
  <c r="N4873" i="2"/>
  <c r="M4865" i="2"/>
  <c r="N4865" i="2" s="1"/>
  <c r="M4857" i="2"/>
  <c r="N4857" i="2" s="1"/>
  <c r="N4841" i="2"/>
  <c r="M4833" i="2"/>
  <c r="N4833" i="2" s="1"/>
  <c r="M4825" i="2"/>
  <c r="N4825" i="2" s="1"/>
  <c r="N4801" i="2"/>
  <c r="M4801" i="2"/>
  <c r="M4793" i="2"/>
  <c r="N4793" i="2" s="1"/>
  <c r="N4785" i="2"/>
  <c r="M4769" i="2"/>
  <c r="N4769" i="2" s="1"/>
  <c r="M4761" i="2"/>
  <c r="N4761" i="2" s="1"/>
  <c r="N4753" i="2"/>
  <c r="N4745" i="2"/>
  <c r="M4737" i="2"/>
  <c r="N4737" i="2" s="1"/>
  <c r="M4729" i="2"/>
  <c r="N4729" i="2" s="1"/>
  <c r="N4713" i="2"/>
  <c r="M4705" i="2"/>
  <c r="N4705" i="2" s="1"/>
  <c r="M4697" i="2"/>
  <c r="N4697" i="2" s="1"/>
  <c r="N4673" i="2"/>
  <c r="M4673" i="2"/>
  <c r="M4665" i="2"/>
  <c r="N4665" i="2" s="1"/>
  <c r="N4657" i="2"/>
  <c r="M4641" i="2"/>
  <c r="N4641" i="2" s="1"/>
  <c r="M4633" i="2"/>
  <c r="N4633" i="2" s="1"/>
  <c r="N4625" i="2"/>
  <c r="N4617" i="2"/>
  <c r="M4609" i="2"/>
  <c r="N4609" i="2" s="1"/>
  <c r="M4601" i="2"/>
  <c r="N4601" i="2" s="1"/>
  <c r="N4585" i="2"/>
  <c r="M4577" i="2"/>
  <c r="N4577" i="2" s="1"/>
  <c r="M4569" i="2"/>
  <c r="N4569" i="2" s="1"/>
  <c r="M4545" i="2"/>
  <c r="N4545" i="2" s="1"/>
  <c r="M4537" i="2"/>
  <c r="N4537" i="2" s="1"/>
  <c r="N4529" i="2"/>
  <c r="M4513" i="2"/>
  <c r="N4513" i="2" s="1"/>
  <c r="M4505" i="2"/>
  <c r="N4505" i="2" s="1"/>
  <c r="N4497" i="2"/>
  <c r="N4489" i="2"/>
  <c r="M4481" i="2"/>
  <c r="N4481" i="2" s="1"/>
  <c r="M4473" i="2"/>
  <c r="N4473" i="2" s="1"/>
  <c r="N4457" i="2"/>
  <c r="M4449" i="2"/>
  <c r="N4449" i="2" s="1"/>
  <c r="M4441" i="2"/>
  <c r="N4441" i="2" s="1"/>
  <c r="M4417" i="2"/>
  <c r="N4417" i="2" s="1"/>
  <c r="M4409" i="2"/>
  <c r="N4409" i="2" s="1"/>
  <c r="N4401" i="2"/>
  <c r="M4385" i="2"/>
  <c r="N4385" i="2" s="1"/>
  <c r="M4377" i="2"/>
  <c r="N4377" i="2" s="1"/>
  <c r="N4369" i="2"/>
  <c r="N4361" i="2"/>
  <c r="M4353" i="2"/>
  <c r="N4353" i="2" s="1"/>
  <c r="M4345" i="2"/>
  <c r="N4345" i="2" s="1"/>
  <c r="N4329" i="2"/>
  <c r="M4321" i="2"/>
  <c r="N4321" i="2" s="1"/>
  <c r="M4313" i="2"/>
  <c r="N4313" i="2" s="1"/>
  <c r="N4297" i="2"/>
  <c r="M4289" i="2"/>
  <c r="N4289" i="2" s="1"/>
  <c r="M4281" i="2"/>
  <c r="N4281" i="2" s="1"/>
  <c r="N4273" i="2"/>
  <c r="M4257" i="2"/>
  <c r="N4257" i="2" s="1"/>
  <c r="M4249" i="2"/>
  <c r="N4249" i="2" s="1"/>
  <c r="N4241" i="2"/>
  <c r="N4233" i="2"/>
  <c r="M4225" i="2"/>
  <c r="N4225" i="2" s="1"/>
  <c r="M4217" i="2"/>
  <c r="N4217" i="2" s="1"/>
  <c r="M4201" i="2"/>
  <c r="N4201" i="2" s="1"/>
  <c r="N4193" i="2"/>
  <c r="M4185" i="2"/>
  <c r="N4185" i="2" s="1"/>
  <c r="M4177" i="2"/>
  <c r="N4177" i="2" s="1"/>
  <c r="M4169" i="2"/>
  <c r="N4169" i="2" s="1"/>
  <c r="M4161" i="2"/>
  <c r="N4161" i="2" s="1"/>
  <c r="M4153" i="2"/>
  <c r="N4153" i="2" s="1"/>
  <c r="M4145" i="2"/>
  <c r="N4145" i="2" s="1"/>
  <c r="M4137" i="2"/>
  <c r="N4137" i="2" s="1"/>
  <c r="M4129" i="2"/>
  <c r="N4129" i="2" s="1"/>
  <c r="M4121" i="2"/>
  <c r="N4121" i="2" s="1"/>
  <c r="M4113" i="2"/>
  <c r="N4113" i="2" s="1"/>
  <c r="N4105" i="2"/>
  <c r="M4105" i="2"/>
  <c r="M4097" i="2"/>
  <c r="N4097" i="2" s="1"/>
  <c r="M4089" i="2"/>
  <c r="N4089" i="2" s="1"/>
  <c r="M4081" i="2"/>
  <c r="N4081" i="2" s="1"/>
  <c r="M4073" i="2"/>
  <c r="N4073" i="2" s="1"/>
  <c r="M4065" i="2"/>
  <c r="N4065" i="2" s="1"/>
  <c r="M4057" i="2"/>
  <c r="N4057" i="2" s="1"/>
  <c r="M4049" i="2"/>
  <c r="N4049" i="2" s="1"/>
  <c r="M4041" i="2"/>
  <c r="N4041" i="2" s="1"/>
  <c r="M4033" i="2"/>
  <c r="N4033" i="2" s="1"/>
  <c r="M4025" i="2"/>
  <c r="N4025" i="2" s="1"/>
  <c r="M4017" i="2"/>
  <c r="N4017" i="2" s="1"/>
  <c r="N4009" i="2"/>
  <c r="M4009" i="2"/>
  <c r="M4001" i="2"/>
  <c r="N4001" i="2" s="1"/>
  <c r="M3993" i="2"/>
  <c r="N3993" i="2" s="1"/>
  <c r="M3985" i="2"/>
  <c r="N3985" i="2" s="1"/>
  <c r="N3977" i="2"/>
  <c r="M3977" i="2"/>
  <c r="M3969" i="2"/>
  <c r="N3969" i="2" s="1"/>
  <c r="M3961" i="2"/>
  <c r="N3961" i="2" s="1"/>
  <c r="M3953" i="2"/>
  <c r="N3953" i="2" s="1"/>
  <c r="M3945" i="2"/>
  <c r="N3945" i="2" s="1"/>
  <c r="M3937" i="2"/>
  <c r="N3937" i="2" s="1"/>
  <c r="M3929" i="2"/>
  <c r="N3929" i="2" s="1"/>
  <c r="M3921" i="2"/>
  <c r="N3921" i="2" s="1"/>
  <c r="M3913" i="2"/>
  <c r="N3913" i="2" s="1"/>
  <c r="M3905" i="2"/>
  <c r="N3905" i="2" s="1"/>
  <c r="M3897" i="2"/>
  <c r="N3897" i="2" s="1"/>
  <c r="M3889" i="2"/>
  <c r="N3889" i="2" s="1"/>
  <c r="M3881" i="2"/>
  <c r="N3881" i="2" s="1"/>
  <c r="M3873" i="2"/>
  <c r="N3873" i="2" s="1"/>
  <c r="M3865" i="2"/>
  <c r="N3865" i="2" s="1"/>
  <c r="M3857" i="2"/>
  <c r="N3857" i="2" s="1"/>
  <c r="N3849" i="2"/>
  <c r="M3849" i="2"/>
  <c r="M3841" i="2"/>
  <c r="N3841" i="2" s="1"/>
  <c r="M3833" i="2"/>
  <c r="N3833" i="2" s="1"/>
  <c r="M3825" i="2"/>
  <c r="N3825" i="2" s="1"/>
  <c r="M3817" i="2"/>
  <c r="N3817" i="2" s="1"/>
  <c r="M3809" i="2"/>
  <c r="N3809" i="2" s="1"/>
  <c r="M3801" i="2"/>
  <c r="N3801" i="2" s="1"/>
  <c r="M3793" i="2"/>
  <c r="N3793" i="2" s="1"/>
  <c r="M3785" i="2"/>
  <c r="N3785" i="2" s="1"/>
  <c r="M3777" i="2"/>
  <c r="N3777" i="2" s="1"/>
  <c r="M3769" i="2"/>
  <c r="N3769" i="2" s="1"/>
  <c r="M3761" i="2"/>
  <c r="N3761" i="2" s="1"/>
  <c r="M3753" i="2"/>
  <c r="N3753" i="2" s="1"/>
  <c r="M3745" i="2"/>
  <c r="N3745" i="2" s="1"/>
  <c r="M3737" i="2"/>
  <c r="N3737" i="2" s="1"/>
  <c r="M3729" i="2"/>
  <c r="N3729" i="2" s="1"/>
  <c r="N3721" i="2"/>
  <c r="M3721" i="2"/>
  <c r="M3713" i="2"/>
  <c r="N3713" i="2" s="1"/>
  <c r="M3705" i="2"/>
  <c r="N3705" i="2" s="1"/>
  <c r="M3697" i="2"/>
  <c r="N3697" i="2" s="1"/>
  <c r="M3689" i="2"/>
  <c r="N3689" i="2" s="1"/>
  <c r="M3681" i="2"/>
  <c r="N3681" i="2" s="1"/>
  <c r="M3673" i="2"/>
  <c r="N3673" i="2" s="1"/>
  <c r="M3665" i="2"/>
  <c r="N3665" i="2" s="1"/>
  <c r="M3657" i="2"/>
  <c r="N3657" i="2" s="1"/>
  <c r="M3649" i="2"/>
  <c r="N3649" i="2" s="1"/>
  <c r="M3641" i="2"/>
  <c r="N3641" i="2" s="1"/>
  <c r="M3633" i="2"/>
  <c r="N3633" i="2" s="1"/>
  <c r="M3625" i="2"/>
  <c r="N3625" i="2" s="1"/>
  <c r="M3617" i="2"/>
  <c r="N3617" i="2" s="1"/>
  <c r="M3609" i="2"/>
  <c r="N3609" i="2" s="1"/>
  <c r="M3601" i="2"/>
  <c r="N3601" i="2" s="1"/>
  <c r="N3593" i="2"/>
  <c r="M3593" i="2"/>
  <c r="M3585" i="2"/>
  <c r="N3585" i="2" s="1"/>
  <c r="M3577" i="2"/>
  <c r="N3577" i="2" s="1"/>
  <c r="M3569" i="2"/>
  <c r="N3569" i="2" s="1"/>
  <c r="M3561" i="2"/>
  <c r="N3561" i="2" s="1"/>
  <c r="M3553" i="2"/>
  <c r="N3553" i="2" s="1"/>
  <c r="M3545" i="2"/>
  <c r="N3545" i="2" s="1"/>
  <c r="M3537" i="2"/>
  <c r="N3537" i="2" s="1"/>
  <c r="M3529" i="2"/>
  <c r="N3529" i="2" s="1"/>
  <c r="M3521" i="2"/>
  <c r="N3521" i="2" s="1"/>
  <c r="M3513" i="2"/>
  <c r="N3513" i="2" s="1"/>
  <c r="M3505" i="2"/>
  <c r="N3505" i="2" s="1"/>
  <c r="M3497" i="2"/>
  <c r="N3497" i="2" s="1"/>
  <c r="M3489" i="2"/>
  <c r="N3489" i="2" s="1"/>
  <c r="M3481" i="2"/>
  <c r="N3481" i="2" s="1"/>
  <c r="M3473" i="2"/>
  <c r="N3473" i="2" s="1"/>
  <c r="N3465" i="2"/>
  <c r="M3465" i="2"/>
  <c r="M3457" i="2"/>
  <c r="N3457" i="2" s="1"/>
  <c r="M3449" i="2"/>
  <c r="N3449" i="2" s="1"/>
  <c r="M3441" i="2"/>
  <c r="N3441" i="2" s="1"/>
  <c r="M3433" i="2"/>
  <c r="N3433" i="2" s="1"/>
  <c r="M3425" i="2"/>
  <c r="N3425" i="2" s="1"/>
  <c r="M3417" i="2"/>
  <c r="N3417" i="2" s="1"/>
  <c r="M3409" i="2"/>
  <c r="N3409" i="2" s="1"/>
  <c r="N3401" i="2"/>
  <c r="M3401" i="2"/>
  <c r="M3393" i="2"/>
  <c r="N3393" i="2" s="1"/>
  <c r="M3385" i="2"/>
  <c r="N3385" i="2" s="1"/>
  <c r="M3377" i="2"/>
  <c r="N3377" i="2" s="1"/>
  <c r="M3369" i="2"/>
  <c r="N3369" i="2" s="1"/>
  <c r="M3361" i="2"/>
  <c r="N3361" i="2" s="1"/>
  <c r="M3353" i="2"/>
  <c r="N3353" i="2" s="1"/>
  <c r="M3345" i="2"/>
  <c r="N3345" i="2" s="1"/>
  <c r="N3337" i="2"/>
  <c r="M3337" i="2"/>
  <c r="M3329" i="2"/>
  <c r="N3329" i="2" s="1"/>
  <c r="M3321" i="2"/>
  <c r="N3321" i="2" s="1"/>
  <c r="M3313" i="2"/>
  <c r="N3313" i="2" s="1"/>
  <c r="M3305" i="2"/>
  <c r="N3305" i="2" s="1"/>
  <c r="M3297" i="2"/>
  <c r="N3297" i="2" s="1"/>
  <c r="M3289" i="2"/>
  <c r="N3289" i="2" s="1"/>
  <c r="M3281" i="2"/>
  <c r="N3281" i="2" s="1"/>
  <c r="M3273" i="2"/>
  <c r="N3273" i="2" s="1"/>
  <c r="M3265" i="2"/>
  <c r="N3265" i="2" s="1"/>
  <c r="M3257" i="2"/>
  <c r="N3257" i="2" s="1"/>
  <c r="M3249" i="2"/>
  <c r="N3249" i="2" s="1"/>
  <c r="M3241" i="2"/>
  <c r="N3241" i="2" s="1"/>
  <c r="M3233" i="2"/>
  <c r="N3233" i="2" s="1"/>
  <c r="M3225" i="2"/>
  <c r="N3225" i="2" s="1"/>
  <c r="M3217" i="2"/>
  <c r="N3217" i="2" s="1"/>
  <c r="N3209" i="2"/>
  <c r="M3209" i="2"/>
  <c r="M3201" i="2"/>
  <c r="N3201" i="2" s="1"/>
  <c r="M3193" i="2"/>
  <c r="N3193" i="2" s="1"/>
  <c r="M3185" i="2"/>
  <c r="N3185" i="2" s="1"/>
  <c r="M3177" i="2"/>
  <c r="N3177" i="2" s="1"/>
  <c r="M3169" i="2"/>
  <c r="N3169" i="2" s="1"/>
  <c r="M3161" i="2"/>
  <c r="N3161" i="2" s="1"/>
  <c r="M3153" i="2"/>
  <c r="N3153" i="2" s="1"/>
  <c r="M3145" i="2"/>
  <c r="N3145" i="2" s="1"/>
  <c r="M3137" i="2"/>
  <c r="N3137" i="2" s="1"/>
  <c r="M3129" i="2"/>
  <c r="N3129" i="2" s="1"/>
  <c r="M3121" i="2"/>
  <c r="N3121" i="2" s="1"/>
  <c r="M3113" i="2"/>
  <c r="N3113" i="2" s="1"/>
  <c r="M3105" i="2"/>
  <c r="N3105" i="2" s="1"/>
  <c r="M3097" i="2"/>
  <c r="N3097" i="2" s="1"/>
  <c r="M3089" i="2"/>
  <c r="N3089" i="2" s="1"/>
  <c r="N3081" i="2"/>
  <c r="M3081" i="2"/>
  <c r="M3073" i="2"/>
  <c r="N3073" i="2" s="1"/>
  <c r="M3065" i="2"/>
  <c r="N3065" i="2" s="1"/>
  <c r="M3057" i="2"/>
  <c r="N3057" i="2" s="1"/>
  <c r="M3049" i="2"/>
  <c r="N3049" i="2" s="1"/>
  <c r="M3041" i="2"/>
  <c r="N3041" i="2" s="1"/>
  <c r="M3033" i="2"/>
  <c r="N3033" i="2" s="1"/>
  <c r="M3025" i="2"/>
  <c r="N3025" i="2" s="1"/>
  <c r="M3017" i="2"/>
  <c r="N3017" i="2" s="1"/>
  <c r="M3009" i="2"/>
  <c r="N3009" i="2" s="1"/>
  <c r="M3001" i="2"/>
  <c r="N3001" i="2" s="1"/>
  <c r="M2993" i="2"/>
  <c r="N2993" i="2" s="1"/>
  <c r="N2985" i="2"/>
  <c r="M2985" i="2"/>
  <c r="M2977" i="2"/>
  <c r="N2977" i="2" s="1"/>
  <c r="M2969" i="2"/>
  <c r="N2969" i="2" s="1"/>
  <c r="M2961" i="2"/>
  <c r="N2961" i="2" s="1"/>
  <c r="N2953" i="2"/>
  <c r="M2953" i="2"/>
  <c r="M2945" i="2"/>
  <c r="N2945" i="2" s="1"/>
  <c r="M2937" i="2"/>
  <c r="N2937" i="2" s="1"/>
  <c r="M2929" i="2"/>
  <c r="N2929" i="2" s="1"/>
  <c r="M2921" i="2"/>
  <c r="N2921" i="2" s="1"/>
  <c r="M2913" i="2"/>
  <c r="N2913" i="2" s="1"/>
  <c r="M2905" i="2"/>
  <c r="N2905" i="2" s="1"/>
  <c r="M2897" i="2"/>
  <c r="N2897" i="2" s="1"/>
  <c r="N2889" i="2"/>
  <c r="M2889" i="2"/>
  <c r="M2881" i="2"/>
  <c r="N2881" i="2" s="1"/>
  <c r="M2873" i="2"/>
  <c r="N2873" i="2" s="1"/>
  <c r="M2865" i="2"/>
  <c r="N2865" i="2" s="1"/>
  <c r="M2857" i="2"/>
  <c r="N2857" i="2" s="1"/>
  <c r="M2849" i="2"/>
  <c r="N2849" i="2" s="1"/>
  <c r="M2841" i="2"/>
  <c r="N2841" i="2" s="1"/>
  <c r="M2833" i="2"/>
  <c r="N2833" i="2" s="1"/>
  <c r="N2825" i="2"/>
  <c r="M2825" i="2"/>
  <c r="M2817" i="2"/>
  <c r="N2817" i="2" s="1"/>
  <c r="M2809" i="2"/>
  <c r="N2809" i="2" s="1"/>
  <c r="M2801" i="2"/>
  <c r="N2801" i="2" s="1"/>
  <c r="M2793" i="2"/>
  <c r="N2793" i="2" s="1"/>
  <c r="M2785" i="2"/>
  <c r="N2785" i="2" s="1"/>
  <c r="M2777" i="2"/>
  <c r="N2777" i="2" s="1"/>
  <c r="M2769" i="2"/>
  <c r="N2769" i="2" s="1"/>
  <c r="M2761" i="2"/>
  <c r="N2761" i="2" s="1"/>
  <c r="M2753" i="2"/>
  <c r="N2753" i="2" s="1"/>
  <c r="M2745" i="2"/>
  <c r="N2745" i="2" s="1"/>
  <c r="M2737" i="2"/>
  <c r="N2737" i="2" s="1"/>
  <c r="N2729" i="2"/>
  <c r="M2729" i="2"/>
  <c r="M2721" i="2"/>
  <c r="N2721" i="2" s="1"/>
  <c r="M2713" i="2"/>
  <c r="N2713" i="2" s="1"/>
  <c r="M2705" i="2"/>
  <c r="N2705" i="2" s="1"/>
  <c r="N2697" i="2"/>
  <c r="M2697" i="2"/>
  <c r="M2689" i="2"/>
  <c r="N2689" i="2" s="1"/>
  <c r="M2681" i="2"/>
  <c r="N2681" i="2" s="1"/>
  <c r="M2673" i="2"/>
  <c r="N2673" i="2" s="1"/>
  <c r="M2665" i="2"/>
  <c r="N2665" i="2" s="1"/>
  <c r="M2657" i="2"/>
  <c r="N2657" i="2" s="1"/>
  <c r="M2649" i="2"/>
  <c r="N2649" i="2" s="1"/>
  <c r="M2641" i="2"/>
  <c r="N2641" i="2" s="1"/>
  <c r="M2633" i="2"/>
  <c r="N2633" i="2" s="1"/>
  <c r="M2625" i="2"/>
  <c r="N2625" i="2" s="1"/>
  <c r="M2617" i="2"/>
  <c r="N2617" i="2" s="1"/>
  <c r="M5033" i="2"/>
  <c r="N5033" i="2" s="1"/>
  <c r="M4948" i="2"/>
  <c r="N4948" i="2" s="1"/>
  <c r="M4905" i="2"/>
  <c r="N4905" i="2" s="1"/>
  <c r="M4820" i="2"/>
  <c r="N4820" i="2" s="1"/>
  <c r="M4777" i="2"/>
  <c r="N4777" i="2" s="1"/>
  <c r="M4692" i="2"/>
  <c r="N4692" i="2" s="1"/>
  <c r="M4649" i="2"/>
  <c r="N4649" i="2" s="1"/>
  <c r="M4564" i="2"/>
  <c r="N4564" i="2" s="1"/>
  <c r="M4521" i="2"/>
  <c r="N4521" i="2" s="1"/>
  <c r="M4436" i="2"/>
  <c r="N4436" i="2" s="1"/>
  <c r="M4393" i="2"/>
  <c r="N4393" i="2" s="1"/>
  <c r="M4308" i="2"/>
  <c r="N4308" i="2" s="1"/>
  <c r="M4265" i="2"/>
  <c r="N4265" i="2" s="1"/>
  <c r="M2522" i="2"/>
  <c r="N2522" i="2" s="1"/>
  <c r="M1045" i="2"/>
  <c r="N1045" i="2" s="1"/>
  <c r="N3927" i="2"/>
  <c r="M5026" i="2"/>
  <c r="N5026" i="2" s="1"/>
  <c r="M4986" i="2"/>
  <c r="N4986" i="2" s="1"/>
  <c r="M4946" i="2"/>
  <c r="N4946" i="2" s="1"/>
  <c r="M4914" i="2"/>
  <c r="N4914" i="2" s="1"/>
  <c r="M4874" i="2"/>
  <c r="N4874" i="2" s="1"/>
  <c r="N4834" i="2"/>
  <c r="M4834" i="2"/>
  <c r="M4802" i="2"/>
  <c r="N4802" i="2" s="1"/>
  <c r="M4762" i="2"/>
  <c r="N4762" i="2" s="1"/>
  <c r="M4722" i="2"/>
  <c r="N4722" i="2" s="1"/>
  <c r="M4682" i="2"/>
  <c r="N4682" i="2" s="1"/>
  <c r="M4650" i="2"/>
  <c r="N4650" i="2" s="1"/>
  <c r="M4610" i="2"/>
  <c r="N4610" i="2" s="1"/>
  <c r="M4578" i="2"/>
  <c r="N4578" i="2" s="1"/>
  <c r="M4546" i="2"/>
  <c r="N4546" i="2" s="1"/>
  <c r="M4514" i="2"/>
  <c r="N4514" i="2" s="1"/>
  <c r="M4474" i="2"/>
  <c r="N4474" i="2" s="1"/>
  <c r="M4434" i="2"/>
  <c r="N4434" i="2" s="1"/>
  <c r="M4394" i="2"/>
  <c r="N4394" i="2" s="1"/>
  <c r="M4362" i="2"/>
  <c r="N4362" i="2" s="1"/>
  <c r="M4322" i="2"/>
  <c r="N4322" i="2" s="1"/>
  <c r="M4290" i="2"/>
  <c r="N4290" i="2" s="1"/>
  <c r="N4258" i="2"/>
  <c r="M4258" i="2"/>
  <c r="M4234" i="2"/>
  <c r="N4234" i="2" s="1"/>
  <c r="M4194" i="2"/>
  <c r="N4194" i="2" s="1"/>
  <c r="M4146" i="2"/>
  <c r="N4146" i="2" s="1"/>
  <c r="M4090" i="2"/>
  <c r="N4090" i="2" s="1"/>
  <c r="M4026" i="2"/>
  <c r="N4026" i="2" s="1"/>
  <c r="M3938" i="2"/>
  <c r="N3938" i="2" s="1"/>
  <c r="M3818" i="2"/>
  <c r="N3818" i="2" s="1"/>
  <c r="N3602" i="2"/>
  <c r="M3602" i="2"/>
  <c r="M3226" i="2"/>
  <c r="N3226" i="2" s="1"/>
  <c r="M1842" i="2"/>
  <c r="N1842" i="2" s="1"/>
  <c r="M5048" i="2"/>
  <c r="N5048" i="2" s="1"/>
  <c r="M5040" i="2"/>
  <c r="N5040" i="2" s="1"/>
  <c r="M5032" i="2"/>
  <c r="N5032" i="2" s="1"/>
  <c r="M5024" i="2"/>
  <c r="N5024" i="2" s="1"/>
  <c r="M5016" i="2"/>
  <c r="N5016" i="2" s="1"/>
  <c r="N5008" i="2"/>
  <c r="M5008" i="2"/>
  <c r="M5000" i="2"/>
  <c r="N5000" i="2" s="1"/>
  <c r="M4992" i="2"/>
  <c r="N4992" i="2" s="1"/>
  <c r="M4984" i="2"/>
  <c r="N4984" i="2" s="1"/>
  <c r="M4976" i="2"/>
  <c r="N4976" i="2" s="1"/>
  <c r="M4968" i="2"/>
  <c r="N4968" i="2" s="1"/>
  <c r="M4960" i="2"/>
  <c r="N4960" i="2" s="1"/>
  <c r="M4952" i="2"/>
  <c r="N4952" i="2" s="1"/>
  <c r="N4944" i="2"/>
  <c r="M4944" i="2"/>
  <c r="M4936" i="2"/>
  <c r="N4936" i="2" s="1"/>
  <c r="M4928" i="2"/>
  <c r="N4928" i="2" s="1"/>
  <c r="M4920" i="2"/>
  <c r="N4920" i="2" s="1"/>
  <c r="N4912" i="2"/>
  <c r="M4912" i="2"/>
  <c r="M4904" i="2"/>
  <c r="N4904" i="2" s="1"/>
  <c r="M4896" i="2"/>
  <c r="N4896" i="2" s="1"/>
  <c r="M4888" i="2"/>
  <c r="N4888" i="2" s="1"/>
  <c r="N4880" i="2"/>
  <c r="M4880" i="2"/>
  <c r="M4872" i="2"/>
  <c r="N4872" i="2" s="1"/>
  <c r="M4864" i="2"/>
  <c r="N4864" i="2" s="1"/>
  <c r="M4856" i="2"/>
  <c r="N4856" i="2" s="1"/>
  <c r="M4848" i="2"/>
  <c r="N4848" i="2" s="1"/>
  <c r="M4840" i="2"/>
  <c r="N4840" i="2" s="1"/>
  <c r="M4832" i="2"/>
  <c r="N4832" i="2" s="1"/>
  <c r="M4824" i="2"/>
  <c r="N4824" i="2" s="1"/>
  <c r="N4816" i="2"/>
  <c r="M4816" i="2"/>
  <c r="M4808" i="2"/>
  <c r="N4808" i="2" s="1"/>
  <c r="M4800" i="2"/>
  <c r="N4800" i="2" s="1"/>
  <c r="M4792" i="2"/>
  <c r="N4792" i="2" s="1"/>
  <c r="N4784" i="2"/>
  <c r="M4784" i="2"/>
  <c r="M4776" i="2"/>
  <c r="N4776" i="2" s="1"/>
  <c r="M4768" i="2"/>
  <c r="N4768" i="2" s="1"/>
  <c r="M4760" i="2"/>
  <c r="N4760" i="2" s="1"/>
  <c r="N4752" i="2"/>
  <c r="M4752" i="2"/>
  <c r="M4744" i="2"/>
  <c r="N4744" i="2" s="1"/>
  <c r="M4736" i="2"/>
  <c r="N4736" i="2" s="1"/>
  <c r="M4728" i="2"/>
  <c r="N4728" i="2" s="1"/>
  <c r="M4720" i="2"/>
  <c r="N4720" i="2" s="1"/>
  <c r="M4712" i="2"/>
  <c r="N4712" i="2" s="1"/>
  <c r="M4704" i="2"/>
  <c r="N4704" i="2" s="1"/>
  <c r="M4696" i="2"/>
  <c r="N4696" i="2" s="1"/>
  <c r="M4688" i="2"/>
  <c r="N4688" i="2" s="1"/>
  <c r="M4680" i="2"/>
  <c r="N4680" i="2" s="1"/>
  <c r="M4672" i="2"/>
  <c r="N4664" i="2"/>
  <c r="M4664" i="2"/>
  <c r="M4656" i="2"/>
  <c r="N4656" i="2" s="1"/>
  <c r="M4648" i="2"/>
  <c r="N4648" i="2" s="1"/>
  <c r="M4640" i="2"/>
  <c r="N4640" i="2" s="1"/>
  <c r="N4632" i="2"/>
  <c r="M4632" i="2"/>
  <c r="M4624" i="2"/>
  <c r="N4624" i="2" s="1"/>
  <c r="M4616" i="2"/>
  <c r="N4616" i="2" s="1"/>
  <c r="M4608" i="2"/>
  <c r="N4608" i="2" s="1"/>
  <c r="M4600" i="2"/>
  <c r="N4600" i="2" s="1"/>
  <c r="N4592" i="2"/>
  <c r="M4592" i="2"/>
  <c r="N4584" i="2"/>
  <c r="M4584" i="2"/>
  <c r="N4576" i="2"/>
  <c r="M4576" i="2"/>
  <c r="M4568" i="2"/>
  <c r="N4568" i="2" s="1"/>
  <c r="N4560" i="2"/>
  <c r="M4560" i="2"/>
  <c r="N4552" i="2"/>
  <c r="M4552" i="2"/>
  <c r="N4544" i="2"/>
  <c r="M4544" i="2"/>
  <c r="M4536" i="2"/>
  <c r="N4536" i="2" s="1"/>
  <c r="N4528" i="2"/>
  <c r="M4528" i="2"/>
  <c r="N4520" i="2"/>
  <c r="M4520" i="2"/>
  <c r="N4512" i="2"/>
  <c r="M4512" i="2"/>
  <c r="M4504" i="2"/>
  <c r="N4504" i="2" s="1"/>
  <c r="M4496" i="2"/>
  <c r="N4496" i="2" s="1"/>
  <c r="M4488" i="2"/>
  <c r="N4488" i="2" s="1"/>
  <c r="N4480" i="2"/>
  <c r="M4480" i="2"/>
  <c r="M4472" i="2"/>
  <c r="N4472" i="2" s="1"/>
  <c r="M4464" i="2"/>
  <c r="N4464" i="2" s="1"/>
  <c r="M4456" i="2"/>
  <c r="N4456" i="2" s="1"/>
  <c r="N4448" i="2"/>
  <c r="M4448" i="2"/>
  <c r="M4440" i="2"/>
  <c r="N4440" i="2" s="1"/>
  <c r="M4432" i="2"/>
  <c r="N4432" i="2" s="1"/>
  <c r="M4424" i="2"/>
  <c r="N4424" i="2" s="1"/>
  <c r="N4416" i="2"/>
  <c r="M4416" i="2"/>
  <c r="M4408" i="2"/>
  <c r="N4408" i="2" s="1"/>
  <c r="N4400" i="2"/>
  <c r="M4400" i="2"/>
  <c r="N4392" i="2"/>
  <c r="M4392" i="2"/>
  <c r="M4384" i="2"/>
  <c r="N4384" i="2" s="1"/>
  <c r="N4376" i="2"/>
  <c r="M4376" i="2"/>
  <c r="N4368" i="2"/>
  <c r="M4368" i="2"/>
  <c r="N4360" i="2"/>
  <c r="M4360" i="2"/>
  <c r="M4352" i="2"/>
  <c r="N4352" i="2" s="1"/>
  <c r="N4344" i="2"/>
  <c r="M4344" i="2"/>
  <c r="N4336" i="2"/>
  <c r="M4336" i="2"/>
  <c r="N4328" i="2"/>
  <c r="M4328" i="2"/>
  <c r="M4320" i="2"/>
  <c r="N4320" i="2" s="1"/>
  <c r="N4312" i="2"/>
  <c r="M4312" i="2"/>
  <c r="N4304" i="2"/>
  <c r="M4304" i="2"/>
  <c r="N4296" i="2"/>
  <c r="M4296" i="2"/>
  <c r="M4288" i="2"/>
  <c r="N4288" i="2" s="1"/>
  <c r="N4280" i="2"/>
  <c r="M4280" i="2"/>
  <c r="N4272" i="2"/>
  <c r="M4272" i="2"/>
  <c r="N4264" i="2"/>
  <c r="M4264" i="2"/>
  <c r="M4256" i="2"/>
  <c r="N4256" i="2" s="1"/>
  <c r="N4248" i="2"/>
  <c r="M4248" i="2"/>
  <c r="N4240" i="2"/>
  <c r="M4240" i="2"/>
  <c r="N4232" i="2"/>
  <c r="M4232" i="2"/>
  <c r="M4224" i="2"/>
  <c r="N4224" i="2" s="1"/>
  <c r="N4216" i="2"/>
  <c r="M4216" i="2"/>
  <c r="N4208" i="2"/>
  <c r="M4208" i="2"/>
  <c r="N4200" i="2"/>
  <c r="M4200" i="2"/>
  <c r="M4192" i="2"/>
  <c r="N4192" i="2" s="1"/>
  <c r="N4184" i="2"/>
  <c r="M4176" i="2"/>
  <c r="N4176" i="2" s="1"/>
  <c r="M4160" i="2"/>
  <c r="N4160" i="2" s="1"/>
  <c r="M4144" i="2"/>
  <c r="N4144" i="2" s="1"/>
  <c r="N4136" i="2"/>
  <c r="N4128" i="2"/>
  <c r="M4128" i="2"/>
  <c r="N4120" i="2"/>
  <c r="M4112" i="2"/>
  <c r="N4112" i="2" s="1"/>
  <c r="M4096" i="2"/>
  <c r="N4096" i="2" s="1"/>
  <c r="M4080" i="2"/>
  <c r="N4080" i="2" s="1"/>
  <c r="N4072" i="2"/>
  <c r="M4064" i="2"/>
  <c r="N4064" i="2" s="1"/>
  <c r="N4056" i="2"/>
  <c r="M4048" i="2"/>
  <c r="N4048" i="2" s="1"/>
  <c r="M4032" i="2"/>
  <c r="N4032" i="2" s="1"/>
  <c r="M4016" i="2"/>
  <c r="N4016" i="2" s="1"/>
  <c r="N4008" i="2"/>
  <c r="M4000" i="2"/>
  <c r="N4000" i="2" s="1"/>
  <c r="N3992" i="2"/>
  <c r="M3984" i="2"/>
  <c r="N3984" i="2" s="1"/>
  <c r="M3968" i="2"/>
  <c r="N3968" i="2" s="1"/>
  <c r="N3960" i="2"/>
  <c r="N3952" i="2"/>
  <c r="M3952" i="2"/>
  <c r="N3944" i="2"/>
  <c r="M3936" i="2"/>
  <c r="N3936" i="2" s="1"/>
  <c r="N3928" i="2"/>
  <c r="M3920" i="2"/>
  <c r="N3920" i="2" s="1"/>
  <c r="N3912" i="2"/>
  <c r="N3904" i="2"/>
  <c r="M3904" i="2"/>
  <c r="M3888" i="2"/>
  <c r="N3888" i="2" s="1"/>
  <c r="N3880" i="2"/>
  <c r="N3872" i="2"/>
  <c r="M3872" i="2"/>
  <c r="N3864" i="2"/>
  <c r="M3856" i="2"/>
  <c r="N3856" i="2" s="1"/>
  <c r="N3840" i="2"/>
  <c r="M3840" i="2"/>
  <c r="M3824" i="2"/>
  <c r="N3824" i="2" s="1"/>
  <c r="M3808" i="2"/>
  <c r="N3808" i="2" s="1"/>
  <c r="N3800" i="2"/>
  <c r="M3792" i="2"/>
  <c r="N3792" i="2" s="1"/>
  <c r="N3776" i="2"/>
  <c r="M3776" i="2"/>
  <c r="M3760" i="2"/>
  <c r="N3760" i="2" s="1"/>
  <c r="N3752" i="2"/>
  <c r="M3744" i="2"/>
  <c r="N3744" i="2" s="1"/>
  <c r="N3736" i="2"/>
  <c r="M3728" i="2"/>
  <c r="N3728" i="2" s="1"/>
  <c r="N3712" i="2"/>
  <c r="M3712" i="2"/>
  <c r="M3696" i="2"/>
  <c r="N3696" i="2" s="1"/>
  <c r="N3688" i="2"/>
  <c r="N3680" i="2"/>
  <c r="M3680" i="2"/>
  <c r="N3672" i="2"/>
  <c r="M3664" i="2"/>
  <c r="N3664" i="2" s="1"/>
  <c r="M3648" i="2"/>
  <c r="N3648" i="2" s="1"/>
  <c r="M3632" i="2"/>
  <c r="N3632" i="2" s="1"/>
  <c r="N3624" i="2"/>
  <c r="M3616" i="2"/>
  <c r="N3616" i="2" s="1"/>
  <c r="N3608" i="2"/>
  <c r="M3600" i="2"/>
  <c r="N3600" i="2" s="1"/>
  <c r="M3584" i="2"/>
  <c r="N3584" i="2" s="1"/>
  <c r="N3576" i="2"/>
  <c r="N3568" i="2"/>
  <c r="M3568" i="2"/>
  <c r="N3560" i="2"/>
  <c r="M3552" i="2"/>
  <c r="N3552" i="2" s="1"/>
  <c r="N3544" i="2"/>
  <c r="M3536" i="2"/>
  <c r="N3536" i="2" s="1"/>
  <c r="N3520" i="2"/>
  <c r="M3520" i="2"/>
  <c r="M3504" i="2"/>
  <c r="N3504" i="2" s="1"/>
  <c r="N3496" i="2"/>
  <c r="M3488" i="2"/>
  <c r="N3488" i="2" s="1"/>
  <c r="N3480" i="2"/>
  <c r="M3472" i="2"/>
  <c r="N3472" i="2" s="1"/>
  <c r="N3456" i="2"/>
  <c r="M3456" i="2"/>
  <c r="N3440" i="2"/>
  <c r="M3440" i="2"/>
  <c r="N3432" i="2"/>
  <c r="M3424" i="2"/>
  <c r="N3424" i="2" s="1"/>
  <c r="N3416" i="2"/>
  <c r="M3408" i="2"/>
  <c r="N3408" i="2" s="1"/>
  <c r="N3392" i="2"/>
  <c r="M3392" i="2"/>
  <c r="M3376" i="2"/>
  <c r="N3376" i="2" s="1"/>
  <c r="N3368" i="2"/>
  <c r="M3360" i="2"/>
  <c r="N3360" i="2" s="1"/>
  <c r="N3352" i="2"/>
  <c r="M3344" i="2"/>
  <c r="N3344" i="2" s="1"/>
  <c r="N3328" i="2"/>
  <c r="M3328" i="2"/>
  <c r="M3312" i="2"/>
  <c r="N3312" i="2" s="1"/>
  <c r="N3296" i="2"/>
  <c r="M3296" i="2"/>
  <c r="N3288" i="2"/>
  <c r="M3280" i="2"/>
  <c r="N3280" i="2" s="1"/>
  <c r="N3272" i="2"/>
  <c r="N3264" i="2"/>
  <c r="M3264" i="2"/>
  <c r="M3248" i="2"/>
  <c r="N3248" i="2" s="1"/>
  <c r="N3240" i="2"/>
  <c r="N3232" i="2"/>
  <c r="M3232" i="2"/>
  <c r="N3224" i="2"/>
  <c r="M3216" i="2"/>
  <c r="N3216" i="2" s="1"/>
  <c r="N3200" i="2"/>
  <c r="M3200" i="2"/>
  <c r="N3184" i="2"/>
  <c r="M3184" i="2"/>
  <c r="N3176" i="2"/>
  <c r="N3168" i="2"/>
  <c r="M3168" i="2"/>
  <c r="N3160" i="2"/>
  <c r="M3152" i="2"/>
  <c r="N3152" i="2" s="1"/>
  <c r="N3136" i="2"/>
  <c r="M3136" i="2"/>
  <c r="M3120" i="2"/>
  <c r="N3120" i="2" s="1"/>
  <c r="N3112" i="2"/>
  <c r="M3104" i="2"/>
  <c r="N3104" i="2" s="1"/>
  <c r="N3096" i="2"/>
  <c r="M3088" i="2"/>
  <c r="N3088" i="2" s="1"/>
  <c r="N3072" i="2"/>
  <c r="M3072" i="2"/>
  <c r="N3056" i="2"/>
  <c r="M3056" i="2"/>
  <c r="N3048" i="2"/>
  <c r="M3040" i="2"/>
  <c r="N3040" i="2" s="1"/>
  <c r="N3032" i="2"/>
  <c r="M3024" i="2"/>
  <c r="N3024" i="2" s="1"/>
  <c r="M3008" i="2"/>
  <c r="N3008" i="2" s="1"/>
  <c r="M2992" i="2"/>
  <c r="N2992" i="2" s="1"/>
  <c r="N2984" i="2"/>
  <c r="M2976" i="2"/>
  <c r="N2976" i="2" s="1"/>
  <c r="N2968" i="2"/>
  <c r="M2960" i="2"/>
  <c r="N2960" i="2" s="1"/>
  <c r="M2944" i="2"/>
  <c r="N2944" i="2" s="1"/>
  <c r="N2928" i="2"/>
  <c r="M2928" i="2"/>
  <c r="N2920" i="2"/>
  <c r="N2912" i="2"/>
  <c r="M2912" i="2"/>
  <c r="N2904" i="2"/>
  <c r="M2896" i="2"/>
  <c r="N2896" i="2" s="1"/>
  <c r="N2880" i="2"/>
  <c r="M2880" i="2"/>
  <c r="M2864" i="2"/>
  <c r="N2864" i="2" s="1"/>
  <c r="N2856" i="2"/>
  <c r="N2848" i="2"/>
  <c r="M2848" i="2"/>
  <c r="N2840" i="2"/>
  <c r="M2832" i="2"/>
  <c r="N2832" i="2" s="1"/>
  <c r="N2816" i="2"/>
  <c r="M2816" i="2"/>
  <c r="N2800" i="2"/>
  <c r="M2800" i="2"/>
  <c r="M2784" i="2"/>
  <c r="N2784" i="2" s="1"/>
  <c r="N2776" i="2"/>
  <c r="M2768" i="2"/>
  <c r="N2768" i="2" s="1"/>
  <c r="M2752" i="2"/>
  <c r="N2752" i="2" s="1"/>
  <c r="M2736" i="2"/>
  <c r="N2736" i="2" s="1"/>
  <c r="M2728" i="2"/>
  <c r="N2728" i="2" s="1"/>
  <c r="N2720" i="2"/>
  <c r="M2720" i="2"/>
  <c r="N2712" i="2"/>
  <c r="M2704" i="2"/>
  <c r="N2704" i="2" s="1"/>
  <c r="N2696" i="2"/>
  <c r="M2696" i="2"/>
  <c r="N2680" i="2"/>
  <c r="M2680" i="2"/>
  <c r="M2672" i="2"/>
  <c r="N2672" i="2" s="1"/>
  <c r="M2664" i="2"/>
  <c r="N2664" i="2" s="1"/>
  <c r="M2656" i="2"/>
  <c r="N2656" i="2" s="1"/>
  <c r="N2648" i="2"/>
  <c r="M2648" i="2"/>
  <c r="M2640" i="2"/>
  <c r="N2640" i="2" s="1"/>
  <c r="M2632" i="2"/>
  <c r="N2632" i="2" s="1"/>
  <c r="N2624" i="2"/>
  <c r="N2616" i="2"/>
  <c r="M2616" i="2"/>
  <c r="M912" i="2"/>
  <c r="M896" i="2"/>
  <c r="M768" i="2"/>
  <c r="M688" i="2"/>
  <c r="M656" i="2"/>
  <c r="M552" i="2"/>
  <c r="M360" i="2"/>
  <c r="N360" i="2" s="1"/>
  <c r="M128" i="2"/>
  <c r="M4988" i="2"/>
  <c r="N4988" i="2" s="1"/>
  <c r="M4945" i="2"/>
  <c r="N4945" i="2" s="1"/>
  <c r="M4903" i="2"/>
  <c r="N4903" i="2" s="1"/>
  <c r="M4860" i="2"/>
  <c r="N4860" i="2" s="1"/>
  <c r="M4817" i="2"/>
  <c r="N4817" i="2" s="1"/>
  <c r="M4732" i="2"/>
  <c r="N4732" i="2" s="1"/>
  <c r="M4689" i="2"/>
  <c r="N4689" i="2" s="1"/>
  <c r="M4604" i="2"/>
  <c r="N4604" i="2" s="1"/>
  <c r="M4561" i="2"/>
  <c r="N4561" i="2" s="1"/>
  <c r="M4476" i="2"/>
  <c r="N4476" i="2" s="1"/>
  <c r="M4433" i="2"/>
  <c r="N4433" i="2" s="1"/>
  <c r="M4348" i="2"/>
  <c r="N4348" i="2" s="1"/>
  <c r="M4305" i="2"/>
  <c r="N4305" i="2" s="1"/>
  <c r="M4168" i="2"/>
  <c r="N4168" i="2" s="1"/>
  <c r="M4104" i="2"/>
  <c r="N4104" i="2" s="1"/>
  <c r="M4040" i="2"/>
  <c r="N4040" i="2" s="1"/>
  <c r="M3976" i="2"/>
  <c r="N3976" i="2" s="1"/>
  <c r="M3912" i="2"/>
  <c r="M3848" i="2"/>
  <c r="N3848" i="2" s="1"/>
  <c r="M3784" i="2"/>
  <c r="N3784" i="2" s="1"/>
  <c r="M3720" i="2"/>
  <c r="N3720" i="2" s="1"/>
  <c r="M3656" i="2"/>
  <c r="N3656" i="2" s="1"/>
  <c r="M3592" i="2"/>
  <c r="N3592" i="2" s="1"/>
  <c r="M3528" i="2"/>
  <c r="N3528" i="2" s="1"/>
  <c r="M3464" i="2"/>
  <c r="N3464" i="2" s="1"/>
  <c r="M3400" i="2"/>
  <c r="N3400" i="2" s="1"/>
  <c r="M3336" i="2"/>
  <c r="N3336" i="2" s="1"/>
  <c r="M3272" i="2"/>
  <c r="M3208" i="2"/>
  <c r="N3208" i="2" s="1"/>
  <c r="M3144" i="2"/>
  <c r="N3144" i="2" s="1"/>
  <c r="M3080" i="2"/>
  <c r="N3080" i="2" s="1"/>
  <c r="M3016" i="2"/>
  <c r="N3016" i="2" s="1"/>
  <c r="M2952" i="2"/>
  <c r="N2952" i="2" s="1"/>
  <c r="M2888" i="2"/>
  <c r="N2888" i="2" s="1"/>
  <c r="M2824" i="2"/>
  <c r="N2824" i="2" s="1"/>
  <c r="M2760" i="2"/>
  <c r="N2760" i="2" s="1"/>
  <c r="M2688" i="2"/>
  <c r="N2688" i="2" s="1"/>
  <c r="M1770" i="2"/>
  <c r="N1770" i="2" s="1"/>
  <c r="M1029" i="2"/>
  <c r="N1029" i="2" s="1"/>
  <c r="N3839" i="2"/>
  <c r="M5034" i="2"/>
  <c r="N5034" i="2" s="1"/>
  <c r="N4994" i="2"/>
  <c r="M4994" i="2"/>
  <c r="N4962" i="2"/>
  <c r="M4962" i="2"/>
  <c r="N4922" i="2"/>
  <c r="M4922" i="2"/>
  <c r="M4890" i="2"/>
  <c r="N4890" i="2" s="1"/>
  <c r="N4858" i="2"/>
  <c r="M4858" i="2"/>
  <c r="N4818" i="2"/>
  <c r="M4818" i="2"/>
  <c r="N4778" i="2"/>
  <c r="M4778" i="2"/>
  <c r="M4738" i="2"/>
  <c r="N4738" i="2" s="1"/>
  <c r="N4706" i="2"/>
  <c r="M4706" i="2"/>
  <c r="N4674" i="2"/>
  <c r="M4674" i="2"/>
  <c r="N4642" i="2"/>
  <c r="M4642" i="2"/>
  <c r="M4602" i="2"/>
  <c r="N4602" i="2" s="1"/>
  <c r="N4554" i="2"/>
  <c r="M4554" i="2"/>
  <c r="N4506" i="2"/>
  <c r="M4506" i="2"/>
  <c r="N4466" i="2"/>
  <c r="M4466" i="2"/>
  <c r="M4426" i="2"/>
  <c r="N4426" i="2" s="1"/>
  <c r="N4386" i="2"/>
  <c r="M4386" i="2"/>
  <c r="N4354" i="2"/>
  <c r="M4354" i="2"/>
  <c r="N4314" i="2"/>
  <c r="M4314" i="2"/>
  <c r="M4266" i="2"/>
  <c r="N4266" i="2" s="1"/>
  <c r="N4226" i="2"/>
  <c r="M4226" i="2"/>
  <c r="N4178" i="2"/>
  <c r="M4178" i="2"/>
  <c r="N4154" i="2"/>
  <c r="M4154" i="2"/>
  <c r="M4130" i="2"/>
  <c r="N4130" i="2" s="1"/>
  <c r="N4106" i="2"/>
  <c r="M4106" i="2"/>
  <c r="N4082" i="2"/>
  <c r="M4082" i="2"/>
  <c r="N4058" i="2"/>
  <c r="M4058" i="2"/>
  <c r="M4034" i="2"/>
  <c r="N4034" i="2" s="1"/>
  <c r="N4010" i="2"/>
  <c r="M4010" i="2"/>
  <c r="N3986" i="2"/>
  <c r="M3986" i="2"/>
  <c r="N3962" i="2"/>
  <c r="M3962" i="2"/>
  <c r="M3954" i="2"/>
  <c r="N3954" i="2" s="1"/>
  <c r="N3922" i="2"/>
  <c r="M3922" i="2"/>
  <c r="N3898" i="2"/>
  <c r="M3898" i="2"/>
  <c r="N3882" i="2"/>
  <c r="M3882" i="2"/>
  <c r="M3866" i="2"/>
  <c r="N3866" i="2" s="1"/>
  <c r="N3850" i="2"/>
  <c r="M3850" i="2"/>
  <c r="N3826" i="2"/>
  <c r="M3826" i="2"/>
  <c r="N3802" i="2"/>
  <c r="M3802" i="2"/>
  <c r="M3786" i="2"/>
  <c r="N3786" i="2" s="1"/>
  <c r="N3762" i="2"/>
  <c r="M3762" i="2"/>
  <c r="N3746" i="2"/>
  <c r="M3746" i="2"/>
  <c r="N3730" i="2"/>
  <c r="M3730" i="2"/>
  <c r="M3706" i="2"/>
  <c r="N3706" i="2" s="1"/>
  <c r="N3690" i="2"/>
  <c r="M3690" i="2"/>
  <c r="N3674" i="2"/>
  <c r="M3674" i="2"/>
  <c r="N3650" i="2"/>
  <c r="M3650" i="2"/>
  <c r="M3634" i="2"/>
  <c r="N3634" i="2" s="1"/>
  <c r="N3586" i="2"/>
  <c r="M3586" i="2"/>
  <c r="N3530" i="2"/>
  <c r="M3530" i="2"/>
  <c r="N3274" i="2"/>
  <c r="M3274" i="2"/>
  <c r="M2202" i="2"/>
  <c r="N2202" i="2" s="1"/>
  <c r="N2" i="2"/>
  <c r="M5047" i="2"/>
  <c r="N5047" i="2" s="1"/>
  <c r="M5039" i="2"/>
  <c r="N5039" i="2" s="1"/>
  <c r="N5031" i="2"/>
  <c r="M5015" i="2"/>
  <c r="N5015" i="2" s="1"/>
  <c r="M5007" i="2"/>
  <c r="N5007" i="2" s="1"/>
  <c r="N4999" i="2"/>
  <c r="N4991" i="2"/>
  <c r="N4983" i="2"/>
  <c r="M4983" i="2"/>
  <c r="M4975" i="2"/>
  <c r="N4975" i="2" s="1"/>
  <c r="N4967" i="2"/>
  <c r="N4959" i="2"/>
  <c r="M4951" i="2"/>
  <c r="N4951" i="2"/>
  <c r="N4943" i="2"/>
  <c r="M4943" i="2"/>
  <c r="N4927" i="2"/>
  <c r="M4919" i="2"/>
  <c r="N4919" i="2" s="1"/>
  <c r="M4911" i="2"/>
  <c r="N4911" i="2" s="1"/>
  <c r="N4887" i="2"/>
  <c r="M4887" i="2"/>
  <c r="M4879" i="2"/>
  <c r="N4879" i="2" s="1"/>
  <c r="N4871" i="2"/>
  <c r="N4863" i="2"/>
  <c r="N4855" i="2"/>
  <c r="M4855" i="2"/>
  <c r="N4847" i="2"/>
  <c r="M4847" i="2"/>
  <c r="N4839" i="2"/>
  <c r="N4831" i="2"/>
  <c r="N4823" i="2"/>
  <c r="M4823" i="2"/>
  <c r="N4815" i="2"/>
  <c r="M4815" i="2"/>
  <c r="N4799" i="2"/>
  <c r="M4791" i="2"/>
  <c r="N4791" i="2" s="1"/>
  <c r="N4783" i="2"/>
  <c r="M4783" i="2"/>
  <c r="N4775" i="2"/>
  <c r="N4759" i="2"/>
  <c r="M4759" i="2"/>
  <c r="N4751" i="2"/>
  <c r="M4751" i="2"/>
  <c r="N4743" i="2"/>
  <c r="N4735" i="2"/>
  <c r="N4727" i="2"/>
  <c r="M4727" i="2"/>
  <c r="N4719" i="2"/>
  <c r="M4719" i="2"/>
  <c r="N4711" i="2"/>
  <c r="N4703" i="2"/>
  <c r="M4695" i="2"/>
  <c r="N4695" i="2" s="1"/>
  <c r="N4687" i="2"/>
  <c r="M4687" i="2"/>
  <c r="N4671" i="2"/>
  <c r="M4663" i="2"/>
  <c r="N4663" i="2" s="1"/>
  <c r="M4655" i="2"/>
  <c r="N4655" i="2" s="1"/>
  <c r="N4647" i="2"/>
  <c r="M4631" i="2"/>
  <c r="N4631" i="2" s="1"/>
  <c r="M4623" i="2"/>
  <c r="N4623" i="2" s="1"/>
  <c r="N4615" i="2"/>
  <c r="N4607" i="2"/>
  <c r="N4599" i="2"/>
  <c r="M4599" i="2"/>
  <c r="M4591" i="2"/>
  <c r="N4591" i="2" s="1"/>
  <c r="N4583" i="2"/>
  <c r="N4575" i="2"/>
  <c r="M4567" i="2"/>
  <c r="N4567" i="2" s="1"/>
  <c r="N4559" i="2"/>
  <c r="M4559" i="2"/>
  <c r="N4543" i="2"/>
  <c r="N4535" i="2"/>
  <c r="M4535" i="2"/>
  <c r="N4527" i="2"/>
  <c r="M4527" i="2"/>
  <c r="N4519" i="2"/>
  <c r="N4495" i="2"/>
  <c r="M4495" i="2"/>
  <c r="N4487" i="2"/>
  <c r="N4479" i="2"/>
  <c r="M4471" i="2"/>
  <c r="N4471" i="2" s="1"/>
  <c r="M4463" i="2"/>
  <c r="N4463" i="2" s="1"/>
  <c r="N4455" i="2"/>
  <c r="N4447" i="2"/>
  <c r="M4439" i="2"/>
  <c r="N4439" i="2" s="1"/>
  <c r="N4431" i="2"/>
  <c r="M4431" i="2"/>
  <c r="N4415" i="2"/>
  <c r="M4407" i="2"/>
  <c r="N4407" i="2" s="1"/>
  <c r="N4399" i="2"/>
  <c r="M4399" i="2"/>
  <c r="N4391" i="2"/>
  <c r="M4375" i="2"/>
  <c r="N4375" i="2" s="1"/>
  <c r="M4367" i="2"/>
  <c r="N4367" i="2" s="1"/>
  <c r="N4359" i="2"/>
  <c r="N4351" i="2"/>
  <c r="M4343" i="2"/>
  <c r="N4343" i="2" s="1"/>
  <c r="M4335" i="2"/>
  <c r="N4335" i="2" s="1"/>
  <c r="N4327" i="2"/>
  <c r="N4319" i="2"/>
  <c r="N4311" i="2"/>
  <c r="M4311" i="2"/>
  <c r="M4303" i="2"/>
  <c r="N4303" i="2" s="1"/>
  <c r="N4287" i="2"/>
  <c r="M4279" i="2"/>
  <c r="N4279" i="2" s="1"/>
  <c r="N4271" i="2"/>
  <c r="M4271" i="2"/>
  <c r="N4263" i="2"/>
  <c r="N4247" i="2"/>
  <c r="M4247" i="2"/>
  <c r="N4239" i="2"/>
  <c r="M4239" i="2"/>
  <c r="N4231" i="2"/>
  <c r="M4223" i="2"/>
  <c r="N4223" i="2" s="1"/>
  <c r="M4215" i="2"/>
  <c r="N4215" i="2" s="1"/>
  <c r="M4207" i="2"/>
  <c r="N4207" i="2" s="1"/>
  <c r="M4199" i="2"/>
  <c r="N4199" i="2" s="1"/>
  <c r="M4191" i="2"/>
  <c r="N4191" i="2" s="1"/>
  <c r="M4175" i="2"/>
  <c r="N4175" i="2" s="1"/>
  <c r="N4167" i="2"/>
  <c r="M4167" i="2"/>
  <c r="M4159" i="2"/>
  <c r="N4159" i="2" s="1"/>
  <c r="M4151" i="2"/>
  <c r="N4151" i="2" s="1"/>
  <c r="M4143" i="2"/>
  <c r="N4143" i="2" s="1"/>
  <c r="N4135" i="2"/>
  <c r="M4135" i="2"/>
  <c r="M4127" i="2"/>
  <c r="N4127" i="2" s="1"/>
  <c r="M4119" i="2"/>
  <c r="N4119" i="2" s="1"/>
  <c r="M4111" i="2"/>
  <c r="N4111" i="2" s="1"/>
  <c r="N4103" i="2"/>
  <c r="M4103" i="2"/>
  <c r="M4095" i="2"/>
  <c r="N4095" i="2" s="1"/>
  <c r="M4087" i="2"/>
  <c r="N4087" i="2"/>
  <c r="M4079" i="2"/>
  <c r="N4079" i="2" s="1"/>
  <c r="M4071" i="2"/>
  <c r="N4071" i="2" s="1"/>
  <c r="M4063" i="2"/>
  <c r="N4063" i="2" s="1"/>
  <c r="M4055" i="2"/>
  <c r="N4055" i="2" s="1"/>
  <c r="M4047" i="2"/>
  <c r="N4047" i="2" s="1"/>
  <c r="M4039" i="2"/>
  <c r="N4039" i="2" s="1"/>
  <c r="M4031" i="2"/>
  <c r="N4031" i="2" s="1"/>
  <c r="M4023" i="2"/>
  <c r="N4023" i="2" s="1"/>
  <c r="M4015" i="2"/>
  <c r="N4015" i="2" s="1"/>
  <c r="M4007" i="2"/>
  <c r="N4007" i="2" s="1"/>
  <c r="M3999" i="2"/>
  <c r="N3999" i="2" s="1"/>
  <c r="M3991" i="2"/>
  <c r="N3991" i="2" s="1"/>
  <c r="M3983" i="2"/>
  <c r="N3983" i="2" s="1"/>
  <c r="M3975" i="2"/>
  <c r="N3975" i="2" s="1"/>
  <c r="M3967" i="2"/>
  <c r="N3967" i="2" s="1"/>
  <c r="M3959" i="2"/>
  <c r="N3959" i="2" s="1"/>
  <c r="M3951" i="2"/>
  <c r="N3951" i="2" s="1"/>
  <c r="N3943" i="2"/>
  <c r="M3943" i="2"/>
  <c r="M3935" i="2"/>
  <c r="N3935" i="2" s="1"/>
  <c r="M3919" i="2"/>
  <c r="N3919" i="2" s="1"/>
  <c r="M3911" i="2"/>
  <c r="N3911" i="2" s="1"/>
  <c r="M3903" i="2"/>
  <c r="N3903" i="2" s="1"/>
  <c r="M3895" i="2"/>
  <c r="N3895" i="2" s="1"/>
  <c r="M3887" i="2"/>
  <c r="N3887" i="2" s="1"/>
  <c r="M3879" i="2"/>
  <c r="N3879" i="2" s="1"/>
  <c r="M3871" i="2"/>
  <c r="N3871" i="2" s="1"/>
  <c r="M3863" i="2"/>
  <c r="N3863" i="2"/>
  <c r="M3855" i="2"/>
  <c r="N3855" i="2" s="1"/>
  <c r="M3847" i="2"/>
  <c r="N3847" i="2" s="1"/>
  <c r="M3831" i="2"/>
  <c r="N3831" i="2" s="1"/>
  <c r="M3823" i="2"/>
  <c r="N3823" i="2" s="1"/>
  <c r="M3815" i="2"/>
  <c r="N3815" i="2" s="1"/>
  <c r="M3807" i="2"/>
  <c r="N3807" i="2" s="1"/>
  <c r="M3799" i="2"/>
  <c r="N3799" i="2" s="1"/>
  <c r="M3791" i="2"/>
  <c r="N3791" i="2" s="1"/>
  <c r="M3783" i="2"/>
  <c r="N3783" i="2" s="1"/>
  <c r="M3775" i="2"/>
  <c r="N3775" i="2"/>
  <c r="M3767" i="2"/>
  <c r="N3767" i="2" s="1"/>
  <c r="M3759" i="2"/>
  <c r="N3759" i="2" s="1"/>
  <c r="M3751" i="2"/>
  <c r="N3751" i="2" s="1"/>
  <c r="M3743" i="2"/>
  <c r="N3743" i="2"/>
  <c r="N3735" i="2"/>
  <c r="M3735" i="2"/>
  <c r="M3727" i="2"/>
  <c r="N3727" i="2" s="1"/>
  <c r="M3719" i="2"/>
  <c r="N3719" i="2" s="1"/>
  <c r="M3711" i="2"/>
  <c r="N3711" i="2" s="1"/>
  <c r="M3703" i="2"/>
  <c r="N3703" i="2" s="1"/>
  <c r="M3695" i="2"/>
  <c r="N3695" i="2" s="1"/>
  <c r="M3687" i="2"/>
  <c r="N3687" i="2" s="1"/>
  <c r="M3679" i="2"/>
  <c r="N3679" i="2"/>
  <c r="M3671" i="2"/>
  <c r="N3671" i="2" s="1"/>
  <c r="M3663" i="2"/>
  <c r="N3663" i="2" s="1"/>
  <c r="M3655" i="2"/>
  <c r="N3655" i="2" s="1"/>
  <c r="M3647" i="2"/>
  <c r="N3647" i="2" s="1"/>
  <c r="N3639" i="2"/>
  <c r="M3639" i="2"/>
  <c r="M3631" i="2"/>
  <c r="N3631" i="2" s="1"/>
  <c r="M3623" i="2"/>
  <c r="N3623" i="2" s="1"/>
  <c r="M3615" i="2"/>
  <c r="N3615" i="2" s="1"/>
  <c r="M3607" i="2"/>
  <c r="N3607" i="2" s="1"/>
  <c r="M3599" i="2"/>
  <c r="N3599" i="2" s="1"/>
  <c r="M3591" i="2"/>
  <c r="N3591" i="2" s="1"/>
  <c r="M3575" i="2"/>
  <c r="N3575" i="2" s="1"/>
  <c r="M3567" i="2"/>
  <c r="N3567" i="2" s="1"/>
  <c r="M3559" i="2"/>
  <c r="N3559" i="2" s="1"/>
  <c r="M3551" i="2"/>
  <c r="N3551" i="2" s="1"/>
  <c r="M3543" i="2"/>
  <c r="N3543" i="2" s="1"/>
  <c r="M3535" i="2"/>
  <c r="N3535" i="2" s="1"/>
  <c r="M3527" i="2"/>
  <c r="N3527" i="2" s="1"/>
  <c r="M3519" i="2"/>
  <c r="N3519" i="2" s="1"/>
  <c r="M3511" i="2"/>
  <c r="N3511" i="2" s="1"/>
  <c r="M3503" i="2"/>
  <c r="N3503" i="2" s="1"/>
  <c r="M3495" i="2"/>
  <c r="N3495" i="2" s="1"/>
  <c r="M3487" i="2"/>
  <c r="N3487" i="2" s="1"/>
  <c r="M3479" i="2"/>
  <c r="N3479" i="2" s="1"/>
  <c r="N3471" i="2"/>
  <c r="M3471" i="2"/>
  <c r="M3463" i="2"/>
  <c r="N3463" i="2" s="1"/>
  <c r="M3455" i="2"/>
  <c r="N3455" i="2" s="1"/>
  <c r="M3447" i="2"/>
  <c r="N3447" i="2" s="1"/>
  <c r="M3439" i="2"/>
  <c r="N3439" i="2" s="1"/>
  <c r="M3431" i="2"/>
  <c r="N3431" i="2" s="1"/>
  <c r="M3423" i="2"/>
  <c r="N3423" i="2" s="1"/>
  <c r="M3415" i="2"/>
  <c r="N3415" i="2" s="1"/>
  <c r="N3407" i="2"/>
  <c r="M3407" i="2"/>
  <c r="M3399" i="2"/>
  <c r="N3399" i="2" s="1"/>
  <c r="M3391" i="2"/>
  <c r="N3391" i="2" s="1"/>
  <c r="M3383" i="2"/>
  <c r="N3383" i="2" s="1"/>
  <c r="N3375" i="2"/>
  <c r="M3375" i="2"/>
  <c r="M3367" i="2"/>
  <c r="N3367" i="2" s="1"/>
  <c r="M3359" i="2"/>
  <c r="N3359" i="2" s="1"/>
  <c r="M3351" i="2"/>
  <c r="N3351" i="2" s="1"/>
  <c r="N3343" i="2"/>
  <c r="M3343" i="2"/>
  <c r="M3335" i="2"/>
  <c r="N3335" i="2" s="1"/>
  <c r="M3327" i="2"/>
  <c r="N3327" i="2" s="1"/>
  <c r="M3319" i="2"/>
  <c r="N3319" i="2" s="1"/>
  <c r="M3311" i="2"/>
  <c r="N3311" i="2" s="1"/>
  <c r="M3303" i="2"/>
  <c r="N3303" i="2" s="1"/>
  <c r="M3295" i="2"/>
  <c r="N3295" i="2" s="1"/>
  <c r="M3287" i="2"/>
  <c r="N3287" i="2" s="1"/>
  <c r="M3279" i="2"/>
  <c r="N3279" i="2" s="1"/>
  <c r="M3271" i="2"/>
  <c r="N3271" i="2" s="1"/>
  <c r="M3263" i="2"/>
  <c r="N3263" i="2" s="1"/>
  <c r="M3255" i="2"/>
  <c r="N3255" i="2" s="1"/>
  <c r="M3247" i="2"/>
  <c r="N3247" i="2" s="1"/>
  <c r="M3239" i="2"/>
  <c r="N3239" i="2" s="1"/>
  <c r="M3231" i="2"/>
  <c r="N3231" i="2" s="1"/>
  <c r="M3223" i="2"/>
  <c r="N3223" i="2" s="1"/>
  <c r="N3215" i="2"/>
  <c r="M3215" i="2"/>
  <c r="M3207" i="2"/>
  <c r="N3207" i="2" s="1"/>
  <c r="M3199" i="2"/>
  <c r="N3199" i="2" s="1"/>
  <c r="M3191" i="2"/>
  <c r="N3191" i="2" s="1"/>
  <c r="M3183" i="2"/>
  <c r="N3183" i="2" s="1"/>
  <c r="M3175" i="2"/>
  <c r="N3175" i="2" s="1"/>
  <c r="M3167" i="2"/>
  <c r="N3167" i="2" s="1"/>
  <c r="M3159" i="2"/>
  <c r="N3159" i="2" s="1"/>
  <c r="N3151" i="2"/>
  <c r="M3151" i="2"/>
  <c r="M3143" i="2"/>
  <c r="N3143" i="2" s="1"/>
  <c r="M3135" i="2"/>
  <c r="N3135" i="2" s="1"/>
  <c r="M3127" i="2"/>
  <c r="N3127" i="2" s="1"/>
  <c r="N3119" i="2"/>
  <c r="M3119" i="2"/>
  <c r="M3111" i="2"/>
  <c r="N3111" i="2" s="1"/>
  <c r="M3103" i="2"/>
  <c r="N3103" i="2" s="1"/>
  <c r="M3095" i="2"/>
  <c r="N3095" i="2" s="1"/>
  <c r="N3087" i="2"/>
  <c r="M3087" i="2"/>
  <c r="M3079" i="2"/>
  <c r="N3079" i="2" s="1"/>
  <c r="M3071" i="2"/>
  <c r="N3071" i="2" s="1"/>
  <c r="M3063" i="2"/>
  <c r="N3063" i="2" s="1"/>
  <c r="M3055" i="2"/>
  <c r="N3055" i="2" s="1"/>
  <c r="M3047" i="2"/>
  <c r="N3047" i="2" s="1"/>
  <c r="M3039" i="2"/>
  <c r="N3039" i="2" s="1"/>
  <c r="M3031" i="2"/>
  <c r="N3031" i="2" s="1"/>
  <c r="M3023" i="2"/>
  <c r="N3023" i="2" s="1"/>
  <c r="M3015" i="2"/>
  <c r="N3015" i="2" s="1"/>
  <c r="M3007" i="2"/>
  <c r="N3007" i="2" s="1"/>
  <c r="M2999" i="2"/>
  <c r="N2999" i="2" s="1"/>
  <c r="M2991" i="2"/>
  <c r="N2991" i="2" s="1"/>
  <c r="M2983" i="2"/>
  <c r="N2983" i="2" s="1"/>
  <c r="M2975" i="2"/>
  <c r="N2975" i="2" s="1"/>
  <c r="M2967" i="2"/>
  <c r="N2967" i="2" s="1"/>
  <c r="N2959" i="2"/>
  <c r="M2959" i="2"/>
  <c r="M2951" i="2"/>
  <c r="N2951" i="2" s="1"/>
  <c r="M2943" i="2"/>
  <c r="N2943" i="2" s="1"/>
  <c r="M2935" i="2"/>
  <c r="N2935" i="2" s="1"/>
  <c r="M2927" i="2"/>
  <c r="N2927" i="2" s="1"/>
  <c r="M2919" i="2"/>
  <c r="N2919" i="2" s="1"/>
  <c r="M2911" i="2"/>
  <c r="N2911" i="2" s="1"/>
  <c r="M2903" i="2"/>
  <c r="N2903" i="2" s="1"/>
  <c r="N2895" i="2"/>
  <c r="M2895" i="2"/>
  <c r="M2887" i="2"/>
  <c r="N2887" i="2" s="1"/>
  <c r="M2879" i="2"/>
  <c r="N2879" i="2" s="1"/>
  <c r="M2871" i="2"/>
  <c r="N2871" i="2" s="1"/>
  <c r="N2863" i="2"/>
  <c r="M2863" i="2"/>
  <c r="M2855" i="2"/>
  <c r="N2855" i="2" s="1"/>
  <c r="M2847" i="2"/>
  <c r="N2847" i="2" s="1"/>
  <c r="M2839" i="2"/>
  <c r="N2839" i="2" s="1"/>
  <c r="N2831" i="2"/>
  <c r="M2831" i="2"/>
  <c r="M2823" i="2"/>
  <c r="N2823" i="2" s="1"/>
  <c r="M2815" i="2"/>
  <c r="N2815" i="2" s="1"/>
  <c r="M2807" i="2"/>
  <c r="N2807" i="2" s="1"/>
  <c r="M2799" i="2"/>
  <c r="N2799" i="2" s="1"/>
  <c r="M2791" i="2"/>
  <c r="N2791" i="2" s="1"/>
  <c r="M2783" i="2"/>
  <c r="N2783" i="2" s="1"/>
  <c r="M2775" i="2"/>
  <c r="N2775" i="2" s="1"/>
  <c r="M2767" i="2"/>
  <c r="N2767" i="2" s="1"/>
  <c r="M2759" i="2"/>
  <c r="N2759" i="2" s="1"/>
  <c r="M2751" i="2"/>
  <c r="N2751" i="2" s="1"/>
  <c r="M2743" i="2"/>
  <c r="N2743" i="2" s="1"/>
  <c r="M2735" i="2"/>
  <c r="N2735" i="2" s="1"/>
  <c r="N2727" i="2"/>
  <c r="M2719" i="2"/>
  <c r="N2719" i="2" s="1"/>
  <c r="N2711" i="2"/>
  <c r="M2711" i="2"/>
  <c r="N2703" i="2"/>
  <c r="M2703" i="2"/>
  <c r="N2695" i="2"/>
  <c r="M2695" i="2"/>
  <c r="M2687" i="2"/>
  <c r="N2687" i="2" s="1"/>
  <c r="N2679" i="2"/>
  <c r="M2679" i="2"/>
  <c r="N2671" i="2"/>
  <c r="M2663" i="2"/>
  <c r="N2663" i="2" s="1"/>
  <c r="M2655" i="2"/>
  <c r="N2655" i="2" s="1"/>
  <c r="M2647" i="2"/>
  <c r="N2647" i="2" s="1"/>
  <c r="M2639" i="2"/>
  <c r="N2639" i="2" s="1"/>
  <c r="N2631" i="2"/>
  <c r="M2631" i="2"/>
  <c r="M2623" i="2"/>
  <c r="N2623" i="2" s="1"/>
  <c r="M2615" i="2"/>
  <c r="N2615" i="2" s="1"/>
  <c r="N2607" i="2"/>
  <c r="M2599" i="2"/>
  <c r="N2599" i="2" s="1"/>
  <c r="M2591" i="2"/>
  <c r="N2591" i="2" s="1"/>
  <c r="M2583" i="2"/>
  <c r="N2583" i="2" s="1"/>
  <c r="M2575" i="2"/>
  <c r="N2575" i="2" s="1"/>
  <c r="M2567" i="2"/>
  <c r="N2567" i="2" s="1"/>
  <c r="N2559" i="2"/>
  <c r="M2559" i="2"/>
  <c r="M2551" i="2"/>
  <c r="N2551" i="2" s="1"/>
  <c r="N2543" i="2"/>
  <c r="M2535" i="2"/>
  <c r="N2535" i="2" s="1"/>
  <c r="M2527" i="2"/>
  <c r="N2527" i="2" s="1"/>
  <c r="M2519" i="2"/>
  <c r="N2519" i="2" s="1"/>
  <c r="M2511" i="2"/>
  <c r="N2511" i="2" s="1"/>
  <c r="M2503" i="2"/>
  <c r="N2503" i="2" s="1"/>
  <c r="N2487" i="2"/>
  <c r="M2487" i="2"/>
  <c r="N2479" i="2"/>
  <c r="M2479" i="2"/>
  <c r="M2471" i="2"/>
  <c r="N2471" i="2" s="1"/>
  <c r="N2463" i="2"/>
  <c r="M2463" i="2"/>
  <c r="N2455" i="2"/>
  <c r="M2455" i="2"/>
  <c r="N2447" i="2"/>
  <c r="M2447" i="2"/>
  <c r="M2439" i="2"/>
  <c r="N2439" i="2" s="1"/>
  <c r="N2431" i="2"/>
  <c r="M2431" i="2"/>
  <c r="N2423" i="2"/>
  <c r="M2415" i="2"/>
  <c r="N2415" i="2" s="1"/>
  <c r="M2407" i="2"/>
  <c r="N2407" i="2" s="1"/>
  <c r="M2399" i="2"/>
  <c r="N2399" i="2" s="1"/>
  <c r="M2391" i="2"/>
  <c r="N2391" i="2" s="1"/>
  <c r="M2383" i="2"/>
  <c r="N2383" i="2" s="1"/>
  <c r="M2375" i="2"/>
  <c r="N2375" i="2" s="1"/>
  <c r="N2367" i="2"/>
  <c r="M2359" i="2"/>
  <c r="N2359" i="2" s="1"/>
  <c r="M2351" i="2"/>
  <c r="N2351" i="2" s="1"/>
  <c r="N2343" i="2"/>
  <c r="M2343" i="2"/>
  <c r="M2335" i="2"/>
  <c r="N2335" i="2" s="1"/>
  <c r="M2327" i="2"/>
  <c r="N2327" i="2" s="1"/>
  <c r="M2319" i="2"/>
  <c r="N2319" i="2" s="1"/>
  <c r="N2311" i="2"/>
  <c r="M2303" i="2"/>
  <c r="N2303" i="2" s="1"/>
  <c r="M2295" i="2"/>
  <c r="N2295" i="2" s="1"/>
  <c r="N2287" i="2"/>
  <c r="M2287" i="2"/>
  <c r="N2271" i="2"/>
  <c r="M2271" i="2"/>
  <c r="M2263" i="2"/>
  <c r="N2263" i="2" s="1"/>
  <c r="N2255" i="2"/>
  <c r="M2255" i="2"/>
  <c r="N2247" i="2"/>
  <c r="M2239" i="2"/>
  <c r="N2239" i="2" s="1"/>
  <c r="M2231" i="2"/>
  <c r="N2231" i="2" s="1"/>
  <c r="M2223" i="2"/>
  <c r="N2223" i="2" s="1"/>
  <c r="N2215" i="2"/>
  <c r="N2207" i="2"/>
  <c r="M2207" i="2"/>
  <c r="M2199" i="2"/>
  <c r="N2199" i="2" s="1"/>
  <c r="M2191" i="2"/>
  <c r="N2191" i="2" s="1"/>
  <c r="N2183" i="2"/>
  <c r="M2175" i="2"/>
  <c r="N2175" i="2" s="1"/>
  <c r="M2167" i="2"/>
  <c r="N2167" i="2" s="1"/>
  <c r="M2159" i="2"/>
  <c r="N2159" i="2" s="1"/>
  <c r="N2143" i="2"/>
  <c r="M2143" i="2"/>
  <c r="N2135" i="2"/>
  <c r="M2135" i="2"/>
  <c r="M2127" i="2"/>
  <c r="N2127" i="2" s="1"/>
  <c r="N2119" i="2"/>
  <c r="M2111" i="2"/>
  <c r="N2111" i="2" s="1"/>
  <c r="N2103" i="2"/>
  <c r="M2103" i="2"/>
  <c r="M2095" i="2"/>
  <c r="N2095" i="2" s="1"/>
  <c r="N2087" i="2"/>
  <c r="M2079" i="2"/>
  <c r="N2079" i="2" s="1"/>
  <c r="N2071" i="2"/>
  <c r="M2071" i="2"/>
  <c r="N2063" i="2"/>
  <c r="M2063" i="2"/>
  <c r="N2055" i="2"/>
  <c r="M2047" i="2"/>
  <c r="N2047" i="2" s="1"/>
  <c r="M2039" i="2"/>
  <c r="N2039" i="2" s="1"/>
  <c r="N2031" i="2"/>
  <c r="M2031" i="2"/>
  <c r="M2015" i="2"/>
  <c r="N2015" i="2" s="1"/>
  <c r="M2007" i="2"/>
  <c r="N2007" i="2" s="1"/>
  <c r="M1999" i="2"/>
  <c r="N1999" i="2" s="1"/>
  <c r="N1991" i="2"/>
  <c r="M1983" i="2"/>
  <c r="N1983" i="2" s="1"/>
  <c r="M1975" i="2"/>
  <c r="N1975" i="2" s="1"/>
  <c r="M1967" i="2"/>
  <c r="N1967" i="2" s="1"/>
  <c r="N1959" i="2"/>
  <c r="N1951" i="2"/>
  <c r="M1951" i="2"/>
  <c r="M1943" i="2"/>
  <c r="N1943" i="2" s="1"/>
  <c r="N1935" i="2"/>
  <c r="M1935" i="2"/>
  <c r="N1927" i="2"/>
  <c r="M1919" i="2"/>
  <c r="N1919" i="2" s="1"/>
  <c r="M1911" i="2"/>
  <c r="N1911" i="2" s="1"/>
  <c r="M1903" i="2"/>
  <c r="N1903" i="2" s="1"/>
  <c r="M1887" i="2"/>
  <c r="N1887" i="2" s="1"/>
  <c r="M5023" i="2"/>
  <c r="N5023" i="2" s="1"/>
  <c r="M4980" i="2"/>
  <c r="N4980" i="2" s="1"/>
  <c r="M4937" i="2"/>
  <c r="N4937" i="2" s="1"/>
  <c r="M4895" i="2"/>
  <c r="N4895" i="2" s="1"/>
  <c r="M4852" i="2"/>
  <c r="N4852" i="2" s="1"/>
  <c r="M4809" i="2"/>
  <c r="N4809" i="2" s="1"/>
  <c r="M4767" i="2"/>
  <c r="N4767" i="2" s="1"/>
  <c r="M4724" i="2"/>
  <c r="N4724" i="2" s="1"/>
  <c r="M4681" i="2"/>
  <c r="N4681" i="2" s="1"/>
  <c r="M4639" i="2"/>
  <c r="N4639" i="2" s="1"/>
  <c r="M4596" i="2"/>
  <c r="N4596" i="2" s="1"/>
  <c r="M4553" i="2"/>
  <c r="N4553" i="2" s="1"/>
  <c r="M4511" i="2"/>
  <c r="N4511" i="2" s="1"/>
  <c r="M4468" i="2"/>
  <c r="N4468" i="2" s="1"/>
  <c r="M4425" i="2"/>
  <c r="N4425" i="2" s="1"/>
  <c r="M4383" i="2"/>
  <c r="N4383" i="2" s="1"/>
  <c r="M4340" i="2"/>
  <c r="N4340" i="2" s="1"/>
  <c r="M4297" i="2"/>
  <c r="M4255" i="2"/>
  <c r="N4255" i="2" s="1"/>
  <c r="M4209" i="2"/>
  <c r="N4209" i="2" s="1"/>
  <c r="M2671" i="2"/>
  <c r="M1738" i="2"/>
  <c r="N1738" i="2" s="1"/>
  <c r="N3583" i="2"/>
  <c r="N5042" i="2"/>
  <c r="M5042" i="2"/>
  <c r="M5002" i="2"/>
  <c r="N5002" i="2" s="1"/>
  <c r="M4970" i="2"/>
  <c r="N4970" i="2" s="1"/>
  <c r="M4930" i="2"/>
  <c r="N4930" i="2" s="1"/>
  <c r="M4882" i="2"/>
  <c r="N4882" i="2" s="1"/>
  <c r="M4842" i="2"/>
  <c r="N4842" i="2" s="1"/>
  <c r="M4810" i="2"/>
  <c r="N4810" i="2" s="1"/>
  <c r="M4770" i="2"/>
  <c r="N4770" i="2" s="1"/>
  <c r="N4730" i="2"/>
  <c r="M4730" i="2"/>
  <c r="M4698" i="2"/>
  <c r="N4698" i="2" s="1"/>
  <c r="M4658" i="2"/>
  <c r="N4658" i="2" s="1"/>
  <c r="M4618" i="2"/>
  <c r="N4618" i="2" s="1"/>
  <c r="M4570" i="2"/>
  <c r="N4570" i="2" s="1"/>
  <c r="M4530" i="2"/>
  <c r="N4530" i="2" s="1"/>
  <c r="M4490" i="2"/>
  <c r="N4490" i="2" s="1"/>
  <c r="M4442" i="2"/>
  <c r="N4442" i="2" s="1"/>
  <c r="N4410" i="2"/>
  <c r="M4410" i="2"/>
  <c r="M4370" i="2"/>
  <c r="N4370" i="2" s="1"/>
  <c r="M4330" i="2"/>
  <c r="N4330" i="2" s="1"/>
  <c r="M4298" i="2"/>
  <c r="N4298" i="2" s="1"/>
  <c r="M4250" i="2"/>
  <c r="N4250" i="2" s="1"/>
  <c r="M4218" i="2"/>
  <c r="N4218" i="2" s="1"/>
  <c r="M4186" i="2"/>
  <c r="N4186" i="2" s="1"/>
  <c r="M4162" i="2"/>
  <c r="N4162" i="2" s="1"/>
  <c r="M4138" i="2"/>
  <c r="N4138" i="2" s="1"/>
  <c r="M4098" i="2"/>
  <c r="N4098" i="2" s="1"/>
  <c r="M4074" i="2"/>
  <c r="N4074" i="2" s="1"/>
  <c r="M4042" i="2"/>
  <c r="N4042" i="2" s="1"/>
  <c r="M4018" i="2"/>
  <c r="N4018" i="2" s="1"/>
  <c r="M3994" i="2"/>
  <c r="N3994" i="2" s="1"/>
  <c r="M3970" i="2"/>
  <c r="N3970" i="2" s="1"/>
  <c r="M3946" i="2"/>
  <c r="N3946" i="2" s="1"/>
  <c r="N3914" i="2"/>
  <c r="M3914" i="2"/>
  <c r="M3890" i="2"/>
  <c r="N3890" i="2" s="1"/>
  <c r="M3874" i="2"/>
  <c r="N3874" i="2" s="1"/>
  <c r="M3858" i="2"/>
  <c r="N3858" i="2" s="1"/>
  <c r="M3834" i="2"/>
  <c r="N3834" i="2" s="1"/>
  <c r="M3794" i="2"/>
  <c r="N3794" i="2" s="1"/>
  <c r="M3778" i="2"/>
  <c r="N3778" i="2" s="1"/>
  <c r="M3754" i="2"/>
  <c r="N3754" i="2" s="1"/>
  <c r="N3738" i="2"/>
  <c r="M3738" i="2"/>
  <c r="M3722" i="2"/>
  <c r="N3722" i="2" s="1"/>
  <c r="M3698" i="2"/>
  <c r="N3698" i="2" s="1"/>
  <c r="M3682" i="2"/>
  <c r="N3682" i="2" s="1"/>
  <c r="N3666" i="2"/>
  <c r="M3666" i="2"/>
  <c r="M3642" i="2"/>
  <c r="N3642" i="2" s="1"/>
  <c r="M3626" i="2"/>
  <c r="N3626" i="2" s="1"/>
  <c r="M3610" i="2"/>
  <c r="N3610" i="2" s="1"/>
  <c r="N3578" i="2"/>
  <c r="M3578" i="2"/>
  <c r="M3562" i="2"/>
  <c r="N3562" i="2" s="1"/>
  <c r="M3554" i="2"/>
  <c r="N3554" i="2" s="1"/>
  <c r="M3538" i="2"/>
  <c r="N3538" i="2" s="1"/>
  <c r="M3522" i="2"/>
  <c r="N3522" i="2" s="1"/>
  <c r="M3506" i="2"/>
  <c r="N3506" i="2" s="1"/>
  <c r="M3490" i="2"/>
  <c r="N3490" i="2" s="1"/>
  <c r="M3474" i="2"/>
  <c r="N3474" i="2" s="1"/>
  <c r="M3450" i="2"/>
  <c r="N3450" i="2" s="1"/>
  <c r="M3434" i="2"/>
  <c r="N3434" i="2" s="1"/>
  <c r="M3418" i="2"/>
  <c r="N3418" i="2" s="1"/>
  <c r="M3402" i="2"/>
  <c r="N3402" i="2" s="1"/>
  <c r="M3386" i="2"/>
  <c r="N3386" i="2" s="1"/>
  <c r="M3370" i="2"/>
  <c r="N3370" i="2" s="1"/>
  <c r="M3354" i="2"/>
  <c r="N3354" i="2" s="1"/>
  <c r="M3338" i="2"/>
  <c r="N3338" i="2" s="1"/>
  <c r="N3322" i="2"/>
  <c r="M3322" i="2"/>
  <c r="M3306" i="2"/>
  <c r="N3306" i="2" s="1"/>
  <c r="M3290" i="2"/>
  <c r="N3290" i="2" s="1"/>
  <c r="M3266" i="2"/>
  <c r="N3266" i="2" s="1"/>
  <c r="M3250" i="2"/>
  <c r="N3250" i="2" s="1"/>
  <c r="M3234" i="2"/>
  <c r="N3234" i="2" s="1"/>
  <c r="M3202" i="2"/>
  <c r="N3202" i="2" s="1"/>
  <c r="M3186" i="2"/>
  <c r="N3186" i="2" s="1"/>
  <c r="N3170" i="2"/>
  <c r="M3170" i="2"/>
  <c r="M3154" i="2"/>
  <c r="N3154" i="2" s="1"/>
  <c r="M3138" i="2"/>
  <c r="N3138" i="2" s="1"/>
  <c r="M3114" i="2"/>
  <c r="N3114" i="2" s="1"/>
  <c r="M3098" i="2"/>
  <c r="N3098" i="2" s="1"/>
  <c r="M3082" i="2"/>
  <c r="N3082" i="2" s="1"/>
  <c r="M3066" i="2"/>
  <c r="N3066" i="2" s="1"/>
  <c r="M3050" i="2"/>
  <c r="N3050" i="2" s="1"/>
  <c r="N3034" i="2"/>
  <c r="M3034" i="2"/>
  <c r="M3026" i="2"/>
  <c r="N3026" i="2" s="1"/>
  <c r="M3010" i="2"/>
  <c r="N3010" i="2" s="1"/>
  <c r="M2994" i="2"/>
  <c r="N2994" i="2" s="1"/>
  <c r="M2986" i="2"/>
  <c r="N2986" i="2" s="1"/>
  <c r="M2970" i="2"/>
  <c r="N2970" i="2" s="1"/>
  <c r="M2954" i="2"/>
  <c r="N2954" i="2" s="1"/>
  <c r="M2938" i="2"/>
  <c r="N2938" i="2" s="1"/>
  <c r="M2922" i="2"/>
  <c r="N2922" i="2" s="1"/>
  <c r="M2906" i="2"/>
  <c r="N2906" i="2" s="1"/>
  <c r="M2882" i="2"/>
  <c r="N2882" i="2" s="1"/>
  <c r="M2866" i="2"/>
  <c r="N2866" i="2" s="1"/>
  <c r="M2850" i="2"/>
  <c r="N2850" i="2" s="1"/>
  <c r="M2834" i="2"/>
  <c r="N2834" i="2" s="1"/>
  <c r="M2818" i="2"/>
  <c r="N2818" i="2" s="1"/>
  <c r="M2802" i="2"/>
  <c r="N2802" i="2" s="1"/>
  <c r="N2786" i="2"/>
  <c r="M2786" i="2"/>
  <c r="M2770" i="2"/>
  <c r="N2770" i="2" s="1"/>
  <c r="M2754" i="2"/>
  <c r="N2754" i="2" s="1"/>
  <c r="M2738" i="2"/>
  <c r="N2738" i="2" s="1"/>
  <c r="M2722" i="2"/>
  <c r="N2722" i="2" s="1"/>
  <c r="M2706" i="2"/>
  <c r="N2706" i="2" s="1"/>
  <c r="M2690" i="2"/>
  <c r="N2690" i="2" s="1"/>
  <c r="M2674" i="2"/>
  <c r="N2674" i="2" s="1"/>
  <c r="N2658" i="2"/>
  <c r="M2658" i="2"/>
  <c r="M2642" i="2"/>
  <c r="N2642" i="2" s="1"/>
  <c r="M2626" i="2"/>
  <c r="N2626" i="2" s="1"/>
  <c r="M2610" i="2"/>
  <c r="N2610" i="2" s="1"/>
  <c r="N2586" i="2"/>
  <c r="N2570" i="2"/>
  <c r="M2570" i="2"/>
  <c r="N2554" i="2"/>
  <c r="M2554" i="2"/>
  <c r="N2530" i="2"/>
  <c r="M2530" i="2"/>
  <c r="M2482" i="2"/>
  <c r="N2482" i="2" s="1"/>
  <c r="N2354" i="2"/>
  <c r="M2354" i="2"/>
  <c r="N5054" i="2"/>
  <c r="M5054" i="2"/>
  <c r="N5046" i="2"/>
  <c r="M5046" i="2"/>
  <c r="M5038" i="2"/>
  <c r="N5038" i="2" s="1"/>
  <c r="N5030" i="2"/>
  <c r="M5030" i="2"/>
  <c r="N5022" i="2"/>
  <c r="M5022" i="2"/>
  <c r="N5014" i="2"/>
  <c r="M5014" i="2"/>
  <c r="M5006" i="2"/>
  <c r="N5006" i="2" s="1"/>
  <c r="N4998" i="2"/>
  <c r="M4998" i="2"/>
  <c r="N4990" i="2"/>
  <c r="M4990" i="2"/>
  <c r="N4982" i="2"/>
  <c r="M4982" i="2"/>
  <c r="M4974" i="2"/>
  <c r="N4974" i="2" s="1"/>
  <c r="N4966" i="2"/>
  <c r="M4966" i="2"/>
  <c r="N4958" i="2"/>
  <c r="M4958" i="2"/>
  <c r="N4950" i="2"/>
  <c r="M4950" i="2"/>
  <c r="M4942" i="2"/>
  <c r="N4942" i="2" s="1"/>
  <c r="N4934" i="2"/>
  <c r="M4934" i="2"/>
  <c r="N4926" i="2"/>
  <c r="M4926" i="2"/>
  <c r="N4918" i="2"/>
  <c r="M4918" i="2"/>
  <c r="M4910" i="2"/>
  <c r="N4910" i="2" s="1"/>
  <c r="N4902" i="2"/>
  <c r="M4902" i="2"/>
  <c r="N4894" i="2"/>
  <c r="M4894" i="2"/>
  <c r="N4886" i="2"/>
  <c r="M4886" i="2"/>
  <c r="M4878" i="2"/>
  <c r="N4878" i="2" s="1"/>
  <c r="N4870" i="2"/>
  <c r="M4870" i="2"/>
  <c r="N4862" i="2"/>
  <c r="M4862" i="2"/>
  <c r="N4854" i="2"/>
  <c r="M4854" i="2"/>
  <c r="M4846" i="2"/>
  <c r="N4846" i="2" s="1"/>
  <c r="N4838" i="2"/>
  <c r="M4838" i="2"/>
  <c r="N4830" i="2"/>
  <c r="M4830" i="2"/>
  <c r="N4822" i="2"/>
  <c r="M4822" i="2"/>
  <c r="M4814" i="2"/>
  <c r="N4814" i="2" s="1"/>
  <c r="N4806" i="2"/>
  <c r="M4806" i="2"/>
  <c r="N4798" i="2"/>
  <c r="M4798" i="2"/>
  <c r="N4790" i="2"/>
  <c r="M4790" i="2"/>
  <c r="M4782" i="2"/>
  <c r="N4782" i="2" s="1"/>
  <c r="N4774" i="2"/>
  <c r="M4774" i="2"/>
  <c r="N4766" i="2"/>
  <c r="M4766" i="2"/>
  <c r="N4758" i="2"/>
  <c r="M4758" i="2"/>
  <c r="M4750" i="2"/>
  <c r="N4750" i="2" s="1"/>
  <c r="N4742" i="2"/>
  <c r="M4742" i="2"/>
  <c r="N4734" i="2"/>
  <c r="M4734" i="2"/>
  <c r="N4726" i="2"/>
  <c r="M4726" i="2"/>
  <c r="M4718" i="2"/>
  <c r="N4718" i="2" s="1"/>
  <c r="N4710" i="2"/>
  <c r="M4710" i="2"/>
  <c r="N4702" i="2"/>
  <c r="M4702" i="2"/>
  <c r="N4694" i="2"/>
  <c r="M4694" i="2"/>
  <c r="M4686" i="2"/>
  <c r="N4686" i="2" s="1"/>
  <c r="N4678" i="2"/>
  <c r="M4678" i="2"/>
  <c r="N4670" i="2"/>
  <c r="M4670" i="2"/>
  <c r="N4662" i="2"/>
  <c r="M4662" i="2"/>
  <c r="M4654" i="2"/>
  <c r="N4654" i="2" s="1"/>
  <c r="N4646" i="2"/>
  <c r="M4646" i="2"/>
  <c r="N4638" i="2"/>
  <c r="M4638" i="2"/>
  <c r="N4630" i="2"/>
  <c r="M4630" i="2"/>
  <c r="M4622" i="2"/>
  <c r="N4622" i="2" s="1"/>
  <c r="N4614" i="2"/>
  <c r="M4614" i="2"/>
  <c r="N4606" i="2"/>
  <c r="M4606" i="2"/>
  <c r="N4598" i="2"/>
  <c r="M4598" i="2"/>
  <c r="M4590" i="2"/>
  <c r="N4590" i="2" s="1"/>
  <c r="N4582" i="2"/>
  <c r="M4582" i="2"/>
  <c r="N4574" i="2"/>
  <c r="M4574" i="2"/>
  <c r="N4566" i="2"/>
  <c r="M4566" i="2"/>
  <c r="M4558" i="2"/>
  <c r="N4558" i="2" s="1"/>
  <c r="N4550" i="2"/>
  <c r="M4550" i="2"/>
  <c r="N4542" i="2"/>
  <c r="M4542" i="2"/>
  <c r="N4534" i="2"/>
  <c r="M4534" i="2"/>
  <c r="M4526" i="2"/>
  <c r="N4526" i="2" s="1"/>
  <c r="N4518" i="2"/>
  <c r="M4518" i="2"/>
  <c r="N4510" i="2"/>
  <c r="M4510" i="2"/>
  <c r="N4502" i="2"/>
  <c r="M4502" i="2"/>
  <c r="M4494" i="2"/>
  <c r="N4494" i="2" s="1"/>
  <c r="N4486" i="2"/>
  <c r="M4486" i="2"/>
  <c r="N4478" i="2"/>
  <c r="M4478" i="2"/>
  <c r="N4470" i="2"/>
  <c r="M4470" i="2"/>
  <c r="M4462" i="2"/>
  <c r="N4462" i="2" s="1"/>
  <c r="N4454" i="2"/>
  <c r="M4454" i="2"/>
  <c r="N4446" i="2"/>
  <c r="M4446" i="2"/>
  <c r="N4438" i="2"/>
  <c r="M4438" i="2"/>
  <c r="M4430" i="2"/>
  <c r="N4430" i="2" s="1"/>
  <c r="N4422" i="2"/>
  <c r="M4422" i="2"/>
  <c r="N4414" i="2"/>
  <c r="M4414" i="2"/>
  <c r="N4406" i="2"/>
  <c r="M4406" i="2"/>
  <c r="M4398" i="2"/>
  <c r="N4398" i="2" s="1"/>
  <c r="N4390" i="2"/>
  <c r="M4390" i="2"/>
  <c r="N4382" i="2"/>
  <c r="M4382" i="2"/>
  <c r="N4374" i="2"/>
  <c r="M4374" i="2"/>
  <c r="M4366" i="2"/>
  <c r="N4366" i="2" s="1"/>
  <c r="N4358" i="2"/>
  <c r="M4358" i="2"/>
  <c r="N4350" i="2"/>
  <c r="M4350" i="2"/>
  <c r="N4342" i="2"/>
  <c r="M4342" i="2"/>
  <c r="M4334" i="2"/>
  <c r="N4334" i="2" s="1"/>
  <c r="N4326" i="2"/>
  <c r="M4326" i="2"/>
  <c r="N4318" i="2"/>
  <c r="M4318" i="2"/>
  <c r="N4310" i="2"/>
  <c r="M4310" i="2"/>
  <c r="M4302" i="2"/>
  <c r="N4302" i="2" s="1"/>
  <c r="N4294" i="2"/>
  <c r="M4294" i="2"/>
  <c r="N4286" i="2"/>
  <c r="M4286" i="2"/>
  <c r="N4278" i="2"/>
  <c r="M4278" i="2"/>
  <c r="M4270" i="2"/>
  <c r="N4270" i="2" s="1"/>
  <c r="N4262" i="2"/>
  <c r="M4262" i="2"/>
  <c r="N4254" i="2"/>
  <c r="M4254" i="2"/>
  <c r="N4246" i="2"/>
  <c r="M4246" i="2"/>
  <c r="M4238" i="2"/>
  <c r="N4238" i="2" s="1"/>
  <c r="N4230" i="2"/>
  <c r="M4230" i="2"/>
  <c r="N4222" i="2"/>
  <c r="M4222" i="2"/>
  <c r="N4214" i="2"/>
  <c r="M4214" i="2"/>
  <c r="M4206" i="2"/>
  <c r="N4206" i="2" s="1"/>
  <c r="N4198" i="2"/>
  <c r="M4198" i="2"/>
  <c r="N4190" i="2"/>
  <c r="M4190" i="2"/>
  <c r="N4182" i="2"/>
  <c r="M4182" i="2"/>
  <c r="M4174" i="2"/>
  <c r="N4174" i="2" s="1"/>
  <c r="N4166" i="2"/>
  <c r="M4166" i="2"/>
  <c r="N4158" i="2"/>
  <c r="M4158" i="2"/>
  <c r="N4150" i="2"/>
  <c r="M4150" i="2"/>
  <c r="M4142" i="2"/>
  <c r="N4142" i="2" s="1"/>
  <c r="N4134" i="2"/>
  <c r="M4134" i="2"/>
  <c r="N4126" i="2"/>
  <c r="M4126" i="2"/>
  <c r="N4118" i="2"/>
  <c r="M4118" i="2"/>
  <c r="M4110" i="2"/>
  <c r="N4110" i="2" s="1"/>
  <c r="N4102" i="2"/>
  <c r="M4102" i="2"/>
  <c r="N4094" i="2"/>
  <c r="M4094" i="2"/>
  <c r="N4086" i="2"/>
  <c r="M4086" i="2"/>
  <c r="M4078" i="2"/>
  <c r="N4078" i="2" s="1"/>
  <c r="N4070" i="2"/>
  <c r="M4070" i="2"/>
  <c r="N4062" i="2"/>
  <c r="M4062" i="2"/>
  <c r="N4054" i="2"/>
  <c r="M4054" i="2"/>
  <c r="M4046" i="2"/>
  <c r="N4046" i="2" s="1"/>
  <c r="N4038" i="2"/>
  <c r="M4038" i="2"/>
  <c r="N4030" i="2"/>
  <c r="M4030" i="2"/>
  <c r="N4022" i="2"/>
  <c r="M4022" i="2"/>
  <c r="M4014" i="2"/>
  <c r="N4014" i="2" s="1"/>
  <c r="N4006" i="2"/>
  <c r="M4006" i="2"/>
  <c r="N3998" i="2"/>
  <c r="M3998" i="2"/>
  <c r="N3990" i="2"/>
  <c r="M3990" i="2"/>
  <c r="M3982" i="2"/>
  <c r="N3982" i="2" s="1"/>
  <c r="N3974" i="2"/>
  <c r="M3974" i="2"/>
  <c r="N3966" i="2"/>
  <c r="M3966" i="2"/>
  <c r="N3958" i="2"/>
  <c r="M3958" i="2"/>
  <c r="M3950" i="2"/>
  <c r="N3950" i="2" s="1"/>
  <c r="N3942" i="2"/>
  <c r="M3942" i="2"/>
  <c r="N3934" i="2"/>
  <c r="M3934" i="2"/>
  <c r="N3926" i="2"/>
  <c r="M3926" i="2"/>
  <c r="M3918" i="2"/>
  <c r="N3918" i="2" s="1"/>
  <c r="N3910" i="2"/>
  <c r="M3910" i="2"/>
  <c r="N3902" i="2"/>
  <c r="M3902" i="2"/>
  <c r="N3894" i="2"/>
  <c r="M3894" i="2"/>
  <c r="M3886" i="2"/>
  <c r="N3886" i="2" s="1"/>
  <c r="N3878" i="2"/>
  <c r="M3878" i="2"/>
  <c r="N3870" i="2"/>
  <c r="M3870" i="2"/>
  <c r="N3862" i="2"/>
  <c r="M3862" i="2"/>
  <c r="M3854" i="2"/>
  <c r="N3854" i="2" s="1"/>
  <c r="N3846" i="2"/>
  <c r="M3846" i="2"/>
  <c r="N3838" i="2"/>
  <c r="M3838" i="2"/>
  <c r="N3830" i="2"/>
  <c r="M3830" i="2"/>
  <c r="M3822" i="2"/>
  <c r="N3822" i="2" s="1"/>
  <c r="N3814" i="2"/>
  <c r="M3814" i="2"/>
  <c r="N3806" i="2"/>
  <c r="M3806" i="2"/>
  <c r="N3798" i="2"/>
  <c r="M3798" i="2"/>
  <c r="M3790" i="2"/>
  <c r="N3790" i="2" s="1"/>
  <c r="N3782" i="2"/>
  <c r="M3782" i="2"/>
  <c r="N3774" i="2"/>
  <c r="M3774" i="2"/>
  <c r="N3766" i="2"/>
  <c r="M3766" i="2"/>
  <c r="M3758" i="2"/>
  <c r="N3758" i="2" s="1"/>
  <c r="N3750" i="2"/>
  <c r="M3750" i="2"/>
  <c r="N3742" i="2"/>
  <c r="M3742" i="2"/>
  <c r="N3734" i="2"/>
  <c r="M3734" i="2"/>
  <c r="M3726" i="2"/>
  <c r="N3726" i="2" s="1"/>
  <c r="N3718" i="2"/>
  <c r="M3718" i="2"/>
  <c r="N3710" i="2"/>
  <c r="M3710" i="2"/>
  <c r="N3702" i="2"/>
  <c r="M3702" i="2"/>
  <c r="M3694" i="2"/>
  <c r="N3694" i="2" s="1"/>
  <c r="N3686" i="2"/>
  <c r="M3686" i="2"/>
  <c r="N3678" i="2"/>
  <c r="M3678" i="2"/>
  <c r="N3670" i="2"/>
  <c r="M3670" i="2"/>
  <c r="M3662" i="2"/>
  <c r="N3662" i="2" s="1"/>
  <c r="N3654" i="2"/>
  <c r="M3654" i="2"/>
  <c r="N3646" i="2"/>
  <c r="M3646" i="2"/>
  <c r="N3638" i="2"/>
  <c r="M3638" i="2"/>
  <c r="M3630" i="2"/>
  <c r="N3630" i="2" s="1"/>
  <c r="N3622" i="2"/>
  <c r="M3622" i="2"/>
  <c r="N3614" i="2"/>
  <c r="M3614" i="2"/>
  <c r="N3606" i="2"/>
  <c r="M3606" i="2"/>
  <c r="M3598" i="2"/>
  <c r="N3598" i="2" s="1"/>
  <c r="N3590" i="2"/>
  <c r="M3590" i="2"/>
  <c r="N3582" i="2"/>
  <c r="M3582" i="2"/>
  <c r="N3574" i="2"/>
  <c r="M3574" i="2"/>
  <c r="M3566" i="2"/>
  <c r="N3566" i="2" s="1"/>
  <c r="N3558" i="2"/>
  <c r="M3558" i="2"/>
  <c r="N3550" i="2"/>
  <c r="M3550" i="2"/>
  <c r="N3542" i="2"/>
  <c r="M3542" i="2"/>
  <c r="M3534" i="2"/>
  <c r="N3534" i="2" s="1"/>
  <c r="N3526" i="2"/>
  <c r="M3526" i="2"/>
  <c r="N3518" i="2"/>
  <c r="M3518" i="2"/>
  <c r="N3510" i="2"/>
  <c r="M3510" i="2"/>
  <c r="M3502" i="2"/>
  <c r="N3502" i="2" s="1"/>
  <c r="M3494" i="2"/>
  <c r="N3494" i="2" s="1"/>
  <c r="M3486" i="2"/>
  <c r="N3486" i="2" s="1"/>
  <c r="N3478" i="2"/>
  <c r="M3478" i="2"/>
  <c r="M3470" i="2"/>
  <c r="N3470" i="2" s="1"/>
  <c r="M3462" i="2"/>
  <c r="N3462" i="2" s="1"/>
  <c r="N3454" i="2"/>
  <c r="M3454" i="2"/>
  <c r="N3446" i="2"/>
  <c r="M3446" i="2"/>
  <c r="N3438" i="2"/>
  <c r="M3438" i="2"/>
  <c r="M3430" i="2"/>
  <c r="N3430" i="2" s="1"/>
  <c r="N3422" i="2"/>
  <c r="M3422" i="2"/>
  <c r="N3414" i="2"/>
  <c r="M3414" i="2"/>
  <c r="N3406" i="2"/>
  <c r="M3406" i="2"/>
  <c r="M3398" i="2"/>
  <c r="N3398" i="2" s="1"/>
  <c r="N3390" i="2"/>
  <c r="M3390" i="2"/>
  <c r="N3382" i="2"/>
  <c r="M3382" i="2"/>
  <c r="N3374" i="2"/>
  <c r="M3374" i="2"/>
  <c r="M3366" i="2"/>
  <c r="N3366" i="2" s="1"/>
  <c r="N3358" i="2"/>
  <c r="M3358" i="2"/>
  <c r="N3350" i="2"/>
  <c r="M3350" i="2"/>
  <c r="N3342" i="2"/>
  <c r="M3342" i="2"/>
  <c r="M3334" i="2"/>
  <c r="N3334" i="2" s="1"/>
  <c r="N3326" i="2"/>
  <c r="M3326" i="2"/>
  <c r="N3318" i="2"/>
  <c r="M3318" i="2"/>
  <c r="N3310" i="2"/>
  <c r="M3310" i="2"/>
  <c r="M3302" i="2"/>
  <c r="N3302" i="2" s="1"/>
  <c r="N3294" i="2"/>
  <c r="M3294" i="2"/>
  <c r="N3286" i="2"/>
  <c r="M3286" i="2"/>
  <c r="N3278" i="2"/>
  <c r="M3278" i="2"/>
  <c r="M3270" i="2"/>
  <c r="N3270" i="2" s="1"/>
  <c r="N3262" i="2"/>
  <c r="M3262" i="2"/>
  <c r="N3254" i="2"/>
  <c r="M3254" i="2"/>
  <c r="N3246" i="2"/>
  <c r="M3246" i="2"/>
  <c r="M3238" i="2"/>
  <c r="N3238" i="2" s="1"/>
  <c r="N3230" i="2"/>
  <c r="M3230" i="2"/>
  <c r="N3222" i="2"/>
  <c r="M3222" i="2"/>
  <c r="N3214" i="2"/>
  <c r="M3214" i="2"/>
  <c r="M3206" i="2"/>
  <c r="N3206" i="2" s="1"/>
  <c r="N3198" i="2"/>
  <c r="M3198" i="2"/>
  <c r="N3190" i="2"/>
  <c r="M3190" i="2"/>
  <c r="N3182" i="2"/>
  <c r="M3182" i="2"/>
  <c r="M3174" i="2"/>
  <c r="N3174" i="2" s="1"/>
  <c r="N3166" i="2"/>
  <c r="M3166" i="2"/>
  <c r="N3158" i="2"/>
  <c r="M3158" i="2"/>
  <c r="N3150" i="2"/>
  <c r="M3150" i="2"/>
  <c r="M3142" i="2"/>
  <c r="N3142" i="2" s="1"/>
  <c r="N3134" i="2"/>
  <c r="M3134" i="2"/>
  <c r="N3126" i="2"/>
  <c r="M3126" i="2"/>
  <c r="N3118" i="2"/>
  <c r="M3118" i="2"/>
  <c r="M3110" i="2"/>
  <c r="N3110" i="2" s="1"/>
  <c r="N3102" i="2"/>
  <c r="M3102" i="2"/>
  <c r="N3094" i="2"/>
  <c r="M3094" i="2"/>
  <c r="N3086" i="2"/>
  <c r="M3086" i="2"/>
  <c r="M3078" i="2"/>
  <c r="N3078" i="2" s="1"/>
  <c r="N3070" i="2"/>
  <c r="M3070" i="2"/>
  <c r="N3062" i="2"/>
  <c r="M3062" i="2"/>
  <c r="N3054" i="2"/>
  <c r="M3054" i="2"/>
  <c r="M3046" i="2"/>
  <c r="N3046" i="2" s="1"/>
  <c r="N3038" i="2"/>
  <c r="M3038" i="2"/>
  <c r="N3030" i="2"/>
  <c r="M3030" i="2"/>
  <c r="N3022" i="2"/>
  <c r="M3022" i="2"/>
  <c r="M3014" i="2"/>
  <c r="N3014" i="2" s="1"/>
  <c r="N3006" i="2"/>
  <c r="M3006" i="2"/>
  <c r="N2998" i="2"/>
  <c r="M2998" i="2"/>
  <c r="N2990" i="2"/>
  <c r="M2990" i="2"/>
  <c r="M2982" i="2"/>
  <c r="N2982" i="2" s="1"/>
  <c r="N2974" i="2"/>
  <c r="M2974" i="2"/>
  <c r="N2966" i="2"/>
  <c r="M2966" i="2"/>
  <c r="N2958" i="2"/>
  <c r="M2958" i="2"/>
  <c r="M2950" i="2"/>
  <c r="N2950" i="2" s="1"/>
  <c r="N2942" i="2"/>
  <c r="M2942" i="2"/>
  <c r="N2934" i="2"/>
  <c r="M2934" i="2"/>
  <c r="N2926" i="2"/>
  <c r="M2926" i="2"/>
  <c r="M2918" i="2"/>
  <c r="N2918" i="2" s="1"/>
  <c r="N2910" i="2"/>
  <c r="M2910" i="2"/>
  <c r="N2902" i="2"/>
  <c r="M2902" i="2"/>
  <c r="N2894" i="2"/>
  <c r="M2894" i="2"/>
  <c r="M2886" i="2"/>
  <c r="N2886" i="2" s="1"/>
  <c r="N2878" i="2"/>
  <c r="M2878" i="2"/>
  <c r="N2870" i="2"/>
  <c r="M2870" i="2"/>
  <c r="N2862" i="2"/>
  <c r="M2862" i="2"/>
  <c r="M2854" i="2"/>
  <c r="N2854" i="2" s="1"/>
  <c r="N2846" i="2"/>
  <c r="M2846" i="2"/>
  <c r="N2838" i="2"/>
  <c r="M2838" i="2"/>
  <c r="N2830" i="2"/>
  <c r="M2830" i="2"/>
  <c r="M2822" i="2"/>
  <c r="N2822" i="2" s="1"/>
  <c r="N2814" i="2"/>
  <c r="M2814" i="2"/>
  <c r="N2806" i="2"/>
  <c r="M2806" i="2"/>
  <c r="N2798" i="2"/>
  <c r="M2798" i="2"/>
  <c r="M2790" i="2"/>
  <c r="N2790" i="2" s="1"/>
  <c r="N2782" i="2"/>
  <c r="M2782" i="2"/>
  <c r="N2774" i="2"/>
  <c r="M2774" i="2"/>
  <c r="N2766" i="2"/>
  <c r="M2766" i="2"/>
  <c r="M2758" i="2"/>
  <c r="N2758" i="2" s="1"/>
  <c r="N2750" i="2"/>
  <c r="M2750" i="2"/>
  <c r="N2742" i="2"/>
  <c r="M2742" i="2"/>
  <c r="N2734" i="2"/>
  <c r="M2734" i="2"/>
  <c r="M2726" i="2"/>
  <c r="N2726" i="2" s="1"/>
  <c r="N2718" i="2"/>
  <c r="M2718" i="2"/>
  <c r="N2710" i="2"/>
  <c r="M2710" i="2"/>
  <c r="N2702" i="2"/>
  <c r="M2702" i="2"/>
  <c r="M2694" i="2"/>
  <c r="N2694" i="2" s="1"/>
  <c r="N2686" i="2"/>
  <c r="M2686" i="2"/>
  <c r="N2678" i="2"/>
  <c r="M2678" i="2"/>
  <c r="N2670" i="2"/>
  <c r="M2670" i="2"/>
  <c r="M2662" i="2"/>
  <c r="N2662" i="2" s="1"/>
  <c r="N2654" i="2"/>
  <c r="M2654" i="2"/>
  <c r="N2646" i="2"/>
  <c r="M2638" i="2"/>
  <c r="N2638" i="2" s="1"/>
  <c r="N2630" i="2"/>
  <c r="M2630" i="2"/>
  <c r="M2622" i="2"/>
  <c r="N2622" i="2" s="1"/>
  <c r="M2614" i="2"/>
  <c r="N2614" i="2" s="1"/>
  <c r="M2606" i="2"/>
  <c r="N2606" i="2" s="1"/>
  <c r="M2598" i="2"/>
  <c r="N2598" i="2" s="1"/>
  <c r="M2590" i="2"/>
  <c r="N2590" i="2" s="1"/>
  <c r="N2574" i="2"/>
  <c r="M2574" i="2"/>
  <c r="N2566" i="2"/>
  <c r="M2566" i="2"/>
  <c r="N2558" i="2"/>
  <c r="M2558" i="2"/>
  <c r="M2550" i="2"/>
  <c r="N2550" i="2" s="1"/>
  <c r="N2542" i="2"/>
  <c r="M2542" i="2"/>
  <c r="N2534" i="2"/>
  <c r="M2534" i="2"/>
  <c r="N2526" i="2"/>
  <c r="M2526" i="2"/>
  <c r="N2518" i="2"/>
  <c r="M2510" i="2"/>
  <c r="N2510" i="2" s="1"/>
  <c r="M2502" i="2"/>
  <c r="N2502" i="2" s="1"/>
  <c r="M2494" i="2"/>
  <c r="N2494" i="2" s="1"/>
  <c r="M2486" i="2"/>
  <c r="N2486" i="2" s="1"/>
  <c r="M2478" i="2"/>
  <c r="N2478" i="2" s="1"/>
  <c r="N2470" i="2"/>
  <c r="M2462" i="2"/>
  <c r="N2462" i="2" s="1"/>
  <c r="N2454" i="2"/>
  <c r="M2454" i="2"/>
  <c r="N2446" i="2"/>
  <c r="M2446" i="2"/>
  <c r="N2438" i="2"/>
  <c r="M2438" i="2"/>
  <c r="M2430" i="2"/>
  <c r="N2430" i="2" s="1"/>
  <c r="N2422" i="2"/>
  <c r="M2422" i="2"/>
  <c r="N2414" i="2"/>
  <c r="M2414" i="2"/>
  <c r="N2406" i="2"/>
  <c r="M2406" i="2"/>
  <c r="N2398" i="2"/>
  <c r="M2390" i="2"/>
  <c r="N2390" i="2" s="1"/>
  <c r="M2382" i="2"/>
  <c r="N2382" i="2" s="1"/>
  <c r="M2374" i="2"/>
  <c r="N2374" i="2" s="1"/>
  <c r="M2366" i="2"/>
  <c r="N2366" i="2" s="1"/>
  <c r="N2358" i="2"/>
  <c r="M2358" i="2"/>
  <c r="M2350" i="2"/>
  <c r="N2350" i="2" s="1"/>
  <c r="N2342" i="2"/>
  <c r="N2334" i="2"/>
  <c r="M2334" i="2"/>
  <c r="N2326" i="2"/>
  <c r="M2326" i="2"/>
  <c r="N2318" i="2"/>
  <c r="M2318" i="2"/>
  <c r="M2310" i="2"/>
  <c r="N2310" i="2" s="1"/>
  <c r="N2302" i="2"/>
  <c r="M2302" i="2"/>
  <c r="N2294" i="2"/>
  <c r="M2294" i="2"/>
  <c r="N2286" i="2"/>
  <c r="M2286" i="2"/>
  <c r="M2278" i="2"/>
  <c r="N2278" i="2" s="1"/>
  <c r="N2270" i="2"/>
  <c r="M2270" i="2"/>
  <c r="N2262" i="2"/>
  <c r="M2262" i="2"/>
  <c r="N2254" i="2"/>
  <c r="M2254" i="2"/>
  <c r="M2246" i="2"/>
  <c r="N2246" i="2" s="1"/>
  <c r="N2238" i="2"/>
  <c r="M2238" i="2"/>
  <c r="M5020" i="2"/>
  <c r="N5020" i="2" s="1"/>
  <c r="M4977" i="2"/>
  <c r="N4977" i="2" s="1"/>
  <c r="M4935" i="2"/>
  <c r="N4935" i="2" s="1"/>
  <c r="M4892" i="2"/>
  <c r="N4892" i="2" s="1"/>
  <c r="M4849" i="2"/>
  <c r="N4849" i="2" s="1"/>
  <c r="M4807" i="2"/>
  <c r="N4807" i="2" s="1"/>
  <c r="M4764" i="2"/>
  <c r="N4764" i="2" s="1"/>
  <c r="M4721" i="2"/>
  <c r="N4721" i="2" s="1"/>
  <c r="M4679" i="2"/>
  <c r="N4679" i="2" s="1"/>
  <c r="M4636" i="2"/>
  <c r="N4636" i="2" s="1"/>
  <c r="M4593" i="2"/>
  <c r="N4593" i="2" s="1"/>
  <c r="M4551" i="2"/>
  <c r="N4551" i="2" s="1"/>
  <c r="M4508" i="2"/>
  <c r="N4508" i="2" s="1"/>
  <c r="M4465" i="2"/>
  <c r="N4465" i="2" s="1"/>
  <c r="M4423" i="2"/>
  <c r="N4423" i="2" s="1"/>
  <c r="M4380" i="2"/>
  <c r="N4380" i="2" s="1"/>
  <c r="M4337" i="2"/>
  <c r="N4337" i="2" s="1"/>
  <c r="M4295" i="2"/>
  <c r="N4295" i="2" s="1"/>
  <c r="M4152" i="2"/>
  <c r="N4152" i="2" s="1"/>
  <c r="M4088" i="2"/>
  <c r="N4088" i="2" s="1"/>
  <c r="M4024" i="2"/>
  <c r="N4024" i="2" s="1"/>
  <c r="M3960" i="2"/>
  <c r="M3896" i="2"/>
  <c r="N3896" i="2" s="1"/>
  <c r="M3832" i="2"/>
  <c r="N3832" i="2" s="1"/>
  <c r="M3768" i="2"/>
  <c r="N3768" i="2" s="1"/>
  <c r="M3704" i="2"/>
  <c r="N3704" i="2" s="1"/>
  <c r="M3640" i="2"/>
  <c r="N3640" i="2" s="1"/>
  <c r="M3576" i="2"/>
  <c r="M3512" i="2"/>
  <c r="N3512" i="2" s="1"/>
  <c r="M3448" i="2"/>
  <c r="N3448" i="2" s="1"/>
  <c r="M3384" i="2"/>
  <c r="N3384" i="2" s="1"/>
  <c r="M3320" i="2"/>
  <c r="N3320" i="2" s="1"/>
  <c r="M3256" i="2"/>
  <c r="N3256" i="2" s="1"/>
  <c r="M3192" i="2"/>
  <c r="N3192" i="2" s="1"/>
  <c r="M3128" i="2"/>
  <c r="N3128" i="2" s="1"/>
  <c r="M3064" i="2"/>
  <c r="N3064" i="2" s="1"/>
  <c r="M3000" i="2"/>
  <c r="N3000" i="2" s="1"/>
  <c r="M2936" i="2"/>
  <c r="N2936" i="2" s="1"/>
  <c r="M2872" i="2"/>
  <c r="N2872" i="2" s="1"/>
  <c r="M2808" i="2"/>
  <c r="N2808" i="2" s="1"/>
  <c r="M2744" i="2"/>
  <c r="N2744" i="2" s="1"/>
  <c r="M2582" i="2"/>
  <c r="N2582" i="2" s="1"/>
  <c r="M2495" i="2"/>
  <c r="N2495" i="2" s="1"/>
  <c r="M2394" i="2"/>
  <c r="N2394" i="2" s="1"/>
  <c r="M2279" i="2"/>
  <c r="N2279" i="2" s="1"/>
  <c r="M2151" i="2"/>
  <c r="N2151" i="2" s="1"/>
  <c r="M2023" i="2"/>
  <c r="N2023" i="2" s="1"/>
  <c r="M1895" i="2"/>
  <c r="N1895" i="2" s="1"/>
  <c r="N4672" i="2"/>
  <c r="N4244" i="2"/>
  <c r="N4196" i="2"/>
  <c r="N4180" i="2"/>
  <c r="M4164" i="2"/>
  <c r="N4164" i="2" s="1"/>
  <c r="M4156" i="2"/>
  <c r="N4156" i="2" s="1"/>
  <c r="M4148" i="2"/>
  <c r="N4148" i="2" s="1"/>
  <c r="N4140" i="2"/>
  <c r="M4140" i="2"/>
  <c r="M4132" i="2"/>
  <c r="N4132" i="2" s="1"/>
  <c r="M4124" i="2"/>
  <c r="N4124" i="2" s="1"/>
  <c r="M4116" i="2"/>
  <c r="N4116" i="2" s="1"/>
  <c r="N4108" i="2"/>
  <c r="M4108" i="2"/>
  <c r="M4100" i="2"/>
  <c r="N4100" i="2" s="1"/>
  <c r="M4092" i="2"/>
  <c r="N4092" i="2" s="1"/>
  <c r="M4084" i="2"/>
  <c r="N4084" i="2" s="1"/>
  <c r="M4076" i="2"/>
  <c r="N4076" i="2" s="1"/>
  <c r="M4068" i="2"/>
  <c r="N4068" i="2" s="1"/>
  <c r="M4060" i="2"/>
  <c r="N4060" i="2" s="1"/>
  <c r="M4052" i="2"/>
  <c r="N4052" i="2" s="1"/>
  <c r="M4044" i="2"/>
  <c r="N4044" i="2" s="1"/>
  <c r="M4036" i="2"/>
  <c r="N4036" i="2" s="1"/>
  <c r="M4028" i="2"/>
  <c r="N4028" i="2" s="1"/>
  <c r="M4020" i="2"/>
  <c r="N4020" i="2" s="1"/>
  <c r="M4012" i="2"/>
  <c r="N4012" i="2" s="1"/>
  <c r="M4004" i="2"/>
  <c r="N4004" i="2" s="1"/>
  <c r="M3996" i="2"/>
  <c r="N3996" i="2" s="1"/>
  <c r="M3988" i="2"/>
  <c r="N3988" i="2" s="1"/>
  <c r="N3980" i="2"/>
  <c r="M3980" i="2"/>
  <c r="M3972" i="2"/>
  <c r="N3972" i="2" s="1"/>
  <c r="M3964" i="2"/>
  <c r="N3964" i="2" s="1"/>
  <c r="M3956" i="2"/>
  <c r="N3956" i="2" s="1"/>
  <c r="M3948" i="2"/>
  <c r="N3948" i="2" s="1"/>
  <c r="M3940" i="2"/>
  <c r="N3940" i="2" s="1"/>
  <c r="M3932" i="2"/>
  <c r="N3932" i="2" s="1"/>
  <c r="M3924" i="2"/>
  <c r="N3924" i="2" s="1"/>
  <c r="M3916" i="2"/>
  <c r="N3916" i="2" s="1"/>
  <c r="M3908" i="2"/>
  <c r="N3908" i="2" s="1"/>
  <c r="M3900" i="2"/>
  <c r="N3900" i="2" s="1"/>
  <c r="M3892" i="2"/>
  <c r="N3892" i="2" s="1"/>
  <c r="M3884" i="2"/>
  <c r="N3884" i="2" s="1"/>
  <c r="M3876" i="2"/>
  <c r="N3876" i="2" s="1"/>
  <c r="M3868" i="2"/>
  <c r="N3868" i="2" s="1"/>
  <c r="M3860" i="2"/>
  <c r="N3860" i="2" s="1"/>
  <c r="N3852" i="2"/>
  <c r="M3852" i="2"/>
  <c r="M3844" i="2"/>
  <c r="N3844" i="2" s="1"/>
  <c r="M3836" i="2"/>
  <c r="N3836" i="2" s="1"/>
  <c r="M3828" i="2"/>
  <c r="N3828" i="2" s="1"/>
  <c r="M3820" i="2"/>
  <c r="N3820" i="2" s="1"/>
  <c r="M3812" i="2"/>
  <c r="N3812" i="2" s="1"/>
  <c r="M3804" i="2"/>
  <c r="N3804" i="2" s="1"/>
  <c r="M3796" i="2"/>
  <c r="N3796" i="2" s="1"/>
  <c r="N3788" i="2"/>
  <c r="M3788" i="2"/>
  <c r="M3780" i="2"/>
  <c r="N3780" i="2" s="1"/>
  <c r="M3772" i="2"/>
  <c r="N3772" i="2" s="1"/>
  <c r="M3764" i="2"/>
  <c r="N3764" i="2" s="1"/>
  <c r="M3756" i="2"/>
  <c r="N3756" i="2" s="1"/>
  <c r="M3748" i="2"/>
  <c r="N3748" i="2" s="1"/>
  <c r="M3740" i="2"/>
  <c r="N3740" i="2" s="1"/>
  <c r="M3732" i="2"/>
  <c r="N3732" i="2" s="1"/>
  <c r="N3724" i="2"/>
  <c r="M3724" i="2"/>
  <c r="M3716" i="2"/>
  <c r="N3716" i="2" s="1"/>
  <c r="M3708" i="2"/>
  <c r="N3708" i="2" s="1"/>
  <c r="M3700" i="2"/>
  <c r="N3700" i="2" s="1"/>
  <c r="M3692" i="2"/>
  <c r="N3692" i="2" s="1"/>
  <c r="M3684" i="2"/>
  <c r="N3684" i="2" s="1"/>
  <c r="M3676" i="2"/>
  <c r="N3676" i="2" s="1"/>
  <c r="M3668" i="2"/>
  <c r="N3668" i="2" s="1"/>
  <c r="N3660" i="2"/>
  <c r="M3660" i="2"/>
  <c r="M3652" i="2"/>
  <c r="N3652" i="2" s="1"/>
  <c r="M3644" i="2"/>
  <c r="N3644" i="2" s="1"/>
  <c r="M3636" i="2"/>
  <c r="N3636" i="2" s="1"/>
  <c r="N3628" i="2"/>
  <c r="M3628" i="2"/>
  <c r="M3620" i="2"/>
  <c r="N3620" i="2" s="1"/>
  <c r="M3612" i="2"/>
  <c r="N3612" i="2" s="1"/>
  <c r="M3604" i="2"/>
  <c r="N3604" i="2" s="1"/>
  <c r="N3596" i="2"/>
  <c r="M3596" i="2"/>
  <c r="M3588" i="2"/>
  <c r="N3588" i="2" s="1"/>
  <c r="M3580" i="2"/>
  <c r="N3580" i="2" s="1"/>
  <c r="M3572" i="2"/>
  <c r="N3572" i="2" s="1"/>
  <c r="M3564" i="2"/>
  <c r="N3564" i="2" s="1"/>
  <c r="M3556" i="2"/>
  <c r="N3556" i="2" s="1"/>
  <c r="M3548" i="2"/>
  <c r="N3548" i="2" s="1"/>
  <c r="M3540" i="2"/>
  <c r="N3540" i="2" s="1"/>
  <c r="M3532" i="2"/>
  <c r="N3532" i="2" s="1"/>
  <c r="M3524" i="2"/>
  <c r="N3524" i="2" s="1"/>
  <c r="M3516" i="2"/>
  <c r="N3516" i="2" s="1"/>
  <c r="M3508" i="2"/>
  <c r="N3508" i="2" s="1"/>
  <c r="N3500" i="2"/>
  <c r="M3500" i="2"/>
  <c r="M3492" i="2"/>
  <c r="N3492" i="2" s="1"/>
  <c r="M3484" i="2"/>
  <c r="N3484" i="2" s="1"/>
  <c r="M3476" i="2"/>
  <c r="N3476" i="2" s="1"/>
  <c r="N3468" i="2"/>
  <c r="M3468" i="2"/>
  <c r="M3460" i="2"/>
  <c r="N3460" i="2" s="1"/>
  <c r="M3452" i="2"/>
  <c r="N3452" i="2" s="1"/>
  <c r="M3444" i="2"/>
  <c r="N3444" i="2" s="1"/>
  <c r="M3436" i="2"/>
  <c r="N3436" i="2" s="1"/>
  <c r="M3428" i="2"/>
  <c r="N3428" i="2" s="1"/>
  <c r="M3420" i="2"/>
  <c r="N3420" i="2" s="1"/>
  <c r="M3412" i="2"/>
  <c r="N3412" i="2" s="1"/>
  <c r="N3404" i="2"/>
  <c r="M3404" i="2"/>
  <c r="M3396" i="2"/>
  <c r="N3396" i="2" s="1"/>
  <c r="M3388" i="2"/>
  <c r="N3388" i="2" s="1"/>
  <c r="M3380" i="2"/>
  <c r="N3380" i="2" s="1"/>
  <c r="M3372" i="2"/>
  <c r="N3372" i="2" s="1"/>
  <c r="M3364" i="2"/>
  <c r="N3364" i="2" s="1"/>
  <c r="M3356" i="2"/>
  <c r="N3356" i="2" s="1"/>
  <c r="M3348" i="2"/>
  <c r="N3348" i="2" s="1"/>
  <c r="N3340" i="2"/>
  <c r="M3340" i="2"/>
  <c r="M3332" i="2"/>
  <c r="N3332" i="2" s="1"/>
  <c r="M3324" i="2"/>
  <c r="N3324" i="2" s="1"/>
  <c r="M3316" i="2"/>
  <c r="N3316" i="2" s="1"/>
  <c r="M3308" i="2"/>
  <c r="N3308" i="2" s="1"/>
  <c r="M3300" i="2"/>
  <c r="N3300" i="2" s="1"/>
  <c r="M3292" i="2"/>
  <c r="N3292" i="2" s="1"/>
  <c r="M3284" i="2"/>
  <c r="N3284" i="2" s="1"/>
  <c r="N3276" i="2"/>
  <c r="M3276" i="2"/>
  <c r="M3268" i="2"/>
  <c r="N3268" i="2" s="1"/>
  <c r="M3260" i="2"/>
  <c r="N3260" i="2" s="1"/>
  <c r="M3252" i="2"/>
  <c r="N3252" i="2" s="1"/>
  <c r="N3244" i="2"/>
  <c r="M3244" i="2"/>
  <c r="M3236" i="2"/>
  <c r="N3236" i="2" s="1"/>
  <c r="M3228" i="2"/>
  <c r="N3228" i="2" s="1"/>
  <c r="M3220" i="2"/>
  <c r="N3220" i="2" s="1"/>
  <c r="N3212" i="2"/>
  <c r="M3212" i="2"/>
  <c r="M3204" i="2"/>
  <c r="N3204" i="2" s="1"/>
  <c r="M3196" i="2"/>
  <c r="N3196" i="2" s="1"/>
  <c r="M3188" i="2"/>
  <c r="N3188" i="2" s="1"/>
  <c r="M3180" i="2"/>
  <c r="N3180" i="2" s="1"/>
  <c r="M3172" i="2"/>
  <c r="N3172" i="2" s="1"/>
  <c r="M3164" i="2"/>
  <c r="N3164" i="2" s="1"/>
  <c r="M3156" i="2"/>
  <c r="N3156" i="2" s="1"/>
  <c r="M3148" i="2"/>
  <c r="N3148" i="2" s="1"/>
  <c r="M3140" i="2"/>
  <c r="N3140" i="2" s="1"/>
  <c r="M3132" i="2"/>
  <c r="N3132" i="2" s="1"/>
  <c r="M3124" i="2"/>
  <c r="N3124" i="2" s="1"/>
  <c r="N3116" i="2"/>
  <c r="M3116" i="2"/>
  <c r="M3108" i="2"/>
  <c r="N3108" i="2" s="1"/>
  <c r="M3100" i="2"/>
  <c r="N3100" i="2" s="1"/>
  <c r="M3092" i="2"/>
  <c r="N3092" i="2" s="1"/>
  <c r="N3084" i="2"/>
  <c r="M3084" i="2"/>
  <c r="M3076" i="2"/>
  <c r="N3076" i="2" s="1"/>
  <c r="M3068" i="2"/>
  <c r="N3068" i="2" s="1"/>
  <c r="M3060" i="2"/>
  <c r="N3060" i="2" s="1"/>
  <c r="M3052" i="2"/>
  <c r="N3052" i="2" s="1"/>
  <c r="M3044" i="2"/>
  <c r="N3044" i="2" s="1"/>
  <c r="M3036" i="2"/>
  <c r="N3036" i="2" s="1"/>
  <c r="M3028" i="2"/>
  <c r="N3028" i="2" s="1"/>
  <c r="M3020" i="2"/>
  <c r="N3020" i="2" s="1"/>
  <c r="M3012" i="2"/>
  <c r="N3012" i="2" s="1"/>
  <c r="M3004" i="2"/>
  <c r="N3004" i="2" s="1"/>
  <c r="M2996" i="2"/>
  <c r="N2996" i="2" s="1"/>
  <c r="M2988" i="2"/>
  <c r="N2988" i="2" s="1"/>
  <c r="M2980" i="2"/>
  <c r="N2980" i="2" s="1"/>
  <c r="M2972" i="2"/>
  <c r="N2972" i="2" s="1"/>
  <c r="M2964" i="2"/>
  <c r="N2964" i="2" s="1"/>
  <c r="N2956" i="2"/>
  <c r="M2956" i="2"/>
  <c r="M2948" i="2"/>
  <c r="N2948" i="2" s="1"/>
  <c r="M2940" i="2"/>
  <c r="N2940" i="2" s="1"/>
  <c r="M2932" i="2"/>
  <c r="N2932" i="2" s="1"/>
  <c r="M2924" i="2"/>
  <c r="N2924" i="2" s="1"/>
  <c r="M2916" i="2"/>
  <c r="N2916" i="2" s="1"/>
  <c r="M2908" i="2"/>
  <c r="N2908" i="2" s="1"/>
  <c r="M2900" i="2"/>
  <c r="N2900" i="2" s="1"/>
  <c r="M2892" i="2"/>
  <c r="N2892" i="2" s="1"/>
  <c r="M2884" i="2"/>
  <c r="N2884" i="2" s="1"/>
  <c r="M2876" i="2"/>
  <c r="N2876" i="2" s="1"/>
  <c r="M2868" i="2"/>
  <c r="N2868" i="2" s="1"/>
  <c r="M2860" i="2"/>
  <c r="N2860" i="2" s="1"/>
  <c r="M2852" i="2"/>
  <c r="N2852" i="2" s="1"/>
  <c r="M2844" i="2"/>
  <c r="N2844" i="2" s="1"/>
  <c r="M2836" i="2"/>
  <c r="N2836" i="2" s="1"/>
  <c r="N2828" i="2"/>
  <c r="M2828" i="2"/>
  <c r="M2820" i="2"/>
  <c r="N2820" i="2" s="1"/>
  <c r="M2812" i="2"/>
  <c r="N2812" i="2" s="1"/>
  <c r="M2804" i="2"/>
  <c r="N2804" i="2" s="1"/>
  <c r="M2796" i="2"/>
  <c r="N2796" i="2" s="1"/>
  <c r="M2788" i="2"/>
  <c r="N2788" i="2" s="1"/>
  <c r="M2780" i="2"/>
  <c r="N2780" i="2" s="1"/>
  <c r="M2772" i="2"/>
  <c r="N2772" i="2" s="1"/>
  <c r="N2764" i="2"/>
  <c r="M2764" i="2"/>
  <c r="M2756" i="2"/>
  <c r="N2756" i="2" s="1"/>
  <c r="M2748" i="2"/>
  <c r="N2748" i="2" s="1"/>
  <c r="M2740" i="2"/>
  <c r="N2740" i="2" s="1"/>
  <c r="M2732" i="2"/>
  <c r="N2732" i="2" s="1"/>
  <c r="M2724" i="2"/>
  <c r="N2724" i="2" s="1"/>
  <c r="M2716" i="2"/>
  <c r="N2716" i="2" s="1"/>
  <c r="M2708" i="2"/>
  <c r="N2708" i="2" s="1"/>
  <c r="N2700" i="2"/>
  <c r="M2700" i="2"/>
  <c r="M2692" i="2"/>
  <c r="N2692" i="2" s="1"/>
  <c r="M2684" i="2"/>
  <c r="N2684" i="2" s="1"/>
  <c r="M2676" i="2"/>
  <c r="N2676" i="2" s="1"/>
  <c r="M2668" i="2"/>
  <c r="N2668" i="2" s="1"/>
  <c r="M2660" i="2"/>
  <c r="N2660" i="2" s="1"/>
  <c r="M2652" i="2"/>
  <c r="N2652" i="2" s="1"/>
  <c r="M2644" i="2"/>
  <c r="N2644" i="2" s="1"/>
  <c r="N2636" i="2"/>
  <c r="M2636" i="2"/>
  <c r="M2628" i="2"/>
  <c r="N2628" i="2" s="1"/>
  <c r="M2620" i="2"/>
  <c r="N2620" i="2" s="1"/>
  <c r="M2612" i="2"/>
  <c r="N2612" i="2" s="1"/>
  <c r="M2604" i="2"/>
  <c r="N2604" i="2" s="1"/>
  <c r="M2596" i="2"/>
  <c r="N2596" i="2" s="1"/>
  <c r="M2588" i="2"/>
  <c r="N2588" i="2" s="1"/>
  <c r="M2580" i="2"/>
  <c r="N2580" i="2" s="1"/>
  <c r="N2572" i="2"/>
  <c r="M2572" i="2"/>
  <c r="M2564" i="2"/>
  <c r="N2564" i="2" s="1"/>
  <c r="M2556" i="2"/>
  <c r="N2556" i="2" s="1"/>
  <c r="M2548" i="2"/>
  <c r="N2548" i="2" s="1"/>
  <c r="M2540" i="2"/>
  <c r="N2540" i="2" s="1"/>
  <c r="M2532" i="2"/>
  <c r="N2532" i="2" s="1"/>
  <c r="M2524" i="2"/>
  <c r="N2524" i="2" s="1"/>
  <c r="M2516" i="2"/>
  <c r="N2516" i="2" s="1"/>
  <c r="M2508" i="2"/>
  <c r="N2508" i="2" s="1"/>
  <c r="M2500" i="2"/>
  <c r="N2500" i="2" s="1"/>
  <c r="M2492" i="2"/>
  <c r="N2492" i="2" s="1"/>
  <c r="M2484" i="2"/>
  <c r="N2484" i="2" s="1"/>
  <c r="N2476" i="2"/>
  <c r="M2476" i="2"/>
  <c r="M2468" i="2"/>
  <c r="N2468" i="2" s="1"/>
  <c r="M2460" i="2"/>
  <c r="N2460" i="2" s="1"/>
  <c r="M2452" i="2"/>
  <c r="N2452" i="2" s="1"/>
  <c r="N2444" i="2"/>
  <c r="M2444" i="2"/>
  <c r="M2436" i="2"/>
  <c r="N2436" i="2" s="1"/>
  <c r="M2428" i="2"/>
  <c r="N2428" i="2" s="1"/>
  <c r="M2420" i="2"/>
  <c r="N2420" i="2" s="1"/>
  <c r="M2412" i="2"/>
  <c r="N2412" i="2" s="1"/>
  <c r="M2404" i="2"/>
  <c r="N2404" i="2" s="1"/>
  <c r="M2396" i="2"/>
  <c r="N2396" i="2" s="1"/>
  <c r="M2388" i="2"/>
  <c r="N2388" i="2" s="1"/>
  <c r="N2380" i="2"/>
  <c r="M2380" i="2"/>
  <c r="M2372" i="2"/>
  <c r="N2372" i="2" s="1"/>
  <c r="M2364" i="2"/>
  <c r="N2364" i="2" s="1"/>
  <c r="M2356" i="2"/>
  <c r="N2356" i="2" s="1"/>
  <c r="M2348" i="2"/>
  <c r="N2348" i="2" s="1"/>
  <c r="M2340" i="2"/>
  <c r="N2340" i="2" s="1"/>
  <c r="M2332" i="2"/>
  <c r="N2332" i="2" s="1"/>
  <c r="M2324" i="2"/>
  <c r="N2324" i="2" s="1"/>
  <c r="N2316" i="2"/>
  <c r="M2316" i="2"/>
  <c r="M2308" i="2"/>
  <c r="N2308" i="2" s="1"/>
  <c r="M2300" i="2"/>
  <c r="N2300" i="2" s="1"/>
  <c r="M2292" i="2"/>
  <c r="N2292" i="2" s="1"/>
  <c r="M2284" i="2"/>
  <c r="N2284" i="2" s="1"/>
  <c r="M2276" i="2"/>
  <c r="N2276" i="2" s="1"/>
  <c r="M2268" i="2"/>
  <c r="N2268" i="2" s="1"/>
  <c r="M2260" i="2"/>
  <c r="N2260" i="2" s="1"/>
  <c r="N2252" i="2"/>
  <c r="M2252" i="2"/>
  <c r="M2244" i="2"/>
  <c r="N2244" i="2" s="1"/>
  <c r="M2236" i="2"/>
  <c r="N2236" i="2" s="1"/>
  <c r="M2228" i="2"/>
  <c r="N2228" i="2" s="1"/>
  <c r="N2220" i="2"/>
  <c r="M2220" i="2"/>
  <c r="M2212" i="2"/>
  <c r="N2212" i="2" s="1"/>
  <c r="M2204" i="2"/>
  <c r="N2204" i="2" s="1"/>
  <c r="M2196" i="2"/>
  <c r="N2196" i="2" s="1"/>
  <c r="N2188" i="2"/>
  <c r="M2188" i="2"/>
  <c r="M2180" i="2"/>
  <c r="N2180" i="2" s="1"/>
  <c r="M2172" i="2"/>
  <c r="N2172" i="2" s="1"/>
  <c r="M2164" i="2"/>
  <c r="N2164" i="2" s="1"/>
  <c r="M2156" i="2"/>
  <c r="N2156" i="2" s="1"/>
  <c r="M2148" i="2"/>
  <c r="N2148" i="2" s="1"/>
  <c r="M2140" i="2"/>
  <c r="N2140" i="2" s="1"/>
  <c r="M2132" i="2"/>
  <c r="N2132" i="2" s="1"/>
  <c r="M2124" i="2"/>
  <c r="N2124" i="2" s="1"/>
  <c r="M2116" i="2"/>
  <c r="N2116" i="2" s="1"/>
  <c r="M2108" i="2"/>
  <c r="N2108" i="2" s="1"/>
  <c r="M2100" i="2"/>
  <c r="N2100" i="2" s="1"/>
  <c r="N2092" i="2"/>
  <c r="M2092" i="2"/>
  <c r="M2084" i="2"/>
  <c r="N2084" i="2" s="1"/>
  <c r="M2076" i="2"/>
  <c r="N2076" i="2" s="1"/>
  <c r="M2068" i="2"/>
  <c r="N2068" i="2" s="1"/>
  <c r="N2060" i="2"/>
  <c r="M2060" i="2"/>
  <c r="M2052" i="2"/>
  <c r="N2052" i="2" s="1"/>
  <c r="M2044" i="2"/>
  <c r="N2044" i="2" s="1"/>
  <c r="M2036" i="2"/>
  <c r="N2036" i="2" s="1"/>
  <c r="M2028" i="2"/>
  <c r="N2028" i="2" s="1"/>
  <c r="M2020" i="2"/>
  <c r="N2020" i="2" s="1"/>
  <c r="M2012" i="2"/>
  <c r="N2012" i="2" s="1"/>
  <c r="M2004" i="2"/>
  <c r="N2004" i="2" s="1"/>
  <c r="M1996" i="2"/>
  <c r="N1996" i="2" s="1"/>
  <c r="M1988" i="2"/>
  <c r="N1988" i="2" s="1"/>
  <c r="M1980" i="2"/>
  <c r="N1980" i="2" s="1"/>
  <c r="M1972" i="2"/>
  <c r="N1972" i="2" s="1"/>
  <c r="M1964" i="2"/>
  <c r="N1964" i="2" s="1"/>
  <c r="M1956" i="2"/>
  <c r="N1956" i="2" s="1"/>
  <c r="M1948" i="2"/>
  <c r="N1948" i="2" s="1"/>
  <c r="M1940" i="2"/>
  <c r="N1940" i="2" s="1"/>
  <c r="N1932" i="2"/>
  <c r="M1932" i="2"/>
  <c r="M1924" i="2"/>
  <c r="N1924" i="2" s="1"/>
  <c r="M1916" i="2"/>
  <c r="N1916" i="2" s="1"/>
  <c r="M1908" i="2"/>
  <c r="N1908" i="2" s="1"/>
  <c r="M1900" i="2"/>
  <c r="N1900" i="2" s="1"/>
  <c r="M1892" i="2"/>
  <c r="N1892" i="2" s="1"/>
  <c r="M1884" i="2"/>
  <c r="N1884" i="2" s="1"/>
  <c r="M1876" i="2"/>
  <c r="N1876" i="2" s="1"/>
  <c r="M1868" i="2"/>
  <c r="N1868" i="2" s="1"/>
  <c r="M1860" i="2"/>
  <c r="N1860" i="2" s="1"/>
  <c r="M1852" i="2"/>
  <c r="N1852" i="2" s="1"/>
  <c r="M1844" i="2"/>
  <c r="N1844" i="2" s="1"/>
  <c r="M1836" i="2"/>
  <c r="N1836" i="2" s="1"/>
  <c r="M1828" i="2"/>
  <c r="N1828" i="2" s="1"/>
  <c r="M1820" i="2"/>
  <c r="N1820" i="2" s="1"/>
  <c r="M1812" i="2"/>
  <c r="N1812" i="2" s="1"/>
  <c r="N1804" i="2"/>
  <c r="M1804" i="2"/>
  <c r="M1796" i="2"/>
  <c r="N1796" i="2" s="1"/>
  <c r="M1788" i="2"/>
  <c r="N1788" i="2" s="1"/>
  <c r="M1780" i="2"/>
  <c r="N1780" i="2" s="1"/>
  <c r="M1772" i="2"/>
  <c r="N1772" i="2" s="1"/>
  <c r="M1764" i="2"/>
  <c r="N1764" i="2" s="1"/>
  <c r="M1756" i="2"/>
  <c r="N1756" i="2" s="1"/>
  <c r="M1748" i="2"/>
  <c r="N1748" i="2" s="1"/>
  <c r="N1740" i="2"/>
  <c r="M1740" i="2"/>
  <c r="M1732" i="2"/>
  <c r="N1732" i="2" s="1"/>
  <c r="M1724" i="2"/>
  <c r="N1724" i="2" s="1"/>
  <c r="M1716" i="2"/>
  <c r="N1716" i="2" s="1"/>
  <c r="M1708" i="2"/>
  <c r="N1708" i="2" s="1"/>
  <c r="M1700" i="2"/>
  <c r="N1700" i="2" s="1"/>
  <c r="M1692" i="2"/>
  <c r="N1692" i="2" s="1"/>
  <c r="M1684" i="2"/>
  <c r="N1684" i="2" s="1"/>
  <c r="N1676" i="2"/>
  <c r="M1676" i="2"/>
  <c r="M1668" i="2"/>
  <c r="N1668" i="2" s="1"/>
  <c r="M1660" i="2"/>
  <c r="N1660" i="2" s="1"/>
  <c r="M1652" i="2"/>
  <c r="N1652" i="2" s="1"/>
  <c r="M1644" i="2"/>
  <c r="N1644" i="2" s="1"/>
  <c r="M1636" i="2"/>
  <c r="N1636" i="2" s="1"/>
  <c r="M1628" i="2"/>
  <c r="N1628" i="2" s="1"/>
  <c r="M1620" i="2"/>
  <c r="N1620" i="2" s="1"/>
  <c r="N1612" i="2"/>
  <c r="M1612" i="2"/>
  <c r="M1604" i="2"/>
  <c r="N1604" i="2" s="1"/>
  <c r="M1596" i="2"/>
  <c r="N1596" i="2" s="1"/>
  <c r="M1588" i="2"/>
  <c r="N1588" i="2" s="1"/>
  <c r="M1580" i="2"/>
  <c r="N1580" i="2" s="1"/>
  <c r="M1572" i="2"/>
  <c r="N1572" i="2" s="1"/>
  <c r="M1564" i="2"/>
  <c r="N1564" i="2" s="1"/>
  <c r="M1556" i="2"/>
  <c r="N1556" i="2" s="1"/>
  <c r="M1548" i="2"/>
  <c r="N1548" i="2" s="1"/>
  <c r="M1540" i="2"/>
  <c r="N1540" i="2" s="1"/>
  <c r="M1532" i="2"/>
  <c r="N1532" i="2" s="1"/>
  <c r="M1524" i="2"/>
  <c r="N1524" i="2" s="1"/>
  <c r="M1516" i="2"/>
  <c r="N1516" i="2" s="1"/>
  <c r="M1508" i="2"/>
  <c r="N1508" i="2" s="1"/>
  <c r="M1500" i="2"/>
  <c r="N1500" i="2" s="1"/>
  <c r="M1492" i="2"/>
  <c r="N1492" i="2" s="1"/>
  <c r="M1484" i="2"/>
  <c r="N1484" i="2" s="1"/>
  <c r="M1476" i="2"/>
  <c r="N1476" i="2" s="1"/>
  <c r="M1468" i="2"/>
  <c r="N1468" i="2" s="1"/>
  <c r="M1460" i="2"/>
  <c r="N1460" i="2" s="1"/>
  <c r="N1452" i="2"/>
  <c r="M1452" i="2"/>
  <c r="M1444" i="2"/>
  <c r="N1444" i="2" s="1"/>
  <c r="M1436" i="2"/>
  <c r="N1436" i="2" s="1"/>
  <c r="M1428" i="2"/>
  <c r="N1428" i="2" s="1"/>
  <c r="N1420" i="2"/>
  <c r="M1420" i="2"/>
  <c r="M1412" i="2"/>
  <c r="N1412" i="2" s="1"/>
  <c r="M1404" i="2"/>
  <c r="N1404" i="2" s="1"/>
  <c r="M1396" i="2"/>
  <c r="N1396" i="2" s="1"/>
  <c r="M1388" i="2"/>
  <c r="N1388" i="2" s="1"/>
  <c r="M1380" i="2"/>
  <c r="N1380" i="2" s="1"/>
  <c r="M1372" i="2"/>
  <c r="N1372" i="2" s="1"/>
  <c r="M1364" i="2"/>
  <c r="N1364" i="2" s="1"/>
  <c r="N1356" i="2"/>
  <c r="M1356" i="2"/>
  <c r="M1348" i="2"/>
  <c r="N1348" i="2" s="1"/>
  <c r="M1340" i="2"/>
  <c r="N1340" i="2" s="1"/>
  <c r="M1332" i="2"/>
  <c r="N1332" i="2" s="1"/>
  <c r="M1324" i="2"/>
  <c r="N1324" i="2" s="1"/>
  <c r="M1316" i="2"/>
  <c r="N1316" i="2" s="1"/>
  <c r="M1308" i="2"/>
  <c r="N1308" i="2" s="1"/>
  <c r="M1300" i="2"/>
  <c r="N1300" i="2" s="1"/>
  <c r="M1292" i="2"/>
  <c r="N1292" i="2" s="1"/>
  <c r="M1284" i="2"/>
  <c r="N1284" i="2" s="1"/>
  <c r="M1276" i="2"/>
  <c r="N1276" i="2" s="1"/>
  <c r="M1268" i="2"/>
  <c r="N1268" i="2" s="1"/>
  <c r="M1260" i="2"/>
  <c r="N1260" i="2" s="1"/>
  <c r="M1252" i="2"/>
  <c r="N1252" i="2" s="1"/>
  <c r="M1244" i="2"/>
  <c r="N1244" i="2" s="1"/>
  <c r="M1236" i="2"/>
  <c r="N1236" i="2" s="1"/>
  <c r="M1228" i="2"/>
  <c r="N1228" i="2" s="1"/>
  <c r="M1220" i="2"/>
  <c r="N1220" i="2" s="1"/>
  <c r="M1212" i="2"/>
  <c r="N1212" i="2" s="1"/>
  <c r="M1204" i="2"/>
  <c r="N1204" i="2" s="1"/>
  <c r="N1196" i="2"/>
  <c r="M1196" i="2"/>
  <c r="M1188" i="2"/>
  <c r="N1188" i="2" s="1"/>
  <c r="M1180" i="2"/>
  <c r="N1180" i="2" s="1"/>
  <c r="M1172" i="2"/>
  <c r="N1172" i="2" s="1"/>
  <c r="N1164" i="2"/>
  <c r="M1164" i="2"/>
  <c r="M1156" i="2"/>
  <c r="N1156" i="2" s="1"/>
  <c r="M1148" i="2"/>
  <c r="N1148" i="2" s="1"/>
  <c r="M1140" i="2"/>
  <c r="N1140" i="2" s="1"/>
  <c r="M1132" i="2"/>
  <c r="N1132" i="2" s="1"/>
  <c r="M1124" i="2"/>
  <c r="N1124" i="2" s="1"/>
  <c r="M1116" i="2"/>
  <c r="N1116" i="2" s="1"/>
  <c r="M1108" i="2"/>
  <c r="N1108" i="2" s="1"/>
  <c r="N1100" i="2"/>
  <c r="M1100" i="2"/>
  <c r="M1092" i="2"/>
  <c r="N1092" i="2" s="1"/>
  <c r="M1084" i="2"/>
  <c r="N1084" i="2" s="1"/>
  <c r="M1076" i="2"/>
  <c r="N1076" i="2" s="1"/>
  <c r="M1068" i="2"/>
  <c r="N1068" i="2" s="1"/>
  <c r="M1060" i="2"/>
  <c r="N1060" i="2" s="1"/>
  <c r="M1052" i="2"/>
  <c r="N1052" i="2" s="1"/>
  <c r="M1044" i="2"/>
  <c r="N1044" i="2" s="1"/>
  <c r="M1036" i="2"/>
  <c r="N1036" i="2" s="1"/>
  <c r="M1028" i="2"/>
  <c r="N1028" i="2" s="1"/>
  <c r="M1020" i="2"/>
  <c r="N1020" i="2" s="1"/>
  <c r="M1012" i="2"/>
  <c r="N1012" i="2" s="1"/>
  <c r="M1004" i="2"/>
  <c r="N1004" i="2" s="1"/>
  <c r="M996" i="2"/>
  <c r="N996" i="2" s="1"/>
  <c r="M988" i="2"/>
  <c r="N988" i="2" s="1"/>
  <c r="M980" i="2"/>
  <c r="N980" i="2" s="1"/>
  <c r="M972" i="2"/>
  <c r="N972" i="2" s="1"/>
  <c r="M964" i="2"/>
  <c r="N964" i="2" s="1"/>
  <c r="M956" i="2"/>
  <c r="N956" i="2" s="1"/>
  <c r="M948" i="2"/>
  <c r="N948" i="2" s="1"/>
  <c r="N940" i="2"/>
  <c r="M940" i="2"/>
  <c r="M932" i="2"/>
  <c r="N932" i="2" s="1"/>
  <c r="M924" i="2"/>
  <c r="N924" i="2" s="1"/>
  <c r="M916" i="2"/>
  <c r="N916" i="2" s="1"/>
  <c r="N908" i="2"/>
  <c r="M908" i="2"/>
  <c r="M900" i="2"/>
  <c r="N900" i="2" s="1"/>
  <c r="M892" i="2"/>
  <c r="N892" i="2" s="1"/>
  <c r="M884" i="2"/>
  <c r="N884" i="2" s="1"/>
  <c r="M876" i="2"/>
  <c r="N876" i="2" s="1"/>
  <c r="M868" i="2"/>
  <c r="N868" i="2" s="1"/>
  <c r="N852" i="2"/>
  <c r="M852" i="2"/>
  <c r="N844" i="2"/>
  <c r="M844" i="2"/>
  <c r="M836" i="2"/>
  <c r="N836" i="2" s="1"/>
  <c r="M820" i="2"/>
  <c r="N820" i="2" s="1"/>
  <c r="N804" i="2"/>
  <c r="M804" i="2"/>
  <c r="M796" i="2"/>
  <c r="N796" i="2" s="1"/>
  <c r="N788" i="2"/>
  <c r="M788" i="2"/>
  <c r="M780" i="2"/>
  <c r="N780" i="2" s="1"/>
  <c r="N772" i="2"/>
  <c r="M772" i="2"/>
  <c r="M764" i="2"/>
  <c r="N764" i="2" s="1"/>
  <c r="N756" i="2"/>
  <c r="M756" i="2"/>
  <c r="M748" i="2"/>
  <c r="N748" i="2" s="1"/>
  <c r="M740" i="2"/>
  <c r="N740" i="2" s="1"/>
  <c r="M724" i="2"/>
  <c r="N724" i="2" s="1"/>
  <c r="M716" i="2"/>
  <c r="N716" i="2" s="1"/>
  <c r="M708" i="2"/>
  <c r="N708" i="2" s="1"/>
  <c r="N700" i="2"/>
  <c r="M692" i="2"/>
  <c r="N692" i="2" s="1"/>
  <c r="N684" i="2"/>
  <c r="M676" i="2"/>
  <c r="N676" i="2" s="1"/>
  <c r="M668" i="2"/>
  <c r="N668" i="2" s="1"/>
  <c r="N660" i="2"/>
  <c r="M660" i="2"/>
  <c r="M652" i="2"/>
  <c r="N652" i="2" s="1"/>
  <c r="M644" i="2"/>
  <c r="N644" i="2" s="1"/>
  <c r="M636" i="2"/>
  <c r="N636" i="2" s="1"/>
  <c r="M628" i="2"/>
  <c r="N628" i="2" s="1"/>
  <c r="M620" i="2"/>
  <c r="N620" i="2" s="1"/>
  <c r="M612" i="2"/>
  <c r="N612" i="2" s="1"/>
  <c r="M604" i="2"/>
  <c r="N604" i="2" s="1"/>
  <c r="M596" i="2"/>
  <c r="N596" i="2" s="1"/>
  <c r="M588" i="2"/>
  <c r="N588" i="2" s="1"/>
  <c r="M580" i="2"/>
  <c r="N580" i="2" s="1"/>
  <c r="M572" i="2"/>
  <c r="N572" i="2" s="1"/>
  <c r="M564" i="2"/>
  <c r="N564" i="2" s="1"/>
  <c r="M556" i="2"/>
  <c r="N556" i="2" s="1"/>
  <c r="M548" i="2"/>
  <c r="N548" i="2" s="1"/>
  <c r="M540" i="2"/>
  <c r="N540" i="2" s="1"/>
  <c r="M532" i="2"/>
  <c r="N532" i="2" s="1"/>
  <c r="M524" i="2"/>
  <c r="N524" i="2" s="1"/>
  <c r="M516" i="2"/>
  <c r="N516" i="2" s="1"/>
  <c r="M508" i="2"/>
  <c r="N508" i="2" s="1"/>
  <c r="N500" i="2"/>
  <c r="M500" i="2"/>
  <c r="M492" i="2"/>
  <c r="N492" i="2" s="1"/>
  <c r="M484" i="2"/>
  <c r="N484" i="2" s="1"/>
  <c r="M476" i="2"/>
  <c r="N476" i="2" s="1"/>
  <c r="N468" i="2"/>
  <c r="M468" i="2"/>
  <c r="M460" i="2"/>
  <c r="N460" i="2" s="1"/>
  <c r="M452" i="2"/>
  <c r="N452" i="2" s="1"/>
  <c r="M444" i="2"/>
  <c r="N444" i="2" s="1"/>
  <c r="M436" i="2"/>
  <c r="N436" i="2" s="1"/>
  <c r="M428" i="2"/>
  <c r="N428" i="2" s="1"/>
  <c r="M420" i="2"/>
  <c r="N420" i="2" s="1"/>
  <c r="M412" i="2"/>
  <c r="N412" i="2" s="1"/>
  <c r="N404" i="2"/>
  <c r="M404" i="2"/>
  <c r="M396" i="2"/>
  <c r="N396" i="2" s="1"/>
  <c r="M388" i="2"/>
  <c r="N388" i="2" s="1"/>
  <c r="M380" i="2"/>
  <c r="N380" i="2" s="1"/>
  <c r="M372" i="2"/>
  <c r="N372" i="2" s="1"/>
  <c r="M364" i="2"/>
  <c r="N364" i="2" s="1"/>
  <c r="M356" i="2"/>
  <c r="N356" i="2" s="1"/>
  <c r="M348" i="2"/>
  <c r="N348" i="2" s="1"/>
  <c r="M340" i="2"/>
  <c r="N340" i="2" s="1"/>
  <c r="M332" i="2"/>
  <c r="N332" i="2" s="1"/>
  <c r="M324" i="2"/>
  <c r="N324" i="2" s="1"/>
  <c r="M316" i="2"/>
  <c r="N316" i="2" s="1"/>
  <c r="M308" i="2"/>
  <c r="N308" i="2" s="1"/>
  <c r="M300" i="2"/>
  <c r="N300" i="2" s="1"/>
  <c r="M292" i="2"/>
  <c r="N292" i="2" s="1"/>
  <c r="M284" i="2"/>
  <c r="N284" i="2" s="1"/>
  <c r="M276" i="2"/>
  <c r="N276" i="2" s="1"/>
  <c r="M268" i="2"/>
  <c r="N268" i="2" s="1"/>
  <c r="M260" i="2"/>
  <c r="N260" i="2" s="1"/>
  <c r="M252" i="2"/>
  <c r="N252" i="2" s="1"/>
  <c r="N244" i="2"/>
  <c r="M244" i="2"/>
  <c r="M236" i="2"/>
  <c r="N236" i="2" s="1"/>
  <c r="M228" i="2"/>
  <c r="N228" i="2" s="1"/>
  <c r="M220" i="2"/>
  <c r="N220" i="2" s="1"/>
  <c r="N212" i="2"/>
  <c r="M212" i="2"/>
  <c r="M204" i="2"/>
  <c r="N204" i="2" s="1"/>
  <c r="M196" i="2"/>
  <c r="N196" i="2" s="1"/>
  <c r="M188" i="2"/>
  <c r="N188" i="2" s="1"/>
  <c r="M180" i="2"/>
  <c r="N180" i="2" s="1"/>
  <c r="M172" i="2"/>
  <c r="N172" i="2" s="1"/>
  <c r="M164" i="2"/>
  <c r="N164" i="2" s="1"/>
  <c r="M156" i="2"/>
  <c r="N156" i="2" s="1"/>
  <c r="N148" i="2"/>
  <c r="M148" i="2"/>
  <c r="M140" i="2"/>
  <c r="N140" i="2" s="1"/>
  <c r="M132" i="2"/>
  <c r="N132" i="2" s="1"/>
  <c r="M124" i="2"/>
  <c r="N124" i="2" s="1"/>
  <c r="M116" i="2"/>
  <c r="N116" i="2" s="1"/>
  <c r="M108" i="2"/>
  <c r="N108" i="2" s="1"/>
  <c r="M100" i="2"/>
  <c r="N100" i="2" s="1"/>
  <c r="M92" i="2"/>
  <c r="N92" i="2" s="1"/>
  <c r="M84" i="2"/>
  <c r="N84" i="2" s="1"/>
  <c r="M76" i="2"/>
  <c r="N76" i="2" s="1"/>
  <c r="M68" i="2"/>
  <c r="N68" i="2" s="1"/>
  <c r="M60" i="2"/>
  <c r="N60" i="2" s="1"/>
  <c r="M52" i="2"/>
  <c r="N52" i="2" s="1"/>
  <c r="M44" i="2"/>
  <c r="N44" i="2" s="1"/>
  <c r="M36" i="2"/>
  <c r="N36" i="2" s="1"/>
  <c r="M28" i="2"/>
  <c r="N28" i="2" s="1"/>
  <c r="M20" i="2"/>
  <c r="N20" i="2" s="1"/>
  <c r="M12" i="2"/>
  <c r="N12" i="2" s="1"/>
  <c r="M4" i="2"/>
  <c r="N4" i="2" s="1"/>
  <c r="M4220" i="2"/>
  <c r="N4220" i="2" s="1"/>
  <c r="M812" i="2"/>
  <c r="N812" i="2" s="1"/>
  <c r="N1690" i="2"/>
  <c r="M1682" i="2"/>
  <c r="N1682" i="2" s="1"/>
  <c r="M1666" i="2"/>
  <c r="N1666" i="2" s="1"/>
  <c r="N1650" i="2"/>
  <c r="M1650" i="2"/>
  <c r="N1642" i="2"/>
  <c r="M1634" i="2"/>
  <c r="N1634" i="2" s="1"/>
  <c r="M1618" i="2"/>
  <c r="N1618" i="2" s="1"/>
  <c r="N1610" i="2"/>
  <c r="N1602" i="2"/>
  <c r="M1602" i="2"/>
  <c r="M1586" i="2"/>
  <c r="N1586" i="2" s="1"/>
  <c r="M1570" i="2"/>
  <c r="N1570" i="2" s="1"/>
  <c r="N1562" i="2"/>
  <c r="M1554" i="2"/>
  <c r="N1554" i="2" s="1"/>
  <c r="M1538" i="2"/>
  <c r="N1538" i="2" s="1"/>
  <c r="N1522" i="2"/>
  <c r="M1522" i="2"/>
  <c r="N1514" i="2"/>
  <c r="M1506" i="2"/>
  <c r="N1506" i="2" s="1"/>
  <c r="M1490" i="2"/>
  <c r="N1490" i="2" s="1"/>
  <c r="N1482" i="2"/>
  <c r="M1474" i="2"/>
  <c r="N1474" i="2" s="1"/>
  <c r="M1458" i="2"/>
  <c r="N1458" i="2" s="1"/>
  <c r="M1442" i="2"/>
  <c r="N1442" i="2" s="1"/>
  <c r="N1434" i="2"/>
  <c r="M1426" i="2"/>
  <c r="N1426" i="2" s="1"/>
  <c r="M1410" i="2"/>
  <c r="N1410" i="2" s="1"/>
  <c r="N1394" i="2"/>
  <c r="M1394" i="2"/>
  <c r="N1386" i="2"/>
  <c r="M1378" i="2"/>
  <c r="N1378" i="2" s="1"/>
  <c r="M1362" i="2"/>
  <c r="N1362" i="2" s="1"/>
  <c r="N1354" i="2"/>
  <c r="N1346" i="2"/>
  <c r="M1346" i="2"/>
  <c r="M1330" i="2"/>
  <c r="N1330" i="2" s="1"/>
  <c r="M1314" i="2"/>
  <c r="N1314" i="2" s="1"/>
  <c r="N1306" i="2"/>
  <c r="M1298" i="2"/>
  <c r="N1298" i="2" s="1"/>
  <c r="N1290" i="2"/>
  <c r="M1282" i="2"/>
  <c r="N1282" i="2" s="1"/>
  <c r="M1266" i="2"/>
  <c r="N1266" i="2" s="1"/>
  <c r="N1258" i="2"/>
  <c r="M1250" i="2"/>
  <c r="N1250" i="2" s="1"/>
  <c r="M1242" i="2"/>
  <c r="N1242" i="2" s="1"/>
  <c r="M1234" i="2"/>
  <c r="N1234" i="2" s="1"/>
  <c r="M1226" i="2"/>
  <c r="N1226" i="2" s="1"/>
  <c r="N1218" i="2"/>
  <c r="N1210" i="2"/>
  <c r="M1210" i="2"/>
  <c r="N1202" i="2"/>
  <c r="M1186" i="2"/>
  <c r="N1186" i="2" s="1"/>
  <c r="N1178" i="2"/>
  <c r="M1178" i="2"/>
  <c r="M1170" i="2"/>
  <c r="N1170" i="2" s="1"/>
  <c r="N1162" i="2"/>
  <c r="M1162" i="2"/>
  <c r="N1154" i="2"/>
  <c r="M1146" i="2"/>
  <c r="N1146" i="2" s="1"/>
  <c r="M1122" i="2"/>
  <c r="N1122" i="2" s="1"/>
  <c r="M1114" i="2"/>
  <c r="N1114" i="2" s="1"/>
  <c r="N1106" i="2"/>
  <c r="M1106" i="2"/>
  <c r="M1098" i="2"/>
  <c r="N1098" i="2" s="1"/>
  <c r="N1090" i="2"/>
  <c r="M1082" i="2"/>
  <c r="N1082" i="2" s="1"/>
  <c r="N1074" i="2"/>
  <c r="N1058" i="2"/>
  <c r="M1058" i="2"/>
  <c r="N1050" i="2"/>
  <c r="M1050" i="2"/>
  <c r="M1042" i="2"/>
  <c r="N1042" i="2" s="1"/>
  <c r="N1034" i="2"/>
  <c r="M1034" i="2"/>
  <c r="M1018" i="2"/>
  <c r="N1018" i="2" s="1"/>
  <c r="M994" i="2"/>
  <c r="N994" i="2" s="1"/>
  <c r="N986" i="2"/>
  <c r="M986" i="2"/>
  <c r="M978" i="2"/>
  <c r="N978" i="2" s="1"/>
  <c r="M970" i="2"/>
  <c r="N970" i="2" s="1"/>
  <c r="N954" i="2"/>
  <c r="M954" i="2"/>
  <c r="N938" i="2"/>
  <c r="N930" i="2"/>
  <c r="M930" i="2"/>
  <c r="M922" i="2"/>
  <c r="N922" i="2" s="1"/>
  <c r="M914" i="2"/>
  <c r="N914" i="2" s="1"/>
  <c r="N906" i="2"/>
  <c r="M906" i="2"/>
  <c r="N898" i="2"/>
  <c r="M898" i="2"/>
  <c r="M890" i="2"/>
  <c r="N890" i="2" s="1"/>
  <c r="M882" i="2"/>
  <c r="N882" i="2" s="1"/>
  <c r="N874" i="2"/>
  <c r="M874" i="2"/>
  <c r="N866" i="2"/>
  <c r="M866" i="2"/>
  <c r="M858" i="2"/>
  <c r="N858" i="2" s="1"/>
  <c r="M850" i="2"/>
  <c r="N850" i="2" s="1"/>
  <c r="N842" i="2"/>
  <c r="M842" i="2"/>
  <c r="N834" i="2"/>
  <c r="M834" i="2"/>
  <c r="M826" i="2"/>
  <c r="N826" i="2" s="1"/>
  <c r="M818" i="2"/>
  <c r="N818" i="2" s="1"/>
  <c r="N810" i="2"/>
  <c r="M810" i="2"/>
  <c r="N802" i="2"/>
  <c r="M802" i="2"/>
  <c r="M794" i="2"/>
  <c r="N794" i="2" s="1"/>
  <c r="M786" i="2"/>
  <c r="N786" i="2" s="1"/>
  <c r="N778" i="2"/>
  <c r="M778" i="2"/>
  <c r="N770" i="2"/>
  <c r="M770" i="2"/>
  <c r="M762" i="2"/>
  <c r="N762" i="2" s="1"/>
  <c r="M754" i="2"/>
  <c r="N754" i="2" s="1"/>
  <c r="N746" i="2"/>
  <c r="M746" i="2"/>
  <c r="N738" i="2"/>
  <c r="M738" i="2"/>
  <c r="M730" i="2"/>
  <c r="N730" i="2" s="1"/>
  <c r="M722" i="2"/>
  <c r="N722" i="2" s="1"/>
  <c r="N714" i="2"/>
  <c r="M714" i="2"/>
  <c r="N706" i="2"/>
  <c r="M706" i="2"/>
  <c r="M698" i="2"/>
  <c r="N698" i="2" s="1"/>
  <c r="M690" i="2"/>
  <c r="N690" i="2" s="1"/>
  <c r="N682" i="2"/>
  <c r="M682" i="2"/>
  <c r="N674" i="2"/>
  <c r="M674" i="2"/>
  <c r="M666" i="2"/>
  <c r="N666" i="2" s="1"/>
  <c r="M658" i="2"/>
  <c r="N658" i="2" s="1"/>
  <c r="N650" i="2"/>
  <c r="M650" i="2"/>
  <c r="N642" i="2"/>
  <c r="M642" i="2"/>
  <c r="M634" i="2"/>
  <c r="N634" i="2" s="1"/>
  <c r="M626" i="2"/>
  <c r="N626" i="2" s="1"/>
  <c r="N618" i="2"/>
  <c r="M618" i="2"/>
  <c r="N610" i="2"/>
  <c r="M610" i="2"/>
  <c r="M586" i="2"/>
  <c r="N586" i="2" s="1"/>
  <c r="M578" i="2"/>
  <c r="N578" i="2" s="1"/>
  <c r="N570" i="2"/>
  <c r="M570" i="2"/>
  <c r="N562" i="2"/>
  <c r="M562" i="2"/>
  <c r="M554" i="2"/>
  <c r="N554" i="2" s="1"/>
  <c r="M546" i="2"/>
  <c r="N546" i="2" s="1"/>
  <c r="N538" i="2"/>
  <c r="M538" i="2"/>
  <c r="M522" i="2"/>
  <c r="N522" i="2" s="1"/>
  <c r="N514" i="2"/>
  <c r="M514" i="2"/>
  <c r="M506" i="2"/>
  <c r="N506" i="2" s="1"/>
  <c r="M498" i="2"/>
  <c r="N498" i="2" s="1"/>
  <c r="M490" i="2"/>
  <c r="N490" i="2" s="1"/>
  <c r="N482" i="2"/>
  <c r="M482" i="2"/>
  <c r="N466" i="2"/>
  <c r="M466" i="2"/>
  <c r="M458" i="2"/>
  <c r="N458" i="2" s="1"/>
  <c r="M450" i="2"/>
  <c r="N450" i="2" s="1"/>
  <c r="N442" i="2"/>
  <c r="M442" i="2"/>
  <c r="N434" i="2"/>
  <c r="M434" i="2"/>
  <c r="M426" i="2"/>
  <c r="N426" i="2" s="1"/>
  <c r="M418" i="2"/>
  <c r="N418" i="2" s="1"/>
  <c r="M402" i="2"/>
  <c r="N402" i="2" s="1"/>
  <c r="M394" i="2"/>
  <c r="N394" i="2" s="1"/>
  <c r="M386" i="2"/>
  <c r="N386" i="2" s="1"/>
  <c r="N378" i="2"/>
  <c r="M378" i="2"/>
  <c r="M370" i="2"/>
  <c r="N370" i="2" s="1"/>
  <c r="N362" i="2"/>
  <c r="N354" i="2"/>
  <c r="M354" i="2"/>
  <c r="M346" i="2"/>
  <c r="N346" i="2" s="1"/>
  <c r="N338" i="2"/>
  <c r="M338" i="2"/>
  <c r="M330" i="2"/>
  <c r="N330" i="2" s="1"/>
  <c r="N322" i="2"/>
  <c r="M322" i="2"/>
  <c r="M314" i="2"/>
  <c r="N314" i="2" s="1"/>
  <c r="N306" i="2"/>
  <c r="M306" i="2"/>
  <c r="M290" i="2"/>
  <c r="N290" i="2" s="1"/>
  <c r="M282" i="2"/>
  <c r="N282" i="2" s="1"/>
  <c r="N274" i="2"/>
  <c r="M274" i="2"/>
  <c r="M266" i="2"/>
  <c r="N266" i="2" s="1"/>
  <c r="M258" i="2"/>
  <c r="N258" i="2" s="1"/>
  <c r="M250" i="2"/>
  <c r="N250" i="2" s="1"/>
  <c r="M242" i="2"/>
  <c r="N242" i="2" s="1"/>
  <c r="M234" i="2"/>
  <c r="N234" i="2" s="1"/>
  <c r="M226" i="2"/>
  <c r="N226" i="2" s="1"/>
  <c r="M218" i="2"/>
  <c r="N218" i="2" s="1"/>
  <c r="N210" i="2"/>
  <c r="M210" i="2"/>
  <c r="M202" i="2"/>
  <c r="N202" i="2" s="1"/>
  <c r="M194" i="2"/>
  <c r="N194" i="2" s="1"/>
  <c r="M186" i="2"/>
  <c r="N186" i="2" s="1"/>
  <c r="M178" i="2"/>
  <c r="N178" i="2" s="1"/>
  <c r="M170" i="2"/>
  <c r="N170" i="2" s="1"/>
  <c r="M162" i="2"/>
  <c r="N162" i="2" s="1"/>
  <c r="M154" i="2"/>
  <c r="N154" i="2" s="1"/>
  <c r="M146" i="2"/>
  <c r="N146" i="2" s="1"/>
  <c r="M138" i="2"/>
  <c r="N138" i="2" s="1"/>
  <c r="M130" i="2"/>
  <c r="N130" i="2" s="1"/>
  <c r="M122" i="2"/>
  <c r="N122" i="2" s="1"/>
  <c r="N114" i="2"/>
  <c r="M114" i="2"/>
  <c r="M106" i="2"/>
  <c r="N106" i="2" s="1"/>
  <c r="M98" i="2"/>
  <c r="N98" i="2" s="1"/>
  <c r="M90" i="2"/>
  <c r="N90" i="2" s="1"/>
  <c r="N82" i="2"/>
  <c r="N74" i="2"/>
  <c r="M74" i="2"/>
  <c r="M66" i="2"/>
  <c r="N66" i="2" s="1"/>
  <c r="N58" i="2"/>
  <c r="M58" i="2"/>
  <c r="M50" i="2"/>
  <c r="N50" i="2" s="1"/>
  <c r="N42" i="2"/>
  <c r="M42" i="2"/>
  <c r="M34" i="2"/>
  <c r="N34" i="2" s="1"/>
  <c r="N26" i="2"/>
  <c r="M26" i="2"/>
  <c r="M10" i="2"/>
  <c r="N10" i="2" s="1"/>
  <c r="M4204" i="2"/>
  <c r="N4204" i="2" s="1"/>
  <c r="M1594" i="2"/>
  <c r="N1594" i="2" s="1"/>
  <c r="M1466" i="2"/>
  <c r="N1466" i="2" s="1"/>
  <c r="M1338" i="2"/>
  <c r="N1338" i="2" s="1"/>
  <c r="M1138" i="2"/>
  <c r="N1138" i="2" s="1"/>
  <c r="M1026" i="2"/>
  <c r="N1026" i="2" s="1"/>
  <c r="M530" i="2"/>
  <c r="N530" i="2" s="1"/>
  <c r="M298" i="2"/>
  <c r="N298" i="2" s="1"/>
  <c r="M2609" i="2"/>
  <c r="N2609" i="2" s="1"/>
  <c r="M2601" i="2"/>
  <c r="N2601" i="2" s="1"/>
  <c r="M2593" i="2"/>
  <c r="N2593" i="2" s="1"/>
  <c r="N2585" i="2"/>
  <c r="M2585" i="2"/>
  <c r="M2577" i="2"/>
  <c r="N2577" i="2" s="1"/>
  <c r="M2569" i="2"/>
  <c r="N2569" i="2" s="1"/>
  <c r="M2561" i="2"/>
  <c r="N2561" i="2" s="1"/>
  <c r="N2553" i="2"/>
  <c r="M2553" i="2"/>
  <c r="M2545" i="2"/>
  <c r="N2545" i="2" s="1"/>
  <c r="M2537" i="2"/>
  <c r="N2537" i="2" s="1"/>
  <c r="M2529" i="2"/>
  <c r="N2529" i="2" s="1"/>
  <c r="M2521" i="2"/>
  <c r="N2521" i="2" s="1"/>
  <c r="M2513" i="2"/>
  <c r="N2513" i="2" s="1"/>
  <c r="M2505" i="2"/>
  <c r="N2505" i="2" s="1"/>
  <c r="M2497" i="2"/>
  <c r="N2497" i="2" s="1"/>
  <c r="N2489" i="2"/>
  <c r="M2489" i="2"/>
  <c r="M2481" i="2"/>
  <c r="N2481" i="2" s="1"/>
  <c r="M2473" i="2"/>
  <c r="N2473" i="2" s="1"/>
  <c r="M2465" i="2"/>
  <c r="N2465" i="2" s="1"/>
  <c r="N2457" i="2"/>
  <c r="M2457" i="2"/>
  <c r="M2449" i="2"/>
  <c r="N2449" i="2" s="1"/>
  <c r="M2441" i="2"/>
  <c r="N2441" i="2" s="1"/>
  <c r="M2433" i="2"/>
  <c r="N2433" i="2" s="1"/>
  <c r="M2425" i="2"/>
  <c r="N2425" i="2" s="1"/>
  <c r="M2417" i="2"/>
  <c r="N2417" i="2" s="1"/>
  <c r="M2409" i="2"/>
  <c r="N2409" i="2" s="1"/>
  <c r="M2401" i="2"/>
  <c r="N2401" i="2" s="1"/>
  <c r="M2393" i="2"/>
  <c r="N2393" i="2" s="1"/>
  <c r="M2385" i="2"/>
  <c r="N2385" i="2" s="1"/>
  <c r="M2377" i="2"/>
  <c r="N2377" i="2" s="1"/>
  <c r="M2369" i="2"/>
  <c r="N2369" i="2" s="1"/>
  <c r="M2361" i="2"/>
  <c r="N2361" i="2" s="1"/>
  <c r="M2353" i="2"/>
  <c r="N2353" i="2" s="1"/>
  <c r="M2345" i="2"/>
  <c r="N2345" i="2" s="1"/>
  <c r="M2337" i="2"/>
  <c r="N2337" i="2" s="1"/>
  <c r="N2329" i="2"/>
  <c r="M2329" i="2"/>
  <c r="M2321" i="2"/>
  <c r="N2321" i="2" s="1"/>
  <c r="M2313" i="2"/>
  <c r="N2313" i="2" s="1"/>
  <c r="M2305" i="2"/>
  <c r="N2305" i="2" s="1"/>
  <c r="N2297" i="2"/>
  <c r="M2297" i="2"/>
  <c r="M2289" i="2"/>
  <c r="N2289" i="2" s="1"/>
  <c r="M2281" i="2"/>
  <c r="N2281" i="2" s="1"/>
  <c r="M2273" i="2"/>
  <c r="N2273" i="2" s="1"/>
  <c r="M2265" i="2"/>
  <c r="N2265" i="2" s="1"/>
  <c r="M2257" i="2"/>
  <c r="N2257" i="2" s="1"/>
  <c r="M2249" i="2"/>
  <c r="N2249" i="2" s="1"/>
  <c r="M2241" i="2"/>
  <c r="N2241" i="2" s="1"/>
  <c r="N2233" i="2"/>
  <c r="M2233" i="2"/>
  <c r="M2225" i="2"/>
  <c r="N2225" i="2" s="1"/>
  <c r="M2217" i="2"/>
  <c r="N2217" i="2" s="1"/>
  <c r="M2209" i="2"/>
  <c r="N2209" i="2" s="1"/>
  <c r="M2201" i="2"/>
  <c r="N2201" i="2" s="1"/>
  <c r="M2193" i="2"/>
  <c r="N2193" i="2" s="1"/>
  <c r="M2185" i="2"/>
  <c r="N2185" i="2" s="1"/>
  <c r="M2177" i="2"/>
  <c r="N2177" i="2" s="1"/>
  <c r="M2169" i="2"/>
  <c r="N2169" i="2" s="1"/>
  <c r="M2161" i="2"/>
  <c r="N2161" i="2" s="1"/>
  <c r="M2153" i="2"/>
  <c r="N2153" i="2" s="1"/>
  <c r="M2145" i="2"/>
  <c r="N2145" i="2" s="1"/>
  <c r="M2137" i="2"/>
  <c r="N2137" i="2" s="1"/>
  <c r="M2129" i="2"/>
  <c r="N2129" i="2" s="1"/>
  <c r="M2121" i="2"/>
  <c r="N2121" i="2" s="1"/>
  <c r="M2113" i="2"/>
  <c r="N2113" i="2" s="1"/>
  <c r="M2105" i="2"/>
  <c r="N2105" i="2" s="1"/>
  <c r="M2097" i="2"/>
  <c r="N2097" i="2" s="1"/>
  <c r="M2089" i="2"/>
  <c r="N2089" i="2" s="1"/>
  <c r="M2081" i="2"/>
  <c r="N2081" i="2" s="1"/>
  <c r="N2073" i="2"/>
  <c r="M2073" i="2"/>
  <c r="M2065" i="2"/>
  <c r="N2065" i="2" s="1"/>
  <c r="M2057" i="2"/>
  <c r="N2057" i="2" s="1"/>
  <c r="M2049" i="2"/>
  <c r="N2049" i="2" s="1"/>
  <c r="M2041" i="2"/>
  <c r="N2041" i="2" s="1"/>
  <c r="M2033" i="2"/>
  <c r="N2033" i="2" s="1"/>
  <c r="M2025" i="2"/>
  <c r="N2025" i="2" s="1"/>
  <c r="M2017" i="2"/>
  <c r="N2017" i="2" s="1"/>
  <c r="M2009" i="2"/>
  <c r="N2009" i="2" s="1"/>
  <c r="M2001" i="2"/>
  <c r="N2001" i="2" s="1"/>
  <c r="M1993" i="2"/>
  <c r="N1993" i="2" s="1"/>
  <c r="M1985" i="2"/>
  <c r="N1985" i="2" s="1"/>
  <c r="M1977" i="2"/>
  <c r="N1977" i="2" s="1"/>
  <c r="M1969" i="2"/>
  <c r="N1969" i="2" s="1"/>
  <c r="M1961" i="2"/>
  <c r="N1961" i="2" s="1"/>
  <c r="M1953" i="2"/>
  <c r="N1953" i="2" s="1"/>
  <c r="M1945" i="2"/>
  <c r="N1945" i="2" s="1"/>
  <c r="M1937" i="2"/>
  <c r="N1937" i="2" s="1"/>
  <c r="M1929" i="2"/>
  <c r="N1929" i="2" s="1"/>
  <c r="M1921" i="2"/>
  <c r="N1921" i="2" s="1"/>
  <c r="M1913" i="2"/>
  <c r="N1913" i="2" s="1"/>
  <c r="M1905" i="2"/>
  <c r="N1905" i="2" s="1"/>
  <c r="M1897" i="2"/>
  <c r="N1897" i="2" s="1"/>
  <c r="M1889" i="2"/>
  <c r="N1889" i="2" s="1"/>
  <c r="N1881" i="2"/>
  <c r="M1881" i="2"/>
  <c r="M1873" i="2"/>
  <c r="N1873" i="2" s="1"/>
  <c r="M1865" i="2"/>
  <c r="N1865" i="2" s="1"/>
  <c r="M1857" i="2"/>
  <c r="N1857" i="2" s="1"/>
  <c r="N1849" i="2"/>
  <c r="M1849" i="2"/>
  <c r="M1841" i="2"/>
  <c r="N1841" i="2" s="1"/>
  <c r="M1833" i="2"/>
  <c r="N1833" i="2" s="1"/>
  <c r="M1825" i="2"/>
  <c r="N1825" i="2" s="1"/>
  <c r="M1817" i="2"/>
  <c r="N1817" i="2" s="1"/>
  <c r="M1809" i="2"/>
  <c r="N1809" i="2" s="1"/>
  <c r="M1801" i="2"/>
  <c r="N1801" i="2" s="1"/>
  <c r="M1793" i="2"/>
  <c r="N1793" i="2" s="1"/>
  <c r="N1785" i="2"/>
  <c r="M1785" i="2"/>
  <c r="M1777" i="2"/>
  <c r="N1777" i="2" s="1"/>
  <c r="M1769" i="2"/>
  <c r="N1769" i="2" s="1"/>
  <c r="M1761" i="2"/>
  <c r="N1761" i="2" s="1"/>
  <c r="N1753" i="2"/>
  <c r="M1753" i="2"/>
  <c r="M1745" i="2"/>
  <c r="N1745" i="2" s="1"/>
  <c r="M1737" i="2"/>
  <c r="N1737" i="2" s="1"/>
  <c r="M1729" i="2"/>
  <c r="N1729" i="2"/>
  <c r="M1721" i="2"/>
  <c r="N1721" i="2" s="1"/>
  <c r="M1713" i="2"/>
  <c r="N1713" i="2" s="1"/>
  <c r="M1705" i="2"/>
  <c r="N1705" i="2" s="1"/>
  <c r="M1697" i="2"/>
  <c r="N1697" i="2" s="1"/>
  <c r="N1689" i="2"/>
  <c r="M1689" i="2"/>
  <c r="M1681" i="2"/>
  <c r="N1681" i="2" s="1"/>
  <c r="M1673" i="2"/>
  <c r="N1673" i="2" s="1"/>
  <c r="M1665" i="2"/>
  <c r="N1665" i="2" s="1"/>
  <c r="N1657" i="2"/>
  <c r="M1657" i="2"/>
  <c r="M1649" i="2"/>
  <c r="N1649" i="2" s="1"/>
  <c r="M1641" i="2"/>
  <c r="N1641" i="2" s="1"/>
  <c r="M1633" i="2"/>
  <c r="N1633" i="2" s="1"/>
  <c r="M1625" i="2"/>
  <c r="N1625" i="2" s="1"/>
  <c r="M1617" i="2"/>
  <c r="N1617" i="2" s="1"/>
  <c r="M1609" i="2"/>
  <c r="N1609" i="2" s="1"/>
  <c r="M1601" i="2"/>
  <c r="N1601" i="2" s="1"/>
  <c r="N1593" i="2"/>
  <c r="M1593" i="2"/>
  <c r="M1585" i="2"/>
  <c r="N1585" i="2" s="1"/>
  <c r="M1577" i="2"/>
  <c r="N1577" i="2" s="1"/>
  <c r="M1569" i="2"/>
  <c r="N1569" i="2" s="1"/>
  <c r="M1561" i="2"/>
  <c r="N1561" i="2" s="1"/>
  <c r="M1553" i="2"/>
  <c r="N1553" i="2" s="1"/>
  <c r="M1545" i="2"/>
  <c r="N1545" i="2" s="1"/>
  <c r="M1537" i="2"/>
  <c r="N1537" i="2" s="1"/>
  <c r="M1529" i="2"/>
  <c r="N1529" i="2" s="1"/>
  <c r="M1521" i="2"/>
  <c r="N1521" i="2" s="1"/>
  <c r="M1513" i="2"/>
  <c r="N1513" i="2" s="1"/>
  <c r="M1505" i="2"/>
  <c r="N1505" i="2" s="1"/>
  <c r="M1497" i="2"/>
  <c r="N1497" i="2" s="1"/>
  <c r="M1489" i="2"/>
  <c r="N1489" i="2" s="1"/>
  <c r="M1481" i="2"/>
  <c r="N1481" i="2" s="1"/>
  <c r="M1473" i="2"/>
  <c r="N1473" i="2" s="1"/>
  <c r="M1465" i="2"/>
  <c r="N1465" i="2" s="1"/>
  <c r="M1457" i="2"/>
  <c r="N1457" i="2" s="1"/>
  <c r="M1449" i="2"/>
  <c r="N1449" i="2" s="1"/>
  <c r="M1441" i="2"/>
  <c r="N1441" i="2" s="1"/>
  <c r="N1433" i="2"/>
  <c r="M1433" i="2"/>
  <c r="M1425" i="2"/>
  <c r="N1425" i="2" s="1"/>
  <c r="M1417" i="2"/>
  <c r="N1417" i="2" s="1"/>
  <c r="M1409" i="2"/>
  <c r="N1409" i="2" s="1"/>
  <c r="N1401" i="2"/>
  <c r="M1401" i="2"/>
  <c r="M1393" i="2"/>
  <c r="N1393" i="2" s="1"/>
  <c r="M1385" i="2"/>
  <c r="N1385" i="2" s="1"/>
  <c r="M1377" i="2"/>
  <c r="N1377" i="2" s="1"/>
  <c r="M1369" i="2"/>
  <c r="N1369" i="2" s="1"/>
  <c r="M1361" i="2"/>
  <c r="N1361" i="2" s="1"/>
  <c r="M1353" i="2"/>
  <c r="N1353" i="2" s="1"/>
  <c r="M1345" i="2"/>
  <c r="N1345" i="2" s="1"/>
  <c r="N1337" i="2"/>
  <c r="M1337" i="2"/>
  <c r="M1329" i="2"/>
  <c r="N1329" i="2" s="1"/>
  <c r="M1321" i="2"/>
  <c r="N1321" i="2" s="1"/>
  <c r="M1313" i="2"/>
  <c r="N1313" i="2" s="1"/>
  <c r="M1305" i="2"/>
  <c r="N1305" i="2" s="1"/>
  <c r="M1297" i="2"/>
  <c r="N1297" i="2" s="1"/>
  <c r="M1289" i="2"/>
  <c r="N1289" i="2" s="1"/>
  <c r="M1281" i="2"/>
  <c r="N1281" i="2" s="1"/>
  <c r="M1273" i="2"/>
  <c r="N1273" i="2" s="1"/>
  <c r="M1265" i="2"/>
  <c r="N1265" i="2" s="1"/>
  <c r="M1257" i="2"/>
  <c r="N1257" i="2" s="1"/>
  <c r="M1249" i="2"/>
  <c r="N1249" i="2" s="1"/>
  <c r="M1241" i="2"/>
  <c r="N1241" i="2" s="1"/>
  <c r="M1233" i="2"/>
  <c r="N1233" i="2" s="1"/>
  <c r="M1225" i="2"/>
  <c r="N1225" i="2" s="1"/>
  <c r="M1217" i="2"/>
  <c r="N1217" i="2" s="1"/>
  <c r="M1209" i="2"/>
  <c r="N1209" i="2" s="1"/>
  <c r="M1201" i="2"/>
  <c r="N1201" i="2" s="1"/>
  <c r="M1193" i="2"/>
  <c r="N1193" i="2" s="1"/>
  <c r="M1185" i="2"/>
  <c r="N1185" i="2" s="1"/>
  <c r="N1177" i="2"/>
  <c r="M1177" i="2"/>
  <c r="M1169" i="2"/>
  <c r="N1169" i="2" s="1"/>
  <c r="M1161" i="2"/>
  <c r="N1161" i="2" s="1"/>
  <c r="M1153" i="2"/>
  <c r="N1153" i="2" s="1"/>
  <c r="N1145" i="2"/>
  <c r="M1145" i="2"/>
  <c r="M1137" i="2"/>
  <c r="N1137" i="2" s="1"/>
  <c r="M1129" i="2"/>
  <c r="N1129" i="2" s="1"/>
  <c r="M1121" i="2"/>
  <c r="N1121" i="2" s="1"/>
  <c r="M1113" i="2"/>
  <c r="N1113" i="2" s="1"/>
  <c r="M1105" i="2"/>
  <c r="N1105" i="2" s="1"/>
  <c r="M1097" i="2"/>
  <c r="N1097" i="2" s="1"/>
  <c r="M1089" i="2"/>
  <c r="N1089" i="2" s="1"/>
  <c r="N1081" i="2"/>
  <c r="M1081" i="2"/>
  <c r="M1073" i="2"/>
  <c r="N1073" i="2" s="1"/>
  <c r="M1065" i="2"/>
  <c r="N1065" i="2" s="1"/>
  <c r="M1057" i="2"/>
  <c r="N1057" i="2" s="1"/>
  <c r="M1049" i="2"/>
  <c r="N1049" i="2" s="1"/>
  <c r="M1041" i="2"/>
  <c r="N1041" i="2" s="1"/>
  <c r="M1033" i="2"/>
  <c r="N1033" i="2" s="1"/>
  <c r="M1025" i="2"/>
  <c r="N1025" i="2" s="1"/>
  <c r="M1017" i="2"/>
  <c r="N1017" i="2" s="1"/>
  <c r="M1009" i="2"/>
  <c r="N1009" i="2" s="1"/>
  <c r="M1001" i="2"/>
  <c r="N1001" i="2" s="1"/>
  <c r="M993" i="2"/>
  <c r="N993" i="2" s="1"/>
  <c r="M985" i="2"/>
  <c r="N985" i="2" s="1"/>
  <c r="M977" i="2"/>
  <c r="N977" i="2" s="1"/>
  <c r="M969" i="2"/>
  <c r="N969" i="2" s="1"/>
  <c r="M961" i="2"/>
  <c r="N961" i="2" s="1"/>
  <c r="M953" i="2"/>
  <c r="N953" i="2" s="1"/>
  <c r="M945" i="2"/>
  <c r="N945" i="2" s="1"/>
  <c r="M937" i="2"/>
  <c r="N937" i="2" s="1"/>
  <c r="M929" i="2"/>
  <c r="N929" i="2" s="1"/>
  <c r="N921" i="2"/>
  <c r="M921" i="2"/>
  <c r="M913" i="2"/>
  <c r="N913" i="2" s="1"/>
  <c r="M905" i="2"/>
  <c r="N905" i="2" s="1"/>
  <c r="M897" i="2"/>
  <c r="N897" i="2" s="1"/>
  <c r="N889" i="2"/>
  <c r="M889" i="2"/>
  <c r="M881" i="2"/>
  <c r="N881" i="2" s="1"/>
  <c r="M873" i="2"/>
  <c r="N873" i="2" s="1"/>
  <c r="M865" i="2"/>
  <c r="N865" i="2" s="1"/>
  <c r="M857" i="2"/>
  <c r="N857" i="2" s="1"/>
  <c r="M849" i="2"/>
  <c r="N849" i="2" s="1"/>
  <c r="M841" i="2"/>
  <c r="N841" i="2" s="1"/>
  <c r="M833" i="2"/>
  <c r="N833" i="2" s="1"/>
  <c r="N825" i="2"/>
  <c r="M825" i="2"/>
  <c r="M817" i="2"/>
  <c r="N817" i="2" s="1"/>
  <c r="M809" i="2"/>
  <c r="N809" i="2" s="1"/>
  <c r="M801" i="2"/>
  <c r="N801" i="2" s="1"/>
  <c r="M793" i="2"/>
  <c r="N793" i="2" s="1"/>
  <c r="M785" i="2"/>
  <c r="N785" i="2" s="1"/>
  <c r="M777" i="2"/>
  <c r="N777" i="2" s="1"/>
  <c r="M769" i="2"/>
  <c r="N769" i="2" s="1"/>
  <c r="M761" i="2"/>
  <c r="N761" i="2" s="1"/>
  <c r="M753" i="2"/>
  <c r="N753" i="2" s="1"/>
  <c r="M745" i="2"/>
  <c r="N745" i="2" s="1"/>
  <c r="M737" i="2"/>
  <c r="N737" i="2" s="1"/>
  <c r="M729" i="2"/>
  <c r="N729" i="2" s="1"/>
  <c r="M721" i="2"/>
  <c r="N721" i="2" s="1"/>
  <c r="M713" i="2"/>
  <c r="N713" i="2" s="1"/>
  <c r="M705" i="2"/>
  <c r="N705" i="2" s="1"/>
  <c r="M697" i="2"/>
  <c r="N697" i="2" s="1"/>
  <c r="M689" i="2"/>
  <c r="N689" i="2" s="1"/>
  <c r="M681" i="2"/>
  <c r="N681" i="2" s="1"/>
  <c r="M673" i="2"/>
  <c r="N673" i="2" s="1"/>
  <c r="N665" i="2"/>
  <c r="M665" i="2"/>
  <c r="M657" i="2"/>
  <c r="N657" i="2" s="1"/>
  <c r="M649" i="2"/>
  <c r="N649" i="2" s="1"/>
  <c r="M641" i="2"/>
  <c r="N641" i="2" s="1"/>
  <c r="N633" i="2"/>
  <c r="M633" i="2"/>
  <c r="M625" i="2"/>
  <c r="N625" i="2" s="1"/>
  <c r="M617" i="2"/>
  <c r="N617" i="2" s="1"/>
  <c r="M609" i="2"/>
  <c r="N609" i="2" s="1"/>
  <c r="M601" i="2"/>
  <c r="N601" i="2" s="1"/>
  <c r="M593" i="2"/>
  <c r="N593" i="2" s="1"/>
  <c r="M585" i="2"/>
  <c r="N585" i="2" s="1"/>
  <c r="M577" i="2"/>
  <c r="N577" i="2" s="1"/>
  <c r="N569" i="2"/>
  <c r="M569" i="2"/>
  <c r="M561" i="2"/>
  <c r="N561" i="2" s="1"/>
  <c r="M553" i="2"/>
  <c r="N553" i="2" s="1"/>
  <c r="M545" i="2"/>
  <c r="N545" i="2" s="1"/>
  <c r="M537" i="2"/>
  <c r="N537" i="2" s="1"/>
  <c r="M529" i="2"/>
  <c r="N529" i="2" s="1"/>
  <c r="M521" i="2"/>
  <c r="N521" i="2" s="1"/>
  <c r="M513" i="2"/>
  <c r="N513" i="2" s="1"/>
  <c r="M505" i="2"/>
  <c r="N505" i="2" s="1"/>
  <c r="M497" i="2"/>
  <c r="N497" i="2" s="1"/>
  <c r="M489" i="2"/>
  <c r="N489" i="2" s="1"/>
  <c r="M481" i="2"/>
  <c r="N481" i="2" s="1"/>
  <c r="M473" i="2"/>
  <c r="N473" i="2" s="1"/>
  <c r="M465" i="2"/>
  <c r="N465" i="2" s="1"/>
  <c r="M457" i="2"/>
  <c r="N457" i="2" s="1"/>
  <c r="M449" i="2"/>
  <c r="N449" i="2" s="1"/>
  <c r="M441" i="2"/>
  <c r="N441" i="2" s="1"/>
  <c r="M433" i="2"/>
  <c r="N433" i="2" s="1"/>
  <c r="M425" i="2"/>
  <c r="N425" i="2" s="1"/>
  <c r="M417" i="2"/>
  <c r="N417" i="2" s="1"/>
  <c r="N409" i="2"/>
  <c r="M409" i="2"/>
  <c r="M401" i="2"/>
  <c r="N401" i="2" s="1"/>
  <c r="M393" i="2"/>
  <c r="N393" i="2" s="1"/>
  <c r="M385" i="2"/>
  <c r="N385" i="2" s="1"/>
  <c r="N377" i="2"/>
  <c r="M377" i="2"/>
  <c r="M369" i="2"/>
  <c r="N369" i="2" s="1"/>
  <c r="M361" i="2"/>
  <c r="N361" i="2" s="1"/>
  <c r="M353" i="2"/>
  <c r="N353" i="2" s="1"/>
  <c r="M345" i="2"/>
  <c r="N345" i="2" s="1"/>
  <c r="M337" i="2"/>
  <c r="N337" i="2" s="1"/>
  <c r="M329" i="2"/>
  <c r="N329" i="2" s="1"/>
  <c r="M321" i="2"/>
  <c r="N321" i="2" s="1"/>
  <c r="N313" i="2"/>
  <c r="M313" i="2"/>
  <c r="M305" i="2"/>
  <c r="N305" i="2" s="1"/>
  <c r="M297" i="2"/>
  <c r="N297" i="2" s="1"/>
  <c r="M289" i="2"/>
  <c r="N289" i="2" s="1"/>
  <c r="M281" i="2"/>
  <c r="N281" i="2" s="1"/>
  <c r="M273" i="2"/>
  <c r="N273" i="2" s="1"/>
  <c r="M265" i="2"/>
  <c r="N265" i="2" s="1"/>
  <c r="M257" i="2"/>
  <c r="N257" i="2" s="1"/>
  <c r="M249" i="2"/>
  <c r="N249" i="2" s="1"/>
  <c r="M241" i="2"/>
  <c r="N241" i="2" s="1"/>
  <c r="M233" i="2"/>
  <c r="N233" i="2" s="1"/>
  <c r="M225" i="2"/>
  <c r="N225" i="2" s="1"/>
  <c r="M217" i="2"/>
  <c r="N217" i="2" s="1"/>
  <c r="M209" i="2"/>
  <c r="N209" i="2" s="1"/>
  <c r="M201" i="2"/>
  <c r="N201" i="2" s="1"/>
  <c r="M193" i="2"/>
  <c r="N193" i="2" s="1"/>
  <c r="M185" i="2"/>
  <c r="N185" i="2" s="1"/>
  <c r="M177" i="2"/>
  <c r="N177" i="2" s="1"/>
  <c r="M169" i="2"/>
  <c r="N169" i="2" s="1"/>
  <c r="M161" i="2"/>
  <c r="N161" i="2" s="1"/>
  <c r="N153" i="2"/>
  <c r="M153" i="2"/>
  <c r="M145" i="2"/>
  <c r="N145" i="2" s="1"/>
  <c r="M137" i="2"/>
  <c r="N137" i="2" s="1"/>
  <c r="M129" i="2"/>
  <c r="N129" i="2" s="1"/>
  <c r="N121" i="2"/>
  <c r="M121" i="2"/>
  <c r="M113" i="2"/>
  <c r="N113" i="2" s="1"/>
  <c r="M105" i="2"/>
  <c r="N105" i="2" s="1"/>
  <c r="M97" i="2"/>
  <c r="N97" i="2" s="1"/>
  <c r="M89" i="2"/>
  <c r="N89" i="2" s="1"/>
  <c r="M81" i="2"/>
  <c r="N81" i="2" s="1"/>
  <c r="M73" i="2"/>
  <c r="N73" i="2" s="1"/>
  <c r="M65" i="2"/>
  <c r="N65" i="2" s="1"/>
  <c r="N57" i="2"/>
  <c r="M57" i="2"/>
  <c r="M49" i="2"/>
  <c r="N49" i="2" s="1"/>
  <c r="M41" i="2"/>
  <c r="N41" i="2" s="1"/>
  <c r="M33" i="2"/>
  <c r="N33" i="2" s="1"/>
  <c r="M25" i="2"/>
  <c r="N25" i="2" s="1"/>
  <c r="M17" i="2"/>
  <c r="N17" i="2" s="1"/>
  <c r="M9" i="2"/>
  <c r="N9" i="2" s="1"/>
  <c r="M4228" i="2"/>
  <c r="N4228" i="2" s="1"/>
  <c r="M1674" i="2"/>
  <c r="N1674" i="2" s="1"/>
  <c r="M1546" i="2"/>
  <c r="N1546" i="2" s="1"/>
  <c r="M1418" i="2"/>
  <c r="N1418" i="2" s="1"/>
  <c r="M1290" i="2"/>
  <c r="M1194" i="2"/>
  <c r="N1194" i="2" s="1"/>
  <c r="M1074" i="2"/>
  <c r="M962" i="2"/>
  <c r="N962" i="2" s="1"/>
  <c r="M474" i="2"/>
  <c r="N474" i="2" s="1"/>
  <c r="M2608" i="2"/>
  <c r="N2608" i="2" s="1"/>
  <c r="M2600" i="2"/>
  <c r="N2600" i="2" s="1"/>
  <c r="M2584" i="2"/>
  <c r="N2584" i="2" s="1"/>
  <c r="M2576" i="2"/>
  <c r="N2576" i="2" s="1"/>
  <c r="N2568" i="2"/>
  <c r="M2568" i="2"/>
  <c r="N2560" i="2"/>
  <c r="M2552" i="2"/>
  <c r="N2552" i="2" s="1"/>
  <c r="N2544" i="2"/>
  <c r="M2544" i="2"/>
  <c r="M2536" i="2"/>
  <c r="N2536" i="2" s="1"/>
  <c r="M2520" i="2"/>
  <c r="N2520" i="2" s="1"/>
  <c r="M2512" i="2"/>
  <c r="N2512" i="2" s="1"/>
  <c r="M2504" i="2"/>
  <c r="N2504" i="2" s="1"/>
  <c r="M2496" i="2"/>
  <c r="N2496" i="2" s="1"/>
  <c r="M2488" i="2"/>
  <c r="N2488" i="2" s="1"/>
  <c r="M2480" i="2"/>
  <c r="N2480" i="2" s="1"/>
  <c r="M2472" i="2"/>
  <c r="N2472" i="2" s="1"/>
  <c r="N2464" i="2"/>
  <c r="M2464" i="2"/>
  <c r="M2456" i="2"/>
  <c r="N2456" i="2" s="1"/>
  <c r="M2448" i="2"/>
  <c r="N2448" i="2" s="1"/>
  <c r="M2440" i="2"/>
  <c r="N2440" i="2" s="1"/>
  <c r="N2432" i="2"/>
  <c r="M2432" i="2"/>
  <c r="M2424" i="2"/>
  <c r="N2424" i="2" s="1"/>
  <c r="M2416" i="2"/>
  <c r="N2416" i="2" s="1"/>
  <c r="M2408" i="2"/>
  <c r="N2408" i="2" s="1"/>
  <c r="N2400" i="2"/>
  <c r="M2400" i="2"/>
  <c r="M2392" i="2"/>
  <c r="N2392" i="2" s="1"/>
  <c r="M2384" i="2"/>
  <c r="N2384" i="2" s="1"/>
  <c r="M2376" i="2"/>
  <c r="N2376" i="2" s="1"/>
  <c r="N2368" i="2"/>
  <c r="M2368" i="2"/>
  <c r="M2360" i="2"/>
  <c r="N2360" i="2" s="1"/>
  <c r="M2352" i="2"/>
  <c r="N2352" i="2" s="1"/>
  <c r="M2344" i="2"/>
  <c r="N2344" i="2" s="1"/>
  <c r="N2336" i="2"/>
  <c r="M2336" i="2"/>
  <c r="M2328" i="2"/>
  <c r="N2328" i="2" s="1"/>
  <c r="M2320" i="2"/>
  <c r="N2320" i="2" s="1"/>
  <c r="M2312" i="2"/>
  <c r="N2312" i="2" s="1"/>
  <c r="N2304" i="2"/>
  <c r="M2304" i="2"/>
  <c r="M2296" i="2"/>
  <c r="N2296" i="2" s="1"/>
  <c r="M2288" i="2"/>
  <c r="N2288" i="2" s="1"/>
  <c r="M2280" i="2"/>
  <c r="N2280" i="2" s="1"/>
  <c r="M2272" i="2"/>
  <c r="N2272" i="2" s="1"/>
  <c r="M2264" i="2"/>
  <c r="N2264" i="2" s="1"/>
  <c r="M2256" i="2"/>
  <c r="N2256" i="2" s="1"/>
  <c r="M2248" i="2"/>
  <c r="N2248" i="2" s="1"/>
  <c r="M2240" i="2"/>
  <c r="N2240" i="2" s="1"/>
  <c r="M2232" i="2"/>
  <c r="N2232" i="2" s="1"/>
  <c r="M2224" i="2"/>
  <c r="N2224" i="2" s="1"/>
  <c r="M2216" i="2"/>
  <c r="N2216" i="2" s="1"/>
  <c r="N2208" i="2"/>
  <c r="M2208" i="2"/>
  <c r="M2200" i="2"/>
  <c r="N2200" i="2" s="1"/>
  <c r="M2192" i="2"/>
  <c r="N2192" i="2" s="1"/>
  <c r="M2184" i="2"/>
  <c r="N2184" i="2" s="1"/>
  <c r="N2176" i="2"/>
  <c r="M2176" i="2"/>
  <c r="M2168" i="2"/>
  <c r="N2168" i="2" s="1"/>
  <c r="M2160" i="2"/>
  <c r="N2160" i="2" s="1"/>
  <c r="M2152" i="2"/>
  <c r="N2152" i="2" s="1"/>
  <c r="M2144" i="2"/>
  <c r="N2144" i="2" s="1"/>
  <c r="M2136" i="2"/>
  <c r="N2136" i="2" s="1"/>
  <c r="M2128" i="2"/>
  <c r="N2128" i="2" s="1"/>
  <c r="M2120" i="2"/>
  <c r="N2120" i="2" s="1"/>
  <c r="N2112" i="2"/>
  <c r="M2112" i="2"/>
  <c r="M2104" i="2"/>
  <c r="N2104" i="2" s="1"/>
  <c r="M2096" i="2"/>
  <c r="N2096" i="2" s="1"/>
  <c r="M2088" i="2"/>
  <c r="N2088" i="2" s="1"/>
  <c r="M2080" i="2"/>
  <c r="N2080" i="2" s="1"/>
  <c r="M2072" i="2"/>
  <c r="N2072" i="2" s="1"/>
  <c r="M2064" i="2"/>
  <c r="N2064" i="2" s="1"/>
  <c r="M2056" i="2"/>
  <c r="N2056" i="2" s="1"/>
  <c r="N2048" i="2"/>
  <c r="M2048" i="2"/>
  <c r="M2040" i="2"/>
  <c r="N2040" i="2" s="1"/>
  <c r="M2032" i="2"/>
  <c r="N2032" i="2" s="1"/>
  <c r="M2024" i="2"/>
  <c r="N2024" i="2" s="1"/>
  <c r="M2016" i="2"/>
  <c r="N2016" i="2" s="1"/>
  <c r="M2008" i="2"/>
  <c r="N2008" i="2" s="1"/>
  <c r="M2000" i="2"/>
  <c r="N2000" i="2" s="1"/>
  <c r="M1992" i="2"/>
  <c r="N1992" i="2" s="1"/>
  <c r="M1984" i="2"/>
  <c r="N1984" i="2" s="1"/>
  <c r="M1976" i="2"/>
  <c r="N1976" i="2" s="1"/>
  <c r="M1968" i="2"/>
  <c r="N1968" i="2" s="1"/>
  <c r="M1960" i="2"/>
  <c r="N1960" i="2" s="1"/>
  <c r="N1952" i="2"/>
  <c r="M1952" i="2"/>
  <c r="M1944" i="2"/>
  <c r="N1944" i="2" s="1"/>
  <c r="M1936" i="2"/>
  <c r="N1936" i="2" s="1"/>
  <c r="M1928" i="2"/>
  <c r="N1928" i="2" s="1"/>
  <c r="N1920" i="2"/>
  <c r="M1920" i="2"/>
  <c r="M1912" i="2"/>
  <c r="N1912" i="2" s="1"/>
  <c r="M1904" i="2"/>
  <c r="N1904" i="2" s="1"/>
  <c r="M1896" i="2"/>
  <c r="N1896" i="2" s="1"/>
  <c r="M1888" i="2"/>
  <c r="N1888" i="2" s="1"/>
  <c r="M1880" i="2"/>
  <c r="N1880" i="2" s="1"/>
  <c r="M1872" i="2"/>
  <c r="N1872" i="2" s="1"/>
  <c r="M1864" i="2"/>
  <c r="N1864" i="2" s="1"/>
  <c r="N1856" i="2"/>
  <c r="M1856" i="2"/>
  <c r="M1848" i="2"/>
  <c r="N1848" i="2" s="1"/>
  <c r="M1840" i="2"/>
  <c r="N1840" i="2" s="1"/>
  <c r="M1832" i="2"/>
  <c r="N1832" i="2" s="1"/>
  <c r="N1824" i="2"/>
  <c r="M1824" i="2"/>
  <c r="M1816" i="2"/>
  <c r="N1816" i="2" s="1"/>
  <c r="M1808" i="2"/>
  <c r="N1808" i="2" s="1"/>
  <c r="M1800" i="2"/>
  <c r="N1800" i="2" s="1"/>
  <c r="N1792" i="2"/>
  <c r="M1792" i="2"/>
  <c r="M1784" i="2"/>
  <c r="N1784" i="2" s="1"/>
  <c r="M1776" i="2"/>
  <c r="N1776" i="2" s="1"/>
  <c r="M1768" i="2"/>
  <c r="N1768" i="2" s="1"/>
  <c r="M1760" i="2"/>
  <c r="N1760" i="2" s="1"/>
  <c r="M1752" i="2"/>
  <c r="N1752" i="2" s="1"/>
  <c r="M1744" i="2"/>
  <c r="N1744" i="2" s="1"/>
  <c r="M1736" i="2"/>
  <c r="N1736" i="2" s="1"/>
  <c r="M1728" i="2"/>
  <c r="N1728" i="2" s="1"/>
  <c r="M1720" i="2"/>
  <c r="N1720" i="2" s="1"/>
  <c r="M1712" i="2"/>
  <c r="N1712" i="2" s="1"/>
  <c r="M1704" i="2"/>
  <c r="N1704" i="2" s="1"/>
  <c r="N1696" i="2"/>
  <c r="M1696" i="2"/>
  <c r="M1688" i="2"/>
  <c r="N1688" i="2" s="1"/>
  <c r="M1680" i="2"/>
  <c r="N1680" i="2" s="1"/>
  <c r="M1672" i="2"/>
  <c r="N1672" i="2" s="1"/>
  <c r="N1664" i="2"/>
  <c r="M1664" i="2"/>
  <c r="M1656" i="2"/>
  <c r="N1656" i="2" s="1"/>
  <c r="M1648" i="2"/>
  <c r="N1648" i="2" s="1"/>
  <c r="M1640" i="2"/>
  <c r="N1640" i="2" s="1"/>
  <c r="N1632" i="2"/>
  <c r="M1632" i="2"/>
  <c r="M1624" i="2"/>
  <c r="N1624" i="2" s="1"/>
  <c r="M1616" i="2"/>
  <c r="N1616" i="2" s="1"/>
  <c r="M1608" i="2"/>
  <c r="N1608" i="2" s="1"/>
  <c r="N1600" i="2"/>
  <c r="M1600" i="2"/>
  <c r="M1592" i="2"/>
  <c r="N1592" i="2" s="1"/>
  <c r="M1584" i="2"/>
  <c r="N1584" i="2" s="1"/>
  <c r="M1576" i="2"/>
  <c r="N1576" i="2" s="1"/>
  <c r="N1568" i="2"/>
  <c r="M1568" i="2"/>
  <c r="M1560" i="2"/>
  <c r="N1560" i="2" s="1"/>
  <c r="M1552" i="2"/>
  <c r="N1552" i="2" s="1"/>
  <c r="M1544" i="2"/>
  <c r="N1544" i="2" s="1"/>
  <c r="N1536" i="2"/>
  <c r="M1536" i="2"/>
  <c r="M1528" i="2"/>
  <c r="N1528" i="2" s="1"/>
  <c r="M1520" i="2"/>
  <c r="N1520" i="2" s="1"/>
  <c r="M1512" i="2"/>
  <c r="N1512" i="2" s="1"/>
  <c r="M1504" i="2"/>
  <c r="N1504" i="2" s="1"/>
  <c r="M1496" i="2"/>
  <c r="N1496" i="2" s="1"/>
  <c r="M1488" i="2"/>
  <c r="N1488" i="2" s="1"/>
  <c r="M1480" i="2"/>
  <c r="N1480" i="2" s="1"/>
  <c r="M1472" i="2"/>
  <c r="N1472" i="2" s="1"/>
  <c r="M1464" i="2"/>
  <c r="N1464" i="2" s="1"/>
  <c r="M1456" i="2"/>
  <c r="N1456" i="2" s="1"/>
  <c r="M1448" i="2"/>
  <c r="N1448" i="2" s="1"/>
  <c r="N1440" i="2"/>
  <c r="M1440" i="2"/>
  <c r="M1432" i="2"/>
  <c r="N1432" i="2" s="1"/>
  <c r="M1424" i="2"/>
  <c r="N1424" i="2" s="1"/>
  <c r="M1416" i="2"/>
  <c r="N1416" i="2" s="1"/>
  <c r="N1408" i="2"/>
  <c r="M1408" i="2"/>
  <c r="M1400" i="2"/>
  <c r="N1400" i="2" s="1"/>
  <c r="M1392" i="2"/>
  <c r="N1392" i="2" s="1"/>
  <c r="M1384" i="2"/>
  <c r="N1384" i="2" s="1"/>
  <c r="N1376" i="2"/>
  <c r="M1376" i="2"/>
  <c r="M1368" i="2"/>
  <c r="N1368" i="2" s="1"/>
  <c r="M1360" i="2"/>
  <c r="N1360" i="2" s="1"/>
  <c r="M1352" i="2"/>
  <c r="N1352" i="2" s="1"/>
  <c r="N1344" i="2"/>
  <c r="M1344" i="2"/>
  <c r="M1336" i="2"/>
  <c r="N1336" i="2" s="1"/>
  <c r="M1328" i="2"/>
  <c r="N1328" i="2" s="1"/>
  <c r="M1320" i="2"/>
  <c r="N1320" i="2" s="1"/>
  <c r="N1312" i="2"/>
  <c r="M1312" i="2"/>
  <c r="M1304" i="2"/>
  <c r="N1304" i="2" s="1"/>
  <c r="M1296" i="2"/>
  <c r="N1296" i="2" s="1"/>
  <c r="M1288" i="2"/>
  <c r="N1288" i="2" s="1"/>
  <c r="N1280" i="2"/>
  <c r="M1280" i="2"/>
  <c r="M1272" i="2"/>
  <c r="N1272" i="2" s="1"/>
  <c r="M1264" i="2"/>
  <c r="N1264" i="2" s="1"/>
  <c r="M1256" i="2"/>
  <c r="N1256" i="2" s="1"/>
  <c r="M1248" i="2"/>
  <c r="N1248" i="2" s="1"/>
  <c r="M1240" i="2"/>
  <c r="N1240" i="2" s="1"/>
  <c r="M1232" i="2"/>
  <c r="N1232" i="2" s="1"/>
  <c r="M1224" i="2"/>
  <c r="N1224" i="2" s="1"/>
  <c r="M1216" i="2"/>
  <c r="N1216" i="2" s="1"/>
  <c r="M1208" i="2"/>
  <c r="N1208" i="2" s="1"/>
  <c r="M1200" i="2"/>
  <c r="N1200" i="2" s="1"/>
  <c r="M1192" i="2"/>
  <c r="N1192" i="2" s="1"/>
  <c r="N1184" i="2"/>
  <c r="M1184" i="2"/>
  <c r="M1176" i="2"/>
  <c r="N1176" i="2" s="1"/>
  <c r="M1168" i="2"/>
  <c r="N1168" i="2" s="1"/>
  <c r="M1160" i="2"/>
  <c r="N1160" i="2" s="1"/>
  <c r="N1152" i="2"/>
  <c r="M1152" i="2"/>
  <c r="M1144" i="2"/>
  <c r="N1144" i="2" s="1"/>
  <c r="M1136" i="2"/>
  <c r="N1136" i="2" s="1"/>
  <c r="M1128" i="2"/>
  <c r="N1128" i="2" s="1"/>
  <c r="M1120" i="2"/>
  <c r="N1120" i="2" s="1"/>
  <c r="M1112" i="2"/>
  <c r="N1112" i="2" s="1"/>
  <c r="M1104" i="2"/>
  <c r="N1104" i="2" s="1"/>
  <c r="M1096" i="2"/>
  <c r="N1096" i="2" s="1"/>
  <c r="N1088" i="2"/>
  <c r="M1088" i="2"/>
  <c r="M1080" i="2"/>
  <c r="N1080" i="2" s="1"/>
  <c r="M1072" i="2"/>
  <c r="N1072" i="2" s="1"/>
  <c r="M1064" i="2"/>
  <c r="N1064" i="2" s="1"/>
  <c r="M1056" i="2"/>
  <c r="N1056" i="2" s="1"/>
  <c r="M1048" i="2"/>
  <c r="N1048" i="2" s="1"/>
  <c r="M1040" i="2"/>
  <c r="N1040" i="2" s="1"/>
  <c r="M1032" i="2"/>
  <c r="N1032" i="2" s="1"/>
  <c r="N1024" i="2"/>
  <c r="M1024" i="2"/>
  <c r="M1016" i="2"/>
  <c r="N1016" i="2" s="1"/>
  <c r="M1008" i="2"/>
  <c r="N1008" i="2" s="1"/>
  <c r="M1000" i="2"/>
  <c r="N1000" i="2" s="1"/>
  <c r="N992" i="2"/>
  <c r="M992" i="2"/>
  <c r="M984" i="2"/>
  <c r="N984" i="2" s="1"/>
  <c r="M976" i="2"/>
  <c r="N976" i="2" s="1"/>
  <c r="M968" i="2"/>
  <c r="N968" i="2" s="1"/>
  <c r="M960" i="2"/>
  <c r="N960" i="2" s="1"/>
  <c r="M952" i="2"/>
  <c r="N952" i="2" s="1"/>
  <c r="M944" i="2"/>
  <c r="N944" i="2" s="1"/>
  <c r="M936" i="2"/>
  <c r="N936" i="2" s="1"/>
  <c r="N928" i="2"/>
  <c r="M928" i="2"/>
  <c r="M920" i="2"/>
  <c r="N920" i="2" s="1"/>
  <c r="N912" i="2"/>
  <c r="N904" i="2"/>
  <c r="M904" i="2"/>
  <c r="N896" i="2"/>
  <c r="N888" i="2"/>
  <c r="M888" i="2"/>
  <c r="M880" i="2"/>
  <c r="N880" i="2" s="1"/>
  <c r="M872" i="2"/>
  <c r="N872" i="2" s="1"/>
  <c r="M864" i="2"/>
  <c r="N864" i="2" s="1"/>
  <c r="N856" i="2"/>
  <c r="M856" i="2"/>
  <c r="M848" i="2"/>
  <c r="N848" i="2" s="1"/>
  <c r="M840" i="2"/>
  <c r="N840" i="2" s="1"/>
  <c r="M832" i="2"/>
  <c r="N832" i="2" s="1"/>
  <c r="N824" i="2"/>
  <c r="M824" i="2"/>
  <c r="N816" i="2"/>
  <c r="N808" i="2"/>
  <c r="M808" i="2"/>
  <c r="M800" i="2"/>
  <c r="N800" i="2" s="1"/>
  <c r="N792" i="2"/>
  <c r="M792" i="2"/>
  <c r="N784" i="2"/>
  <c r="M776" i="2"/>
  <c r="N776" i="2" s="1"/>
  <c r="N768" i="2"/>
  <c r="N760" i="2"/>
  <c r="M760" i="2"/>
  <c r="N752" i="2"/>
  <c r="M752" i="2"/>
  <c r="N744" i="2"/>
  <c r="M744" i="2"/>
  <c r="M736" i="2"/>
  <c r="N736" i="2" s="1"/>
  <c r="N728" i="2"/>
  <c r="M728" i="2"/>
  <c r="N720" i="2"/>
  <c r="M720" i="2"/>
  <c r="N712" i="2"/>
  <c r="M712" i="2"/>
  <c r="M704" i="2"/>
  <c r="N704" i="2" s="1"/>
  <c r="N696" i="2"/>
  <c r="M696" i="2"/>
  <c r="N688" i="2"/>
  <c r="N680" i="2"/>
  <c r="M680" i="2"/>
  <c r="M672" i="2"/>
  <c r="N672" i="2" s="1"/>
  <c r="M664" i="2"/>
  <c r="N664" i="2" s="1"/>
  <c r="N656" i="2"/>
  <c r="N648" i="2"/>
  <c r="M648" i="2"/>
  <c r="M632" i="2"/>
  <c r="N632" i="2" s="1"/>
  <c r="M624" i="2"/>
  <c r="N624" i="2" s="1"/>
  <c r="M616" i="2"/>
  <c r="N616" i="2" s="1"/>
  <c r="M608" i="2"/>
  <c r="N608" i="2" s="1"/>
  <c r="M600" i="2"/>
  <c r="N600" i="2" s="1"/>
  <c r="M592" i="2"/>
  <c r="N592" i="2" s="1"/>
  <c r="M584" i="2"/>
  <c r="N584" i="2" s="1"/>
  <c r="N576" i="2"/>
  <c r="M576" i="2"/>
  <c r="M568" i="2"/>
  <c r="N568" i="2" s="1"/>
  <c r="M560" i="2"/>
  <c r="N560" i="2" s="1"/>
  <c r="N552" i="2"/>
  <c r="N544" i="2"/>
  <c r="M544" i="2"/>
  <c r="N536" i="2"/>
  <c r="M536" i="2"/>
  <c r="N528" i="2"/>
  <c r="M528" i="2"/>
  <c r="N520" i="2"/>
  <c r="M520" i="2"/>
  <c r="N512" i="2"/>
  <c r="M512" i="2"/>
  <c r="N504" i="2"/>
  <c r="M504" i="2"/>
  <c r="N496" i="2"/>
  <c r="M496" i="2"/>
  <c r="M488" i="2"/>
  <c r="N488" i="2" s="1"/>
  <c r="M480" i="2"/>
  <c r="N480" i="2" s="1"/>
  <c r="M472" i="2"/>
  <c r="N472" i="2" s="1"/>
  <c r="N464" i="2"/>
  <c r="M464" i="2"/>
  <c r="M456" i="2"/>
  <c r="N456" i="2" s="1"/>
  <c r="N448" i="2"/>
  <c r="M448" i="2"/>
  <c r="N440" i="2"/>
  <c r="M440" i="2"/>
  <c r="N432" i="2"/>
  <c r="M432" i="2"/>
  <c r="M416" i="2"/>
  <c r="N416" i="2" s="1"/>
  <c r="M408" i="2"/>
  <c r="N408" i="2" s="1"/>
  <c r="M400" i="2"/>
  <c r="N400" i="2" s="1"/>
  <c r="M392" i="2"/>
  <c r="N392" i="2" s="1"/>
  <c r="M384" i="2"/>
  <c r="N384" i="2" s="1"/>
  <c r="N376" i="2"/>
  <c r="M376" i="2"/>
  <c r="M368" i="2"/>
  <c r="N368" i="2" s="1"/>
  <c r="M352" i="2"/>
  <c r="N352" i="2" s="1"/>
  <c r="M344" i="2"/>
  <c r="N344" i="2" s="1"/>
  <c r="M336" i="2"/>
  <c r="N336" i="2" s="1"/>
  <c r="N328" i="2"/>
  <c r="M328" i="2"/>
  <c r="M320" i="2"/>
  <c r="N320" i="2" s="1"/>
  <c r="N312" i="2"/>
  <c r="M312" i="2"/>
  <c r="N304" i="2"/>
  <c r="M296" i="2"/>
  <c r="N296" i="2" s="1"/>
  <c r="M288" i="2"/>
  <c r="N288" i="2" s="1"/>
  <c r="M280" i="2"/>
  <c r="N280" i="2" s="1"/>
  <c r="M272" i="2"/>
  <c r="N272" i="2" s="1"/>
  <c r="M264" i="2"/>
  <c r="N264" i="2" s="1"/>
  <c r="M256" i="2"/>
  <c r="N256" i="2" s="1"/>
  <c r="M248" i="2"/>
  <c r="N248" i="2" s="1"/>
  <c r="N232" i="2"/>
  <c r="M232" i="2"/>
  <c r="M224" i="2"/>
  <c r="N224" i="2" s="1"/>
  <c r="M216" i="2"/>
  <c r="N216" i="2" s="1"/>
  <c r="M208" i="2"/>
  <c r="N208" i="2" s="1"/>
  <c r="N200" i="2"/>
  <c r="M200" i="2"/>
  <c r="M184" i="2"/>
  <c r="N184" i="2" s="1"/>
  <c r="M176" i="2"/>
  <c r="N176" i="2" s="1"/>
  <c r="M168" i="2"/>
  <c r="N168" i="2" s="1"/>
  <c r="M160" i="2"/>
  <c r="N160" i="2" s="1"/>
  <c r="M152" i="2"/>
  <c r="N152" i="2" s="1"/>
  <c r="M144" i="2"/>
  <c r="N144" i="2" s="1"/>
  <c r="M136" i="2"/>
  <c r="N136" i="2" s="1"/>
  <c r="N128" i="2"/>
  <c r="N120" i="2"/>
  <c r="M120" i="2"/>
  <c r="N112" i="2"/>
  <c r="M112" i="2"/>
  <c r="N104" i="2"/>
  <c r="M104" i="2"/>
  <c r="M96" i="2"/>
  <c r="N96" i="2" s="1"/>
  <c r="M88" i="2"/>
  <c r="N88" i="2" s="1"/>
  <c r="M80" i="2"/>
  <c r="N80" i="2" s="1"/>
  <c r="M72" i="2"/>
  <c r="N72" i="2" s="1"/>
  <c r="M64" i="2"/>
  <c r="N64" i="2" s="1"/>
  <c r="N56" i="2"/>
  <c r="M56" i="2"/>
  <c r="N48" i="2"/>
  <c r="M48" i="2"/>
  <c r="N40" i="2"/>
  <c r="M40" i="2"/>
  <c r="M32" i="2"/>
  <c r="N32" i="2" s="1"/>
  <c r="N24" i="2"/>
  <c r="M24" i="2"/>
  <c r="M16" i="2"/>
  <c r="N16" i="2" s="1"/>
  <c r="M8" i="2"/>
  <c r="N8" i="2" s="1"/>
  <c r="M4188" i="2"/>
  <c r="N4188" i="2" s="1"/>
  <c r="M1626" i="2"/>
  <c r="N1626" i="2" s="1"/>
  <c r="M1498" i="2"/>
  <c r="N1498" i="2" s="1"/>
  <c r="M1370" i="2"/>
  <c r="N1370" i="2" s="1"/>
  <c r="M1130" i="2"/>
  <c r="N1130" i="2" s="1"/>
  <c r="M1010" i="2"/>
  <c r="N1010" i="2" s="1"/>
  <c r="M860" i="2"/>
  <c r="N860" i="2" s="1"/>
  <c r="M640" i="2"/>
  <c r="N640" i="2" s="1"/>
  <c r="M240" i="2"/>
  <c r="N240" i="2" s="1"/>
  <c r="M18" i="2"/>
  <c r="N18" i="2" s="1"/>
  <c r="N1879" i="2"/>
  <c r="M1871" i="2"/>
  <c r="N1871" i="2" s="1"/>
  <c r="N1863" i="2"/>
  <c r="N1855" i="2"/>
  <c r="M1855" i="2"/>
  <c r="N1847" i="2"/>
  <c r="M1839" i="2"/>
  <c r="N1839" i="2" s="1"/>
  <c r="M1823" i="2"/>
  <c r="N1823" i="2" s="1"/>
  <c r="N1815" i="2"/>
  <c r="M1807" i="2"/>
  <c r="N1807" i="2" s="1"/>
  <c r="N1799" i="2"/>
  <c r="N1791" i="2"/>
  <c r="M1791" i="2"/>
  <c r="N1783" i="2"/>
  <c r="M1775" i="2"/>
  <c r="N1775" i="2" s="1"/>
  <c r="N1767" i="2"/>
  <c r="M1759" i="2"/>
  <c r="N1759" i="2" s="1"/>
  <c r="M1743" i="2"/>
  <c r="N1743" i="2" s="1"/>
  <c r="N1735" i="2"/>
  <c r="N1727" i="2"/>
  <c r="M1727" i="2"/>
  <c r="N1719" i="2"/>
  <c r="M1711" i="2"/>
  <c r="N1711" i="2" s="1"/>
  <c r="N1695" i="2"/>
  <c r="M1695" i="2"/>
  <c r="N1687" i="2"/>
  <c r="M1679" i="2"/>
  <c r="N1679" i="2" s="1"/>
  <c r="N1671" i="2"/>
  <c r="N1663" i="2"/>
  <c r="M1663" i="2"/>
  <c r="N1655" i="2"/>
  <c r="M1647" i="2"/>
  <c r="N1647" i="2" s="1"/>
  <c r="N1639" i="2"/>
  <c r="M1631" i="2"/>
  <c r="N1631" i="2" s="1"/>
  <c r="M1615" i="2"/>
  <c r="N1615" i="2" s="1"/>
  <c r="N1607" i="2"/>
  <c r="M1599" i="2"/>
  <c r="N1599" i="2" s="1"/>
  <c r="N1591" i="2"/>
  <c r="M1583" i="2"/>
  <c r="N1583" i="2" s="1"/>
  <c r="M1567" i="2"/>
  <c r="N1567" i="2" s="1"/>
  <c r="N1559" i="2"/>
  <c r="N1551" i="2"/>
  <c r="M1551" i="2"/>
  <c r="N1543" i="2"/>
  <c r="M1535" i="2"/>
  <c r="N1535" i="2" s="1"/>
  <c r="N1527" i="2"/>
  <c r="M1519" i="2"/>
  <c r="N1519" i="2" s="1"/>
  <c r="N1511" i="2"/>
  <c r="N1503" i="2"/>
  <c r="M1503" i="2"/>
  <c r="N1495" i="2"/>
  <c r="M1487" i="2"/>
  <c r="N1487" i="2" s="1"/>
  <c r="N1479" i="2"/>
  <c r="M1471" i="2"/>
  <c r="N1471" i="2" s="1"/>
  <c r="N1463" i="2"/>
  <c r="M1455" i="2"/>
  <c r="N1455" i="2" s="1"/>
  <c r="M1439" i="2"/>
  <c r="N1439" i="2" s="1"/>
  <c r="N1431" i="2"/>
  <c r="N1423" i="2"/>
  <c r="M1423" i="2"/>
  <c r="N1415" i="2"/>
  <c r="M1407" i="2"/>
  <c r="N1407" i="2" s="1"/>
  <c r="N1399" i="2"/>
  <c r="M1391" i="2"/>
  <c r="N1391" i="2" s="1"/>
  <c r="N1383" i="2"/>
  <c r="N1375" i="2"/>
  <c r="M1375" i="2"/>
  <c r="M1359" i="2"/>
  <c r="N1359" i="2" s="1"/>
  <c r="N1351" i="2"/>
  <c r="M1343" i="2"/>
  <c r="N1343" i="2" s="1"/>
  <c r="N1335" i="2"/>
  <c r="M1327" i="2"/>
  <c r="N1327" i="2" s="1"/>
  <c r="N1311" i="2"/>
  <c r="M1311" i="2"/>
  <c r="N1303" i="2"/>
  <c r="M1295" i="2"/>
  <c r="N1295" i="2" s="1"/>
  <c r="N1287" i="2"/>
  <c r="N1279" i="2"/>
  <c r="M1279" i="2"/>
  <c r="N1271" i="2"/>
  <c r="M1263" i="2"/>
  <c r="N1263" i="2" s="1"/>
  <c r="N1255" i="2"/>
  <c r="M1247" i="2"/>
  <c r="N1247" i="2" s="1"/>
  <c r="M1239" i="2"/>
  <c r="N1239" i="2" s="1"/>
  <c r="M1231" i="2"/>
  <c r="N1231" i="2" s="1"/>
  <c r="M1223" i="2"/>
  <c r="N1223" i="2" s="1"/>
  <c r="M1215" i="2"/>
  <c r="N1215" i="2" s="1"/>
  <c r="M1207" i="2"/>
  <c r="N1207" i="2" s="1"/>
  <c r="M1199" i="2"/>
  <c r="N1199" i="2" s="1"/>
  <c r="M1191" i="2"/>
  <c r="N1191" i="2" s="1"/>
  <c r="M1183" i="2"/>
  <c r="N1183" i="2" s="1"/>
  <c r="M1175" i="2"/>
  <c r="N1175" i="2" s="1"/>
  <c r="M1167" i="2"/>
  <c r="N1167" i="2" s="1"/>
  <c r="M1159" i="2"/>
  <c r="N1159" i="2" s="1"/>
  <c r="M1151" i="2"/>
  <c r="N1151" i="2" s="1"/>
  <c r="M1143" i="2"/>
  <c r="N1143" i="2" s="1"/>
  <c r="M1135" i="2"/>
  <c r="N1135" i="2" s="1"/>
  <c r="M1127" i="2"/>
  <c r="N1127" i="2" s="1"/>
  <c r="M1119" i="2"/>
  <c r="N1119" i="2" s="1"/>
  <c r="M1111" i="2"/>
  <c r="N1111" i="2" s="1"/>
  <c r="M1103" i="2"/>
  <c r="N1103" i="2" s="1"/>
  <c r="M1095" i="2"/>
  <c r="N1095" i="2" s="1"/>
  <c r="M1087" i="2"/>
  <c r="N1087" i="2" s="1"/>
  <c r="M1079" i="2"/>
  <c r="N1079" i="2" s="1"/>
  <c r="M1071" i="2"/>
  <c r="N1071" i="2" s="1"/>
  <c r="M1063" i="2"/>
  <c r="N1063" i="2" s="1"/>
  <c r="M1055" i="2"/>
  <c r="N1055" i="2" s="1"/>
  <c r="M1047" i="2"/>
  <c r="N1047" i="2" s="1"/>
  <c r="M1039" i="2"/>
  <c r="N1039" i="2" s="1"/>
  <c r="M1031" i="2"/>
  <c r="N1031" i="2" s="1"/>
  <c r="M1023" i="2"/>
  <c r="N1023" i="2" s="1"/>
  <c r="M1015" i="2"/>
  <c r="N1015" i="2" s="1"/>
  <c r="M1007" i="2"/>
  <c r="N1007" i="2" s="1"/>
  <c r="M999" i="2"/>
  <c r="N999" i="2" s="1"/>
  <c r="M991" i="2"/>
  <c r="N991" i="2" s="1"/>
  <c r="M983" i="2"/>
  <c r="N983" i="2" s="1"/>
  <c r="M975" i="2"/>
  <c r="N975" i="2" s="1"/>
  <c r="M967" i="2"/>
  <c r="N967" i="2" s="1"/>
  <c r="M959" i="2"/>
  <c r="N959" i="2" s="1"/>
  <c r="M951" i="2"/>
  <c r="N951" i="2" s="1"/>
  <c r="M943" i="2"/>
  <c r="N943" i="2" s="1"/>
  <c r="M935" i="2"/>
  <c r="N935" i="2" s="1"/>
  <c r="M927" i="2"/>
  <c r="N927" i="2" s="1"/>
  <c r="M919" i="2"/>
  <c r="N919" i="2" s="1"/>
  <c r="M911" i="2"/>
  <c r="N911" i="2" s="1"/>
  <c r="M903" i="2"/>
  <c r="N903" i="2" s="1"/>
  <c r="M895" i="2"/>
  <c r="N895" i="2" s="1"/>
  <c r="M887" i="2"/>
  <c r="N887" i="2" s="1"/>
  <c r="M879" i="2"/>
  <c r="N879" i="2" s="1"/>
  <c r="M871" i="2"/>
  <c r="N871" i="2" s="1"/>
  <c r="M863" i="2"/>
  <c r="N863" i="2" s="1"/>
  <c r="M855" i="2"/>
  <c r="N855" i="2" s="1"/>
  <c r="M847" i="2"/>
  <c r="N847" i="2" s="1"/>
  <c r="M839" i="2"/>
  <c r="N839" i="2" s="1"/>
  <c r="M831" i="2"/>
  <c r="N831" i="2" s="1"/>
  <c r="M823" i="2"/>
  <c r="N823" i="2" s="1"/>
  <c r="M815" i="2"/>
  <c r="N815" i="2" s="1"/>
  <c r="M807" i="2"/>
  <c r="N807" i="2" s="1"/>
  <c r="M799" i="2"/>
  <c r="N799" i="2" s="1"/>
  <c r="M791" i="2"/>
  <c r="N791" i="2" s="1"/>
  <c r="M783" i="2"/>
  <c r="N783" i="2" s="1"/>
  <c r="M775" i="2"/>
  <c r="N775" i="2" s="1"/>
  <c r="M767" i="2"/>
  <c r="N767" i="2" s="1"/>
  <c r="M759" i="2"/>
  <c r="N759" i="2" s="1"/>
  <c r="M751" i="2"/>
  <c r="N751" i="2" s="1"/>
  <c r="M743" i="2"/>
  <c r="N743" i="2" s="1"/>
  <c r="M735" i="2"/>
  <c r="N735" i="2" s="1"/>
  <c r="M727" i="2"/>
  <c r="N727" i="2" s="1"/>
  <c r="M719" i="2"/>
  <c r="N719" i="2" s="1"/>
  <c r="M711" i="2"/>
  <c r="N711" i="2" s="1"/>
  <c r="M703" i="2"/>
  <c r="N703" i="2" s="1"/>
  <c r="M695" i="2"/>
  <c r="N695" i="2" s="1"/>
  <c r="M687" i="2"/>
  <c r="N687" i="2" s="1"/>
  <c r="M679" i="2"/>
  <c r="N679" i="2" s="1"/>
  <c r="M671" i="2"/>
  <c r="N671" i="2" s="1"/>
  <c r="M663" i="2"/>
  <c r="N663" i="2" s="1"/>
  <c r="M655" i="2"/>
  <c r="N655" i="2" s="1"/>
  <c r="M647" i="2"/>
  <c r="N647" i="2" s="1"/>
  <c r="M639" i="2"/>
  <c r="N639" i="2" s="1"/>
  <c r="M631" i="2"/>
  <c r="N631" i="2" s="1"/>
  <c r="M623" i="2"/>
  <c r="N623" i="2" s="1"/>
  <c r="M615" i="2"/>
  <c r="N615" i="2" s="1"/>
  <c r="M607" i="2"/>
  <c r="N607" i="2" s="1"/>
  <c r="M599" i="2"/>
  <c r="N599" i="2" s="1"/>
  <c r="M591" i="2"/>
  <c r="N591" i="2" s="1"/>
  <c r="M583" i="2"/>
  <c r="N583" i="2" s="1"/>
  <c r="M575" i="2"/>
  <c r="N575" i="2" s="1"/>
  <c r="M567" i="2"/>
  <c r="N567" i="2" s="1"/>
  <c r="M559" i="2"/>
  <c r="N559" i="2" s="1"/>
  <c r="M551" i="2"/>
  <c r="N551" i="2" s="1"/>
  <c r="M543" i="2"/>
  <c r="N543" i="2" s="1"/>
  <c r="M535" i="2"/>
  <c r="N535" i="2" s="1"/>
  <c r="M527" i="2"/>
  <c r="N527" i="2" s="1"/>
  <c r="M519" i="2"/>
  <c r="N519" i="2" s="1"/>
  <c r="M511" i="2"/>
  <c r="N511" i="2" s="1"/>
  <c r="M503" i="2"/>
  <c r="N503" i="2" s="1"/>
  <c r="M495" i="2"/>
  <c r="N495" i="2" s="1"/>
  <c r="M487" i="2"/>
  <c r="N487" i="2" s="1"/>
  <c r="M479" i="2"/>
  <c r="N479" i="2" s="1"/>
  <c r="M471" i="2"/>
  <c r="N471" i="2" s="1"/>
  <c r="M463" i="2"/>
  <c r="N463" i="2" s="1"/>
  <c r="M455" i="2"/>
  <c r="N455" i="2" s="1"/>
  <c r="M447" i="2"/>
  <c r="N447" i="2" s="1"/>
  <c r="M439" i="2"/>
  <c r="N439" i="2" s="1"/>
  <c r="M431" i="2"/>
  <c r="N431" i="2" s="1"/>
  <c r="M423" i="2"/>
  <c r="N423" i="2" s="1"/>
  <c r="M415" i="2"/>
  <c r="N415" i="2" s="1"/>
  <c r="M407" i="2"/>
  <c r="N407" i="2" s="1"/>
  <c r="M399" i="2"/>
  <c r="N399" i="2" s="1"/>
  <c r="M391" i="2"/>
  <c r="N391" i="2" s="1"/>
  <c r="M383" i="2"/>
  <c r="N383" i="2" s="1"/>
  <c r="M375" i="2"/>
  <c r="N375" i="2" s="1"/>
  <c r="M367" i="2"/>
  <c r="N367" i="2" s="1"/>
  <c r="M359" i="2"/>
  <c r="N359" i="2" s="1"/>
  <c r="M351" i="2"/>
  <c r="N351" i="2" s="1"/>
  <c r="M343" i="2"/>
  <c r="N343" i="2" s="1"/>
  <c r="M335" i="2"/>
  <c r="N335" i="2" s="1"/>
  <c r="M327" i="2"/>
  <c r="N327" i="2" s="1"/>
  <c r="M319" i="2"/>
  <c r="N319" i="2" s="1"/>
  <c r="M311" i="2"/>
  <c r="N311" i="2" s="1"/>
  <c r="M303" i="2"/>
  <c r="N303" i="2" s="1"/>
  <c r="M295" i="2"/>
  <c r="N295" i="2" s="1"/>
  <c r="M287" i="2"/>
  <c r="N287" i="2" s="1"/>
  <c r="M279" i="2"/>
  <c r="N279" i="2" s="1"/>
  <c r="M271" i="2"/>
  <c r="N271" i="2" s="1"/>
  <c r="M263" i="2"/>
  <c r="N263" i="2" s="1"/>
  <c r="M255" i="2"/>
  <c r="N255" i="2" s="1"/>
  <c r="M247" i="2"/>
  <c r="N247" i="2" s="1"/>
  <c r="M239" i="2"/>
  <c r="N239" i="2" s="1"/>
  <c r="M231" i="2"/>
  <c r="N231" i="2" s="1"/>
  <c r="M223" i="2"/>
  <c r="N223" i="2" s="1"/>
  <c r="M215" i="2"/>
  <c r="N215" i="2" s="1"/>
  <c r="M207" i="2"/>
  <c r="N207" i="2" s="1"/>
  <c r="M199" i="2"/>
  <c r="N199" i="2" s="1"/>
  <c r="M191" i="2"/>
  <c r="N191" i="2" s="1"/>
  <c r="M183" i="2"/>
  <c r="N183" i="2" s="1"/>
  <c r="M175" i="2"/>
  <c r="N175" i="2" s="1"/>
  <c r="M167" i="2"/>
  <c r="N167" i="2" s="1"/>
  <c r="M159" i="2"/>
  <c r="N159" i="2" s="1"/>
  <c r="M151" i="2"/>
  <c r="N151" i="2" s="1"/>
  <c r="M143" i="2"/>
  <c r="N143" i="2" s="1"/>
  <c r="M135" i="2"/>
  <c r="N135" i="2" s="1"/>
  <c r="M127" i="2"/>
  <c r="N127" i="2" s="1"/>
  <c r="M119" i="2"/>
  <c r="N119" i="2" s="1"/>
  <c r="M111" i="2"/>
  <c r="N111" i="2" s="1"/>
  <c r="M103" i="2"/>
  <c r="N103" i="2" s="1"/>
  <c r="M95" i="2"/>
  <c r="N95" i="2" s="1"/>
  <c r="M87" i="2"/>
  <c r="N87" i="2" s="1"/>
  <c r="M79" i="2"/>
  <c r="N79" i="2" s="1"/>
  <c r="M71" i="2"/>
  <c r="N71" i="2" s="1"/>
  <c r="M63" i="2"/>
  <c r="N63" i="2" s="1"/>
  <c r="M55" i="2"/>
  <c r="N55" i="2" s="1"/>
  <c r="M47" i="2"/>
  <c r="N47" i="2" s="1"/>
  <c r="M39" i="2"/>
  <c r="N39" i="2" s="1"/>
  <c r="M31" i="2"/>
  <c r="N31" i="2" s="1"/>
  <c r="M23" i="2"/>
  <c r="N23" i="2" s="1"/>
  <c r="M15" i="2"/>
  <c r="N15" i="2" s="1"/>
  <c r="M7" i="2"/>
  <c r="N7" i="2" s="1"/>
  <c r="M4236" i="2"/>
  <c r="N4236" i="2" s="1"/>
  <c r="M4212" i="2"/>
  <c r="N4212" i="2" s="1"/>
  <c r="M2592" i="2"/>
  <c r="N2592" i="2" s="1"/>
  <c r="M2528" i="2"/>
  <c r="N2528" i="2" s="1"/>
  <c r="M1879" i="2"/>
  <c r="M1751" i="2"/>
  <c r="N1751" i="2" s="1"/>
  <c r="M1623" i="2"/>
  <c r="N1623" i="2" s="1"/>
  <c r="M1578" i="2"/>
  <c r="N1578" i="2" s="1"/>
  <c r="M1495" i="2"/>
  <c r="M1450" i="2"/>
  <c r="N1450" i="2" s="1"/>
  <c r="M1367" i="2"/>
  <c r="N1367" i="2" s="1"/>
  <c r="M1322" i="2"/>
  <c r="N1322" i="2" s="1"/>
  <c r="M1066" i="2"/>
  <c r="N1066" i="2" s="1"/>
  <c r="M946" i="2"/>
  <c r="N946" i="2" s="1"/>
  <c r="M732" i="2"/>
  <c r="N732" i="2" s="1"/>
  <c r="M602" i="2"/>
  <c r="N602" i="2" s="1"/>
  <c r="M424" i="2"/>
  <c r="N424" i="2" s="1"/>
  <c r="M192" i="2"/>
  <c r="N192" i="2" s="1"/>
  <c r="M2230" i="2"/>
  <c r="N2230" i="2" s="1"/>
  <c r="M2222" i="2"/>
  <c r="N2222" i="2" s="1"/>
  <c r="M2214" i="2"/>
  <c r="N2214" i="2" s="1"/>
  <c r="M2206" i="2"/>
  <c r="N2206" i="2" s="1"/>
  <c r="M2198" i="2"/>
  <c r="N2198" i="2" s="1"/>
  <c r="M2190" i="2"/>
  <c r="N2190" i="2" s="1"/>
  <c r="M2182" i="2"/>
  <c r="N2182" i="2" s="1"/>
  <c r="M2174" i="2"/>
  <c r="N2174" i="2" s="1"/>
  <c r="M2166" i="2"/>
  <c r="N2166" i="2" s="1"/>
  <c r="M2158" i="2"/>
  <c r="N2158" i="2" s="1"/>
  <c r="M2150" i="2"/>
  <c r="N2150" i="2" s="1"/>
  <c r="M2142" i="2"/>
  <c r="N2142" i="2" s="1"/>
  <c r="M2134" i="2"/>
  <c r="N2134" i="2" s="1"/>
  <c r="M2126" i="2"/>
  <c r="N2126" i="2" s="1"/>
  <c r="M2118" i="2"/>
  <c r="N2118" i="2" s="1"/>
  <c r="M2110" i="2"/>
  <c r="N2110" i="2" s="1"/>
  <c r="M2102" i="2"/>
  <c r="N2102" i="2" s="1"/>
  <c r="M2094" i="2"/>
  <c r="N2094" i="2" s="1"/>
  <c r="M2086" i="2"/>
  <c r="N2086" i="2" s="1"/>
  <c r="M2078" i="2"/>
  <c r="N2078" i="2" s="1"/>
  <c r="M2070" i="2"/>
  <c r="N2070" i="2" s="1"/>
  <c r="M2062" i="2"/>
  <c r="N2062" i="2" s="1"/>
  <c r="M2054" i="2"/>
  <c r="N2054" i="2" s="1"/>
  <c r="M2046" i="2"/>
  <c r="N2046" i="2" s="1"/>
  <c r="M2038" i="2"/>
  <c r="N2038" i="2" s="1"/>
  <c r="M2030" i="2"/>
  <c r="N2030" i="2" s="1"/>
  <c r="M2022" i="2"/>
  <c r="N2022" i="2" s="1"/>
  <c r="M2014" i="2"/>
  <c r="N2014" i="2" s="1"/>
  <c r="M2006" i="2"/>
  <c r="N2006" i="2" s="1"/>
  <c r="M1998" i="2"/>
  <c r="N1998" i="2" s="1"/>
  <c r="M1990" i="2"/>
  <c r="N1990" i="2" s="1"/>
  <c r="M1982" i="2"/>
  <c r="N1982" i="2" s="1"/>
  <c r="M1974" i="2"/>
  <c r="N1974" i="2" s="1"/>
  <c r="M1966" i="2"/>
  <c r="N1966" i="2" s="1"/>
  <c r="M1958" i="2"/>
  <c r="N1958" i="2" s="1"/>
  <c r="M1950" i="2"/>
  <c r="N1950" i="2" s="1"/>
  <c r="M1942" i="2"/>
  <c r="N1942" i="2" s="1"/>
  <c r="M1934" i="2"/>
  <c r="N1934" i="2" s="1"/>
  <c r="M1926" i="2"/>
  <c r="N1926" i="2" s="1"/>
  <c r="M1918" i="2"/>
  <c r="N1918" i="2" s="1"/>
  <c r="M1910" i="2"/>
  <c r="N1910" i="2" s="1"/>
  <c r="M1902" i="2"/>
  <c r="N1902" i="2" s="1"/>
  <c r="M1894" i="2"/>
  <c r="N1894" i="2" s="1"/>
  <c r="M1886" i="2"/>
  <c r="N1886" i="2" s="1"/>
  <c r="M1878" i="2"/>
  <c r="N1878" i="2" s="1"/>
  <c r="M1870" i="2"/>
  <c r="N1870" i="2" s="1"/>
  <c r="M1862" i="2"/>
  <c r="N1862" i="2" s="1"/>
  <c r="M1854" i="2"/>
  <c r="N1854" i="2" s="1"/>
  <c r="M1846" i="2"/>
  <c r="N1846" i="2" s="1"/>
  <c r="M1838" i="2"/>
  <c r="N1838" i="2" s="1"/>
  <c r="M1830" i="2"/>
  <c r="N1830" i="2" s="1"/>
  <c r="M1822" i="2"/>
  <c r="N1822" i="2" s="1"/>
  <c r="M1814" i="2"/>
  <c r="N1814" i="2" s="1"/>
  <c r="M1806" i="2"/>
  <c r="N1806" i="2" s="1"/>
  <c r="M1798" i="2"/>
  <c r="N1798" i="2" s="1"/>
  <c r="M1790" i="2"/>
  <c r="N1790" i="2" s="1"/>
  <c r="M1782" i="2"/>
  <c r="N1782" i="2" s="1"/>
  <c r="M1774" i="2"/>
  <c r="N1774" i="2" s="1"/>
  <c r="M1766" i="2"/>
  <c r="N1766" i="2" s="1"/>
  <c r="M1758" i="2"/>
  <c r="N1758" i="2" s="1"/>
  <c r="M1750" i="2"/>
  <c r="N1750" i="2" s="1"/>
  <c r="M1742" i="2"/>
  <c r="N1742" i="2" s="1"/>
  <c r="M1734" i="2"/>
  <c r="N1734" i="2" s="1"/>
  <c r="M1726" i="2"/>
  <c r="N1726" i="2" s="1"/>
  <c r="M1718" i="2"/>
  <c r="N1718" i="2" s="1"/>
  <c r="M1710" i="2"/>
  <c r="N1710" i="2" s="1"/>
  <c r="M1702" i="2"/>
  <c r="N1702" i="2" s="1"/>
  <c r="M1694" i="2"/>
  <c r="N1694" i="2" s="1"/>
  <c r="M1686" i="2"/>
  <c r="N1686" i="2" s="1"/>
  <c r="M1678" i="2"/>
  <c r="N1678" i="2" s="1"/>
  <c r="M1670" i="2"/>
  <c r="N1670" i="2" s="1"/>
  <c r="M1662" i="2"/>
  <c r="N1662" i="2" s="1"/>
  <c r="M1654" i="2"/>
  <c r="N1654" i="2" s="1"/>
  <c r="M1646" i="2"/>
  <c r="N1646" i="2" s="1"/>
  <c r="M1638" i="2"/>
  <c r="N1638" i="2" s="1"/>
  <c r="M1630" i="2"/>
  <c r="N1630" i="2" s="1"/>
  <c r="M1622" i="2"/>
  <c r="N1622" i="2" s="1"/>
  <c r="M1614" i="2"/>
  <c r="N1614" i="2" s="1"/>
  <c r="M1606" i="2"/>
  <c r="N1606" i="2" s="1"/>
  <c r="M1598" i="2"/>
  <c r="N1598" i="2" s="1"/>
  <c r="M1590" i="2"/>
  <c r="N1590" i="2" s="1"/>
  <c r="M1582" i="2"/>
  <c r="N1582" i="2" s="1"/>
  <c r="M1574" i="2"/>
  <c r="N1574" i="2" s="1"/>
  <c r="M1566" i="2"/>
  <c r="N1566" i="2" s="1"/>
  <c r="M1558" i="2"/>
  <c r="N1558" i="2" s="1"/>
  <c r="M1550" i="2"/>
  <c r="N1550" i="2" s="1"/>
  <c r="M1542" i="2"/>
  <c r="N1542" i="2" s="1"/>
  <c r="M1534" i="2"/>
  <c r="N1534" i="2" s="1"/>
  <c r="M1526" i="2"/>
  <c r="N1526" i="2" s="1"/>
  <c r="M1518" i="2"/>
  <c r="N1518" i="2" s="1"/>
  <c r="M1510" i="2"/>
  <c r="N1510" i="2" s="1"/>
  <c r="M1502" i="2"/>
  <c r="N1502" i="2" s="1"/>
  <c r="M1494" i="2"/>
  <c r="N1494" i="2" s="1"/>
  <c r="M1486" i="2"/>
  <c r="N1486" i="2" s="1"/>
  <c r="M1478" i="2"/>
  <c r="N1478" i="2" s="1"/>
  <c r="M1470" i="2"/>
  <c r="N1470" i="2" s="1"/>
  <c r="M1462" i="2"/>
  <c r="N1462" i="2" s="1"/>
  <c r="M1454" i="2"/>
  <c r="N1454" i="2" s="1"/>
  <c r="M1446" i="2"/>
  <c r="N1446" i="2" s="1"/>
  <c r="M1438" i="2"/>
  <c r="N1438" i="2" s="1"/>
  <c r="M1430" i="2"/>
  <c r="N1430" i="2" s="1"/>
  <c r="M1422" i="2"/>
  <c r="N1422" i="2" s="1"/>
  <c r="M1414" i="2"/>
  <c r="N1414" i="2" s="1"/>
  <c r="M1406" i="2"/>
  <c r="N1406" i="2" s="1"/>
  <c r="M1398" i="2"/>
  <c r="N1398" i="2" s="1"/>
  <c r="M1390" i="2"/>
  <c r="N1390" i="2" s="1"/>
  <c r="M1382" i="2"/>
  <c r="N1382" i="2" s="1"/>
  <c r="M1374" i="2"/>
  <c r="N1374" i="2" s="1"/>
  <c r="M1366" i="2"/>
  <c r="N1366" i="2" s="1"/>
  <c r="M1358" i="2"/>
  <c r="N1358" i="2" s="1"/>
  <c r="M1350" i="2"/>
  <c r="N1350" i="2" s="1"/>
  <c r="M1342" i="2"/>
  <c r="N1342" i="2" s="1"/>
  <c r="M1334" i="2"/>
  <c r="N1334" i="2" s="1"/>
  <c r="M1326" i="2"/>
  <c r="N1326" i="2" s="1"/>
  <c r="M1318" i="2"/>
  <c r="N1318" i="2" s="1"/>
  <c r="M1310" i="2"/>
  <c r="N1310" i="2" s="1"/>
  <c r="N1302" i="2"/>
  <c r="M1302" i="2"/>
  <c r="M1294" i="2"/>
  <c r="N1294" i="2" s="1"/>
  <c r="M1286" i="2"/>
  <c r="N1286" i="2" s="1"/>
  <c r="M1278" i="2"/>
  <c r="N1278" i="2" s="1"/>
  <c r="M1270" i="2"/>
  <c r="N1270" i="2" s="1"/>
  <c r="M1262" i="2"/>
  <c r="N1262" i="2" s="1"/>
  <c r="M1254" i="2"/>
  <c r="N1254" i="2" s="1"/>
  <c r="M1246" i="2"/>
  <c r="N1246" i="2" s="1"/>
  <c r="M1238" i="2"/>
  <c r="N1238" i="2" s="1"/>
  <c r="M1230" i="2"/>
  <c r="N1230" i="2" s="1"/>
  <c r="M1222" i="2"/>
  <c r="N1222" i="2" s="1"/>
  <c r="M1214" i="2"/>
  <c r="N1214" i="2" s="1"/>
  <c r="M1206" i="2"/>
  <c r="N1206" i="2" s="1"/>
  <c r="M1198" i="2"/>
  <c r="N1198" i="2" s="1"/>
  <c r="M1190" i="2"/>
  <c r="N1190" i="2" s="1"/>
  <c r="M1182" i="2"/>
  <c r="N1182" i="2" s="1"/>
  <c r="N1174" i="2"/>
  <c r="M1174" i="2"/>
  <c r="M1166" i="2"/>
  <c r="N1166" i="2" s="1"/>
  <c r="M1158" i="2"/>
  <c r="N1158" i="2" s="1"/>
  <c r="M1150" i="2"/>
  <c r="N1150" i="2" s="1"/>
  <c r="M1142" i="2"/>
  <c r="N1142" i="2" s="1"/>
  <c r="M1134" i="2"/>
  <c r="N1134" i="2" s="1"/>
  <c r="M1126" i="2"/>
  <c r="N1126" i="2" s="1"/>
  <c r="M1118" i="2"/>
  <c r="N1118" i="2" s="1"/>
  <c r="N1110" i="2"/>
  <c r="M1110" i="2"/>
  <c r="M1102" i="2"/>
  <c r="N1102" i="2" s="1"/>
  <c r="N1094" i="2"/>
  <c r="M1094" i="2"/>
  <c r="M1086" i="2"/>
  <c r="N1086" i="2" s="1"/>
  <c r="N1078" i="2"/>
  <c r="M1078" i="2"/>
  <c r="M1070" i="2"/>
  <c r="N1070" i="2" s="1"/>
  <c r="M1062" i="2"/>
  <c r="N1062" i="2" s="1"/>
  <c r="M1054" i="2"/>
  <c r="N1054" i="2" s="1"/>
  <c r="M1046" i="2"/>
  <c r="N1046" i="2" s="1"/>
  <c r="M1038" i="2"/>
  <c r="N1038" i="2" s="1"/>
  <c r="M1030" i="2"/>
  <c r="N1030" i="2" s="1"/>
  <c r="M1022" i="2"/>
  <c r="N1022" i="2" s="1"/>
  <c r="N1014" i="2"/>
  <c r="M1014" i="2"/>
  <c r="M1006" i="2"/>
  <c r="N1006" i="2" s="1"/>
  <c r="N998" i="2"/>
  <c r="M998" i="2"/>
  <c r="M990" i="2"/>
  <c r="N990" i="2" s="1"/>
  <c r="N982" i="2"/>
  <c r="M982" i="2"/>
  <c r="M974" i="2"/>
  <c r="N974" i="2" s="1"/>
  <c r="M966" i="2"/>
  <c r="N966" i="2" s="1"/>
  <c r="M958" i="2"/>
  <c r="N958" i="2" s="1"/>
  <c r="N950" i="2"/>
  <c r="M950" i="2"/>
  <c r="M942" i="2"/>
  <c r="N942" i="2" s="1"/>
  <c r="M934" i="2"/>
  <c r="N934" i="2" s="1"/>
  <c r="M926" i="2"/>
  <c r="N926" i="2" s="1"/>
  <c r="M918" i="2"/>
  <c r="N918" i="2" s="1"/>
  <c r="M910" i="2"/>
  <c r="N910" i="2" s="1"/>
  <c r="M902" i="2"/>
  <c r="N902" i="2" s="1"/>
  <c r="M894" i="2"/>
  <c r="N894" i="2" s="1"/>
  <c r="N886" i="2"/>
  <c r="M886" i="2"/>
  <c r="M878" i="2"/>
  <c r="N878" i="2" s="1"/>
  <c r="N870" i="2"/>
  <c r="M870" i="2"/>
  <c r="M862" i="2"/>
  <c r="N862" i="2" s="1"/>
  <c r="N854" i="2"/>
  <c r="M854" i="2"/>
  <c r="M846" i="2"/>
  <c r="N846" i="2" s="1"/>
  <c r="M838" i="2"/>
  <c r="N838" i="2" s="1"/>
  <c r="M830" i="2"/>
  <c r="N830" i="2" s="1"/>
  <c r="N822" i="2"/>
  <c r="M822" i="2"/>
  <c r="M814" i="2"/>
  <c r="N814" i="2" s="1"/>
  <c r="M806" i="2"/>
  <c r="N806" i="2" s="1"/>
  <c r="M798" i="2"/>
  <c r="N798" i="2" s="1"/>
  <c r="M790" i="2"/>
  <c r="N790" i="2" s="1"/>
  <c r="M782" i="2"/>
  <c r="N782" i="2" s="1"/>
  <c r="M774" i="2"/>
  <c r="N774" i="2" s="1"/>
  <c r="M766" i="2"/>
  <c r="N766" i="2" s="1"/>
  <c r="N758" i="2"/>
  <c r="M758" i="2"/>
  <c r="M750" i="2"/>
  <c r="N750" i="2" s="1"/>
  <c r="N742" i="2"/>
  <c r="M742" i="2"/>
  <c r="M734" i="2"/>
  <c r="N734" i="2" s="1"/>
  <c r="N726" i="2"/>
  <c r="M726" i="2"/>
  <c r="M718" i="2"/>
  <c r="N718" i="2" s="1"/>
  <c r="M710" i="2"/>
  <c r="N710" i="2" s="1"/>
  <c r="M702" i="2"/>
  <c r="N702" i="2" s="1"/>
  <c r="N694" i="2"/>
  <c r="M694" i="2"/>
  <c r="M686" i="2"/>
  <c r="N686" i="2" s="1"/>
  <c r="M678" i="2"/>
  <c r="N678" i="2" s="1"/>
  <c r="M670" i="2"/>
  <c r="N670" i="2" s="1"/>
  <c r="M662" i="2"/>
  <c r="N662" i="2" s="1"/>
  <c r="M654" i="2"/>
  <c r="N654" i="2" s="1"/>
  <c r="M646" i="2"/>
  <c r="N646" i="2" s="1"/>
  <c r="M638" i="2"/>
  <c r="N638" i="2" s="1"/>
  <c r="N630" i="2"/>
  <c r="M630" i="2"/>
  <c r="M622" i="2"/>
  <c r="N622" i="2" s="1"/>
  <c r="N614" i="2"/>
  <c r="M614" i="2"/>
  <c r="M606" i="2"/>
  <c r="N606" i="2" s="1"/>
  <c r="N598" i="2"/>
  <c r="M598" i="2"/>
  <c r="M590" i="2"/>
  <c r="N590" i="2" s="1"/>
  <c r="M582" i="2"/>
  <c r="N582" i="2" s="1"/>
  <c r="M574" i="2"/>
  <c r="N574" i="2" s="1"/>
  <c r="N566" i="2"/>
  <c r="M566" i="2"/>
  <c r="M558" i="2"/>
  <c r="N558" i="2" s="1"/>
  <c r="M550" i="2"/>
  <c r="N550" i="2" s="1"/>
  <c r="M542" i="2"/>
  <c r="N542" i="2" s="1"/>
  <c r="M534" i="2"/>
  <c r="N534" i="2" s="1"/>
  <c r="M526" i="2"/>
  <c r="N526" i="2" s="1"/>
  <c r="M518" i="2"/>
  <c r="N518" i="2" s="1"/>
  <c r="M510" i="2"/>
  <c r="N510" i="2" s="1"/>
  <c r="N502" i="2"/>
  <c r="M502" i="2"/>
  <c r="M494" i="2"/>
  <c r="N494" i="2" s="1"/>
  <c r="N486" i="2"/>
  <c r="M486" i="2"/>
  <c r="M478" i="2"/>
  <c r="N478" i="2" s="1"/>
  <c r="N470" i="2"/>
  <c r="M470" i="2"/>
  <c r="M462" i="2"/>
  <c r="N462" i="2" s="1"/>
  <c r="M454" i="2"/>
  <c r="N454" i="2" s="1"/>
  <c r="M446" i="2"/>
  <c r="N446" i="2" s="1"/>
  <c r="N438" i="2"/>
  <c r="M438" i="2"/>
  <c r="M430" i="2"/>
  <c r="N430" i="2" s="1"/>
  <c r="M422" i="2"/>
  <c r="N422" i="2" s="1"/>
  <c r="M414" i="2"/>
  <c r="N414" i="2" s="1"/>
  <c r="M406" i="2"/>
  <c r="N406" i="2" s="1"/>
  <c r="M398" i="2"/>
  <c r="N398" i="2" s="1"/>
  <c r="M390" i="2"/>
  <c r="N390" i="2" s="1"/>
  <c r="M382" i="2"/>
  <c r="N382" i="2" s="1"/>
  <c r="N374" i="2"/>
  <c r="M374" i="2"/>
  <c r="M366" i="2"/>
  <c r="N366" i="2" s="1"/>
  <c r="N358" i="2"/>
  <c r="M358" i="2"/>
  <c r="M350" i="2"/>
  <c r="N350" i="2" s="1"/>
  <c r="N342" i="2"/>
  <c r="M342" i="2"/>
  <c r="M334" i="2"/>
  <c r="N334" i="2" s="1"/>
  <c r="M326" i="2"/>
  <c r="N326" i="2" s="1"/>
  <c r="M318" i="2"/>
  <c r="N318" i="2" s="1"/>
  <c r="N310" i="2"/>
  <c r="M310" i="2"/>
  <c r="M302" i="2"/>
  <c r="N302" i="2" s="1"/>
  <c r="M294" i="2"/>
  <c r="N294" i="2" s="1"/>
  <c r="M286" i="2"/>
  <c r="N286" i="2" s="1"/>
  <c r="M278" i="2"/>
  <c r="N278" i="2" s="1"/>
  <c r="M270" i="2"/>
  <c r="N270" i="2" s="1"/>
  <c r="M262" i="2"/>
  <c r="N262" i="2" s="1"/>
  <c r="M254" i="2"/>
  <c r="N254" i="2" s="1"/>
  <c r="N246" i="2"/>
  <c r="M246" i="2"/>
  <c r="M238" i="2"/>
  <c r="N238" i="2" s="1"/>
  <c r="N230" i="2"/>
  <c r="M230" i="2"/>
  <c r="M222" i="2"/>
  <c r="N222" i="2" s="1"/>
  <c r="N214" i="2"/>
  <c r="M214" i="2"/>
  <c r="M206" i="2"/>
  <c r="N206" i="2" s="1"/>
  <c r="M198" i="2"/>
  <c r="N198" i="2" s="1"/>
  <c r="M190" i="2"/>
  <c r="N190" i="2" s="1"/>
  <c r="N182" i="2"/>
  <c r="M182" i="2"/>
  <c r="M174" i="2"/>
  <c r="N174" i="2" s="1"/>
  <c r="M166" i="2"/>
  <c r="N166" i="2" s="1"/>
  <c r="M158" i="2"/>
  <c r="N158" i="2" s="1"/>
  <c r="M150" i="2"/>
  <c r="N150" i="2" s="1"/>
  <c r="M142" i="2"/>
  <c r="N142" i="2" s="1"/>
  <c r="M134" i="2"/>
  <c r="N134" i="2" s="1"/>
  <c r="M126" i="2"/>
  <c r="N126" i="2" s="1"/>
  <c r="N118" i="2"/>
  <c r="M118" i="2"/>
  <c r="M110" i="2"/>
  <c r="N110" i="2" s="1"/>
  <c r="N102" i="2"/>
  <c r="M102" i="2"/>
  <c r="M94" i="2"/>
  <c r="N94" i="2" s="1"/>
  <c r="N86" i="2"/>
  <c r="M86" i="2"/>
  <c r="M78" i="2"/>
  <c r="N78" i="2" s="1"/>
  <c r="M70" i="2"/>
  <c r="N70" i="2" s="1"/>
  <c r="M62" i="2"/>
  <c r="N62" i="2" s="1"/>
  <c r="N54" i="2"/>
  <c r="M54" i="2"/>
  <c r="M46" i="2"/>
  <c r="N46" i="2" s="1"/>
  <c r="M38" i="2"/>
  <c r="N38" i="2" s="1"/>
  <c r="M30" i="2"/>
  <c r="N30" i="2" s="1"/>
  <c r="M22" i="2"/>
  <c r="N22" i="2" s="1"/>
  <c r="M14" i="2"/>
  <c r="N14" i="2" s="1"/>
  <c r="M6" i="2"/>
  <c r="N6" i="2" s="1"/>
  <c r="M4172" i="2"/>
  <c r="N4172" i="2" s="1"/>
  <c r="M1831" i="2"/>
  <c r="N1831" i="2" s="1"/>
  <c r="M1703" i="2"/>
  <c r="N1703" i="2" s="1"/>
  <c r="M1658" i="2"/>
  <c r="N1658" i="2" s="1"/>
  <c r="M1575" i="2"/>
  <c r="N1575" i="2" s="1"/>
  <c r="M1530" i="2"/>
  <c r="N1530" i="2" s="1"/>
  <c r="M1447" i="2"/>
  <c r="N1447" i="2" s="1"/>
  <c r="M1402" i="2"/>
  <c r="N1402" i="2" s="1"/>
  <c r="M1319" i="2"/>
  <c r="N1319" i="2" s="1"/>
  <c r="M1274" i="2"/>
  <c r="N1274" i="2" s="1"/>
  <c r="M1002" i="2"/>
  <c r="N1002" i="2" s="1"/>
  <c r="M828" i="2"/>
  <c r="N828" i="2" s="1"/>
  <c r="M594" i="2"/>
  <c r="N594" i="2" s="1"/>
  <c r="M410" i="2"/>
  <c r="N410" i="2" s="1"/>
  <c r="D6" i="5" l="1"/>
  <c r="D5" i="5"/>
</calcChain>
</file>

<file path=xl/sharedStrings.xml><?xml version="1.0" encoding="utf-8"?>
<sst xmlns="http://schemas.openxmlformats.org/spreadsheetml/2006/main" count="53579" uniqueCount="334">
  <si>
    <t>Date</t>
  </si>
  <si>
    <t>Branch</t>
  </si>
  <si>
    <t>Customer type</t>
  </si>
  <si>
    <t>Gender</t>
  </si>
  <si>
    <t>Product line</t>
  </si>
  <si>
    <t>Unit price</t>
  </si>
  <si>
    <t>Quantity</t>
  </si>
  <si>
    <t>Payment</t>
  </si>
  <si>
    <t>Rating</t>
  </si>
  <si>
    <t>Brooklyn</t>
  </si>
  <si>
    <t>Member</t>
  </si>
  <si>
    <t>Female</t>
  </si>
  <si>
    <t>Food &amp; Beverages</t>
  </si>
  <si>
    <t>Credit card</t>
  </si>
  <si>
    <t>Queens</t>
  </si>
  <si>
    <t>Normal</t>
  </si>
  <si>
    <t>Electronics</t>
  </si>
  <si>
    <t>Cash</t>
  </si>
  <si>
    <t>Sports &amp; Travel</t>
  </si>
  <si>
    <t>Manhattan</t>
  </si>
  <si>
    <t>Ewallet</t>
  </si>
  <si>
    <t>Fashion &amp; Accs</t>
  </si>
  <si>
    <t>Male</t>
  </si>
  <si>
    <t>Home &amp; Lifestyle</t>
  </si>
  <si>
    <t>Health &amp; Beauty</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</si>
  <si>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</si>
  <si>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</si>
  <si>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</si>
  <si>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</si>
  <si>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</si>
  <si>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</si>
  <si>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</si>
  <si>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</si>
  <si>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</si>
  <si>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</si>
  <si>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</si>
  <si>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</si>
  <si>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</si>
  <si>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</si>
  <si>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</si>
  <si>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</si>
  <si>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</si>
  <si>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</si>
  <si>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</si>
  <si>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</si>
  <si>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</si>
  <si>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</si>
  <si>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</si>
  <si>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</si>
  <si>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</si>
  <si>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</si>
  <si>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</si>
  <si>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</si>
  <si>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</si>
  <si>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</si>
  <si>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</si>
  <si>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</si>
  <si>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</si>
  <si>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</si>
  <si>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</si>
  <si>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</si>
  <si>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</si>
  <si>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</si>
  <si>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</si>
  <si>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</si>
  <si>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</si>
  <si>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</si>
  <si>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</si>
  <si>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</si>
  <si>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</si>
  <si>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</si>
  <si>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</si>
  <si>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</si>
  <si>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</si>
  <si>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</si>
  <si>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</si>
  <si>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</si>
  <si>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</si>
  <si>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</si>
  <si>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</si>
  <si>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</si>
  <si>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</si>
  <si>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</si>
  <si>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</si>
  <si>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</si>
  <si>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</si>
  <si>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</si>
  <si>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</si>
  <si>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</si>
  <si>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</si>
  <si>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</si>
  <si>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</si>
  <si>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</si>
  <si>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</si>
  <si>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</si>
  <si>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</si>
  <si>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</si>
  <si>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</si>
  <si>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</si>
  <si>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</si>
  <si>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</si>
  <si>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</si>
  <si>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</si>
  <si>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</si>
  <si>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</si>
  <si>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</si>
  <si>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</si>
  <si>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</si>
  <si>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</si>
  <si>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</si>
  <si>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</si>
  <si>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</si>
  <si>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</si>
  <si>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</si>
  <si>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</si>
  <si>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</si>
  <si>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</si>
  <si>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</si>
  <si>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</si>
  <si>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</si>
  <si>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</si>
  <si>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</si>
  <si>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</si>
  <si>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</si>
  <si>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</si>
  <si>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</si>
  <si>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</si>
  <si>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</si>
  <si>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</si>
  <si>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</si>
  <si>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</si>
  <si>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</si>
  <si>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</si>
  <si>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</si>
  <si>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</si>
  <si>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</si>
  <si>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</si>
  <si>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</si>
  <si>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</si>
  <si>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</si>
  <si>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</si>
  <si>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</si>
  <si>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</si>
  <si>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</si>
  <si>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</si>
  <si>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</si>
  <si>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</si>
  <si>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</si>
  <si>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</si>
  <si>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</si>
  <si>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</si>
  <si>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</si>
  <si>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</si>
  <si>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</si>
  <si>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</si>
  <si>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</si>
  <si>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</si>
  <si>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</si>
  <si>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</si>
  <si>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</si>
  <si>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</si>
  <si>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</si>
  <si>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</si>
  <si>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</si>
  <si>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</si>
  <si>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</si>
  <si>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</si>
  <si>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</si>
  <si>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</si>
  <si>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</si>
  <si>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</si>
  <si>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</si>
  <si>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</si>
  <si>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</si>
  <si>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</si>
  <si>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</si>
  <si>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</si>
  <si>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</si>
  <si>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</si>
  <si>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</si>
  <si>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</si>
  <si>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</si>
  <si>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</si>
  <si>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</si>
  <si>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</si>
  <si>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</si>
  <si>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</si>
  <si>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</si>
  <si>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</si>
  <si>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</si>
  <si>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</si>
  <si>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</si>
  <si>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</si>
  <si>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</si>
  <si>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</si>
  <si>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</si>
  <si>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</si>
  <si>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</si>
  <si>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</si>
  <si>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</si>
  <si>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</si>
  <si>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</si>
  <si>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</si>
  <si>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</si>
  <si>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</si>
  <si>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</si>
  <si>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</si>
  <si>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</si>
  <si>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</si>
  <si>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</si>
  <si>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</si>
  <si>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</si>
  <si>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</si>
  <si>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</si>
  <si>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</si>
  <si>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</si>
  <si>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</si>
  <si>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</si>
  <si>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</si>
  <si>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</si>
  <si>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</si>
  <si>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</si>
  <si>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</si>
  <si>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</si>
  <si>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</si>
  <si>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</si>
  <si>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</si>
  <si>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</si>
  <si>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</si>
  <si>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</si>
  <si>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</si>
  <si>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</si>
  <si>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</si>
  <si>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</si>
  <si>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</si>
  <si>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</si>
  <si>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</si>
  <si>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</si>
  <si>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</si>
  <si>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</si>
  <si>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</si>
  <si>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</si>
  <si>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</si>
  <si>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</si>
  <si>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</si>
  <si>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</si>
  <si>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Gross Amount</t>
  </si>
  <si>
    <t>Tax %</t>
  </si>
  <si>
    <t>Tax Amount</t>
  </si>
  <si>
    <t>Total Amount</t>
  </si>
  <si>
    <t>DATA CLEANING</t>
  </si>
  <si>
    <t>Product Line</t>
  </si>
  <si>
    <t>Unit Price</t>
  </si>
  <si>
    <t>Customer Type</t>
  </si>
  <si>
    <t>Formula :- (=if(Product line ="electronics",18%,5%)</t>
  </si>
  <si>
    <t>To calculate the amount of tax applied to each transaction</t>
  </si>
  <si>
    <t>Formula :- Gross Amount * Tax %</t>
  </si>
  <si>
    <t>Formula :- Gross Amount + Tax Amount</t>
  </si>
  <si>
    <t>Credit Card</t>
  </si>
  <si>
    <r>
      <t>• Standardized payment column :- Applied the</t>
    </r>
    <r>
      <rPr>
        <i/>
        <sz val="11"/>
        <color theme="1"/>
        <rFont val="Calibri"/>
        <family val="2"/>
        <scheme val="minor"/>
      </rPr>
      <t xml:space="preserve"> PROPER </t>
    </r>
    <r>
      <rPr>
        <sz val="11"/>
        <color theme="1"/>
        <rFont val="Calibri"/>
        <family val="2"/>
        <scheme val="minor"/>
      </rPr>
      <t>function to the payment column to make the data consistent and properly formatted</t>
    </r>
  </si>
  <si>
    <t>• No duplicate records found :-To avoid same record repetition and incorrect analysis</t>
  </si>
  <si>
    <t>• No blanks or missing values found :- To prevent errors during data analysis and calculations</t>
  </si>
  <si>
    <t>• Standardized column names :- For better visualization and improve readability</t>
  </si>
  <si>
    <t>• Standardized data types of columns :- To ensure each column contains the correct type of data and to avoid errors in calculations and analysis</t>
  </si>
  <si>
    <t>Date : General           Short date</t>
  </si>
  <si>
    <t>Gender:General           Text</t>
  </si>
  <si>
    <t xml:space="preserve">Branch : General           Text     </t>
  </si>
  <si>
    <t>Customer Type : General           Text</t>
  </si>
  <si>
    <t xml:space="preserve">Product Line:General           Text </t>
  </si>
  <si>
    <t>Unit Price:General           Currency</t>
  </si>
  <si>
    <t>Quantity:General           Number</t>
  </si>
  <si>
    <t>Payment: General           Text</t>
  </si>
  <si>
    <t>Rating: General           Number</t>
  </si>
  <si>
    <t xml:space="preserve">Gross Amount : General           Currency </t>
  </si>
  <si>
    <t xml:space="preserve">Tax % : General           Percentage </t>
  </si>
  <si>
    <t xml:space="preserve">Tax Amount : General           Currency </t>
  </si>
  <si>
    <t xml:space="preserve">Total Amount : General           Currency </t>
  </si>
  <si>
    <t>• Applied 2 decimal places to currency coulmns :- To maintain consistent formatting and improve readability</t>
  </si>
  <si>
    <t xml:space="preserve">• Adjusted column width using Alt + H + O + I :- To improve readability and visualization </t>
  </si>
  <si>
    <t>• Row height was already properly aligned,so no changes were required</t>
  </si>
  <si>
    <t>COLUMN CREATION</t>
  </si>
  <si>
    <t>• Added Gross Amount column :- To calculate the total value of products before applying tax</t>
  </si>
  <si>
    <t>Formula :- Unit Price * Quantity</t>
  </si>
  <si>
    <t>• Added Tax % column :- To record the applicable GST rate for each Product line</t>
  </si>
  <si>
    <t xml:space="preserve">• Added Tax Amount column :- </t>
  </si>
  <si>
    <t>• Added Total Amount column :- To calculate the final transaction value after adding tax</t>
  </si>
  <si>
    <t>HEADING STYLING</t>
  </si>
  <si>
    <t>To make the headings clear and easy to identify</t>
  </si>
  <si>
    <t xml:space="preserve">• Styled the column headings by applying bold text  </t>
  </si>
  <si>
    <t>• Applied a backround fill color to the column headings (Light blue)</t>
  </si>
  <si>
    <t>• Freeze top row :- To keep the column headings visible while scrolling through large amount of data</t>
  </si>
  <si>
    <t>ANALYSIS QUESTIONS</t>
  </si>
  <si>
    <t>DASHBOARD QUESTIONS</t>
  </si>
  <si>
    <t>What is the total sales amount for each branch?</t>
  </si>
  <si>
    <t>Which product line has the highest quantity sold?</t>
  </si>
  <si>
    <t>What is the total gross income generated by each product line?</t>
  </si>
  <si>
    <t>What is the total number of transactions in each branch?</t>
  </si>
  <si>
    <t>What is the average rating for each branch?</t>
  </si>
  <si>
    <t>Which payment method is most frequently used?</t>
  </si>
  <si>
    <t>Which product line has the highest average quantity per transaction?</t>
  </si>
  <si>
    <t>Which product line receives the highest average rating?</t>
  </si>
  <si>
    <t>Which product line contributes the most to total sales?</t>
  </si>
  <si>
    <t>Which month has the highest sale?</t>
  </si>
  <si>
    <t>What is the sales distribution between male &amp;female customers?</t>
  </si>
  <si>
    <t>ANSWERS</t>
  </si>
  <si>
    <t>Which customer type contributes the highest total revenue?</t>
  </si>
  <si>
    <t>Normal customers contribute the highest total revenue</t>
  </si>
  <si>
    <t>Ewallet is the most frequently used payment method</t>
  </si>
  <si>
    <t>Payment Method</t>
  </si>
  <si>
    <t>Which customer type has the highest number of transactions?</t>
  </si>
  <si>
    <t>Normal customers have the highest number of transactions</t>
  </si>
  <si>
    <t>Total number of transactions in each branch</t>
  </si>
  <si>
    <t xml:space="preserve"> Total gross income generated by each product line</t>
  </si>
  <si>
    <t>Average rating for each branch</t>
  </si>
  <si>
    <t>Electronics has the highest average quantity per transaction</t>
  </si>
  <si>
    <t>Row Labels</t>
  </si>
  <si>
    <t>Grand Total</t>
  </si>
  <si>
    <t>Sum of Total Amount</t>
  </si>
  <si>
    <t>Sum of Quantity</t>
  </si>
  <si>
    <t>Month</t>
  </si>
  <si>
    <t>January</t>
  </si>
  <si>
    <t>February</t>
  </si>
  <si>
    <t>March</t>
  </si>
  <si>
    <t>April</t>
  </si>
  <si>
    <t>May</t>
  </si>
  <si>
    <t>June</t>
  </si>
  <si>
    <t>July</t>
  </si>
  <si>
    <t>August</t>
  </si>
  <si>
    <t>September</t>
  </si>
  <si>
    <t>October</t>
  </si>
  <si>
    <t>November</t>
  </si>
  <si>
    <t>December</t>
  </si>
  <si>
    <t>Average of Rating</t>
  </si>
  <si>
    <t xml:space="preserve">SUPER MARKET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</si>
</sst>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i/>
      <sz val="11"/>
      <color theme="1"/>
      <name val="Calibri"/>
      <family val="2"/>
      <scheme val="minor"/>
    </font>
    <font>
      <b/>
      <sz val="7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14" fontId="0" fillId="0" borderId="0" xfId="0" applyNumberFormat="1"/>
    <xf numFmtId="9" fontId="0" fillId="0" borderId="0" xfId="1" applyFont="1"/>
    <xf numFmtId="164" fontId="0" fillId="0" borderId="0" xfId="0" applyNumberFormat="1"/>
    <xf numFmtId="49" fontId="0" fillId="0" borderId="0" xfId="0" applyNumberFormat="1"/>
    <xf numFmtId="0" fontId="0" fillId="0" borderId="0" xfId="0" applyAlignment="1">
      <alignment wrapText="1"/>
    </xf>
    <xf numFmtId="0" fontId="0" fillId="0" borderId="0" xfId="0" applyAlignment="1">
      <alignment horizontal="center"/>
    </xf>
    <xf numFmtId="165" fontId="0" fillId="0" borderId="0" xfId="0" applyNumberFormat="1"/>
    <xf numFmtId="1" fontId="0" fillId="0" borderId="0" xfId="0" applyNumberFormat="1"/>
    <xf numFmtId="0" fontId="16" fillId="0" borderId="0" xfId="0" applyFont="1"/>
    <xf numFmtId="0" fontId="19" fillId="0" borderId="0" xfId="0" applyFont="1"/>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horizontal="center"/>
    </xf>
    <xf numFmtId="0" fontId="0" fillId="33" borderId="0" xfId="0" applyFill="1" applyAlignment="1">
      <alignment horizontal="center" vertical="center"/>
    </xf>
    <xf numFmtId="14" fontId="16" fillId="34" borderId="0" xfId="0" applyNumberFormat="1" applyFont="1" applyFill="1"/>
    <xf numFmtId="49" fontId="16" fillId="34" borderId="0" xfId="0" applyNumberFormat="1" applyFont="1" applyFill="1"/>
    <xf numFmtId="164" fontId="16" fillId="34" borderId="0" xfId="0" applyNumberFormat="1" applyFont="1" applyFill="1"/>
    <xf numFmtId="1" fontId="16" fillId="34" borderId="0" xfId="0" applyNumberFormat="1" applyFont="1" applyFill="1"/>
    <xf numFmtId="165" fontId="16" fillId="34" borderId="0" xfId="0" applyNumberFormat="1" applyFont="1" applyFill="1"/>
    <xf numFmtId="9" fontId="16" fillId="34" borderId="0" xfId="1" applyFont="1" applyFill="1"/>
    <xf numFmtId="0" fontId="0" fillId="34" borderId="0" xfId="0" applyFill="1"/>
    <xf numFmtId="0" fontId="16" fillId="34" borderId="0" xfId="0" applyFont="1" applyFill="1" applyAlignment="1">
      <alignment horizontal="center"/>
    </xf>
    <xf numFmtId="0" fontId="20" fillId="34" borderId="0" xfId="0" applyFont="1" applyFill="1" applyAlignment="1">
      <alignment horizontal="center"/>
    </xf>
    <xf numFmtId="0" fontId="0" fillId="34" borderId="0" xfId="0" applyFill="1" applyAlignment="1">
      <alignment horizontal="center"/>
    </xf>
    <xf numFmtId="0" fontId="0" fillId="0" borderId="0" xfId="0" applyAlignment="1">
      <alignment horizontal="center"/>
    </xf>
    <xf numFmtId="0" fontId="19" fillId="0" borderId="0" xfId="0" applyFont="1" applyAlignment="1">
      <alignment horizont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80">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fill>
        <patternFill>
          <bgColor theme="9" tint="0.39994506668294322"/>
        </patternFill>
      </fill>
    </dxf>
    <dxf>
      <fill>
        <patternFill>
          <bgColor rgb="FF00B050"/>
        </patternFill>
      </fill>
    </dxf>
  </dxfs>
  <tableStyles count="1" defaultTableStyle="TableStyleMedium2" defaultPivotStyle="PivotStyleLight16">
    <tableStyle name="Slicer Style 1" pivot="0" table="0" count="4" xr9:uid="{FA0D09FC-95E4-41B7-A022-83B72527C870}">
      <tableStyleElement type="wholeTable" dxfId="79"/>
      <tableStyleElement type="headerRow" dxfId="78"/>
    </tableStyle>
  </tableStyles>
  <colors>
    <mruColors>
      <color rgb="FFB9E7AD"/>
      <color rgb="FF5AF828"/>
    </mruColors>
  </colors>
  <extLst>
    <ext xmlns:x14="http://schemas.microsoft.com/office/spreadsheetml/2009/9/main" uri="{46F421CA-312F-682f-3DD2-61675219B42D}">
      <x14:dxfs count="2">
        <dxf>
          <fill>
            <patternFill>
              <bgColor theme="9" tint="0.39994506668294322"/>
            </patternFill>
          </fill>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1/relationships/timelineCache" Target="timelineCaches/timeline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Sales.xlsx]BRANCH!PivotTable1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BRANCH!$B$3</c:f>
              <c:strCache>
                <c:ptCount val="1"/>
                <c:pt idx="0">
                  <c:v>Total</c:v>
                </c:pt>
              </c:strCache>
            </c:strRef>
          </c:tx>
          <c:spPr>
            <a:solidFill>
              <a:schemeClr val="accent1"/>
            </a:solidFill>
            <a:ln>
              <a:noFill/>
            </a:ln>
            <a:effectLst/>
            <a:sp3d/>
          </c:spPr>
          <c:invertIfNegative val="0"/>
          <c:cat>
            <c:strRef>
              <c:f>BRANCH!$A$4:$A$7</c:f>
              <c:strCache>
                <c:ptCount val="3"/>
                <c:pt idx="0">
                  <c:v>Brooklyn</c:v>
                </c:pt>
                <c:pt idx="1">
                  <c:v>Manhattan</c:v>
                </c:pt>
                <c:pt idx="2">
                  <c:v>Queens</c:v>
                </c:pt>
              </c:strCache>
            </c:strRef>
          </c:cat>
          <c:val>
            <c:numRef>
              <c:f>BRANCH!$B$4:$B$7</c:f>
              <c:numCache>
                <c:formatCode>"₹"\ #,##0.00</c:formatCode>
                <c:ptCount val="3"/>
                <c:pt idx="0">
                  <c:v>31603.057499999984</c:v>
                </c:pt>
                <c:pt idx="1">
                  <c:v>22105.671000000006</c:v>
                </c:pt>
                <c:pt idx="2">
                  <c:v>28833.734999999986</c:v>
                </c:pt>
              </c:numCache>
            </c:numRef>
          </c:val>
          <c:extLst>
            <c:ext xmlns:c16="http://schemas.microsoft.com/office/drawing/2014/chart" uri="{C3380CC4-5D6E-409C-BE32-E72D297353CC}">
              <c16:uniqueId val="{00000000-B195-4F85-B4C6-434A26E421FD}"/>
            </c:ext>
          </c:extLst>
        </c:ser>
        <c:dLbls>
          <c:showLegendKey val="0"/>
          <c:showVal val="0"/>
          <c:showCatName val="0"/>
          <c:showSerName val="0"/>
          <c:showPercent val="0"/>
          <c:showBubbleSize val="0"/>
        </c:dLbls>
        <c:gapWidth val="150"/>
        <c:shape val="box"/>
        <c:axId val="1933076159"/>
        <c:axId val="1933086719"/>
        <c:axId val="0"/>
      </c:bar3DChart>
      <c:catAx>
        <c:axId val="1933076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86719"/>
        <c:crosses val="autoZero"/>
        <c:auto val="1"/>
        <c:lblAlgn val="ctr"/>
        <c:lblOffset val="100"/>
        <c:noMultiLvlLbl val="0"/>
      </c:catAx>
      <c:valAx>
        <c:axId val="193308671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7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Sales.xlsx]PRODUCT LINE!PivotTable2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LINE'!$B$3</c:f>
              <c:strCache>
                <c:ptCount val="1"/>
                <c:pt idx="0">
                  <c:v>Total</c:v>
                </c:pt>
              </c:strCache>
            </c:strRef>
          </c:tx>
          <c:spPr>
            <a:solidFill>
              <a:schemeClr val="accent1"/>
            </a:solidFill>
            <a:ln>
              <a:noFill/>
            </a:ln>
            <a:effectLst/>
            <a:sp3d/>
          </c:spPr>
          <c:invertIfNegative val="0"/>
          <c:cat>
            <c:strRef>
              <c:f>'PRODUCT LINE'!$A$4:$A$5</c:f>
              <c:strCache>
                <c:ptCount val="1"/>
                <c:pt idx="0">
                  <c:v>Health &amp; Beauty</c:v>
                </c:pt>
              </c:strCache>
            </c:strRef>
          </c:cat>
          <c:val>
            <c:numRef>
              <c:f>'PRODUCT LINE'!$B$4:$B$5</c:f>
              <c:numCache>
                <c:formatCode>"₹"\ #,##0.00</c:formatCode>
                <c:ptCount val="1"/>
                <c:pt idx="0">
                  <c:v>82542.463500000027</c:v>
                </c:pt>
              </c:numCache>
            </c:numRef>
          </c:val>
          <c:extLst>
            <c:ext xmlns:c16="http://schemas.microsoft.com/office/drawing/2014/chart" uri="{C3380CC4-5D6E-409C-BE32-E72D297353CC}">
              <c16:uniqueId val="{00000000-F569-4E25-9CB2-612195E1FF11}"/>
            </c:ext>
          </c:extLst>
        </c:ser>
        <c:dLbls>
          <c:showLegendKey val="0"/>
          <c:showVal val="0"/>
          <c:showCatName val="0"/>
          <c:showSerName val="0"/>
          <c:showPercent val="0"/>
          <c:showBubbleSize val="0"/>
        </c:dLbls>
        <c:gapWidth val="150"/>
        <c:shape val="box"/>
        <c:axId val="1932289695"/>
        <c:axId val="1932291135"/>
        <c:axId val="0"/>
      </c:bar3DChart>
      <c:catAx>
        <c:axId val="1932289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291135"/>
        <c:crosses val="autoZero"/>
        <c:auto val="1"/>
        <c:lblAlgn val="ctr"/>
        <c:lblOffset val="100"/>
        <c:noMultiLvlLbl val="0"/>
      </c:catAx>
      <c:valAx>
        <c:axId val="1932291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28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Sales.xlsx]QUANTITY SOLD!PivotTable3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'QUANTITY SOLD'!$B$3</c:f>
              <c:strCache>
                <c:ptCount val="1"/>
                <c:pt idx="0">
                  <c:v>Total</c:v>
                </c:pt>
              </c:strCache>
            </c:strRef>
          </c:tx>
          <c:spPr>
            <a:solidFill>
              <a:schemeClr val="accent1"/>
            </a:solidFill>
            <a:ln>
              <a:noFill/>
            </a:ln>
            <a:effectLst/>
            <a:sp3d/>
          </c:spPr>
          <c:invertIfNegative val="0"/>
          <c:cat>
            <c:strRef>
              <c:f>'QUANTITY SOLD'!$A$4:$A$5</c:f>
              <c:strCache>
                <c:ptCount val="1"/>
                <c:pt idx="0">
                  <c:v>Health &amp; Beauty</c:v>
                </c:pt>
              </c:strCache>
            </c:strRef>
          </c:cat>
          <c:val>
            <c:numRef>
              <c:f>'QUANTITY SOLD'!$B$4:$B$5</c:f>
              <c:numCache>
                <c:formatCode>General</c:formatCode>
                <c:ptCount val="1"/>
                <c:pt idx="0">
                  <c:v>1889</c:v>
                </c:pt>
              </c:numCache>
            </c:numRef>
          </c:val>
          <c:extLst>
            <c:ext xmlns:c16="http://schemas.microsoft.com/office/drawing/2014/chart" uri="{C3380CC4-5D6E-409C-BE32-E72D297353CC}">
              <c16:uniqueId val="{00000000-F926-415F-BE2F-9D4B6F79AD20}"/>
            </c:ext>
          </c:extLst>
        </c:ser>
        <c:dLbls>
          <c:showLegendKey val="0"/>
          <c:showVal val="0"/>
          <c:showCatName val="0"/>
          <c:showSerName val="0"/>
          <c:showPercent val="0"/>
          <c:showBubbleSize val="0"/>
        </c:dLbls>
        <c:gapWidth val="150"/>
        <c:shape val="box"/>
        <c:axId val="2018633695"/>
        <c:axId val="2018635135"/>
        <c:axId val="0"/>
      </c:bar3DChart>
      <c:catAx>
        <c:axId val="2018633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635135"/>
        <c:crosses val="autoZero"/>
        <c:auto val="1"/>
        <c:lblAlgn val="ctr"/>
        <c:lblOffset val="100"/>
        <c:noMultiLvlLbl val="0"/>
      </c:catAx>
      <c:valAx>
        <c:axId val="2018635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63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Sales.xlsx]MONTHLY!PivotTable6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MONTHLY!$B$4:$B$16</c:f>
              <c:numCache>
                <c:formatCode>"₹"\ #,##0.00</c:formatCode>
                <c:ptCount val="12"/>
                <c:pt idx="0">
                  <c:v>117505.65750000007</c:v>
                </c:pt>
                <c:pt idx="1">
                  <c:v>95596.838300000032</c:v>
                </c:pt>
                <c:pt idx="2">
                  <c:v>99986.809100000173</c:v>
                </c:pt>
                <c:pt idx="3">
                  <c:v>104747.51840000003</c:v>
                </c:pt>
                <c:pt idx="4">
                  <c:v>78292.911199999959</c:v>
                </c:pt>
                <c:pt idx="5">
                  <c:v>48279.823600000018</c:v>
                </c:pt>
                <c:pt idx="6">
                  <c:v>43251.677799999998</c:v>
                </c:pt>
                <c:pt idx="7">
                  <c:v>46383.564599999983</c:v>
                </c:pt>
                <c:pt idx="8">
                  <c:v>79816.669799999989</c:v>
                </c:pt>
                <c:pt idx="9">
                  <c:v>82799.152800000011</c:v>
                </c:pt>
                <c:pt idx="10">
                  <c:v>97700.131000000038</c:v>
                </c:pt>
                <c:pt idx="11">
                  <c:v>116015.02140000007</c:v>
                </c:pt>
              </c:numCache>
            </c:numRef>
          </c:val>
          <c:smooth val="0"/>
          <c:extLst>
            <c:ext xmlns:c16="http://schemas.microsoft.com/office/drawing/2014/chart" uri="{C3380CC4-5D6E-409C-BE32-E72D297353CC}">
              <c16:uniqueId val="{00000000-419E-4039-8E11-A6661B7979FF}"/>
            </c:ext>
          </c:extLst>
        </c:ser>
        <c:dLbls>
          <c:showLegendKey val="0"/>
          <c:showVal val="0"/>
          <c:showCatName val="0"/>
          <c:showSerName val="0"/>
          <c:showPercent val="0"/>
          <c:showBubbleSize val="0"/>
        </c:dLbls>
        <c:marker val="1"/>
        <c:smooth val="0"/>
        <c:axId val="490385791"/>
        <c:axId val="490395871"/>
      </c:lineChart>
      <c:catAx>
        <c:axId val="49038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95871"/>
        <c:crosses val="autoZero"/>
        <c:auto val="1"/>
        <c:lblAlgn val="ctr"/>
        <c:lblOffset val="100"/>
        <c:noMultiLvlLbl val="0"/>
      </c:catAx>
      <c:valAx>
        <c:axId val="4903958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8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Sales.xlsx]GENDER!PivotTable7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GENDER!$B$3</c:f>
              <c:strCache>
                <c:ptCount val="1"/>
                <c:pt idx="0">
                  <c:v>Total</c:v>
                </c:pt>
              </c:strCache>
            </c:strRef>
          </c:tx>
          <c:spPr>
            <a:solidFill>
              <a:schemeClr val="accent1"/>
            </a:solidFill>
            <a:ln>
              <a:noFill/>
            </a:ln>
            <a:effectLst/>
            <a:sp3d/>
          </c:spPr>
          <c:invertIfNegative val="0"/>
          <c:cat>
            <c:strRef>
              <c:f>GENDER!$A$4:$A$6</c:f>
              <c:strCache>
                <c:ptCount val="2"/>
                <c:pt idx="0">
                  <c:v>Female</c:v>
                </c:pt>
                <c:pt idx="1">
                  <c:v>Male</c:v>
                </c:pt>
              </c:strCache>
            </c:strRef>
          </c:cat>
          <c:val>
            <c:numRef>
              <c:f>GENDER!$B$4:$B$6</c:f>
              <c:numCache>
                <c:formatCode>"₹"\ #,##0.00</c:formatCode>
                <c:ptCount val="2"/>
                <c:pt idx="0">
                  <c:v>33298.933499999992</c:v>
                </c:pt>
                <c:pt idx="1">
                  <c:v>49243.53</c:v>
                </c:pt>
              </c:numCache>
            </c:numRef>
          </c:val>
          <c:extLst>
            <c:ext xmlns:c16="http://schemas.microsoft.com/office/drawing/2014/chart" uri="{C3380CC4-5D6E-409C-BE32-E72D297353CC}">
              <c16:uniqueId val="{00000000-BFA6-4CDE-80B0-B703DE0FF6CB}"/>
            </c:ext>
          </c:extLst>
        </c:ser>
        <c:dLbls>
          <c:showLegendKey val="0"/>
          <c:showVal val="0"/>
          <c:showCatName val="0"/>
          <c:showSerName val="0"/>
          <c:showPercent val="0"/>
          <c:showBubbleSize val="0"/>
        </c:dLbls>
        <c:gapWidth val="150"/>
        <c:shape val="box"/>
        <c:axId val="2107510687"/>
        <c:axId val="2107523647"/>
        <c:axId val="0"/>
      </c:bar3DChart>
      <c:catAx>
        <c:axId val="2107510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23647"/>
        <c:crosses val="autoZero"/>
        <c:auto val="1"/>
        <c:lblAlgn val="ctr"/>
        <c:lblOffset val="100"/>
        <c:noMultiLvlLbl val="0"/>
      </c:catAx>
      <c:valAx>
        <c:axId val="2107523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1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Sales.xlsx]RATING!PivotTable1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RATING!$B$3</c:f>
              <c:strCache>
                <c:ptCount val="1"/>
                <c:pt idx="0">
                  <c:v>Total</c:v>
                </c:pt>
              </c:strCache>
            </c:strRef>
          </c:tx>
          <c:spPr>
            <a:solidFill>
              <a:schemeClr val="accent1"/>
            </a:solidFill>
            <a:ln>
              <a:noFill/>
            </a:ln>
            <a:effectLst/>
            <a:sp3d/>
          </c:spPr>
          <c:invertIfNegative val="0"/>
          <c:cat>
            <c:strRef>
              <c:f>RATING!$A$4:$A$5</c:f>
              <c:strCache>
                <c:ptCount val="1"/>
                <c:pt idx="0">
                  <c:v>Health &amp; Beauty</c:v>
                </c:pt>
              </c:strCache>
            </c:strRef>
          </c:cat>
          <c:val>
            <c:numRef>
              <c:f>RATING!$B$4:$B$5</c:f>
              <c:numCache>
                <c:formatCode>General</c:formatCode>
                <c:ptCount val="1"/>
                <c:pt idx="0">
                  <c:v>6.891094147582697</c:v>
                </c:pt>
              </c:numCache>
            </c:numRef>
          </c:val>
          <c:extLst>
            <c:ext xmlns:c16="http://schemas.microsoft.com/office/drawing/2014/chart" uri="{C3380CC4-5D6E-409C-BE32-E72D297353CC}">
              <c16:uniqueId val="{00000000-0CA6-4B63-BD04-5D23714561E0}"/>
            </c:ext>
          </c:extLst>
        </c:ser>
        <c:dLbls>
          <c:showLegendKey val="0"/>
          <c:showVal val="0"/>
          <c:showCatName val="0"/>
          <c:showSerName val="0"/>
          <c:showPercent val="0"/>
          <c:showBubbleSize val="0"/>
        </c:dLbls>
        <c:gapWidth val="150"/>
        <c:shape val="box"/>
        <c:axId val="878184847"/>
        <c:axId val="878189167"/>
        <c:axId val="0"/>
      </c:bar3DChart>
      <c:catAx>
        <c:axId val="878184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189167"/>
        <c:crosses val="autoZero"/>
        <c:auto val="1"/>
        <c:lblAlgn val="ctr"/>
        <c:lblOffset val="100"/>
        <c:noMultiLvlLbl val="0"/>
      </c:catAx>
      <c:valAx>
        <c:axId val="87818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18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Sales.xlsx]BRANCH!PivotTable1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SALES</a:t>
            </a:r>
            <a:r>
              <a:rPr lang="en-US" baseline="0">
                <a:solidFill>
                  <a:schemeClr val="tx1"/>
                </a:solidFill>
              </a:rPr>
              <a:t> BY BRANCH</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9E7AD"/>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BRANCH!$B$3</c:f>
              <c:strCache>
                <c:ptCount val="1"/>
                <c:pt idx="0">
                  <c:v>Total</c:v>
                </c:pt>
              </c:strCache>
            </c:strRef>
          </c:tx>
          <c:spPr>
            <a:solidFill>
              <a:srgbClr val="B9E7AD"/>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BRANCH!$A$4:$A$7</c:f>
              <c:strCache>
                <c:ptCount val="3"/>
                <c:pt idx="0">
                  <c:v>Brooklyn</c:v>
                </c:pt>
                <c:pt idx="1">
                  <c:v>Manhattan</c:v>
                </c:pt>
                <c:pt idx="2">
                  <c:v>Queens</c:v>
                </c:pt>
              </c:strCache>
            </c:strRef>
          </c:cat>
          <c:val>
            <c:numRef>
              <c:f>BRANCH!$B$4:$B$7</c:f>
              <c:numCache>
                <c:formatCode>"₹"\ #,##0.00</c:formatCode>
                <c:ptCount val="3"/>
                <c:pt idx="0">
                  <c:v>31603.057499999984</c:v>
                </c:pt>
                <c:pt idx="1">
                  <c:v>22105.671000000006</c:v>
                </c:pt>
                <c:pt idx="2">
                  <c:v>28833.734999999986</c:v>
                </c:pt>
              </c:numCache>
            </c:numRef>
          </c:val>
          <c:extLst>
            <c:ext xmlns:c16="http://schemas.microsoft.com/office/drawing/2014/chart" uri="{C3380CC4-5D6E-409C-BE32-E72D297353CC}">
              <c16:uniqueId val="{00000000-4637-4E37-BCD8-F93FDC5E5173}"/>
            </c:ext>
          </c:extLst>
        </c:ser>
        <c:dLbls>
          <c:showLegendKey val="0"/>
          <c:showVal val="1"/>
          <c:showCatName val="0"/>
          <c:showSerName val="0"/>
          <c:showPercent val="0"/>
          <c:showBubbleSize val="0"/>
        </c:dLbls>
        <c:gapWidth val="150"/>
        <c:shape val="box"/>
        <c:axId val="1933076159"/>
        <c:axId val="1933086719"/>
        <c:axId val="0"/>
      </c:bar3DChart>
      <c:catAx>
        <c:axId val="19330761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33086719"/>
        <c:crosses val="autoZero"/>
        <c:auto val="1"/>
        <c:lblAlgn val="ctr"/>
        <c:lblOffset val="100"/>
        <c:noMultiLvlLbl val="0"/>
      </c:catAx>
      <c:valAx>
        <c:axId val="1933086719"/>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1933076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Sales.xlsx]PRODUCT LINE!PivotTable2</c:name>
    <c:fmtId val="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t>SALES BY PRODUCT LINE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9E7AD"/>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LINE'!$B$3</c:f>
              <c:strCache>
                <c:ptCount val="1"/>
                <c:pt idx="0">
                  <c:v>Total</c:v>
                </c:pt>
              </c:strCache>
            </c:strRef>
          </c:tx>
          <c:spPr>
            <a:solidFill>
              <a:srgbClr val="B9E7AD"/>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LINE'!$A$4:$A$5</c:f>
              <c:strCache>
                <c:ptCount val="1"/>
                <c:pt idx="0">
                  <c:v>Health &amp; Beauty</c:v>
                </c:pt>
              </c:strCache>
            </c:strRef>
          </c:cat>
          <c:val>
            <c:numRef>
              <c:f>'PRODUCT LINE'!$B$4:$B$5</c:f>
              <c:numCache>
                <c:formatCode>"₹"\ #,##0.00</c:formatCode>
                <c:ptCount val="1"/>
                <c:pt idx="0">
                  <c:v>82542.463500000027</c:v>
                </c:pt>
              </c:numCache>
            </c:numRef>
          </c:val>
          <c:extLst>
            <c:ext xmlns:c16="http://schemas.microsoft.com/office/drawing/2014/chart" uri="{C3380CC4-5D6E-409C-BE32-E72D297353CC}">
              <c16:uniqueId val="{00000000-C513-4AEC-8795-B9EE7EA93161}"/>
            </c:ext>
          </c:extLst>
        </c:ser>
        <c:dLbls>
          <c:showLegendKey val="0"/>
          <c:showVal val="1"/>
          <c:showCatName val="0"/>
          <c:showSerName val="0"/>
          <c:showPercent val="0"/>
          <c:showBubbleSize val="0"/>
        </c:dLbls>
        <c:gapWidth val="150"/>
        <c:shape val="box"/>
        <c:axId val="1932289695"/>
        <c:axId val="1932291135"/>
        <c:axId val="0"/>
      </c:bar3DChart>
      <c:catAx>
        <c:axId val="19322896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32291135"/>
        <c:crosses val="autoZero"/>
        <c:auto val="1"/>
        <c:lblAlgn val="ctr"/>
        <c:lblOffset val="100"/>
        <c:noMultiLvlLbl val="0"/>
      </c:catAx>
      <c:valAx>
        <c:axId val="1932291135"/>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193228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50"/>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Sales.xlsx]MONTHLY!PivotTable6</c:name>
    <c:fmtId val="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b="1">
                <a:solidFill>
                  <a:schemeClr val="tx1"/>
                </a:solidFill>
              </a:rPr>
              <a:t>MONTHLY SALE</a:t>
            </a:r>
            <a:r>
              <a:rPr lang="en-US">
                <a:solidFill>
                  <a:schemeClr val="tx1"/>
                </a:solidFill>
              </a:rPr>
              <a: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B9E7AD"/>
            </a:solidFill>
            <a:round/>
          </a:ln>
          <a:effectLst>
            <a:outerShdw blurRad="57150" dist="19050" dir="5400000" algn="ctr" rotWithShape="0">
              <a:srgbClr val="000000">
                <a:alpha val="63000"/>
              </a:srgbClr>
            </a:outerShdw>
          </a:effectLst>
        </c:spPr>
        <c:marker>
          <c:symbol val="circle"/>
          <c:size val="6"/>
          <c:spPr>
            <a:solidFill>
              <a:srgbClr val="B9E7AD"/>
            </a:solidFill>
            <a:ln w="9525">
              <a:solidFill>
                <a:srgbClr val="B9E7AD"/>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MONTHLY!$B$3</c:f>
              <c:strCache>
                <c:ptCount val="1"/>
                <c:pt idx="0">
                  <c:v>Total</c:v>
                </c:pt>
              </c:strCache>
            </c:strRef>
          </c:tx>
          <c:spPr>
            <a:ln w="34925" cap="rnd">
              <a:solidFill>
                <a:srgbClr val="B9E7AD"/>
              </a:solidFill>
              <a:round/>
            </a:ln>
            <a:effectLst>
              <a:outerShdw blurRad="57150" dist="19050" dir="5400000" algn="ctr" rotWithShape="0">
                <a:srgbClr val="000000">
                  <a:alpha val="63000"/>
                </a:srgbClr>
              </a:outerShdw>
            </a:effectLst>
          </c:spPr>
          <c:marker>
            <c:symbol val="circle"/>
            <c:size val="6"/>
            <c:spPr>
              <a:solidFill>
                <a:srgbClr val="B9E7AD"/>
              </a:solidFill>
              <a:ln w="9525">
                <a:solidFill>
                  <a:srgbClr val="B9E7AD"/>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MONTHLY!$B$4:$B$16</c:f>
              <c:numCache>
                <c:formatCode>"₹"\ #,##0.00</c:formatCode>
                <c:ptCount val="12"/>
                <c:pt idx="0">
                  <c:v>117505.65750000007</c:v>
                </c:pt>
                <c:pt idx="1">
                  <c:v>95596.838300000032</c:v>
                </c:pt>
                <c:pt idx="2">
                  <c:v>99986.809100000173</c:v>
                </c:pt>
                <c:pt idx="3">
                  <c:v>104747.51840000003</c:v>
                </c:pt>
                <c:pt idx="4">
                  <c:v>78292.911199999959</c:v>
                </c:pt>
                <c:pt idx="5">
                  <c:v>48279.823600000018</c:v>
                </c:pt>
                <c:pt idx="6">
                  <c:v>43251.677799999998</c:v>
                </c:pt>
                <c:pt idx="7">
                  <c:v>46383.564599999983</c:v>
                </c:pt>
                <c:pt idx="8">
                  <c:v>79816.669799999989</c:v>
                </c:pt>
                <c:pt idx="9">
                  <c:v>82799.152800000011</c:v>
                </c:pt>
                <c:pt idx="10">
                  <c:v>97700.131000000038</c:v>
                </c:pt>
                <c:pt idx="11">
                  <c:v>116015.02140000007</c:v>
                </c:pt>
              </c:numCache>
            </c:numRef>
          </c:val>
          <c:smooth val="0"/>
          <c:extLst>
            <c:ext xmlns:c16="http://schemas.microsoft.com/office/drawing/2014/chart" uri="{C3380CC4-5D6E-409C-BE32-E72D297353CC}">
              <c16:uniqueId val="{00000000-876E-477A-AF86-9118E7D50B9F}"/>
            </c:ext>
          </c:extLst>
        </c:ser>
        <c:dLbls>
          <c:dLblPos val="t"/>
          <c:showLegendKey val="0"/>
          <c:showVal val="1"/>
          <c:showCatName val="0"/>
          <c:showSerName val="0"/>
          <c:showPercent val="0"/>
          <c:showBubbleSize val="0"/>
        </c:dLbls>
        <c:marker val="1"/>
        <c:smooth val="0"/>
        <c:axId val="490385791"/>
        <c:axId val="490395871"/>
      </c:lineChart>
      <c:catAx>
        <c:axId val="490385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0395871"/>
        <c:crosses val="autoZero"/>
        <c:auto val="1"/>
        <c:lblAlgn val="ctr"/>
        <c:lblOffset val="100"/>
        <c:noMultiLvlLbl val="0"/>
      </c:catAx>
      <c:valAx>
        <c:axId val="490395871"/>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49038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Sales.xlsx]QUANTITY SOLD!PivotTable3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QUANTITY</a:t>
            </a:r>
            <a:r>
              <a:rPr lang="en-US" baseline="0">
                <a:solidFill>
                  <a:schemeClr val="tx1"/>
                </a:solidFill>
              </a:rPr>
              <a:t> SOLD BY PRODUCT LINE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9E7AD"/>
          </a:solidFill>
          <a:ln>
            <a:solidFill>
              <a:srgbClr val="B9E7AD"/>
            </a:solidFill>
          </a:ln>
          <a:effectLst>
            <a:outerShdw blurRad="57150" dist="19050" dir="5400000" algn="ctr" rotWithShape="0">
              <a:srgbClr val="000000">
                <a:alpha val="63000"/>
              </a:srgbClr>
            </a:outerShdw>
          </a:effectLst>
          <a:sp3d>
            <a:contourClr>
              <a:srgbClr val="B9E7AD"/>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'QUANTITY SOLD'!$B$3</c:f>
              <c:strCache>
                <c:ptCount val="1"/>
                <c:pt idx="0">
                  <c:v>Total</c:v>
                </c:pt>
              </c:strCache>
            </c:strRef>
          </c:tx>
          <c:spPr>
            <a:solidFill>
              <a:srgbClr val="B9E7AD"/>
            </a:solidFill>
            <a:ln>
              <a:solidFill>
                <a:srgbClr val="B9E7AD"/>
              </a:solidFill>
            </a:ln>
            <a:effectLst>
              <a:outerShdw blurRad="57150" dist="19050" dir="5400000" algn="ctr" rotWithShape="0">
                <a:srgbClr val="000000">
                  <a:alpha val="63000"/>
                </a:srgbClr>
              </a:outerShdw>
            </a:effectLst>
            <a:sp3d>
              <a:contourClr>
                <a:srgbClr val="B9E7AD"/>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SOLD'!$A$4:$A$5</c:f>
              <c:strCache>
                <c:ptCount val="1"/>
                <c:pt idx="0">
                  <c:v>Health &amp; Beauty</c:v>
                </c:pt>
              </c:strCache>
            </c:strRef>
          </c:cat>
          <c:val>
            <c:numRef>
              <c:f>'QUANTITY SOLD'!$B$4:$B$5</c:f>
              <c:numCache>
                <c:formatCode>General</c:formatCode>
                <c:ptCount val="1"/>
                <c:pt idx="0">
                  <c:v>1889</c:v>
                </c:pt>
              </c:numCache>
            </c:numRef>
          </c:val>
          <c:extLst>
            <c:ext xmlns:c16="http://schemas.microsoft.com/office/drawing/2014/chart" uri="{C3380CC4-5D6E-409C-BE32-E72D297353CC}">
              <c16:uniqueId val="{00000000-89F9-4A68-8070-22BAF1D934C0}"/>
            </c:ext>
          </c:extLst>
        </c:ser>
        <c:dLbls>
          <c:showLegendKey val="0"/>
          <c:showVal val="1"/>
          <c:showCatName val="0"/>
          <c:showSerName val="0"/>
          <c:showPercent val="0"/>
          <c:showBubbleSize val="0"/>
        </c:dLbls>
        <c:gapWidth val="150"/>
        <c:shape val="box"/>
        <c:axId val="2018633695"/>
        <c:axId val="2018635135"/>
        <c:axId val="0"/>
      </c:bar3DChart>
      <c:catAx>
        <c:axId val="20186336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8635135"/>
        <c:crosses val="autoZero"/>
        <c:auto val="1"/>
        <c:lblAlgn val="ctr"/>
        <c:lblOffset val="100"/>
        <c:noMultiLvlLbl val="0"/>
      </c:catAx>
      <c:valAx>
        <c:axId val="201863513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8633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Sales.xlsx]GENDER!PivotTable7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SALES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9E7AD"/>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GENDER!$B$3</c:f>
              <c:strCache>
                <c:ptCount val="1"/>
                <c:pt idx="0">
                  <c:v>Total</c:v>
                </c:pt>
              </c:strCache>
            </c:strRef>
          </c:tx>
          <c:spPr>
            <a:solidFill>
              <a:srgbClr val="B9E7AD"/>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GENDER!$A$4:$A$6</c:f>
              <c:strCache>
                <c:ptCount val="2"/>
                <c:pt idx="0">
                  <c:v>Female</c:v>
                </c:pt>
                <c:pt idx="1">
                  <c:v>Male</c:v>
                </c:pt>
              </c:strCache>
            </c:strRef>
          </c:cat>
          <c:val>
            <c:numRef>
              <c:f>GENDER!$B$4:$B$6</c:f>
              <c:numCache>
                <c:formatCode>"₹"\ #,##0.00</c:formatCode>
                <c:ptCount val="2"/>
                <c:pt idx="0">
                  <c:v>33298.933499999992</c:v>
                </c:pt>
                <c:pt idx="1">
                  <c:v>49243.53</c:v>
                </c:pt>
              </c:numCache>
            </c:numRef>
          </c:val>
          <c:extLst>
            <c:ext xmlns:c16="http://schemas.microsoft.com/office/drawing/2014/chart" uri="{C3380CC4-5D6E-409C-BE32-E72D297353CC}">
              <c16:uniqueId val="{00000000-185F-46E8-B028-2E3F0C93B635}"/>
            </c:ext>
          </c:extLst>
        </c:ser>
        <c:dLbls>
          <c:showLegendKey val="0"/>
          <c:showVal val="0"/>
          <c:showCatName val="0"/>
          <c:showSerName val="0"/>
          <c:showPercent val="0"/>
          <c:showBubbleSize val="0"/>
        </c:dLbls>
        <c:gapWidth val="150"/>
        <c:shape val="box"/>
        <c:axId val="2107510687"/>
        <c:axId val="2107523647"/>
        <c:axId val="0"/>
      </c:bar3DChart>
      <c:catAx>
        <c:axId val="21075106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7523647"/>
        <c:crosses val="autoZero"/>
        <c:auto val="1"/>
        <c:lblAlgn val="ctr"/>
        <c:lblOffset val="100"/>
        <c:noMultiLvlLbl val="0"/>
      </c:catAx>
      <c:valAx>
        <c:axId val="2107523647"/>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2107510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Sales.xlsx]RATING!PivotTable1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AVG RATING BY PRODUCT LINE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9E7AD"/>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RATING!$B$3</c:f>
              <c:strCache>
                <c:ptCount val="1"/>
                <c:pt idx="0">
                  <c:v>Total</c:v>
                </c:pt>
              </c:strCache>
            </c:strRef>
          </c:tx>
          <c:spPr>
            <a:solidFill>
              <a:srgbClr val="B9E7AD"/>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RATING!$A$4:$A$5</c:f>
              <c:strCache>
                <c:ptCount val="1"/>
                <c:pt idx="0">
                  <c:v>Health &amp; Beauty</c:v>
                </c:pt>
              </c:strCache>
            </c:strRef>
          </c:cat>
          <c:val>
            <c:numRef>
              <c:f>RATING!$B$4:$B$5</c:f>
              <c:numCache>
                <c:formatCode>General</c:formatCode>
                <c:ptCount val="1"/>
                <c:pt idx="0">
                  <c:v>6.891094147582697</c:v>
                </c:pt>
              </c:numCache>
            </c:numRef>
          </c:val>
          <c:extLst>
            <c:ext xmlns:c16="http://schemas.microsoft.com/office/drawing/2014/chart" uri="{C3380CC4-5D6E-409C-BE32-E72D297353CC}">
              <c16:uniqueId val="{00000000-73C3-4D1E-9646-45830FD11BB4}"/>
            </c:ext>
          </c:extLst>
        </c:ser>
        <c:dLbls>
          <c:showLegendKey val="0"/>
          <c:showVal val="1"/>
          <c:showCatName val="0"/>
          <c:showSerName val="0"/>
          <c:showPercent val="0"/>
          <c:showBubbleSize val="0"/>
        </c:dLbls>
        <c:gapWidth val="150"/>
        <c:shape val="box"/>
        <c:axId val="878184847"/>
        <c:axId val="878189167"/>
        <c:axId val="0"/>
      </c:bar3DChart>
      <c:catAx>
        <c:axId val="8781848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78189167"/>
        <c:crosses val="autoZero"/>
        <c:auto val="1"/>
        <c:lblAlgn val="ctr"/>
        <c:lblOffset val="100"/>
        <c:noMultiLvlLbl val="0"/>
      </c:catAx>
      <c:valAx>
        <c:axId val="8781891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7818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image" Target="../media/image2.svg"/><Relationship Id="rId12" Type="http://schemas.openxmlformats.org/officeDocument/2006/relationships/image" Target="../media/image6.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chart" Target="../charts/chart12.xml"/><Relationship Id="rId4" Type="http://schemas.openxmlformats.org/officeDocument/2006/relationships/chart" Target="../charts/chart10.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4</xdr:col>
      <xdr:colOff>571500</xdr:colOff>
      <xdr:row>3</xdr:row>
      <xdr:rowOff>26670</xdr:rowOff>
    </xdr:from>
    <xdr:to>
      <xdr:col>12</xdr:col>
      <xdr:colOff>266700</xdr:colOff>
      <xdr:row>18</xdr:row>
      <xdr:rowOff>26670</xdr:rowOff>
    </xdr:to>
    <xdr:graphicFrame macro="">
      <xdr:nvGraphicFramePr>
        <xdr:cNvPr id="2" name="Chart 1">
          <a:extLst>
            <a:ext uri="{FF2B5EF4-FFF2-40B4-BE49-F238E27FC236}">
              <a16:creationId xmlns:a16="http://schemas.microsoft.com/office/drawing/2014/main" id="{E1CD4450-A397-13CC-55F4-9581B359DB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1021080</xdr:colOff>
      <xdr:row>9</xdr:row>
      <xdr:rowOff>137160</xdr:rowOff>
    </xdr:from>
    <xdr:to>
      <xdr:col>4</xdr:col>
      <xdr:colOff>38100</xdr:colOff>
      <xdr:row>23</xdr:row>
      <xdr:rowOff>43815</xdr:rowOff>
    </xdr:to>
    <mc:AlternateContent xmlns:mc="http://schemas.openxmlformats.org/markup-compatibility/2006" xmlns:a14="http://schemas.microsoft.com/office/drawing/2010/main">
      <mc:Choice Requires="a14">
        <xdr:graphicFrame macro="">
          <xdr:nvGraphicFramePr>
            <xdr:cNvPr id="3" name="Branch">
              <a:extLst>
                <a:ext uri="{FF2B5EF4-FFF2-40B4-BE49-F238E27FC236}">
                  <a16:creationId xmlns:a16="http://schemas.microsoft.com/office/drawing/2014/main" id="{9353AC3B-981B-147F-CF8B-C0E3B1AD78CA}"/>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882140" y="1783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167640</xdr:colOff>
      <xdr:row>5</xdr:row>
      <xdr:rowOff>72390</xdr:rowOff>
    </xdr:from>
    <xdr:to>
      <xdr:col>13</xdr:col>
      <xdr:colOff>472440</xdr:colOff>
      <xdr:row>20</xdr:row>
      <xdr:rowOff>72390</xdr:rowOff>
    </xdr:to>
    <xdr:graphicFrame macro="">
      <xdr:nvGraphicFramePr>
        <xdr:cNvPr id="2" name="Chart 1">
          <a:extLst>
            <a:ext uri="{FF2B5EF4-FFF2-40B4-BE49-F238E27FC236}">
              <a16:creationId xmlns:a16="http://schemas.microsoft.com/office/drawing/2014/main" id="{A05C8DF1-EDC1-DC2B-2339-35AC0DA3D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480060</xdr:colOff>
      <xdr:row>5</xdr:row>
      <xdr:rowOff>106680</xdr:rowOff>
    </xdr:from>
    <xdr:to>
      <xdr:col>5</xdr:col>
      <xdr:colOff>480060</xdr:colOff>
      <xdr:row>19</xdr:row>
      <xdr:rowOff>13335</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578971C0-3645-5AB7-FDDE-F62F44DD3BAA}"/>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2880360" y="1021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15240</xdr:colOff>
      <xdr:row>3</xdr:row>
      <xdr:rowOff>171450</xdr:rowOff>
    </xdr:from>
    <xdr:to>
      <xdr:col>13</xdr:col>
      <xdr:colOff>320040</xdr:colOff>
      <xdr:row>18</xdr:row>
      <xdr:rowOff>171450</xdr:rowOff>
    </xdr:to>
    <xdr:graphicFrame macro="">
      <xdr:nvGraphicFramePr>
        <xdr:cNvPr id="2" name="Chart 1">
          <a:extLst>
            <a:ext uri="{FF2B5EF4-FFF2-40B4-BE49-F238E27FC236}">
              <a16:creationId xmlns:a16="http://schemas.microsoft.com/office/drawing/2014/main" id="{FDF8150E-9A26-403D-CF31-B6C2327769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342900</xdr:colOff>
      <xdr:row>5</xdr:row>
      <xdr:rowOff>140970</xdr:rowOff>
    </xdr:from>
    <xdr:to>
      <xdr:col>11</xdr:col>
      <xdr:colOff>38100</xdr:colOff>
      <xdr:row>20</xdr:row>
      <xdr:rowOff>140970</xdr:rowOff>
    </xdr:to>
    <xdr:graphicFrame macro="">
      <xdr:nvGraphicFramePr>
        <xdr:cNvPr id="2" name="Chart 1">
          <a:extLst>
            <a:ext uri="{FF2B5EF4-FFF2-40B4-BE49-F238E27FC236}">
              <a16:creationId xmlns:a16="http://schemas.microsoft.com/office/drawing/2014/main" id="{76DEE3B5-8A5E-1873-1190-9C00F3FFF5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53340</xdr:colOff>
      <xdr:row>4</xdr:row>
      <xdr:rowOff>106680</xdr:rowOff>
    </xdr:from>
    <xdr:to>
      <xdr:col>17</xdr:col>
      <xdr:colOff>342900</xdr:colOff>
      <xdr:row>12</xdr:row>
      <xdr:rowOff>15240</xdr:rowOff>
    </xdr:to>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6B678BA2-0138-0A9B-B817-75285D1DD7B2}"/>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328660" y="8382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76200</xdr:colOff>
      <xdr:row>3</xdr:row>
      <xdr:rowOff>41910</xdr:rowOff>
    </xdr:from>
    <xdr:to>
      <xdr:col>12</xdr:col>
      <xdr:colOff>381000</xdr:colOff>
      <xdr:row>18</xdr:row>
      <xdr:rowOff>41910</xdr:rowOff>
    </xdr:to>
    <xdr:graphicFrame macro="">
      <xdr:nvGraphicFramePr>
        <xdr:cNvPr id="2" name="Chart 1">
          <a:extLst>
            <a:ext uri="{FF2B5EF4-FFF2-40B4-BE49-F238E27FC236}">
              <a16:creationId xmlns:a16="http://schemas.microsoft.com/office/drawing/2014/main" id="{1BF66750-4421-D886-2F24-723C069B2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739140</xdr:colOff>
      <xdr:row>9</xdr:row>
      <xdr:rowOff>15241</xdr:rowOff>
    </xdr:from>
    <xdr:to>
      <xdr:col>4</xdr:col>
      <xdr:colOff>30480</xdr:colOff>
      <xdr:row>17</xdr:row>
      <xdr:rowOff>83821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AEC0891D-814F-C4BD-B4D5-0DECCECFF9B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00200" y="166116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342900</xdr:colOff>
      <xdr:row>5</xdr:row>
      <xdr:rowOff>140970</xdr:rowOff>
    </xdr:from>
    <xdr:to>
      <xdr:col>11</xdr:col>
      <xdr:colOff>38100</xdr:colOff>
      <xdr:row>20</xdr:row>
      <xdr:rowOff>140970</xdr:rowOff>
    </xdr:to>
    <xdr:graphicFrame macro="">
      <xdr:nvGraphicFramePr>
        <xdr:cNvPr id="2" name="Chart 1">
          <a:extLst>
            <a:ext uri="{FF2B5EF4-FFF2-40B4-BE49-F238E27FC236}">
              <a16:creationId xmlns:a16="http://schemas.microsoft.com/office/drawing/2014/main" id="{182728AF-38C9-9265-DC5D-48A7A1E73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281940</xdr:colOff>
      <xdr:row>9</xdr:row>
      <xdr:rowOff>99060</xdr:rowOff>
    </xdr:from>
    <xdr:to>
      <xdr:col>3</xdr:col>
      <xdr:colOff>533400</xdr:colOff>
      <xdr:row>9</xdr:row>
      <xdr:rowOff>99060</xdr:rowOff>
    </xdr:to>
    <xdr:cxnSp macro="">
      <xdr:nvCxnSpPr>
        <xdr:cNvPr id="3" name="Straight Arrow Connector 2">
          <a:extLst>
            <a:ext uri="{FF2B5EF4-FFF2-40B4-BE49-F238E27FC236}">
              <a16:creationId xmlns:a16="http://schemas.microsoft.com/office/drawing/2014/main" id="{C2479D5D-144B-F06B-B3F5-5CE7E3DCC676}"/>
            </a:ext>
          </a:extLst>
        </xdr:cNvPr>
        <xdr:cNvCxnSpPr/>
      </xdr:nvCxnSpPr>
      <xdr:spPr>
        <a:xfrm>
          <a:off x="2110740" y="1744980"/>
          <a:ext cx="25146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388620</xdr:colOff>
      <xdr:row>10</xdr:row>
      <xdr:rowOff>99060</xdr:rowOff>
    </xdr:from>
    <xdr:to>
      <xdr:col>4</xdr:col>
      <xdr:colOff>30480</xdr:colOff>
      <xdr:row>10</xdr:row>
      <xdr:rowOff>99060</xdr:rowOff>
    </xdr:to>
    <xdr:cxnSp macro="">
      <xdr:nvCxnSpPr>
        <xdr:cNvPr id="5" name="Straight Arrow Connector 4">
          <a:extLst>
            <a:ext uri="{FF2B5EF4-FFF2-40B4-BE49-F238E27FC236}">
              <a16:creationId xmlns:a16="http://schemas.microsoft.com/office/drawing/2014/main" id="{E494E78F-40EC-4F53-8079-F40C0897B078}"/>
            </a:ext>
          </a:extLst>
        </xdr:cNvPr>
        <xdr:cNvCxnSpPr/>
      </xdr:nvCxnSpPr>
      <xdr:spPr>
        <a:xfrm>
          <a:off x="2217420" y="1927860"/>
          <a:ext cx="25146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236220</xdr:colOff>
      <xdr:row>11</xdr:row>
      <xdr:rowOff>99060</xdr:rowOff>
    </xdr:from>
    <xdr:to>
      <xdr:col>4</xdr:col>
      <xdr:colOff>487680</xdr:colOff>
      <xdr:row>11</xdr:row>
      <xdr:rowOff>99060</xdr:rowOff>
    </xdr:to>
    <xdr:cxnSp macro="">
      <xdr:nvCxnSpPr>
        <xdr:cNvPr id="6" name="Straight Arrow Connector 5">
          <a:extLst>
            <a:ext uri="{FF2B5EF4-FFF2-40B4-BE49-F238E27FC236}">
              <a16:creationId xmlns:a16="http://schemas.microsoft.com/office/drawing/2014/main" id="{30C82950-00AC-410C-9B6E-D82B1617D29E}"/>
            </a:ext>
          </a:extLst>
        </xdr:cNvPr>
        <xdr:cNvCxnSpPr/>
      </xdr:nvCxnSpPr>
      <xdr:spPr>
        <a:xfrm>
          <a:off x="2674620" y="2110740"/>
          <a:ext cx="25146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350520</xdr:colOff>
      <xdr:row>12</xdr:row>
      <xdr:rowOff>91440</xdr:rowOff>
    </xdr:from>
    <xdr:to>
      <xdr:col>3</xdr:col>
      <xdr:colOff>601980</xdr:colOff>
      <xdr:row>12</xdr:row>
      <xdr:rowOff>91440</xdr:rowOff>
    </xdr:to>
    <xdr:cxnSp macro="">
      <xdr:nvCxnSpPr>
        <xdr:cNvPr id="7" name="Straight Arrow Connector 6">
          <a:extLst>
            <a:ext uri="{FF2B5EF4-FFF2-40B4-BE49-F238E27FC236}">
              <a16:creationId xmlns:a16="http://schemas.microsoft.com/office/drawing/2014/main" id="{9C2B0878-6A35-4914-BC45-17D216874985}"/>
            </a:ext>
          </a:extLst>
        </xdr:cNvPr>
        <xdr:cNvCxnSpPr/>
      </xdr:nvCxnSpPr>
      <xdr:spPr>
        <a:xfrm>
          <a:off x="2179320" y="2286000"/>
          <a:ext cx="25146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30480</xdr:colOff>
      <xdr:row>13</xdr:row>
      <xdr:rowOff>106680</xdr:rowOff>
    </xdr:from>
    <xdr:to>
      <xdr:col>4</xdr:col>
      <xdr:colOff>281940</xdr:colOff>
      <xdr:row>13</xdr:row>
      <xdr:rowOff>106680</xdr:rowOff>
    </xdr:to>
    <xdr:cxnSp macro="">
      <xdr:nvCxnSpPr>
        <xdr:cNvPr id="8" name="Straight Arrow Connector 7">
          <a:extLst>
            <a:ext uri="{FF2B5EF4-FFF2-40B4-BE49-F238E27FC236}">
              <a16:creationId xmlns:a16="http://schemas.microsoft.com/office/drawing/2014/main" id="{012F6FC6-0D0B-4410-ABA4-F468CC17FB8B}"/>
            </a:ext>
          </a:extLst>
        </xdr:cNvPr>
        <xdr:cNvCxnSpPr/>
      </xdr:nvCxnSpPr>
      <xdr:spPr>
        <a:xfrm>
          <a:off x="2468880" y="2484120"/>
          <a:ext cx="25146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472440</xdr:colOff>
      <xdr:row>14</xdr:row>
      <xdr:rowOff>99060</xdr:rowOff>
    </xdr:from>
    <xdr:to>
      <xdr:col>4</xdr:col>
      <xdr:colOff>114300</xdr:colOff>
      <xdr:row>14</xdr:row>
      <xdr:rowOff>99060</xdr:rowOff>
    </xdr:to>
    <xdr:cxnSp macro="">
      <xdr:nvCxnSpPr>
        <xdr:cNvPr id="9" name="Straight Arrow Connector 8">
          <a:extLst>
            <a:ext uri="{FF2B5EF4-FFF2-40B4-BE49-F238E27FC236}">
              <a16:creationId xmlns:a16="http://schemas.microsoft.com/office/drawing/2014/main" id="{9C0EBB4F-B04A-45C0-BB47-D4AB8687A729}"/>
            </a:ext>
          </a:extLst>
        </xdr:cNvPr>
        <xdr:cNvCxnSpPr/>
      </xdr:nvCxnSpPr>
      <xdr:spPr>
        <a:xfrm>
          <a:off x="2301240" y="2659380"/>
          <a:ext cx="25146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411480</xdr:colOff>
      <xdr:row>15</xdr:row>
      <xdr:rowOff>99060</xdr:rowOff>
    </xdr:from>
    <xdr:to>
      <xdr:col>4</xdr:col>
      <xdr:colOff>53340</xdr:colOff>
      <xdr:row>15</xdr:row>
      <xdr:rowOff>99060</xdr:rowOff>
    </xdr:to>
    <xdr:cxnSp macro="">
      <xdr:nvCxnSpPr>
        <xdr:cNvPr id="11" name="Straight Arrow Connector 10">
          <a:extLst>
            <a:ext uri="{FF2B5EF4-FFF2-40B4-BE49-F238E27FC236}">
              <a16:creationId xmlns:a16="http://schemas.microsoft.com/office/drawing/2014/main" id="{B84310EE-F546-4A7A-BD0A-165CA0D8AFD6}"/>
            </a:ext>
          </a:extLst>
        </xdr:cNvPr>
        <xdr:cNvCxnSpPr/>
      </xdr:nvCxnSpPr>
      <xdr:spPr>
        <a:xfrm>
          <a:off x="2240280" y="2842260"/>
          <a:ext cx="25146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464820</xdr:colOff>
      <xdr:row>16</xdr:row>
      <xdr:rowOff>91440</xdr:rowOff>
    </xdr:from>
    <xdr:to>
      <xdr:col>4</xdr:col>
      <xdr:colOff>106680</xdr:colOff>
      <xdr:row>16</xdr:row>
      <xdr:rowOff>91440</xdr:rowOff>
    </xdr:to>
    <xdr:cxnSp macro="">
      <xdr:nvCxnSpPr>
        <xdr:cNvPr id="12" name="Straight Arrow Connector 11">
          <a:extLst>
            <a:ext uri="{FF2B5EF4-FFF2-40B4-BE49-F238E27FC236}">
              <a16:creationId xmlns:a16="http://schemas.microsoft.com/office/drawing/2014/main" id="{846EF271-9A5E-49E2-B9FE-0E1893AE3252}"/>
            </a:ext>
          </a:extLst>
        </xdr:cNvPr>
        <xdr:cNvCxnSpPr/>
      </xdr:nvCxnSpPr>
      <xdr:spPr>
        <a:xfrm>
          <a:off x="2293620" y="3017520"/>
          <a:ext cx="25146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312420</xdr:colOff>
      <xdr:row>17</xdr:row>
      <xdr:rowOff>106680</xdr:rowOff>
    </xdr:from>
    <xdr:to>
      <xdr:col>3</xdr:col>
      <xdr:colOff>563880</xdr:colOff>
      <xdr:row>17</xdr:row>
      <xdr:rowOff>106680</xdr:rowOff>
    </xdr:to>
    <xdr:cxnSp macro="">
      <xdr:nvCxnSpPr>
        <xdr:cNvPr id="13" name="Straight Arrow Connector 12">
          <a:extLst>
            <a:ext uri="{FF2B5EF4-FFF2-40B4-BE49-F238E27FC236}">
              <a16:creationId xmlns:a16="http://schemas.microsoft.com/office/drawing/2014/main" id="{40332D96-7279-4753-BFA5-F46B603BDA33}"/>
            </a:ext>
          </a:extLst>
        </xdr:cNvPr>
        <xdr:cNvCxnSpPr/>
      </xdr:nvCxnSpPr>
      <xdr:spPr>
        <a:xfrm>
          <a:off x="2141220" y="3215640"/>
          <a:ext cx="25146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190500</xdr:colOff>
      <xdr:row>18</xdr:row>
      <xdr:rowOff>99060</xdr:rowOff>
    </xdr:from>
    <xdr:to>
      <xdr:col>4</xdr:col>
      <xdr:colOff>441960</xdr:colOff>
      <xdr:row>18</xdr:row>
      <xdr:rowOff>99060</xdr:rowOff>
    </xdr:to>
    <xdr:cxnSp macro="">
      <xdr:nvCxnSpPr>
        <xdr:cNvPr id="14" name="Straight Arrow Connector 13">
          <a:extLst>
            <a:ext uri="{FF2B5EF4-FFF2-40B4-BE49-F238E27FC236}">
              <a16:creationId xmlns:a16="http://schemas.microsoft.com/office/drawing/2014/main" id="{59AE3C82-6247-49FE-AAFA-C1917B3A2213}"/>
            </a:ext>
          </a:extLst>
        </xdr:cNvPr>
        <xdr:cNvCxnSpPr/>
      </xdr:nvCxnSpPr>
      <xdr:spPr>
        <a:xfrm>
          <a:off x="2628900" y="3390900"/>
          <a:ext cx="25146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320040</xdr:colOff>
      <xdr:row>19</xdr:row>
      <xdr:rowOff>91440</xdr:rowOff>
    </xdr:from>
    <xdr:to>
      <xdr:col>3</xdr:col>
      <xdr:colOff>571500</xdr:colOff>
      <xdr:row>19</xdr:row>
      <xdr:rowOff>91440</xdr:rowOff>
    </xdr:to>
    <xdr:cxnSp macro="">
      <xdr:nvCxnSpPr>
        <xdr:cNvPr id="15" name="Straight Arrow Connector 14">
          <a:extLst>
            <a:ext uri="{FF2B5EF4-FFF2-40B4-BE49-F238E27FC236}">
              <a16:creationId xmlns:a16="http://schemas.microsoft.com/office/drawing/2014/main" id="{2B194A66-A800-44CC-B7C2-9045E2604E7E}"/>
            </a:ext>
          </a:extLst>
        </xdr:cNvPr>
        <xdr:cNvCxnSpPr/>
      </xdr:nvCxnSpPr>
      <xdr:spPr>
        <a:xfrm>
          <a:off x="2148840" y="3566160"/>
          <a:ext cx="25146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60960</xdr:colOff>
      <xdr:row>20</xdr:row>
      <xdr:rowOff>91440</xdr:rowOff>
    </xdr:from>
    <xdr:to>
      <xdr:col>4</xdr:col>
      <xdr:colOff>312420</xdr:colOff>
      <xdr:row>20</xdr:row>
      <xdr:rowOff>91440</xdr:rowOff>
    </xdr:to>
    <xdr:cxnSp macro="">
      <xdr:nvCxnSpPr>
        <xdr:cNvPr id="16" name="Straight Arrow Connector 15">
          <a:extLst>
            <a:ext uri="{FF2B5EF4-FFF2-40B4-BE49-F238E27FC236}">
              <a16:creationId xmlns:a16="http://schemas.microsoft.com/office/drawing/2014/main" id="{146CF216-DF6D-4C34-8574-38DE05D21DFF}"/>
            </a:ext>
          </a:extLst>
        </xdr:cNvPr>
        <xdr:cNvCxnSpPr/>
      </xdr:nvCxnSpPr>
      <xdr:spPr>
        <a:xfrm>
          <a:off x="2499360" y="3749040"/>
          <a:ext cx="25146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167640</xdr:colOff>
      <xdr:row>21</xdr:row>
      <xdr:rowOff>99060</xdr:rowOff>
    </xdr:from>
    <xdr:to>
      <xdr:col>4</xdr:col>
      <xdr:colOff>419100</xdr:colOff>
      <xdr:row>21</xdr:row>
      <xdr:rowOff>99060</xdr:rowOff>
    </xdr:to>
    <xdr:cxnSp macro="">
      <xdr:nvCxnSpPr>
        <xdr:cNvPr id="17" name="Straight Arrow Connector 16">
          <a:extLst>
            <a:ext uri="{FF2B5EF4-FFF2-40B4-BE49-F238E27FC236}">
              <a16:creationId xmlns:a16="http://schemas.microsoft.com/office/drawing/2014/main" id="{80944761-7176-46BD-B370-7016D26FA596}"/>
            </a:ext>
          </a:extLst>
        </xdr:cNvPr>
        <xdr:cNvCxnSpPr/>
      </xdr:nvCxnSpPr>
      <xdr:spPr>
        <a:xfrm>
          <a:off x="2606040" y="3939540"/>
          <a:ext cx="25146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358589</xdr:colOff>
      <xdr:row>10</xdr:row>
      <xdr:rowOff>22410</xdr:rowOff>
    </xdr:from>
    <xdr:to>
      <xdr:col>12</xdr:col>
      <xdr:colOff>194235</xdr:colOff>
      <xdr:row>27</xdr:row>
      <xdr:rowOff>119528</xdr:rowOff>
    </xdr:to>
    <xdr:graphicFrame macro="">
      <xdr:nvGraphicFramePr>
        <xdr:cNvPr id="2" name="Chart 1">
          <a:extLst>
            <a:ext uri="{FF2B5EF4-FFF2-40B4-BE49-F238E27FC236}">
              <a16:creationId xmlns:a16="http://schemas.microsoft.com/office/drawing/2014/main" id="{8FDC939D-420E-4290-9263-4A4A67D5D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74706</xdr:colOff>
      <xdr:row>1</xdr:row>
      <xdr:rowOff>52295</xdr:rowOff>
    </xdr:from>
    <xdr:to>
      <xdr:col>3</xdr:col>
      <xdr:colOff>65741</xdr:colOff>
      <xdr:row>7</xdr:row>
      <xdr:rowOff>119531</xdr:rowOff>
    </xdr:to>
    <mc:AlternateContent xmlns:mc="http://schemas.openxmlformats.org/markup-compatibility/2006" xmlns:a14="http://schemas.microsoft.com/office/drawing/2010/main">
      <mc:Choice Requires="a14">
        <xdr:graphicFrame macro="">
          <xdr:nvGraphicFramePr>
            <xdr:cNvPr id="3" name="Branch 1">
              <a:extLst>
                <a:ext uri="{FF2B5EF4-FFF2-40B4-BE49-F238E27FC236}">
                  <a16:creationId xmlns:a16="http://schemas.microsoft.com/office/drawing/2014/main" id="{D0A5D84F-2299-46D7-887B-4282B49742E3}"/>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74706" y="1128060"/>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493061</xdr:colOff>
      <xdr:row>10</xdr:row>
      <xdr:rowOff>44823</xdr:rowOff>
    </xdr:from>
    <xdr:to>
      <xdr:col>21</xdr:col>
      <xdr:colOff>545353</xdr:colOff>
      <xdr:row>27</xdr:row>
      <xdr:rowOff>104588</xdr:rowOff>
    </xdr:to>
    <xdr:graphicFrame macro="">
      <xdr:nvGraphicFramePr>
        <xdr:cNvPr id="4" name="Chart 3">
          <a:extLst>
            <a:ext uri="{FF2B5EF4-FFF2-40B4-BE49-F238E27FC236}">
              <a16:creationId xmlns:a16="http://schemas.microsoft.com/office/drawing/2014/main" id="{60500361-FCA4-4800-B051-ABDB48993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52293</xdr:colOff>
      <xdr:row>8</xdr:row>
      <xdr:rowOff>1</xdr:rowOff>
    </xdr:from>
    <xdr:to>
      <xdr:col>3</xdr:col>
      <xdr:colOff>43328</xdr:colOff>
      <xdr:row>19</xdr:row>
      <xdr:rowOff>89648</xdr:rowOff>
    </xdr:to>
    <mc:AlternateContent xmlns:mc="http://schemas.openxmlformats.org/markup-compatibility/2006" xmlns:a14="http://schemas.microsoft.com/office/drawing/2010/main">
      <mc:Choice Requires="a14">
        <xdr:graphicFrame macro="">
          <xdr:nvGraphicFramePr>
            <xdr:cNvPr id="5" name="Product Line 1">
              <a:extLst>
                <a:ext uri="{FF2B5EF4-FFF2-40B4-BE49-F238E27FC236}">
                  <a16:creationId xmlns:a16="http://schemas.microsoft.com/office/drawing/2014/main" id="{B3F917E4-EE82-47F0-AB52-0AF749F05E48}"/>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52293" y="2330825"/>
              <a:ext cx="1828800" cy="2061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500530</xdr:colOff>
      <xdr:row>28</xdr:row>
      <xdr:rowOff>112059</xdr:rowOff>
    </xdr:from>
    <xdr:to>
      <xdr:col>17</xdr:col>
      <xdr:colOff>156882</xdr:colOff>
      <xdr:row>46</xdr:row>
      <xdr:rowOff>37353</xdr:rowOff>
    </xdr:to>
    <xdr:graphicFrame macro="">
      <xdr:nvGraphicFramePr>
        <xdr:cNvPr id="6" name="Chart 5">
          <a:extLst>
            <a:ext uri="{FF2B5EF4-FFF2-40B4-BE49-F238E27FC236}">
              <a16:creationId xmlns:a16="http://schemas.microsoft.com/office/drawing/2014/main" id="{A4FF69BB-29A7-4206-BAD2-70DB7B38E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31</xdr:row>
      <xdr:rowOff>149411</xdr:rowOff>
    </xdr:from>
    <xdr:to>
      <xdr:col>5</xdr:col>
      <xdr:colOff>274619</xdr:colOff>
      <xdr:row>39</xdr:row>
      <xdr:rowOff>86658</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4DC43C1C-194B-4732-9A2A-6C63592856F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6603999"/>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14941</xdr:colOff>
      <xdr:row>46</xdr:row>
      <xdr:rowOff>171823</xdr:rowOff>
    </xdr:from>
    <xdr:to>
      <xdr:col>7</xdr:col>
      <xdr:colOff>298823</xdr:colOff>
      <xdr:row>62</xdr:row>
      <xdr:rowOff>46317</xdr:rowOff>
    </xdr:to>
    <xdr:graphicFrame macro="">
      <xdr:nvGraphicFramePr>
        <xdr:cNvPr id="8" name="Chart 7">
          <a:extLst>
            <a:ext uri="{FF2B5EF4-FFF2-40B4-BE49-F238E27FC236}">
              <a16:creationId xmlns:a16="http://schemas.microsoft.com/office/drawing/2014/main" id="{1BA1E417-315C-41B7-A018-88FE52FB7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52295</xdr:colOff>
      <xdr:row>19</xdr:row>
      <xdr:rowOff>149412</xdr:rowOff>
    </xdr:from>
    <xdr:to>
      <xdr:col>3</xdr:col>
      <xdr:colOff>43330</xdr:colOff>
      <xdr:row>25</xdr:row>
      <xdr:rowOff>74705</xdr:rowOff>
    </xdr:to>
    <mc:AlternateContent xmlns:mc="http://schemas.openxmlformats.org/markup-compatibility/2006" xmlns:a14="http://schemas.microsoft.com/office/drawing/2010/main">
      <mc:Choice Requires="a14">
        <xdr:graphicFrame macro="">
          <xdr:nvGraphicFramePr>
            <xdr:cNvPr id="10" name="Customer Type 1">
              <a:extLst>
                <a:ext uri="{FF2B5EF4-FFF2-40B4-BE49-F238E27FC236}">
                  <a16:creationId xmlns:a16="http://schemas.microsoft.com/office/drawing/2014/main" id="{702C820A-467B-4530-97D4-45891752887F}"/>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52295" y="4452471"/>
              <a:ext cx="1828800" cy="1001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156882</xdr:colOff>
      <xdr:row>46</xdr:row>
      <xdr:rowOff>171825</xdr:rowOff>
    </xdr:from>
    <xdr:to>
      <xdr:col>22</xdr:col>
      <xdr:colOff>440765</xdr:colOff>
      <xdr:row>62</xdr:row>
      <xdr:rowOff>46319</xdr:rowOff>
    </xdr:to>
    <xdr:graphicFrame macro="">
      <xdr:nvGraphicFramePr>
        <xdr:cNvPr id="11" name="Chart 10">
          <a:extLst>
            <a:ext uri="{FF2B5EF4-FFF2-40B4-BE49-F238E27FC236}">
              <a16:creationId xmlns:a16="http://schemas.microsoft.com/office/drawing/2014/main" id="{E2DB363C-8DB7-43ED-A448-715236C2B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22410</xdr:colOff>
      <xdr:row>26</xdr:row>
      <xdr:rowOff>14941</xdr:rowOff>
    </xdr:from>
    <xdr:to>
      <xdr:col>3</xdr:col>
      <xdr:colOff>13445</xdr:colOff>
      <xdr:row>31</xdr:row>
      <xdr:rowOff>37353</xdr:rowOff>
    </xdr:to>
    <mc:AlternateContent xmlns:mc="http://schemas.openxmlformats.org/markup-compatibility/2006" xmlns:a14="http://schemas.microsoft.com/office/drawing/2010/main">
      <mc:Choice Requires="a14">
        <xdr:graphicFrame macro="">
          <xdr:nvGraphicFramePr>
            <xdr:cNvPr id="12" name="Gender 1">
              <a:extLst>
                <a:ext uri="{FF2B5EF4-FFF2-40B4-BE49-F238E27FC236}">
                  <a16:creationId xmlns:a16="http://schemas.microsoft.com/office/drawing/2014/main" id="{E6A136BE-9177-4490-B7A2-588DA5324A8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2410" y="5573059"/>
              <a:ext cx="1828800" cy="918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164355</xdr:colOff>
      <xdr:row>1</xdr:row>
      <xdr:rowOff>126999</xdr:rowOff>
    </xdr:from>
    <xdr:to>
      <xdr:col>8</xdr:col>
      <xdr:colOff>463178</xdr:colOff>
      <xdr:row>9</xdr:row>
      <xdr:rowOff>67234</xdr:rowOff>
    </xdr:to>
    <xdr:sp macro="" textlink="">
      <xdr:nvSpPr>
        <xdr:cNvPr id="22" name="Rectangle: Rounded Corners 21">
          <a:extLst>
            <a:ext uri="{FF2B5EF4-FFF2-40B4-BE49-F238E27FC236}">
              <a16:creationId xmlns:a16="http://schemas.microsoft.com/office/drawing/2014/main" id="{D391EF47-7605-DEE5-ECD5-1EDE658164C8}"/>
            </a:ext>
          </a:extLst>
        </xdr:cNvPr>
        <xdr:cNvSpPr/>
      </xdr:nvSpPr>
      <xdr:spPr>
        <a:xfrm>
          <a:off x="2614708" y="1202764"/>
          <a:ext cx="2749176" cy="1374588"/>
        </a:xfrm>
        <a:prstGeom prst="round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97116</xdr:colOff>
      <xdr:row>1</xdr:row>
      <xdr:rowOff>141941</xdr:rowOff>
    </xdr:from>
    <xdr:to>
      <xdr:col>14</xdr:col>
      <xdr:colOff>463175</xdr:colOff>
      <xdr:row>9</xdr:row>
      <xdr:rowOff>74706</xdr:rowOff>
    </xdr:to>
    <xdr:sp macro="" textlink="">
      <xdr:nvSpPr>
        <xdr:cNvPr id="23" name="Rectangle: Rounded Corners 22">
          <a:extLst>
            <a:ext uri="{FF2B5EF4-FFF2-40B4-BE49-F238E27FC236}">
              <a16:creationId xmlns:a16="http://schemas.microsoft.com/office/drawing/2014/main" id="{70A2F6FE-85ED-4100-B9D2-9BA0DC55CC72}"/>
            </a:ext>
          </a:extLst>
        </xdr:cNvPr>
        <xdr:cNvSpPr/>
      </xdr:nvSpPr>
      <xdr:spPr>
        <a:xfrm>
          <a:off x="6222998" y="1217706"/>
          <a:ext cx="2816412" cy="1367118"/>
        </a:xfrm>
        <a:prstGeom prst="round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605117</xdr:colOff>
      <xdr:row>1</xdr:row>
      <xdr:rowOff>149411</xdr:rowOff>
    </xdr:from>
    <xdr:to>
      <xdr:col>20</xdr:col>
      <xdr:colOff>321234</xdr:colOff>
      <xdr:row>9</xdr:row>
      <xdr:rowOff>59764</xdr:rowOff>
    </xdr:to>
    <xdr:sp macro="" textlink="">
      <xdr:nvSpPr>
        <xdr:cNvPr id="24" name="Rectangle: Rounded Corners 23">
          <a:extLst>
            <a:ext uri="{FF2B5EF4-FFF2-40B4-BE49-F238E27FC236}">
              <a16:creationId xmlns:a16="http://schemas.microsoft.com/office/drawing/2014/main" id="{D879852E-21D8-4974-B919-83AE6F6A516D}"/>
            </a:ext>
          </a:extLst>
        </xdr:cNvPr>
        <xdr:cNvSpPr/>
      </xdr:nvSpPr>
      <xdr:spPr>
        <a:xfrm>
          <a:off x="9793941" y="1225176"/>
          <a:ext cx="2779058" cy="1344706"/>
        </a:xfrm>
        <a:prstGeom prst="round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410884</xdr:colOff>
      <xdr:row>2</xdr:row>
      <xdr:rowOff>171822</xdr:rowOff>
    </xdr:from>
    <xdr:to>
      <xdr:col>8</xdr:col>
      <xdr:colOff>201707</xdr:colOff>
      <xdr:row>4</xdr:row>
      <xdr:rowOff>164351</xdr:rowOff>
    </xdr:to>
    <xdr:sp macro="" textlink="">
      <xdr:nvSpPr>
        <xdr:cNvPr id="25" name="TextBox 24">
          <a:extLst>
            <a:ext uri="{FF2B5EF4-FFF2-40B4-BE49-F238E27FC236}">
              <a16:creationId xmlns:a16="http://schemas.microsoft.com/office/drawing/2014/main" id="{BFDD70DC-6AC6-AC0A-6A0B-692A460DE7B5}"/>
            </a:ext>
          </a:extLst>
        </xdr:cNvPr>
        <xdr:cNvSpPr txBox="1"/>
      </xdr:nvSpPr>
      <xdr:spPr>
        <a:xfrm>
          <a:off x="2861237" y="1426881"/>
          <a:ext cx="2241176" cy="3511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SALES</a:t>
          </a:r>
        </a:p>
      </xdr:txBody>
    </xdr:sp>
    <xdr:clientData/>
  </xdr:twoCellAnchor>
  <xdr:twoCellAnchor>
    <xdr:from>
      <xdr:col>4</xdr:col>
      <xdr:colOff>388472</xdr:colOff>
      <xdr:row>6</xdr:row>
      <xdr:rowOff>0</xdr:rowOff>
    </xdr:from>
    <xdr:to>
      <xdr:col>8</xdr:col>
      <xdr:colOff>179295</xdr:colOff>
      <xdr:row>7</xdr:row>
      <xdr:rowOff>179294</xdr:rowOff>
    </xdr:to>
    <xdr:sp macro="" textlink="BRANCH!D4">
      <xdr:nvSpPr>
        <xdr:cNvPr id="28" name="TextBox 27">
          <a:extLst>
            <a:ext uri="{FF2B5EF4-FFF2-40B4-BE49-F238E27FC236}">
              <a16:creationId xmlns:a16="http://schemas.microsoft.com/office/drawing/2014/main" id="{382312C1-51F3-5A2D-AF76-1C7602CFFB6E}"/>
            </a:ext>
          </a:extLst>
        </xdr:cNvPr>
        <xdr:cNvSpPr txBox="1"/>
      </xdr:nvSpPr>
      <xdr:spPr>
        <a:xfrm>
          <a:off x="2838825" y="1972235"/>
          <a:ext cx="2241176" cy="358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E8A82A-FBA1-4DAF-8302-EF2C3C3A2E72}" type="TxLink">
            <a:rPr lang="en-US" sz="1100" b="0" i="0" u="none" strike="noStrike">
              <a:solidFill>
                <a:srgbClr val="000000"/>
              </a:solidFill>
              <a:latin typeface="Calibri"/>
              <a:ea typeface="Calibri"/>
              <a:cs typeface="Calibri"/>
            </a:rPr>
            <a:pPr algn="ctr"/>
            <a:t>₹ 82,542.46</a:t>
          </a:fld>
          <a:endParaRPr lang="en-IN" sz="1100"/>
        </a:p>
      </xdr:txBody>
    </xdr:sp>
    <xdr:clientData/>
  </xdr:twoCellAnchor>
  <xdr:twoCellAnchor editAs="oneCell">
    <xdr:from>
      <xdr:col>4</xdr:col>
      <xdr:colOff>440766</xdr:colOff>
      <xdr:row>3</xdr:row>
      <xdr:rowOff>7471</xdr:rowOff>
    </xdr:from>
    <xdr:to>
      <xdr:col>5</xdr:col>
      <xdr:colOff>256990</xdr:colOff>
      <xdr:row>4</xdr:row>
      <xdr:rowOff>171824</xdr:rowOff>
    </xdr:to>
    <xdr:pic>
      <xdr:nvPicPr>
        <xdr:cNvPr id="33" name="Graphic 32" descr="Money with solid fill">
          <a:extLst>
            <a:ext uri="{FF2B5EF4-FFF2-40B4-BE49-F238E27FC236}">
              <a16:creationId xmlns:a16="http://schemas.microsoft.com/office/drawing/2014/main" id="{152C5211-5A28-84A7-0CEA-BB922431C5D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891119" y="1441824"/>
          <a:ext cx="428812" cy="343647"/>
        </a:xfrm>
        <a:prstGeom prst="rect">
          <a:avLst/>
        </a:prstGeom>
      </xdr:spPr>
    </xdr:pic>
    <xdr:clientData/>
  </xdr:twoCellAnchor>
  <xdr:twoCellAnchor>
    <xdr:from>
      <xdr:col>10</xdr:col>
      <xdr:colOff>313765</xdr:colOff>
      <xdr:row>2</xdr:row>
      <xdr:rowOff>179293</xdr:rowOff>
    </xdr:from>
    <xdr:to>
      <xdr:col>14</xdr:col>
      <xdr:colOff>216648</xdr:colOff>
      <xdr:row>4</xdr:row>
      <xdr:rowOff>164352</xdr:rowOff>
    </xdr:to>
    <xdr:sp macro="" textlink="">
      <xdr:nvSpPr>
        <xdr:cNvPr id="34" name="TextBox 33">
          <a:extLst>
            <a:ext uri="{FF2B5EF4-FFF2-40B4-BE49-F238E27FC236}">
              <a16:creationId xmlns:a16="http://schemas.microsoft.com/office/drawing/2014/main" id="{D2A0BA27-1930-A5DB-26CE-EECC0E06A876}"/>
            </a:ext>
          </a:extLst>
        </xdr:cNvPr>
        <xdr:cNvSpPr txBox="1"/>
      </xdr:nvSpPr>
      <xdr:spPr>
        <a:xfrm>
          <a:off x="6439647" y="1434352"/>
          <a:ext cx="2353236" cy="343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QUANTITY</a:t>
          </a:r>
          <a:r>
            <a:rPr lang="en-IN" sz="1100" baseline="0"/>
            <a:t> SOLD</a:t>
          </a:r>
          <a:endParaRPr lang="en-IN" sz="1100"/>
        </a:p>
      </xdr:txBody>
    </xdr:sp>
    <xdr:clientData/>
  </xdr:twoCellAnchor>
  <xdr:twoCellAnchor>
    <xdr:from>
      <xdr:col>10</xdr:col>
      <xdr:colOff>306295</xdr:colOff>
      <xdr:row>6</xdr:row>
      <xdr:rowOff>14942</xdr:rowOff>
    </xdr:from>
    <xdr:to>
      <xdr:col>14</xdr:col>
      <xdr:colOff>201706</xdr:colOff>
      <xdr:row>8</xdr:row>
      <xdr:rowOff>1</xdr:rowOff>
    </xdr:to>
    <xdr:sp macro="" textlink="'QUANTITY SOLD'!E10">
      <xdr:nvSpPr>
        <xdr:cNvPr id="35" name="TextBox 34">
          <a:extLst>
            <a:ext uri="{FF2B5EF4-FFF2-40B4-BE49-F238E27FC236}">
              <a16:creationId xmlns:a16="http://schemas.microsoft.com/office/drawing/2014/main" id="{E2F31E6D-3F86-6680-1BDC-DE5C30D2C1BB}"/>
            </a:ext>
          </a:extLst>
        </xdr:cNvPr>
        <xdr:cNvSpPr txBox="1"/>
      </xdr:nvSpPr>
      <xdr:spPr>
        <a:xfrm>
          <a:off x="6432177" y="1987177"/>
          <a:ext cx="2345764" cy="3436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F064B3-219D-4DC5-8485-D36DD21C2242}" type="TxLink">
            <a:rPr lang="en-US" sz="1100" b="0" i="0" u="none" strike="noStrike">
              <a:solidFill>
                <a:srgbClr val="000000"/>
              </a:solidFill>
              <a:latin typeface="Calibri"/>
              <a:ea typeface="Calibri"/>
              <a:cs typeface="Calibri"/>
            </a:rPr>
            <a:pPr algn="ctr"/>
            <a:t>1889</a:t>
          </a:fld>
          <a:endParaRPr lang="en-IN" sz="1100"/>
        </a:p>
      </xdr:txBody>
    </xdr:sp>
    <xdr:clientData/>
  </xdr:twoCellAnchor>
  <xdr:twoCellAnchor editAs="oneCell">
    <xdr:from>
      <xdr:col>10</xdr:col>
      <xdr:colOff>336177</xdr:colOff>
      <xdr:row>2</xdr:row>
      <xdr:rowOff>171824</xdr:rowOff>
    </xdr:from>
    <xdr:to>
      <xdr:col>11</xdr:col>
      <xdr:colOff>164352</xdr:colOff>
      <xdr:row>4</xdr:row>
      <xdr:rowOff>164353</xdr:rowOff>
    </xdr:to>
    <xdr:pic>
      <xdr:nvPicPr>
        <xdr:cNvPr id="37" name="Graphic 36" descr="Shopping cart with solid fill">
          <a:extLst>
            <a:ext uri="{FF2B5EF4-FFF2-40B4-BE49-F238E27FC236}">
              <a16:creationId xmlns:a16="http://schemas.microsoft.com/office/drawing/2014/main" id="{88CC2A96-FE75-F76F-8CFB-BBC7218CFA2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462059" y="1426883"/>
          <a:ext cx="440764" cy="351117"/>
        </a:xfrm>
        <a:prstGeom prst="rect">
          <a:avLst/>
        </a:prstGeom>
      </xdr:spPr>
    </xdr:pic>
    <xdr:clientData/>
  </xdr:twoCellAnchor>
  <xdr:twoCellAnchor>
    <xdr:from>
      <xdr:col>7</xdr:col>
      <xdr:colOff>403411</xdr:colOff>
      <xdr:row>46</xdr:row>
      <xdr:rowOff>164353</xdr:rowOff>
    </xdr:from>
    <xdr:to>
      <xdr:col>15</xdr:col>
      <xdr:colOff>74705</xdr:colOff>
      <xdr:row>62</xdr:row>
      <xdr:rowOff>38847</xdr:rowOff>
    </xdr:to>
    <xdr:graphicFrame macro="">
      <xdr:nvGraphicFramePr>
        <xdr:cNvPr id="38" name="Chart 37">
          <a:extLst>
            <a:ext uri="{FF2B5EF4-FFF2-40B4-BE49-F238E27FC236}">
              <a16:creationId xmlns:a16="http://schemas.microsoft.com/office/drawing/2014/main" id="{5B11767F-F509-47FD-9068-E15FC61B0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239059</xdr:colOff>
      <xdr:row>3</xdr:row>
      <xdr:rowOff>7471</xdr:rowOff>
    </xdr:from>
    <xdr:to>
      <xdr:col>20</xdr:col>
      <xdr:colOff>37353</xdr:colOff>
      <xdr:row>4</xdr:row>
      <xdr:rowOff>171824</xdr:rowOff>
    </xdr:to>
    <xdr:sp macro="" textlink="">
      <xdr:nvSpPr>
        <xdr:cNvPr id="39" name="TextBox 38">
          <a:extLst>
            <a:ext uri="{FF2B5EF4-FFF2-40B4-BE49-F238E27FC236}">
              <a16:creationId xmlns:a16="http://schemas.microsoft.com/office/drawing/2014/main" id="{D7A40761-8FB3-2EF1-9D76-29C8CE325A5F}"/>
            </a:ext>
          </a:extLst>
        </xdr:cNvPr>
        <xdr:cNvSpPr txBox="1"/>
      </xdr:nvSpPr>
      <xdr:spPr>
        <a:xfrm>
          <a:off x="10040471" y="1441824"/>
          <a:ext cx="2248647" cy="343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AVERAGE</a:t>
          </a:r>
          <a:r>
            <a:rPr lang="en-IN" sz="1100" baseline="0"/>
            <a:t> RATING</a:t>
          </a:r>
          <a:endParaRPr lang="en-IN" sz="1100"/>
        </a:p>
      </xdr:txBody>
    </xdr:sp>
    <xdr:clientData/>
  </xdr:twoCellAnchor>
  <xdr:twoCellAnchor>
    <xdr:from>
      <xdr:col>16</xdr:col>
      <xdr:colOff>268940</xdr:colOff>
      <xdr:row>6</xdr:row>
      <xdr:rowOff>37353</xdr:rowOff>
    </xdr:from>
    <xdr:to>
      <xdr:col>20</xdr:col>
      <xdr:colOff>59764</xdr:colOff>
      <xdr:row>7</xdr:row>
      <xdr:rowOff>171824</xdr:rowOff>
    </xdr:to>
    <xdr:sp macro="" textlink="RATING!C13">
      <xdr:nvSpPr>
        <xdr:cNvPr id="40" name="TextBox 39">
          <a:extLst>
            <a:ext uri="{FF2B5EF4-FFF2-40B4-BE49-F238E27FC236}">
              <a16:creationId xmlns:a16="http://schemas.microsoft.com/office/drawing/2014/main" id="{A7D2EE50-760E-F62F-CB13-3515AA29FA67}"/>
            </a:ext>
          </a:extLst>
        </xdr:cNvPr>
        <xdr:cNvSpPr txBox="1"/>
      </xdr:nvSpPr>
      <xdr:spPr>
        <a:xfrm>
          <a:off x="10070352" y="2009588"/>
          <a:ext cx="2241177"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6AE47F-D34F-4FA6-AE6E-8A1832E2A411}" type="TxLink">
            <a:rPr lang="en-US" sz="1100" b="0" i="0" u="none" strike="noStrike">
              <a:solidFill>
                <a:srgbClr val="000000"/>
              </a:solidFill>
              <a:latin typeface="Calibri"/>
              <a:ea typeface="Calibri"/>
              <a:cs typeface="Calibri"/>
            </a:rPr>
            <a:pPr algn="ctr"/>
            <a:t>6.891094148</a:t>
          </a:fld>
          <a:endParaRPr lang="en-IN" sz="1100"/>
        </a:p>
      </xdr:txBody>
    </xdr:sp>
    <xdr:clientData/>
  </xdr:twoCellAnchor>
  <xdr:twoCellAnchor editAs="oneCell">
    <xdr:from>
      <xdr:col>16</xdr:col>
      <xdr:colOff>224118</xdr:colOff>
      <xdr:row>2</xdr:row>
      <xdr:rowOff>164353</xdr:rowOff>
    </xdr:from>
    <xdr:to>
      <xdr:col>17</xdr:col>
      <xdr:colOff>59765</xdr:colOff>
      <xdr:row>5</xdr:row>
      <xdr:rowOff>22412</xdr:rowOff>
    </xdr:to>
    <xdr:pic>
      <xdr:nvPicPr>
        <xdr:cNvPr id="42" name="Graphic 41" descr="Stars with solid fill">
          <a:extLst>
            <a:ext uri="{FF2B5EF4-FFF2-40B4-BE49-F238E27FC236}">
              <a16:creationId xmlns:a16="http://schemas.microsoft.com/office/drawing/2014/main" id="{A4767909-2BE0-9DB3-2DE7-7642322FF76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0025530" y="1419412"/>
          <a:ext cx="448235" cy="39594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78.983086342596" createdVersion="8" refreshedVersion="8" minRefreshableVersion="3" recordCount="5053" xr:uid="{0BE089FA-49B6-42B2-B687-7AC9A6CA6D2D}">
  <cacheSource type="worksheet">
    <worksheetSource ref="A1:N5054" sheet="SUPER MARKET"/>
  </cacheSource>
  <cacheFields count="15">
    <cacheField name="Date" numFmtId="14">
      <sharedItems containsNonDate="0" containsDate="1" containsMixedTypes="1" minDate="2024-01-01T00:00:00" maxDate="2025-01-01T00:00:00" count="586">
        <d v="2024-01-01T00:00:00"/>
        <d v="2024-02-01T00:00:00"/>
        <d v="2024-03-01T00:00:00"/>
        <d v="2024-04-01T00:00:00"/>
        <d v="2024-05-01T00:00:00"/>
        <d v="2024-06-01T00:00:00"/>
        <d v="2024-07-01T00:00:00"/>
        <d v="2024-08-01T00:00:00"/>
        <d v="2024-09-01T00:00:00"/>
        <d v="2024-10-01T00:00:00"/>
        <d v="2024-11-01T00:00:00"/>
        <d v="2024-12-01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1-02T00:00:00"/>
        <d v="2024-02-02T00:00:00"/>
        <d v="2024-03-02T00:00:00"/>
        <d v="2024-04-02T00:00:00"/>
        <d v="2024-05-02T00:00:00"/>
        <d v="2024-06-02T00:00:00"/>
        <d v="2024-07-02T00:00:00"/>
        <d v="2024-08-02T00:00:00"/>
        <d v="2024-09-02T00:00:00"/>
        <d v="2024-10-02T00:00:00"/>
        <d v="2024-11-02T00:00:00"/>
        <d v="2024-12-0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1-03T00:00:00"/>
        <d v="2024-02-03T00:00:00"/>
        <d v="2024-03-03T00:00:00"/>
        <d v="2024-04-03T00:00:00"/>
        <d v="2024-05-03T00:00:00"/>
        <d v="2024-06-03T00:00:00"/>
        <d v="2024-07-03T00:00:00"/>
        <d v="2024-08-03T00:00:00"/>
        <d v="2024-09-03T00:00:00"/>
        <d v="2024-10-03T00:00:00"/>
        <d v="2024-11-03T00:00:00"/>
        <d v="2024-12-03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1-04T00:00:00"/>
        <d v="2024-02-04T00:00:00"/>
        <d v="2024-03-04T00:00:00"/>
        <d v="2024-04-04T00:00:00"/>
        <d v="2024-05-04T00:00:00"/>
        <d v="2024-06-04T00:00:00"/>
        <d v="2024-07-04T00:00:00"/>
        <d v="2024-08-04T00:00:00"/>
        <d v="2024-09-04T00:00:00"/>
        <d v="2024-10-04T00:00:00"/>
        <d v="2024-11-04T00:00:00"/>
        <d v="2024-12-04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1-05T00:00:00"/>
        <d v="2024-02-05T00:00:00"/>
        <d v="2024-03-05T00:00:00"/>
        <d v="2024-04-05T00:00:00"/>
        <d v="2024-05-05T00:00:00"/>
        <d v="2024-06-05T00:00:00"/>
        <d v="2024-07-05T00:00:00"/>
        <d v="2024-08-05T00:00:00"/>
        <d v="2024-09-05T00:00:00"/>
        <d v="2024-10-05T00:00:00"/>
        <d v="2024-11-05T00:00:00"/>
        <d v="2024-12-05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1-06T00:00:00"/>
        <d v="2024-02-06T00:00:00"/>
        <d v="2024-03-06T00:00:00"/>
        <d v="2024-04-06T00:00:00"/>
        <d v="2024-05-06T00:00:00"/>
        <d v="2024-06-06T00:00:00"/>
        <d v="2024-07-06T00:00:00"/>
        <d v="2024-08-06T00:00:00"/>
        <d v="2024-09-06T00:00:00"/>
        <d v="2024-10-06T00:00:00"/>
        <d v="2024-11-06T00:00:00"/>
        <d v="2024-12-06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1-07T00:00:00"/>
        <d v="2024-02-07T00:00:00"/>
        <d v="2024-03-07T00:00:00"/>
        <d v="2024-04-07T00:00:00"/>
        <d v="2024-05-07T00:00:00"/>
        <d v="2024-06-07T00:00:00"/>
        <d v="2024-07-07T00:00:00"/>
        <d v="2024-08-07T00:00:00"/>
        <d v="2024-09-07T00:00:00"/>
        <d v="2024-10-07T00:00:00"/>
        <d v="2024-11-07T00:00:00"/>
        <d v="2024-12-07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1-08T00:00:00"/>
        <d v="2024-02-08T00:00:00"/>
        <d v="2024-03-08T00:00:00"/>
        <d v="2024-04-08T00:00:00"/>
        <d v="2024-05-08T00:00:00"/>
        <d v="2024-06-08T00:00:00"/>
        <d v="2024-07-08T00:00:00"/>
        <d v="2024-08-08T00:00:00"/>
        <d v="2024-09-08T00:00:00"/>
        <d v="2024-10-08T00:00:00"/>
        <d v="2024-11-08T00:00:00"/>
        <d v="2024-12-08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1-09T00:00:00"/>
        <d v="2024-02-09T00:00:00"/>
        <d v="2024-03-09T00:00:00"/>
        <d v="2024-04-09T00:00:00"/>
        <d v="2024-05-09T00:00:00"/>
        <d v="2024-06-09T00:00:00"/>
        <d v="2024-07-09T00:00:00"/>
        <d v="2024-08-09T00:00:00"/>
        <d v="2024-09-09T00:00:00"/>
        <d v="2024-10-09T00:00:00"/>
        <d v="2024-11-09T00:00:00"/>
        <d v="2024-12-09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01-10T00:00:00"/>
        <d v="2024-02-10T00:00:00"/>
        <d v="2024-03-10T00:00:00"/>
        <d v="2024-04-10T00:00:00"/>
        <d v="2024-05-10T00:00:00"/>
        <d v="2024-06-10T00:00:00"/>
        <d v="2024-07-10T00:00:00"/>
        <d v="2024-08-10T00:00:00"/>
        <d v="2024-09-10T00:00:00"/>
        <d v="2024-10-10T00:00:00"/>
        <d v="2024-11-10T00:00:00"/>
        <d v="2024-12-10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01-11T00:00:00"/>
        <d v="2024-02-11T00:00:00"/>
        <d v="2024-03-11T00:00:00"/>
        <d v="2024-04-11T00:00:00"/>
        <d v="2024-05-11T00:00:00"/>
        <d v="2024-06-11T00:00:00"/>
        <d v="2024-07-11T00:00:00"/>
        <d v="2024-08-11T00:00:00"/>
        <d v="2024-09-11T00:00:00"/>
        <d v="2024-10-11T00:00:00"/>
        <d v="2024-11-11T00:00:00"/>
        <d v="2024-12-11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01-12T00:00:00"/>
        <d v="2024-02-12T00:00:00"/>
        <d v="2024-03-12T00:00:00"/>
        <d v="2024-04-12T00:00:00"/>
        <d v="2024-05-12T00:00:00"/>
        <d v="2024-06-12T00:00:00"/>
        <d v="2024-07-12T00:00:00"/>
        <d v="2024-08-12T00:00:00"/>
        <d v="2024-09-12T00:00:00"/>
        <d v="2024-10-12T00:00:00"/>
        <d v="2024-11-12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 v="4/29/2024" u="1"/>
        <s v="10/20/2024" u="1"/>
        <s v="6/19/2024" u="1"/>
        <s v="6/29/2024" u="1"/>
        <s v="10/13/2024" u="1"/>
        <s v="10/21/2024" u="1"/>
        <s v="8/19/2024" u="1"/>
        <s v="8/29/2024" u="1"/>
        <s v="10/14/2024" u="1"/>
        <s v="10/22/2024" u="1"/>
        <s v="10/30/2024" u="1"/>
        <s v="10/15/2024" u="1"/>
        <s v="10/23/2024" u="1"/>
        <s v="10/31/2024" u="1"/>
        <s v="10/16/2024" u="1"/>
        <s v="10/24/2024" u="1"/>
        <s v="10/17/2024" u="1"/>
        <s v="10/25/2024" u="1"/>
        <s v="10/18/2024" u="1"/>
        <s v="10/26/2024" u="1"/>
        <s v="10/19/2024" u="1"/>
        <s v="10/27/2024" u="1"/>
        <s v="10/28/2024" u="1"/>
        <s v="10/29/2024" u="1"/>
        <s v="1/20/2024" u="1"/>
        <s v="1/30/2024" u="1"/>
        <s v="3/20/2024" u="1"/>
        <s v="3/30/2024" u="1"/>
        <s v="5/20/2024" u="1"/>
        <s v="1/21/2024" u="1"/>
        <s v="5/30/2024" u="1"/>
        <s v="1/31/2024" u="1"/>
        <s v="7/20/2024" u="1"/>
        <s v="3/21/2024" u="1"/>
        <s v="7/30/2024" u="1"/>
        <s v="11/20/2024" u="1"/>
        <s v="9/20/2024" u="1"/>
        <s v="5/21/2024" u="1"/>
        <s v="9/30/2024" u="1"/>
        <s v="1/22/2024" u="1"/>
        <s v="5/31/2024" u="1"/>
        <s v="11/13/2024" u="1"/>
        <s v="11/21/2024" u="1"/>
        <s v="7/21/2024" u="1"/>
        <s v="3/22/2024" u="1"/>
        <s v="7/31/2024" u="1"/>
        <s v="11/14/2024" u="1"/>
        <s v="11/22/2024" u="1"/>
        <s v="11/30/2024" u="1"/>
        <s v="9/21/2024" u="1"/>
        <s v="1/13/2024" u="1"/>
        <s v="5/22/2024" u="1"/>
        <s v="1/23/2024" u="1"/>
        <s v="11/15/2024" u="1"/>
        <s v="11/23/2024" u="1"/>
        <s v="3/13/2024" u="1"/>
        <s v="7/22/2024" u="1"/>
        <s v="3/23/2024" u="1"/>
        <s v="11/16/2024" u="1"/>
        <s v="11/24/2024" u="1"/>
        <s v="5/13/2024" u="1"/>
        <s v="9/22/2024" u="1"/>
        <s v="1/14/2024" u="1"/>
        <s v="5/23/2024" u="1"/>
        <s v="1/24/2024" u="1"/>
        <s v="11/17/2024" u="1"/>
        <s v="11/25/2024" u="1"/>
        <s v="7/13/2024" u="1"/>
        <s v="3/14/2024" u="1"/>
        <s v="7/23/2024" u="1"/>
        <s v="3/24/2024" u="1"/>
        <s v="11/18/2024" u="1"/>
        <s v="11/26/2024" u="1"/>
        <s v="9/13/2024" u="1"/>
        <s v="5/14/2024" u="1"/>
        <s v="9/23/2024" u="1"/>
        <s v="1/15/2024" u="1"/>
        <s v="5/24/2024" u="1"/>
        <s v="1/25/2024" u="1"/>
        <s v="11/19/2024" u="1"/>
        <s v="11/27/2024" u="1"/>
        <s v="7/14/2024" u="1"/>
        <s v="3/15/2024" u="1"/>
        <s v="7/24/2024" u="1"/>
        <s v="3/25/2024" u="1"/>
        <s v="11/28/2024" u="1"/>
        <s v="9/14/2024" u="1"/>
        <s v="5/15/2024" u="1"/>
        <s v="9/24/2024" u="1"/>
        <s v="1/16/2024" u="1"/>
        <s v="5/25/2024" u="1"/>
        <s v="1/26/2024" u="1"/>
        <s v="11/29/2024" u="1"/>
        <s v="7/15/2024" u="1"/>
        <s v="3/16/2024" u="1"/>
        <s v="7/25/2024" u="1"/>
        <s v="3/26/2024" u="1"/>
        <s v="9/15/2024" u="1"/>
        <s v="5/16/2024" u="1"/>
        <s v="9/25/2024" u="1"/>
        <s v="1/17/2024" u="1"/>
        <s v="5/26/2024" u="1"/>
        <s v="1/27/2024" u="1"/>
        <s v="7/16/2024" u="1"/>
        <s v="3/17/2024" u="1"/>
        <s v="7/26/2024" u="1"/>
        <s v="3/27/2024" u="1"/>
        <s v="9/16/2024" u="1"/>
        <s v="5/17/2024" u="1"/>
        <s v="9/26/2024" u="1"/>
        <s v="1/18/2024" u="1"/>
        <s v="5/27/2024" u="1"/>
        <s v="1/28/2024" u="1"/>
        <s v="7/17/2024" u="1"/>
        <s v="3/18/2024" u="1"/>
        <s v="7/27/2024" u="1"/>
        <s v="3/28/2024" u="1"/>
        <s v="9/17/2024" u="1"/>
        <s v="5/18/2024" u="1"/>
        <s v="9/27/2024" u="1"/>
        <s v="1/19/2024" u="1"/>
        <s v="5/28/2024" u="1"/>
        <s v="1/29/2024" u="1"/>
        <s v="7/18/2024" u="1"/>
        <s v="3/19/2024" u="1"/>
        <s v="7/28/2024" u="1"/>
        <s v="3/29/2024" u="1"/>
        <s v="12/20/2024" u="1"/>
        <s v="9/18/2024" u="1"/>
        <s v="5/19/2024" u="1"/>
        <s v="9/28/2024" u="1"/>
        <s v="5/29/2024" u="1"/>
        <s v="12/13/2024" u="1"/>
        <s v="12/21/2024" u="1"/>
        <s v="7/19/2024" u="1"/>
        <s v="7/29/2024" u="1"/>
        <s v="12/14/2024" u="1"/>
        <s v="12/22/2024" u="1"/>
        <s v="12/30/2024" u="1"/>
        <s v="9/19/2024" u="1"/>
        <s v="9/29/2024" u="1"/>
        <s v="12/15/2024" u="1"/>
        <s v="12/23/2024" u="1"/>
        <s v="12/31/2024" u="1"/>
        <s v="12/16/2024" u="1"/>
        <s v="12/24/2024" u="1"/>
        <s v="12/17/2024" u="1"/>
        <s v="12/25/2024" u="1"/>
        <s v="12/18/2024" u="1"/>
        <s v="12/26/2024" u="1"/>
        <s v="12/19/2024" u="1"/>
        <s v="12/27/2024" u="1"/>
        <s v="12/28/2024" u="1"/>
        <s v="12/29/2024" u="1"/>
        <s v="2/20/2024" u="1"/>
        <s v="4/20/2024" u="1"/>
        <s v="4/30/2024" u="1"/>
        <s v="6/20/2024" u="1"/>
        <s v="2/21/2024" u="1"/>
        <s v="6/30/2024" u="1"/>
        <s v="8/20/2024" u="1"/>
        <s v="4/21/2024" u="1"/>
        <s v="8/30/2024" u="1"/>
        <s v="6/21/2024" u="1"/>
        <s v="2/22/2024" u="1"/>
        <s v="8/21/2024" u="1"/>
        <s v="4/22/2024" u="1"/>
        <s v="8/31/2024" u="1"/>
        <s v="2/13/2024" u="1"/>
        <s v="6/22/2024" u="1"/>
        <s v="2/23/2024" u="1"/>
        <s v="4/13/2024" u="1"/>
        <s v="8/22/2024" u="1"/>
        <s v="4/23/2024" u="1"/>
        <s v="6/13/2024" u="1"/>
        <s v="2/14/2024" u="1"/>
        <s v="6/23/2024" u="1"/>
        <s v="2/24/2024" u="1"/>
        <s v="8/13/2024" u="1"/>
        <s v="4/14/2024" u="1"/>
        <s v="8/23/2024" u="1"/>
        <s v="4/24/2024" u="1"/>
        <s v="6/14/2024" u="1"/>
        <s v="2/15/2024" u="1"/>
        <s v="6/24/2024" u="1"/>
        <s v="2/25/2024" u="1"/>
        <s v="8/14/2024" u="1"/>
        <s v="4/15/2024" u="1"/>
        <s v="8/24/2024" u="1"/>
        <s v="4/25/2024" u="1"/>
        <s v="6/15/2024" u="1"/>
        <s v="2/16/2024" u="1"/>
        <s v="6/25/2024" u="1"/>
        <s v="2/26/2024" u="1"/>
        <s v="8/15/2024" u="1"/>
        <s v="4/16/2024" u="1"/>
        <s v="8/25/2024" u="1"/>
        <s v="4/26/2024" u="1"/>
        <s v="6/16/2024" u="1"/>
        <s v="2/17/2024" u="1"/>
        <s v="6/26/2024" u="1"/>
        <s v="2/27/2024" u="1"/>
        <s v="8/16/2024" u="1"/>
        <s v="4/17/2024" u="1"/>
        <s v="8/26/2024" u="1"/>
        <s v="4/27/2024" u="1"/>
        <s v="6/17/2024" u="1"/>
        <s v="2/18/2024" u="1"/>
        <s v="6/27/2024" u="1"/>
        <s v="2/28/2024" u="1"/>
        <s v="8/17/2024" u="1"/>
        <s v="4/18/2024" u="1"/>
        <s v="8/27/2024" u="1"/>
        <s v="4/28/2024" u="1"/>
        <s v="6/18/2024" u="1"/>
        <s v="2/19/2024" u="1"/>
        <s v="6/28/2024" u="1"/>
        <s v="2/29/2024" u="1"/>
        <s v="8/18/2024" u="1"/>
        <s v="4/19/2024" u="1"/>
        <s v="8/28/2024" u="1"/>
      </sharedItems>
      <fieldGroup par="14"/>
    </cacheField>
    <cacheField name="Month" numFmtId="14">
      <sharedItems count="12">
        <s v="January"/>
        <s v="February"/>
        <s v="March"/>
        <s v="April"/>
        <s v="May"/>
        <s v="June"/>
        <s v="July"/>
        <s v="August"/>
        <s v="September"/>
        <s v="October"/>
        <s v="November"/>
        <s v="December"/>
      </sharedItems>
    </cacheField>
    <cacheField name="Branch" numFmtId="49">
      <sharedItems count="3">
        <s v="Brooklyn"/>
        <s v="Queens"/>
        <s v="Manhattan"/>
      </sharedItems>
    </cacheField>
    <cacheField name="Customer Type" numFmtId="49">
      <sharedItems count="2">
        <s v="Member"/>
        <s v="Normal"/>
      </sharedItems>
    </cacheField>
    <cacheField name="Gender" numFmtId="49">
      <sharedItems count="2">
        <s v="Female"/>
        <s v="Male"/>
      </sharedItems>
    </cacheField>
    <cacheField name="Product Line" numFmtId="49">
      <sharedItems count="6">
        <s v="Food &amp; Beverages"/>
        <s v="Electronics"/>
        <s v="Sports &amp; Travel"/>
        <s v="Fashion &amp; Accs"/>
        <s v="Home &amp; Lifestyle"/>
        <s v="Health &amp; Beauty"/>
      </sharedItems>
    </cacheField>
    <cacheField name="Unit Price" numFmtId="164">
      <sharedItems containsSemiMixedTypes="0" containsString="0" containsNumber="1" minValue="2.0099999999999998" maxValue="99.96"/>
    </cacheField>
    <cacheField name="Quantity" numFmtId="1">
      <sharedItems containsSemiMixedTypes="0" containsString="0" containsNumber="1" containsInteger="1" minValue="1" maxValue="10"/>
    </cacheField>
    <cacheField name="Payment" numFmtId="49">
      <sharedItems/>
    </cacheField>
    <cacheField name="Rating" numFmtId="165">
      <sharedItems containsSemiMixedTypes="0" containsString="0" containsNumber="1" minValue="3" maxValue="10"/>
    </cacheField>
    <cacheField name="Gross Amount" numFmtId="164">
      <sharedItems containsSemiMixedTypes="0" containsString="0" containsNumber="1" minValue="2.1800000000000002" maxValue="993"/>
    </cacheField>
    <cacheField name="Tax %" numFmtId="9">
      <sharedItems containsSemiMixedTypes="0" containsString="0" containsNumber="1" minValue="0.05" maxValue="0.18"/>
    </cacheField>
    <cacheField name="Tax Amount" numFmtId="164">
      <sharedItems containsSemiMixedTypes="0" containsString="0" containsNumber="1" minValue="0.10900000000000001" maxValue="176.346"/>
    </cacheField>
    <cacheField name="Total Amount" numFmtId="164">
      <sharedItems containsSemiMixedTypes="0" containsString="0" containsNumber="1" minValue="2.2890000000000001" maxValue="1156.046"/>
    </cacheField>
    <cacheField name="Date2" numFmtId="0" databaseField="0">
      <fieldGroup base="0">
        <discretePr count="586">
          <x v="0"/>
          <x v="0"/>
          <x v="0"/>
          <x v="0"/>
          <x v="0"/>
          <x v="0"/>
          <x v="0"/>
          <x v="0"/>
          <x v="0"/>
          <x v="0"/>
          <x v="0"/>
          <x v="0"/>
          <x v="1"/>
          <x v="2"/>
          <x v="3"/>
          <x v="4"/>
          <x v="5"/>
          <x v="6"/>
          <x v="7"/>
          <x v="8"/>
          <x v="9"/>
          <x v="10"/>
          <x v="11"/>
          <x v="12"/>
          <x v="13"/>
          <x v="14"/>
          <x v="15"/>
          <x v="16"/>
          <x v="17"/>
          <x v="18"/>
          <x v="19"/>
          <x v="0"/>
          <x v="0"/>
          <x v="0"/>
          <x v="0"/>
          <x v="0"/>
          <x v="0"/>
          <x v="0"/>
          <x v="0"/>
          <x v="0"/>
          <x v="0"/>
          <x v="0"/>
          <x v="0"/>
          <x v="20"/>
          <x v="21"/>
          <x v="22"/>
          <x v="23"/>
          <x v="24"/>
          <x v="25"/>
          <x v="26"/>
          <x v="27"/>
          <x v="28"/>
          <x v="29"/>
          <x v="30"/>
          <x v="31"/>
          <x v="32"/>
          <x v="33"/>
          <x v="34"/>
          <x v="35"/>
          <x v="36"/>
          <x v="0"/>
          <x v="0"/>
          <x v="0"/>
          <x v="0"/>
          <x v="0"/>
          <x v="0"/>
          <x v="0"/>
          <x v="0"/>
          <x v="0"/>
          <x v="0"/>
          <x v="0"/>
          <x v="0"/>
          <x v="37"/>
          <x v="38"/>
          <x v="39"/>
          <x v="40"/>
          <x v="41"/>
          <x v="42"/>
          <x v="43"/>
          <x v="44"/>
          <x v="45"/>
          <x v="46"/>
          <x v="47"/>
          <x v="48"/>
          <x v="49"/>
          <x v="50"/>
          <x v="51"/>
          <x v="52"/>
          <x v="53"/>
          <x v="54"/>
          <x v="0"/>
          <x v="0"/>
          <x v="0"/>
          <x v="0"/>
          <x v="0"/>
          <x v="0"/>
          <x v="0"/>
          <x v="0"/>
          <x v="0"/>
          <x v="0"/>
          <x v="0"/>
          <x v="0"/>
          <x v="55"/>
          <x v="56"/>
          <x v="57"/>
          <x v="58"/>
          <x v="59"/>
          <x v="60"/>
          <x v="61"/>
          <x v="62"/>
          <x v="63"/>
          <x v="64"/>
          <x v="65"/>
          <x v="66"/>
          <x v="67"/>
          <x v="68"/>
          <x v="69"/>
          <x v="70"/>
          <x v="71"/>
          <x v="72"/>
          <x v="0"/>
          <x v="0"/>
          <x v="0"/>
          <x v="0"/>
          <x v="0"/>
          <x v="0"/>
          <x v="0"/>
          <x v="0"/>
          <x v="0"/>
          <x v="0"/>
          <x v="0"/>
          <x v="0"/>
          <x v="73"/>
          <x v="74"/>
          <x v="75"/>
          <x v="76"/>
          <x v="77"/>
          <x v="78"/>
          <x v="79"/>
          <x v="80"/>
          <x v="81"/>
          <x v="82"/>
          <x v="83"/>
          <x v="84"/>
          <x v="85"/>
          <x v="86"/>
          <x v="87"/>
          <x v="88"/>
          <x v="89"/>
          <x v="90"/>
          <x v="91"/>
          <x v="0"/>
          <x v="0"/>
          <x v="0"/>
          <x v="0"/>
          <x v="0"/>
          <x v="0"/>
          <x v="0"/>
          <x v="0"/>
          <x v="0"/>
          <x v="0"/>
          <x v="0"/>
          <x v="0"/>
          <x v="92"/>
          <x v="93"/>
          <x v="94"/>
          <x v="95"/>
          <x v="96"/>
          <x v="97"/>
          <x v="98"/>
          <x v="99"/>
          <x v="100"/>
          <x v="101"/>
          <x v="102"/>
          <x v="103"/>
          <x v="104"/>
          <x v="105"/>
          <x v="106"/>
          <x v="107"/>
          <x v="108"/>
          <x v="109"/>
          <x v="0"/>
          <x v="0"/>
          <x v="0"/>
          <x v="0"/>
          <x v="0"/>
          <x v="0"/>
          <x v="0"/>
          <x v="0"/>
          <x v="0"/>
          <x v="0"/>
          <x v="0"/>
          <x v="0"/>
          <x v="110"/>
          <x v="111"/>
          <x v="112"/>
          <x v="113"/>
          <x v="114"/>
          <x v="115"/>
          <x v="116"/>
          <x v="117"/>
          <x v="118"/>
          <x v="119"/>
          <x v="120"/>
          <x v="121"/>
          <x v="122"/>
          <x v="123"/>
          <x v="124"/>
          <x v="125"/>
          <x v="126"/>
          <x v="127"/>
          <x v="128"/>
          <x v="0"/>
          <x v="0"/>
          <x v="0"/>
          <x v="0"/>
          <x v="0"/>
          <x v="0"/>
          <x v="0"/>
          <x v="0"/>
          <x v="0"/>
          <x v="0"/>
          <x v="0"/>
          <x v="0"/>
          <x v="129"/>
          <x v="130"/>
          <x v="131"/>
          <x v="132"/>
          <x v="133"/>
          <x v="134"/>
          <x v="135"/>
          <x v="136"/>
          <x v="137"/>
          <x v="138"/>
          <x v="139"/>
          <x v="140"/>
          <x v="141"/>
          <x v="142"/>
          <x v="143"/>
          <x v="144"/>
          <x v="145"/>
          <x v="146"/>
          <x v="147"/>
          <x v="0"/>
          <x v="0"/>
          <x v="0"/>
          <x v="0"/>
          <x v="0"/>
          <x v="0"/>
          <x v="0"/>
          <x v="0"/>
          <x v="0"/>
          <x v="0"/>
          <x v="0"/>
          <x v="0"/>
          <x v="148"/>
          <x v="149"/>
          <x v="150"/>
          <x v="151"/>
          <x v="152"/>
          <x v="153"/>
          <x v="154"/>
          <x v="155"/>
          <x v="156"/>
          <x v="157"/>
          <x v="158"/>
          <x v="159"/>
          <x v="160"/>
          <x v="161"/>
          <x v="162"/>
          <x v="163"/>
          <x v="164"/>
          <x v="165"/>
          <x v="0"/>
          <x v="0"/>
          <x v="0"/>
          <x v="0"/>
          <x v="0"/>
          <x v="0"/>
          <x v="0"/>
          <x v="0"/>
          <x v="0"/>
          <x v="0"/>
          <x v="0"/>
          <x v="0"/>
          <x v="166"/>
          <x v="167"/>
          <x v="168"/>
          <x v="169"/>
          <x v="170"/>
          <x v="171"/>
          <x v="172"/>
          <x v="173"/>
          <x v="174"/>
          <x v="175"/>
          <x v="176"/>
          <x v="177"/>
          <x v="178"/>
          <x v="179"/>
          <x v="180"/>
          <x v="181"/>
          <x v="182"/>
          <x v="183"/>
          <x v="184"/>
          <x v="0"/>
          <x v="0"/>
          <x v="0"/>
          <x v="0"/>
          <x v="0"/>
          <x v="0"/>
          <x v="0"/>
          <x v="0"/>
          <x v="0"/>
          <x v="0"/>
          <x v="0"/>
          <x v="0"/>
          <x v="185"/>
          <x v="186"/>
          <x v="187"/>
          <x v="188"/>
          <x v="189"/>
          <x v="190"/>
          <x v="191"/>
          <x v="192"/>
          <x v="193"/>
          <x v="194"/>
          <x v="195"/>
          <x v="196"/>
          <x v="197"/>
          <x v="198"/>
          <x v="199"/>
          <x v="200"/>
          <x v="201"/>
          <x v="202"/>
          <x v="0"/>
          <x v="0"/>
          <x v="0"/>
          <x v="0"/>
          <x v="0"/>
          <x v="0"/>
          <x v="0"/>
          <x v="0"/>
          <x v="0"/>
          <x v="0"/>
          <x v="0"/>
          <x v="0"/>
          <x v="203"/>
          <x v="204"/>
          <x v="205"/>
          <x v="206"/>
          <x v="207"/>
          <x v="208"/>
          <x v="209"/>
          <x v="210"/>
          <x v="211"/>
          <x v="212"/>
          <x v="213"/>
          <x v="214"/>
          <x v="215"/>
          <x v="216"/>
          <x v="217"/>
          <x v="218"/>
          <x v="219"/>
          <x v="220"/>
          <x v="221"/>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222">
          <s v="Group1"/>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groupItems>
      </fieldGroup>
    </cacheField>
  </cacheFields>
  <extLst>
    <ext xmlns:x14="http://schemas.microsoft.com/office/spreadsheetml/2009/9/main" uri="{725AE2AE-9491-48be-B2B4-4EB974FC3084}">
      <x14:pivotCacheDefinition pivotCacheId="3164401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3">
  <r>
    <x v="0"/>
    <x v="0"/>
    <x v="0"/>
    <x v="0"/>
    <x v="0"/>
    <x v="0"/>
    <n v="84.63"/>
    <n v="10"/>
    <s v="Credit Card"/>
    <n v="9"/>
    <n v="846.3"/>
    <n v="0.05"/>
    <n v="42.314999999999998"/>
    <n v="888.61500000000001"/>
  </r>
  <r>
    <x v="0"/>
    <x v="0"/>
    <x v="1"/>
    <x v="1"/>
    <x v="0"/>
    <x v="1"/>
    <n v="63.22"/>
    <n v="2"/>
    <s v="Cash"/>
    <n v="8.5"/>
    <n v="126.44"/>
    <n v="0.18"/>
    <n v="22.7592"/>
    <n v="149.19919999999999"/>
  </r>
  <r>
    <x v="0"/>
    <x v="0"/>
    <x v="0"/>
    <x v="1"/>
    <x v="0"/>
    <x v="1"/>
    <n v="74.709999999999994"/>
    <n v="6"/>
    <s v="Cash"/>
    <n v="6.7"/>
    <n v="448.26"/>
    <n v="0.18"/>
    <n v="80.686799999999991"/>
    <n v="528.94679999999994"/>
  </r>
  <r>
    <x v="0"/>
    <x v="0"/>
    <x v="1"/>
    <x v="0"/>
    <x v="0"/>
    <x v="2"/>
    <n v="36.979999999999997"/>
    <n v="10"/>
    <s v="Credit Card"/>
    <n v="7"/>
    <n v="369.79999999999995"/>
    <n v="0.05"/>
    <n v="18.489999999999998"/>
    <n v="388.28999999999996"/>
  </r>
  <r>
    <x v="0"/>
    <x v="0"/>
    <x v="2"/>
    <x v="0"/>
    <x v="0"/>
    <x v="2"/>
    <n v="27.04"/>
    <n v="4"/>
    <s v="Ewallet"/>
    <n v="6.9"/>
    <n v="108.16"/>
    <n v="0.05"/>
    <n v="5.4080000000000004"/>
    <n v="113.568"/>
  </r>
  <r>
    <x v="0"/>
    <x v="0"/>
    <x v="2"/>
    <x v="1"/>
    <x v="0"/>
    <x v="3"/>
    <n v="65.739999999999995"/>
    <n v="9"/>
    <s v="Cash"/>
    <n v="7.7"/>
    <n v="591.66"/>
    <n v="0.05"/>
    <n v="29.582999999999998"/>
    <n v="621.24299999999994"/>
  </r>
  <r>
    <x v="0"/>
    <x v="0"/>
    <x v="2"/>
    <x v="0"/>
    <x v="1"/>
    <x v="4"/>
    <n v="47.59"/>
    <n v="8"/>
    <s v="Cash"/>
    <n v="5.7"/>
    <n v="380.72"/>
    <n v="0.05"/>
    <n v="19.036000000000001"/>
    <n v="399.75600000000003"/>
  </r>
  <r>
    <x v="0"/>
    <x v="0"/>
    <x v="2"/>
    <x v="1"/>
    <x v="1"/>
    <x v="2"/>
    <n v="72.61"/>
    <n v="6"/>
    <s v="Credit Card"/>
    <n v="6.9"/>
    <n v="435.65999999999997"/>
    <n v="0.05"/>
    <n v="21.783000000000001"/>
    <n v="457.44299999999998"/>
  </r>
  <r>
    <x v="0"/>
    <x v="0"/>
    <x v="1"/>
    <x v="1"/>
    <x v="1"/>
    <x v="5"/>
    <n v="62.87"/>
    <n v="2"/>
    <s v="Cash"/>
    <n v="5"/>
    <n v="125.74"/>
    <n v="0.05"/>
    <n v="6.2869999999999999"/>
    <n v="132.02699999999999"/>
  </r>
  <r>
    <x v="0"/>
    <x v="0"/>
    <x v="0"/>
    <x v="1"/>
    <x v="1"/>
    <x v="0"/>
    <n v="21.12"/>
    <n v="8"/>
    <s v="Cash"/>
    <n v="6.3"/>
    <n v="168.96"/>
    <n v="0.05"/>
    <n v="8.4480000000000004"/>
    <n v="177.40800000000002"/>
  </r>
  <r>
    <x v="0"/>
    <x v="0"/>
    <x v="1"/>
    <x v="0"/>
    <x v="0"/>
    <x v="2"/>
    <n v="29.22"/>
    <n v="6"/>
    <s v="Ewallet"/>
    <n v="5"/>
    <n v="175.32"/>
    <n v="0.05"/>
    <n v="8.766"/>
    <n v="184.08599999999998"/>
  </r>
  <r>
    <x v="0"/>
    <x v="0"/>
    <x v="2"/>
    <x v="0"/>
    <x v="0"/>
    <x v="1"/>
    <n v="74.22"/>
    <n v="10"/>
    <s v="Credit Card"/>
    <n v="4.3"/>
    <n v="742.2"/>
    <n v="0.18"/>
    <n v="133.596"/>
    <n v="875.79600000000005"/>
  </r>
  <r>
    <x v="1"/>
    <x v="1"/>
    <x v="2"/>
    <x v="1"/>
    <x v="1"/>
    <x v="2"/>
    <n v="42.47"/>
    <n v="1"/>
    <s v="Cash"/>
    <n v="5.7"/>
    <n v="42.47"/>
    <n v="0.05"/>
    <n v="2.1234999999999999"/>
    <n v="44.593499999999999"/>
  </r>
  <r>
    <x v="1"/>
    <x v="1"/>
    <x v="0"/>
    <x v="0"/>
    <x v="1"/>
    <x v="3"/>
    <n v="40.61"/>
    <n v="9"/>
    <s v="Cash"/>
    <n v="7"/>
    <n v="365.49"/>
    <n v="0.05"/>
    <n v="18.2745"/>
    <n v="383.7645"/>
  </r>
  <r>
    <x v="1"/>
    <x v="1"/>
    <x v="0"/>
    <x v="1"/>
    <x v="1"/>
    <x v="2"/>
    <n v="44.63"/>
    <n v="6"/>
    <s v="Credit Card"/>
    <n v="5.0999999999999996"/>
    <n v="267.78000000000003"/>
    <n v="0.05"/>
    <n v="13.389000000000003"/>
    <n v="281.16900000000004"/>
  </r>
  <r>
    <x v="1"/>
    <x v="1"/>
    <x v="2"/>
    <x v="0"/>
    <x v="1"/>
    <x v="0"/>
    <n v="41.66"/>
    <n v="6"/>
    <s v="Ewallet"/>
    <n v="5.6"/>
    <n v="249.95999999999998"/>
    <n v="0.05"/>
    <n v="12.497999999999999"/>
    <n v="262.45799999999997"/>
  </r>
  <r>
    <x v="1"/>
    <x v="1"/>
    <x v="1"/>
    <x v="0"/>
    <x v="0"/>
    <x v="2"/>
    <n v="31.67"/>
    <n v="8"/>
    <s v="Credit Card"/>
    <n v="5.6"/>
    <n v="253.36"/>
    <n v="0.05"/>
    <n v="12.668000000000001"/>
    <n v="266.02800000000002"/>
  </r>
  <r>
    <x v="1"/>
    <x v="1"/>
    <x v="0"/>
    <x v="1"/>
    <x v="0"/>
    <x v="5"/>
    <n v="34.21"/>
    <n v="10"/>
    <s v="Cash"/>
    <n v="5.0999999999999996"/>
    <n v="342.1"/>
    <n v="0.05"/>
    <n v="17.105"/>
    <n v="359.20500000000004"/>
  </r>
  <r>
    <x v="1"/>
    <x v="1"/>
    <x v="0"/>
    <x v="1"/>
    <x v="1"/>
    <x v="1"/>
    <n v="22.01"/>
    <n v="6"/>
    <s v="Cash"/>
    <n v="7.6"/>
    <n v="132.06"/>
    <n v="0.18"/>
    <n v="23.770800000000001"/>
    <n v="155.83080000000001"/>
  </r>
  <r>
    <x v="1"/>
    <x v="1"/>
    <x v="1"/>
    <x v="1"/>
    <x v="1"/>
    <x v="3"/>
    <n v="99.82"/>
    <n v="2"/>
    <s v="Credit Card"/>
    <n v="6.7"/>
    <n v="199.64"/>
    <n v="0.05"/>
    <n v="9.9819999999999993"/>
    <n v="209.62199999999999"/>
  </r>
  <r>
    <x v="2"/>
    <x v="2"/>
    <x v="0"/>
    <x v="1"/>
    <x v="0"/>
    <x v="4"/>
    <n v="63.15"/>
    <n v="6"/>
    <s v="Ewallet"/>
    <n v="9.8000000000000007"/>
    <n v="378.9"/>
    <n v="0.05"/>
    <n v="18.945"/>
    <n v="397.84499999999997"/>
  </r>
  <r>
    <x v="2"/>
    <x v="2"/>
    <x v="1"/>
    <x v="0"/>
    <x v="1"/>
    <x v="5"/>
    <n v="75.88"/>
    <n v="1"/>
    <s v="Credit Card"/>
    <n v="7.1"/>
    <n v="75.88"/>
    <n v="0.05"/>
    <n v="3.794"/>
    <n v="79.673999999999992"/>
  </r>
  <r>
    <x v="2"/>
    <x v="2"/>
    <x v="0"/>
    <x v="1"/>
    <x v="1"/>
    <x v="2"/>
    <n v="93.38"/>
    <n v="1"/>
    <s v="Cash"/>
    <n v="9.6"/>
    <n v="93.38"/>
    <n v="0.05"/>
    <n v="4.6689999999999996"/>
    <n v="98.048999999999992"/>
  </r>
  <r>
    <x v="2"/>
    <x v="2"/>
    <x v="2"/>
    <x v="1"/>
    <x v="1"/>
    <x v="5"/>
    <n v="70.010000000000005"/>
    <n v="5"/>
    <s v="Ewallet"/>
    <n v="5.5"/>
    <n v="350.05"/>
    <n v="0.05"/>
    <n v="17.502500000000001"/>
    <n v="367.55250000000001"/>
  </r>
  <r>
    <x v="2"/>
    <x v="2"/>
    <x v="2"/>
    <x v="1"/>
    <x v="0"/>
    <x v="5"/>
    <n v="23.03"/>
    <n v="9"/>
    <s v="Ewallet"/>
    <n v="7.9"/>
    <n v="207.27"/>
    <n v="0.05"/>
    <n v="10.363500000000002"/>
    <n v="217.63350000000003"/>
  </r>
  <r>
    <x v="2"/>
    <x v="2"/>
    <x v="1"/>
    <x v="0"/>
    <x v="0"/>
    <x v="5"/>
    <n v="21.12"/>
    <n v="2"/>
    <s v="Cash"/>
    <n v="9.6999999999999993"/>
    <n v="42.24"/>
    <n v="0.05"/>
    <n v="2.1120000000000001"/>
    <n v="44.352000000000004"/>
  </r>
  <r>
    <x v="2"/>
    <x v="2"/>
    <x v="2"/>
    <x v="1"/>
    <x v="0"/>
    <x v="4"/>
    <n v="67.09"/>
    <n v="5"/>
    <s v="Credit Card"/>
    <n v="9.1"/>
    <n v="335.45000000000005"/>
    <n v="0.05"/>
    <n v="16.772500000000004"/>
    <n v="352.22250000000003"/>
  </r>
  <r>
    <x v="2"/>
    <x v="2"/>
    <x v="0"/>
    <x v="0"/>
    <x v="1"/>
    <x v="5"/>
    <n v="62"/>
    <n v="8"/>
    <s v="Credit Card"/>
    <n v="6.2"/>
    <n v="496"/>
    <n v="0.05"/>
    <n v="24.8"/>
    <n v="520.79999999999995"/>
  </r>
  <r>
    <x v="3"/>
    <x v="3"/>
    <x v="0"/>
    <x v="1"/>
    <x v="1"/>
    <x v="2"/>
    <n v="46.42"/>
    <n v="3"/>
    <s v="Credit Card"/>
    <n v="4.4000000000000004"/>
    <n v="139.26"/>
    <n v="0.05"/>
    <n v="6.9630000000000001"/>
    <n v="146.22299999999998"/>
  </r>
  <r>
    <x v="3"/>
    <x v="3"/>
    <x v="2"/>
    <x v="0"/>
    <x v="1"/>
    <x v="5"/>
    <n v="20.97"/>
    <n v="5"/>
    <s v="Cash"/>
    <n v="7.8"/>
    <n v="104.85"/>
    <n v="0.05"/>
    <n v="5.2424999999999997"/>
    <n v="110.0925"/>
  </r>
  <r>
    <x v="3"/>
    <x v="3"/>
    <x v="1"/>
    <x v="0"/>
    <x v="0"/>
    <x v="1"/>
    <n v="66.650000000000006"/>
    <n v="9"/>
    <s v="Credit Card"/>
    <n v="9.6999999999999993"/>
    <n v="599.85"/>
    <n v="0.18"/>
    <n v="107.973"/>
    <n v="707.82299999999998"/>
  </r>
  <r>
    <x v="3"/>
    <x v="3"/>
    <x v="2"/>
    <x v="0"/>
    <x v="0"/>
    <x v="4"/>
    <n v="35.54"/>
    <n v="10"/>
    <s v="Ewallet"/>
    <n v="7"/>
    <n v="355.4"/>
    <n v="0.05"/>
    <n v="17.77"/>
    <n v="373.16999999999996"/>
  </r>
  <r>
    <x v="3"/>
    <x v="3"/>
    <x v="0"/>
    <x v="0"/>
    <x v="0"/>
    <x v="3"/>
    <n v="68.709999999999994"/>
    <n v="4"/>
    <s v="Cash"/>
    <n v="4.0999999999999996"/>
    <n v="274.83999999999997"/>
    <n v="0.05"/>
    <n v="13.741999999999999"/>
    <n v="288.58199999999999"/>
  </r>
  <r>
    <x v="3"/>
    <x v="3"/>
    <x v="0"/>
    <x v="0"/>
    <x v="1"/>
    <x v="1"/>
    <n v="72.17"/>
    <n v="1"/>
    <s v="Cash"/>
    <n v="6.1"/>
    <n v="72.17"/>
    <n v="0.18"/>
    <n v="12.990600000000001"/>
    <n v="85.160600000000002"/>
  </r>
  <r>
    <x v="4"/>
    <x v="4"/>
    <x v="1"/>
    <x v="0"/>
    <x v="0"/>
    <x v="3"/>
    <n v="31.9"/>
    <n v="1"/>
    <s v="Ewallet"/>
    <n v="9.1"/>
    <n v="31.9"/>
    <n v="0.05"/>
    <n v="1.595"/>
    <n v="33.494999999999997"/>
  </r>
  <r>
    <x v="4"/>
    <x v="4"/>
    <x v="1"/>
    <x v="1"/>
    <x v="1"/>
    <x v="3"/>
    <n v="27.38"/>
    <n v="6"/>
    <s v="Credit Card"/>
    <n v="7.9"/>
    <n v="164.28"/>
    <n v="0.05"/>
    <n v="8.2140000000000004"/>
    <n v="172.494"/>
  </r>
  <r>
    <x v="4"/>
    <x v="4"/>
    <x v="0"/>
    <x v="0"/>
    <x v="0"/>
    <x v="4"/>
    <n v="35.380000000000003"/>
    <n v="9"/>
    <s v="Credit Card"/>
    <n v="9.6"/>
    <n v="318.42"/>
    <n v="0.05"/>
    <n v="15.921000000000001"/>
    <n v="334.34100000000001"/>
  </r>
  <r>
    <x v="4"/>
    <x v="4"/>
    <x v="1"/>
    <x v="1"/>
    <x v="0"/>
    <x v="3"/>
    <n v="76.06"/>
    <n v="3"/>
    <s v="Credit Card"/>
    <n v="9.8000000000000007"/>
    <n v="228.18"/>
    <n v="0.05"/>
    <n v="11.409000000000001"/>
    <n v="239.589"/>
  </r>
  <r>
    <x v="4"/>
    <x v="4"/>
    <x v="2"/>
    <x v="0"/>
    <x v="0"/>
    <x v="5"/>
    <n v="74.69"/>
    <n v="7"/>
    <s v="Ewallet"/>
    <n v="9.1"/>
    <n v="522.82999999999993"/>
    <n v="0.05"/>
    <n v="26.141499999999997"/>
    <n v="548.97149999999988"/>
  </r>
  <r>
    <x v="4"/>
    <x v="4"/>
    <x v="0"/>
    <x v="1"/>
    <x v="0"/>
    <x v="0"/>
    <n v="71.2"/>
    <n v="1"/>
    <s v="Credit Card"/>
    <n v="9.1999999999999993"/>
    <n v="71.2"/>
    <n v="0.05"/>
    <n v="3.5600000000000005"/>
    <n v="74.760000000000005"/>
  </r>
  <r>
    <x v="4"/>
    <x v="4"/>
    <x v="2"/>
    <x v="0"/>
    <x v="1"/>
    <x v="4"/>
    <n v="70.739999999999995"/>
    <n v="4"/>
    <s v="Credit Card"/>
    <n v="4.4000000000000004"/>
    <n v="282.95999999999998"/>
    <n v="0.05"/>
    <n v="14.148"/>
    <n v="297.108"/>
  </r>
  <r>
    <x v="4"/>
    <x v="4"/>
    <x v="2"/>
    <x v="1"/>
    <x v="0"/>
    <x v="1"/>
    <n v="93.88"/>
    <n v="7"/>
    <s v="Credit Card"/>
    <n v="7.3"/>
    <n v="657.16"/>
    <n v="0.18"/>
    <n v="118.28879999999999"/>
    <n v="775.44880000000001"/>
  </r>
  <r>
    <x v="4"/>
    <x v="4"/>
    <x v="1"/>
    <x v="1"/>
    <x v="0"/>
    <x v="5"/>
    <n v="78.89"/>
    <n v="7"/>
    <s v="Ewallet"/>
    <n v="7.5"/>
    <n v="552.23"/>
    <n v="0.05"/>
    <n v="27.611500000000003"/>
    <n v="579.8415"/>
  </r>
  <r>
    <x v="4"/>
    <x v="4"/>
    <x v="0"/>
    <x v="0"/>
    <x v="0"/>
    <x v="3"/>
    <n v="73.959999999999994"/>
    <n v="1"/>
    <s v="Credit Card"/>
    <n v="5"/>
    <n v="73.959999999999994"/>
    <n v="0.05"/>
    <n v="3.698"/>
    <n v="77.657999999999987"/>
  </r>
  <r>
    <x v="4"/>
    <x v="4"/>
    <x v="2"/>
    <x v="0"/>
    <x v="1"/>
    <x v="4"/>
    <n v="62.65"/>
    <n v="4"/>
    <s v="Cash"/>
    <n v="4.2"/>
    <n v="250.6"/>
    <n v="0.05"/>
    <n v="12.530000000000001"/>
    <n v="263.13"/>
  </r>
  <r>
    <x v="4"/>
    <x v="4"/>
    <x v="2"/>
    <x v="1"/>
    <x v="0"/>
    <x v="4"/>
    <n v="42.91"/>
    <n v="5"/>
    <s v="Ewallet"/>
    <n v="6.1"/>
    <n v="214.54999999999998"/>
    <n v="0.05"/>
    <n v="10.727499999999999"/>
    <n v="225.27749999999997"/>
  </r>
  <r>
    <x v="5"/>
    <x v="5"/>
    <x v="0"/>
    <x v="1"/>
    <x v="1"/>
    <x v="4"/>
    <n v="62.19"/>
    <n v="4"/>
    <s v="Ewallet"/>
    <n v="4.3"/>
    <n v="248.76"/>
    <n v="0.05"/>
    <n v="12.438000000000001"/>
    <n v="261.19799999999998"/>
  </r>
  <r>
    <x v="5"/>
    <x v="5"/>
    <x v="1"/>
    <x v="1"/>
    <x v="1"/>
    <x v="0"/>
    <n v="89.48"/>
    <n v="10"/>
    <s v="Credit Card"/>
    <n v="9.6"/>
    <n v="894.80000000000007"/>
    <n v="0.05"/>
    <n v="44.740000000000009"/>
    <n v="939.54000000000008"/>
  </r>
  <r>
    <x v="5"/>
    <x v="5"/>
    <x v="2"/>
    <x v="1"/>
    <x v="0"/>
    <x v="2"/>
    <n v="15.34"/>
    <n v="1"/>
    <s v="Cash"/>
    <n v="6.5"/>
    <n v="15.34"/>
    <n v="0.05"/>
    <n v="0.76700000000000002"/>
    <n v="16.106999999999999"/>
  </r>
  <r>
    <x v="5"/>
    <x v="5"/>
    <x v="0"/>
    <x v="0"/>
    <x v="1"/>
    <x v="5"/>
    <n v="80.47"/>
    <n v="9"/>
    <s v="Cash"/>
    <n v="9.1999999999999993"/>
    <n v="724.23"/>
    <n v="0.05"/>
    <n v="36.211500000000001"/>
    <n v="760.44150000000002"/>
  </r>
  <r>
    <x v="5"/>
    <x v="5"/>
    <x v="2"/>
    <x v="0"/>
    <x v="1"/>
    <x v="4"/>
    <n v="58.9"/>
    <n v="8"/>
    <s v="Cash"/>
    <n v="8.9"/>
    <n v="471.2"/>
    <n v="0.05"/>
    <n v="23.560000000000002"/>
    <n v="494.76"/>
  </r>
  <r>
    <x v="5"/>
    <x v="5"/>
    <x v="1"/>
    <x v="1"/>
    <x v="0"/>
    <x v="3"/>
    <n v="81.680000000000007"/>
    <n v="4"/>
    <s v="Cash"/>
    <n v="9.1"/>
    <n v="326.72000000000003"/>
    <n v="0.05"/>
    <n v="16.336000000000002"/>
    <n v="343.05600000000004"/>
  </r>
  <r>
    <x v="5"/>
    <x v="5"/>
    <x v="2"/>
    <x v="1"/>
    <x v="0"/>
    <x v="0"/>
    <n v="40.94"/>
    <n v="5"/>
    <s v="Ewallet"/>
    <n v="9.9"/>
    <n v="204.7"/>
    <n v="0.05"/>
    <n v="10.234999999999999"/>
    <n v="214.935"/>
  </r>
  <r>
    <x v="5"/>
    <x v="5"/>
    <x v="2"/>
    <x v="1"/>
    <x v="1"/>
    <x v="2"/>
    <n v="64.59"/>
    <n v="4"/>
    <s v="Ewallet"/>
    <n v="9.3000000000000007"/>
    <n v="258.36"/>
    <n v="0.05"/>
    <n v="12.918000000000001"/>
    <n v="271.27800000000002"/>
  </r>
  <r>
    <x v="5"/>
    <x v="5"/>
    <x v="2"/>
    <x v="1"/>
    <x v="0"/>
    <x v="3"/>
    <n v="42.57"/>
    <n v="7"/>
    <s v="Cash"/>
    <n v="6.8"/>
    <n v="297.99"/>
    <n v="0.05"/>
    <n v="14.899500000000002"/>
    <n v="312.8895"/>
  </r>
  <r>
    <x v="6"/>
    <x v="6"/>
    <x v="0"/>
    <x v="1"/>
    <x v="1"/>
    <x v="3"/>
    <n v="47.97"/>
    <n v="7"/>
    <s v="Cash"/>
    <n v="6.2"/>
    <n v="335.78999999999996"/>
    <n v="0.05"/>
    <n v="16.7895"/>
    <n v="352.57949999999994"/>
  </r>
  <r>
    <x v="6"/>
    <x v="6"/>
    <x v="1"/>
    <x v="0"/>
    <x v="0"/>
    <x v="4"/>
    <n v="21.82"/>
    <n v="10"/>
    <s v="Cash"/>
    <n v="7.1"/>
    <n v="218.2"/>
    <n v="0.05"/>
    <n v="10.91"/>
    <n v="229.10999999999999"/>
  </r>
  <r>
    <x v="6"/>
    <x v="6"/>
    <x v="1"/>
    <x v="1"/>
    <x v="1"/>
    <x v="0"/>
    <n v="27.22"/>
    <n v="3"/>
    <s v="Cash"/>
    <n v="7.3"/>
    <n v="81.66"/>
    <n v="0.05"/>
    <n v="4.0830000000000002"/>
    <n v="85.742999999999995"/>
  </r>
  <r>
    <x v="6"/>
    <x v="6"/>
    <x v="1"/>
    <x v="0"/>
    <x v="0"/>
    <x v="2"/>
    <n v="68.12"/>
    <n v="1"/>
    <s v="Ewallet"/>
    <n v="6.8"/>
    <n v="68.12"/>
    <n v="0.05"/>
    <n v="3.4060000000000006"/>
    <n v="71.52600000000001"/>
  </r>
  <r>
    <x v="6"/>
    <x v="6"/>
    <x v="2"/>
    <x v="0"/>
    <x v="1"/>
    <x v="1"/>
    <n v="77.72"/>
    <n v="4"/>
    <s v="Credit Card"/>
    <n v="8.8000000000000007"/>
    <n v="310.88"/>
    <n v="0.18"/>
    <n v="55.958399999999997"/>
    <n v="366.83839999999998"/>
  </r>
  <r>
    <x v="6"/>
    <x v="6"/>
    <x v="2"/>
    <x v="0"/>
    <x v="0"/>
    <x v="4"/>
    <n v="21.54"/>
    <n v="9"/>
    <s v="Credit Card"/>
    <n v="8.8000000000000007"/>
    <n v="193.85999999999999"/>
    <n v="0.05"/>
    <n v="9.6929999999999996"/>
    <n v="203.553"/>
  </r>
  <r>
    <x v="6"/>
    <x v="6"/>
    <x v="0"/>
    <x v="0"/>
    <x v="0"/>
    <x v="3"/>
    <n v="97.61"/>
    <n v="6"/>
    <s v="Ewallet"/>
    <n v="9.9"/>
    <n v="585.66"/>
    <n v="0.05"/>
    <n v="29.283000000000001"/>
    <n v="614.94299999999998"/>
  </r>
  <r>
    <x v="6"/>
    <x v="6"/>
    <x v="2"/>
    <x v="1"/>
    <x v="1"/>
    <x v="2"/>
    <n v="60.95"/>
    <n v="9"/>
    <s v="Credit Card"/>
    <n v="6"/>
    <n v="548.55000000000007"/>
    <n v="0.05"/>
    <n v="27.427500000000006"/>
    <n v="575.97750000000008"/>
  </r>
  <r>
    <x v="6"/>
    <x v="6"/>
    <x v="0"/>
    <x v="0"/>
    <x v="0"/>
    <x v="0"/>
    <n v="89.14"/>
    <n v="4"/>
    <s v="Credit Card"/>
    <n v="7.8"/>
    <n v="356.56"/>
    <n v="0.05"/>
    <n v="17.827999999999999"/>
    <n v="374.38799999999998"/>
  </r>
  <r>
    <x v="7"/>
    <x v="7"/>
    <x v="1"/>
    <x v="0"/>
    <x v="0"/>
    <x v="3"/>
    <n v="51.89"/>
    <n v="7"/>
    <s v="Cash"/>
    <n v="4.5"/>
    <n v="363.23"/>
    <n v="0.05"/>
    <n v="18.1615"/>
    <n v="381.39150000000001"/>
  </r>
  <r>
    <x v="7"/>
    <x v="7"/>
    <x v="0"/>
    <x v="0"/>
    <x v="0"/>
    <x v="0"/>
    <n v="33.21"/>
    <n v="10"/>
    <s v="Ewallet"/>
    <n v="6"/>
    <n v="332.1"/>
    <n v="0.05"/>
    <n v="16.605"/>
    <n v="348.70500000000004"/>
  </r>
  <r>
    <x v="7"/>
    <x v="7"/>
    <x v="1"/>
    <x v="1"/>
    <x v="0"/>
    <x v="3"/>
    <n v="31.73"/>
    <n v="9"/>
    <s v="Credit Card"/>
    <n v="5.9"/>
    <n v="285.57"/>
    <n v="0.05"/>
    <n v="14.278500000000001"/>
    <n v="299.8485"/>
  </r>
  <r>
    <x v="7"/>
    <x v="7"/>
    <x v="0"/>
    <x v="0"/>
    <x v="0"/>
    <x v="4"/>
    <n v="49.1"/>
    <n v="2"/>
    <s v="Credit Card"/>
    <n v="6.4"/>
    <n v="98.2"/>
    <n v="0.05"/>
    <n v="4.91"/>
    <n v="103.11"/>
  </r>
  <r>
    <x v="7"/>
    <x v="7"/>
    <x v="1"/>
    <x v="1"/>
    <x v="0"/>
    <x v="4"/>
    <n v="45.38"/>
    <n v="4"/>
    <s v="Credit Card"/>
    <n v="8.6999999999999993"/>
    <n v="181.52"/>
    <n v="0.05"/>
    <n v="9.0760000000000005"/>
    <n v="190.596"/>
  </r>
  <r>
    <x v="7"/>
    <x v="7"/>
    <x v="1"/>
    <x v="0"/>
    <x v="1"/>
    <x v="4"/>
    <n v="55.57"/>
    <n v="3"/>
    <s v="Credit Card"/>
    <n v="5.9"/>
    <n v="166.71"/>
    <n v="0.05"/>
    <n v="8.3355000000000015"/>
    <n v="175.0455"/>
  </r>
  <r>
    <x v="7"/>
    <x v="7"/>
    <x v="1"/>
    <x v="0"/>
    <x v="0"/>
    <x v="0"/>
    <n v="68.540000000000006"/>
    <n v="8"/>
    <s v="Ewallet"/>
    <n v="8.5"/>
    <n v="548.32000000000005"/>
    <n v="0.05"/>
    <n v="27.416000000000004"/>
    <n v="575.7360000000001"/>
  </r>
  <r>
    <x v="7"/>
    <x v="7"/>
    <x v="0"/>
    <x v="0"/>
    <x v="1"/>
    <x v="3"/>
    <n v="65.23"/>
    <n v="10"/>
    <s v="Credit Card"/>
    <n v="5.2"/>
    <n v="652.30000000000007"/>
    <n v="0.05"/>
    <n v="32.615000000000002"/>
    <n v="684.91500000000008"/>
  </r>
  <r>
    <x v="7"/>
    <x v="7"/>
    <x v="1"/>
    <x v="1"/>
    <x v="1"/>
    <x v="3"/>
    <n v="12.78"/>
    <n v="1"/>
    <s v="Ewallet"/>
    <n v="9.5"/>
    <n v="12.78"/>
    <n v="0.05"/>
    <n v="0.63900000000000001"/>
    <n v="13.418999999999999"/>
  </r>
  <r>
    <x v="7"/>
    <x v="7"/>
    <x v="0"/>
    <x v="0"/>
    <x v="0"/>
    <x v="0"/>
    <n v="74.599999999999994"/>
    <n v="10"/>
    <s v="Cash"/>
    <n v="9.5"/>
    <n v="746"/>
    <n v="0.05"/>
    <n v="37.300000000000004"/>
    <n v="783.3"/>
  </r>
  <r>
    <x v="7"/>
    <x v="7"/>
    <x v="0"/>
    <x v="0"/>
    <x v="0"/>
    <x v="2"/>
    <n v="64.83"/>
    <n v="2"/>
    <s v="Credit Card"/>
    <n v="8"/>
    <n v="129.66"/>
    <n v="0.05"/>
    <n v="6.4830000000000005"/>
    <n v="136.143"/>
  </r>
  <r>
    <x v="7"/>
    <x v="7"/>
    <x v="2"/>
    <x v="1"/>
    <x v="1"/>
    <x v="2"/>
    <n v="37.14"/>
    <n v="5"/>
    <s v="Ewallet"/>
    <n v="5"/>
    <n v="185.7"/>
    <n v="0.05"/>
    <n v="9.2850000000000001"/>
    <n v="194.98499999999999"/>
  </r>
  <r>
    <x v="7"/>
    <x v="7"/>
    <x v="2"/>
    <x v="1"/>
    <x v="0"/>
    <x v="1"/>
    <n v="50.23"/>
    <n v="4"/>
    <s v="Cash"/>
    <n v="9"/>
    <n v="200.92"/>
    <n v="0.18"/>
    <n v="36.165599999999998"/>
    <n v="237.0856"/>
  </r>
  <r>
    <x v="7"/>
    <x v="7"/>
    <x v="2"/>
    <x v="0"/>
    <x v="1"/>
    <x v="2"/>
    <n v="12.76"/>
    <n v="2"/>
    <s v="Ewallet"/>
    <n v="7.8"/>
    <n v="25.52"/>
    <n v="0.05"/>
    <n v="1.276"/>
    <n v="26.795999999999999"/>
  </r>
  <r>
    <x v="7"/>
    <x v="7"/>
    <x v="2"/>
    <x v="0"/>
    <x v="0"/>
    <x v="1"/>
    <n v="79.59"/>
    <n v="3"/>
    <s v="Cash"/>
    <n v="6.6"/>
    <n v="238.77"/>
    <n v="0.18"/>
    <n v="42.9786"/>
    <n v="281.74860000000001"/>
  </r>
  <r>
    <x v="7"/>
    <x v="7"/>
    <x v="0"/>
    <x v="0"/>
    <x v="0"/>
    <x v="2"/>
    <n v="48.5"/>
    <n v="3"/>
    <s v="Cash"/>
    <n v="6.7"/>
    <n v="145.5"/>
    <n v="0.05"/>
    <n v="7.2750000000000004"/>
    <n v="152.77500000000001"/>
  </r>
  <r>
    <x v="7"/>
    <x v="7"/>
    <x v="1"/>
    <x v="0"/>
    <x v="1"/>
    <x v="0"/>
    <n v="24.31"/>
    <n v="3"/>
    <s v="Credit Card"/>
    <n v="4.3"/>
    <n v="72.929999999999993"/>
    <n v="0.05"/>
    <n v="3.6464999999999996"/>
    <n v="76.576499999999996"/>
  </r>
  <r>
    <x v="7"/>
    <x v="7"/>
    <x v="1"/>
    <x v="0"/>
    <x v="0"/>
    <x v="0"/>
    <n v="72.88"/>
    <n v="9"/>
    <s v="Cash"/>
    <n v="4"/>
    <n v="655.92"/>
    <n v="0.05"/>
    <n v="32.795999999999999"/>
    <n v="688.71600000000001"/>
  </r>
  <r>
    <x v="8"/>
    <x v="8"/>
    <x v="0"/>
    <x v="0"/>
    <x v="0"/>
    <x v="2"/>
    <n v="11.85"/>
    <n v="8"/>
    <s v="Cash"/>
    <n v="4.0999999999999996"/>
    <n v="94.8"/>
    <n v="0.05"/>
    <n v="4.74"/>
    <n v="99.539999999999992"/>
  </r>
  <r>
    <x v="8"/>
    <x v="8"/>
    <x v="1"/>
    <x v="1"/>
    <x v="1"/>
    <x v="1"/>
    <n v="96.37"/>
    <n v="7"/>
    <s v="Cash"/>
    <n v="6"/>
    <n v="674.59"/>
    <n v="0.18"/>
    <n v="121.42619999999999"/>
    <n v="796.01620000000003"/>
  </r>
  <r>
    <x v="8"/>
    <x v="8"/>
    <x v="1"/>
    <x v="1"/>
    <x v="0"/>
    <x v="3"/>
    <n v="49.32"/>
    <n v="6"/>
    <s v="Ewallet"/>
    <n v="7.1"/>
    <n v="295.92"/>
    <n v="0.05"/>
    <n v="14.796000000000001"/>
    <n v="310.71600000000001"/>
  </r>
  <r>
    <x v="8"/>
    <x v="8"/>
    <x v="0"/>
    <x v="0"/>
    <x v="0"/>
    <x v="4"/>
    <n v="21.9"/>
    <n v="3"/>
    <s v="Ewallet"/>
    <n v="4.7"/>
    <n v="65.699999999999989"/>
    <n v="0.05"/>
    <n v="3.2849999999999997"/>
    <n v="68.984999999999985"/>
  </r>
  <r>
    <x v="8"/>
    <x v="8"/>
    <x v="2"/>
    <x v="0"/>
    <x v="1"/>
    <x v="3"/>
    <n v="38.54"/>
    <n v="5"/>
    <s v="Ewallet"/>
    <n v="5.6"/>
    <n v="192.7"/>
    <n v="0.05"/>
    <n v="9.6349999999999998"/>
    <n v="202.33499999999998"/>
  </r>
  <r>
    <x v="8"/>
    <x v="8"/>
    <x v="1"/>
    <x v="0"/>
    <x v="1"/>
    <x v="3"/>
    <n v="49.04"/>
    <n v="9"/>
    <s v="Credit Card"/>
    <n v="8.6"/>
    <n v="441.36"/>
    <n v="0.05"/>
    <n v="22.068000000000001"/>
    <n v="463.428"/>
  </r>
  <r>
    <x v="8"/>
    <x v="8"/>
    <x v="1"/>
    <x v="1"/>
    <x v="0"/>
    <x v="4"/>
    <n v="15.8"/>
    <n v="10"/>
    <s v="Cash"/>
    <n v="7.8"/>
    <n v="158"/>
    <n v="0.05"/>
    <n v="7.9"/>
    <n v="165.9"/>
  </r>
  <r>
    <x v="8"/>
    <x v="8"/>
    <x v="1"/>
    <x v="1"/>
    <x v="0"/>
    <x v="2"/>
    <n v="95.44"/>
    <n v="10"/>
    <s v="Cash"/>
    <n v="5.2"/>
    <n v="954.4"/>
    <n v="0.05"/>
    <n v="47.72"/>
    <n v="1002.12"/>
  </r>
  <r>
    <x v="9"/>
    <x v="9"/>
    <x v="0"/>
    <x v="1"/>
    <x v="0"/>
    <x v="3"/>
    <n v="79.86"/>
    <n v="7"/>
    <s v="Credit Card"/>
    <n v="5.5"/>
    <n v="559.02"/>
    <n v="0.05"/>
    <n v="27.951000000000001"/>
    <n v="586.971"/>
  </r>
  <r>
    <x v="9"/>
    <x v="9"/>
    <x v="1"/>
    <x v="0"/>
    <x v="1"/>
    <x v="1"/>
    <n v="74.790000000000006"/>
    <n v="5"/>
    <s v="Cash"/>
    <n v="4.9000000000000004"/>
    <n v="373.95000000000005"/>
    <n v="0.18"/>
    <n v="67.311000000000007"/>
    <n v="441.26100000000008"/>
  </r>
  <r>
    <x v="9"/>
    <x v="9"/>
    <x v="2"/>
    <x v="0"/>
    <x v="0"/>
    <x v="5"/>
    <n v="36.26"/>
    <n v="2"/>
    <s v="Credit Card"/>
    <n v="7.2"/>
    <n v="72.52"/>
    <n v="0.05"/>
    <n v="3.6259999999999999"/>
    <n v="76.146000000000001"/>
  </r>
  <r>
    <x v="9"/>
    <x v="9"/>
    <x v="0"/>
    <x v="1"/>
    <x v="0"/>
    <x v="1"/>
    <n v="13.78"/>
    <n v="4"/>
    <s v="Ewallet"/>
    <n v="9"/>
    <n v="55.12"/>
    <n v="0.18"/>
    <n v="9.9215999999999998"/>
    <n v="65.041600000000003"/>
  </r>
  <r>
    <x v="9"/>
    <x v="9"/>
    <x v="1"/>
    <x v="0"/>
    <x v="1"/>
    <x v="0"/>
    <n v="50.49"/>
    <n v="9"/>
    <s v="Cash"/>
    <n v="5.4"/>
    <n v="454.41"/>
    <n v="0.05"/>
    <n v="22.720500000000001"/>
    <n v="477.13050000000004"/>
  </r>
  <r>
    <x v="9"/>
    <x v="9"/>
    <x v="2"/>
    <x v="0"/>
    <x v="1"/>
    <x v="4"/>
    <n v="78.38"/>
    <n v="6"/>
    <s v="Ewallet"/>
    <n v="5.8"/>
    <n v="470.28"/>
    <n v="0.05"/>
    <n v="23.513999999999999"/>
    <n v="493.79399999999998"/>
  </r>
  <r>
    <x v="9"/>
    <x v="9"/>
    <x v="2"/>
    <x v="0"/>
    <x v="0"/>
    <x v="2"/>
    <n v="21.98"/>
    <n v="7"/>
    <s v="Ewallet"/>
    <n v="5.0999999999999996"/>
    <n v="153.86000000000001"/>
    <n v="0.05"/>
    <n v="7.6930000000000014"/>
    <n v="161.55300000000003"/>
  </r>
  <r>
    <x v="9"/>
    <x v="9"/>
    <x v="1"/>
    <x v="1"/>
    <x v="0"/>
    <x v="2"/>
    <n v="83.14"/>
    <n v="7"/>
    <s v="Credit Card"/>
    <n v="6.6"/>
    <n v="581.98"/>
    <n v="0.05"/>
    <n v="29.099000000000004"/>
    <n v="611.07900000000006"/>
  </r>
  <r>
    <x v="9"/>
    <x v="9"/>
    <x v="0"/>
    <x v="1"/>
    <x v="1"/>
    <x v="2"/>
    <n v="83.78"/>
    <n v="8"/>
    <s v="Cash"/>
    <n v="5.0999999999999996"/>
    <n v="670.24"/>
    <n v="0.05"/>
    <n v="33.512"/>
    <n v="703.75199999999995"/>
  </r>
  <r>
    <x v="10"/>
    <x v="10"/>
    <x v="2"/>
    <x v="1"/>
    <x v="1"/>
    <x v="0"/>
    <n v="24.94"/>
    <n v="9"/>
    <s v="Credit Card"/>
    <n v="5.6"/>
    <n v="224.46"/>
    <n v="0.05"/>
    <n v="11.223000000000001"/>
    <n v="235.68300000000002"/>
  </r>
  <r>
    <x v="10"/>
    <x v="10"/>
    <x v="2"/>
    <x v="1"/>
    <x v="1"/>
    <x v="3"/>
    <n v="89.69"/>
    <n v="1"/>
    <s v="Ewallet"/>
    <n v="4.9000000000000004"/>
    <n v="89.69"/>
    <n v="0.05"/>
    <n v="4.4844999999999997"/>
    <n v="94.174499999999995"/>
  </r>
  <r>
    <x v="10"/>
    <x v="10"/>
    <x v="1"/>
    <x v="0"/>
    <x v="0"/>
    <x v="0"/>
    <n v="36.770000000000003"/>
    <n v="7"/>
    <s v="Cash"/>
    <n v="7.4"/>
    <n v="257.39000000000004"/>
    <n v="0.05"/>
    <n v="12.869500000000002"/>
    <n v="270.25950000000006"/>
  </r>
  <r>
    <x v="10"/>
    <x v="10"/>
    <x v="2"/>
    <x v="0"/>
    <x v="1"/>
    <x v="2"/>
    <n v="82.33"/>
    <n v="4"/>
    <s v="Credit Card"/>
    <n v="7.5"/>
    <n v="329.32"/>
    <n v="0.05"/>
    <n v="16.466000000000001"/>
    <n v="345.786"/>
  </r>
  <r>
    <x v="10"/>
    <x v="10"/>
    <x v="1"/>
    <x v="0"/>
    <x v="0"/>
    <x v="2"/>
    <n v="87.16"/>
    <n v="2"/>
    <s v="Credit Card"/>
    <n v="9.6999999999999993"/>
    <n v="174.32"/>
    <n v="0.05"/>
    <n v="8.7159999999999993"/>
    <n v="183.036"/>
  </r>
  <r>
    <x v="10"/>
    <x v="10"/>
    <x v="2"/>
    <x v="0"/>
    <x v="1"/>
    <x v="0"/>
    <n v="48.5"/>
    <n v="6"/>
    <s v="Ewallet"/>
    <n v="9.4"/>
    <n v="291"/>
    <n v="0.05"/>
    <n v="14.55"/>
    <n v="305.55"/>
  </r>
  <r>
    <x v="10"/>
    <x v="10"/>
    <x v="2"/>
    <x v="1"/>
    <x v="0"/>
    <x v="4"/>
    <n v="96.52"/>
    <n v="6"/>
    <s v="Cash"/>
    <n v="4.5"/>
    <n v="579.12"/>
    <n v="0.05"/>
    <n v="28.956000000000003"/>
    <n v="608.07600000000002"/>
  </r>
  <r>
    <x v="10"/>
    <x v="10"/>
    <x v="2"/>
    <x v="1"/>
    <x v="1"/>
    <x v="0"/>
    <n v="13.79"/>
    <n v="5"/>
    <s v="Credit Card"/>
    <n v="7.8"/>
    <n v="68.949999999999989"/>
    <n v="0.05"/>
    <n v="3.4474999999999998"/>
    <n v="72.397499999999994"/>
  </r>
  <r>
    <x v="11"/>
    <x v="11"/>
    <x v="1"/>
    <x v="0"/>
    <x v="1"/>
    <x v="2"/>
    <n v="57.12"/>
    <n v="7"/>
    <s v="Credit Card"/>
    <n v="6.5"/>
    <n v="399.84"/>
    <n v="0.05"/>
    <n v="19.992000000000001"/>
    <n v="419.83199999999999"/>
  </r>
  <r>
    <x v="11"/>
    <x v="11"/>
    <x v="0"/>
    <x v="1"/>
    <x v="0"/>
    <x v="5"/>
    <n v="57.22"/>
    <n v="2"/>
    <s v="Ewallet"/>
    <n v="8.3000000000000007"/>
    <n v="114.44"/>
    <n v="0.05"/>
    <n v="5.7220000000000004"/>
    <n v="120.16199999999999"/>
  </r>
  <r>
    <x v="11"/>
    <x v="11"/>
    <x v="0"/>
    <x v="0"/>
    <x v="1"/>
    <x v="1"/>
    <n v="91.56"/>
    <n v="8"/>
    <s v="Ewallet"/>
    <n v="6"/>
    <n v="732.48"/>
    <n v="0.18"/>
    <n v="131.84639999999999"/>
    <n v="864.32640000000004"/>
  </r>
  <r>
    <x v="11"/>
    <x v="11"/>
    <x v="0"/>
    <x v="0"/>
    <x v="0"/>
    <x v="5"/>
    <n v="27.07"/>
    <n v="1"/>
    <s v="Credit Card"/>
    <n v="5.3"/>
    <n v="27.07"/>
    <n v="0.05"/>
    <n v="1.3535000000000001"/>
    <n v="28.423500000000001"/>
  </r>
  <r>
    <x v="11"/>
    <x v="11"/>
    <x v="0"/>
    <x v="1"/>
    <x v="0"/>
    <x v="3"/>
    <n v="83.25"/>
    <n v="10"/>
    <s v="Credit Card"/>
    <n v="4.4000000000000004"/>
    <n v="832.5"/>
    <n v="0.05"/>
    <n v="41.625"/>
    <n v="874.125"/>
  </r>
  <r>
    <x v="11"/>
    <x v="11"/>
    <x v="2"/>
    <x v="0"/>
    <x v="1"/>
    <x v="1"/>
    <n v="88.67"/>
    <n v="10"/>
    <s v="Ewallet"/>
    <n v="7.3"/>
    <n v="886.7"/>
    <n v="0.18"/>
    <n v="159.60599999999999"/>
    <n v="1046.306"/>
  </r>
  <r>
    <x v="11"/>
    <x v="11"/>
    <x v="2"/>
    <x v="1"/>
    <x v="0"/>
    <x v="3"/>
    <n v="29.42"/>
    <n v="10"/>
    <s v="Ewallet"/>
    <n v="8.9"/>
    <n v="294.20000000000005"/>
    <n v="0.05"/>
    <n v="14.710000000000003"/>
    <n v="308.91000000000003"/>
  </r>
  <r>
    <x v="11"/>
    <x v="11"/>
    <x v="2"/>
    <x v="0"/>
    <x v="0"/>
    <x v="3"/>
    <n v="20.010000000000002"/>
    <n v="9"/>
    <s v="Credit Card"/>
    <n v="5.7"/>
    <n v="180.09"/>
    <n v="0.05"/>
    <n v="9.0045000000000002"/>
    <n v="189.09450000000001"/>
  </r>
  <r>
    <x v="11"/>
    <x v="11"/>
    <x v="0"/>
    <x v="1"/>
    <x v="1"/>
    <x v="2"/>
    <n v="23.01"/>
    <n v="6"/>
    <s v="Ewallet"/>
    <n v="7.9"/>
    <n v="138.06"/>
    <n v="0.05"/>
    <n v="6.9030000000000005"/>
    <n v="144.96299999999999"/>
  </r>
  <r>
    <x v="11"/>
    <x v="11"/>
    <x v="1"/>
    <x v="1"/>
    <x v="1"/>
    <x v="4"/>
    <n v="97.5"/>
    <n v="10"/>
    <s v="Ewallet"/>
    <n v="8"/>
    <n v="975"/>
    <n v="0.05"/>
    <n v="48.75"/>
    <n v="1023.75"/>
  </r>
  <r>
    <x v="11"/>
    <x v="11"/>
    <x v="0"/>
    <x v="1"/>
    <x v="0"/>
    <x v="4"/>
    <n v="51.07"/>
    <n v="7"/>
    <s v="Cash"/>
    <n v="7"/>
    <n v="357.49"/>
    <n v="0.05"/>
    <n v="17.874500000000001"/>
    <n v="375.36450000000002"/>
  </r>
  <r>
    <x v="12"/>
    <x v="0"/>
    <x v="0"/>
    <x v="0"/>
    <x v="1"/>
    <x v="2"/>
    <n v="72.599999999999994"/>
    <n v="6"/>
    <s v="Cash"/>
    <n v="6.9"/>
    <n v="435.59999999999997"/>
    <n v="0.05"/>
    <n v="21.78"/>
    <n v="457.38"/>
  </r>
  <r>
    <x v="12"/>
    <x v="0"/>
    <x v="2"/>
    <x v="0"/>
    <x v="1"/>
    <x v="4"/>
    <n v="81.010000000000005"/>
    <n v="3"/>
    <s v="Credit Card"/>
    <n v="9.3000000000000007"/>
    <n v="243.03000000000003"/>
    <n v="0.05"/>
    <n v="12.151500000000002"/>
    <n v="255.18150000000003"/>
  </r>
  <r>
    <x v="12"/>
    <x v="0"/>
    <x v="1"/>
    <x v="0"/>
    <x v="0"/>
    <x v="3"/>
    <n v="74.290000000000006"/>
    <n v="1"/>
    <s v="Cash"/>
    <n v="5"/>
    <n v="74.290000000000006"/>
    <n v="0.05"/>
    <n v="3.7145000000000006"/>
    <n v="78.004500000000007"/>
  </r>
  <r>
    <x v="12"/>
    <x v="0"/>
    <x v="2"/>
    <x v="1"/>
    <x v="0"/>
    <x v="1"/>
    <n v="23.46"/>
    <n v="6"/>
    <s v="Ewallet"/>
    <n v="6.4"/>
    <n v="140.76"/>
    <n v="0.18"/>
    <n v="25.336799999999997"/>
    <n v="166.09679999999997"/>
  </r>
  <r>
    <x v="12"/>
    <x v="0"/>
    <x v="2"/>
    <x v="0"/>
    <x v="0"/>
    <x v="5"/>
    <n v="39.619999999999997"/>
    <n v="9"/>
    <s v="Credit Card"/>
    <n v="6.8"/>
    <n v="356.58"/>
    <n v="0.05"/>
    <n v="17.829000000000001"/>
    <n v="374.40899999999999"/>
  </r>
  <r>
    <x v="12"/>
    <x v="0"/>
    <x v="1"/>
    <x v="0"/>
    <x v="0"/>
    <x v="0"/>
    <n v="21.04"/>
    <n v="4"/>
    <s v="Cash"/>
    <n v="7.6"/>
    <n v="84.16"/>
    <n v="0.05"/>
    <n v="4.2080000000000002"/>
    <n v="88.367999999999995"/>
  </r>
  <r>
    <x v="12"/>
    <x v="0"/>
    <x v="0"/>
    <x v="0"/>
    <x v="1"/>
    <x v="3"/>
    <n v="59.86"/>
    <n v="2"/>
    <s v="Ewallet"/>
    <n v="6.7"/>
    <n v="119.72"/>
    <n v="0.05"/>
    <n v="5.9860000000000007"/>
    <n v="125.706"/>
  </r>
  <r>
    <x v="12"/>
    <x v="0"/>
    <x v="0"/>
    <x v="1"/>
    <x v="1"/>
    <x v="0"/>
    <n v="72.39"/>
    <n v="2"/>
    <s v="Credit Card"/>
    <n v="8.1"/>
    <n v="144.78"/>
    <n v="0.05"/>
    <n v="7.2390000000000008"/>
    <n v="152.01900000000001"/>
  </r>
  <r>
    <x v="12"/>
    <x v="0"/>
    <x v="2"/>
    <x v="1"/>
    <x v="1"/>
    <x v="2"/>
    <n v="45.58"/>
    <n v="7"/>
    <s v="Cash"/>
    <n v="5"/>
    <n v="319.06"/>
    <n v="0.05"/>
    <n v="15.953000000000001"/>
    <n v="335.01299999999998"/>
  </r>
  <r>
    <x v="12"/>
    <x v="0"/>
    <x v="1"/>
    <x v="1"/>
    <x v="0"/>
    <x v="1"/>
    <n v="41.65"/>
    <n v="10"/>
    <s v="Credit Card"/>
    <n v="5.4"/>
    <n v="416.5"/>
    <n v="0.18"/>
    <n v="74.97"/>
    <n v="491.47"/>
  </r>
  <r>
    <x v="13"/>
    <x v="0"/>
    <x v="1"/>
    <x v="0"/>
    <x v="1"/>
    <x v="5"/>
    <n v="60.47"/>
    <n v="3"/>
    <s v="Credit Card"/>
    <n v="5.6"/>
    <n v="181.41"/>
    <n v="0.05"/>
    <n v="9.0705000000000009"/>
    <n v="190.48050000000001"/>
  </r>
  <r>
    <x v="13"/>
    <x v="0"/>
    <x v="0"/>
    <x v="1"/>
    <x v="0"/>
    <x v="2"/>
    <n v="34.81"/>
    <n v="1"/>
    <s v="Credit Card"/>
    <n v="7"/>
    <n v="34.81"/>
    <n v="0.05"/>
    <n v="1.7405000000000002"/>
    <n v="36.5505"/>
  </r>
  <r>
    <x v="13"/>
    <x v="0"/>
    <x v="0"/>
    <x v="0"/>
    <x v="0"/>
    <x v="3"/>
    <n v="18.079999999999998"/>
    <n v="4"/>
    <s v="Credit Card"/>
    <n v="9.5"/>
    <n v="72.319999999999993"/>
    <n v="0.05"/>
    <n v="3.6159999999999997"/>
    <n v="75.935999999999993"/>
  </r>
  <r>
    <x v="13"/>
    <x v="0"/>
    <x v="2"/>
    <x v="0"/>
    <x v="0"/>
    <x v="3"/>
    <n v="96.7"/>
    <n v="5"/>
    <s v="Ewallet"/>
    <n v="7"/>
    <n v="483.5"/>
    <n v="0.05"/>
    <n v="24.175000000000001"/>
    <n v="507.67500000000001"/>
  </r>
  <r>
    <x v="13"/>
    <x v="0"/>
    <x v="0"/>
    <x v="1"/>
    <x v="0"/>
    <x v="0"/>
    <n v="99.69"/>
    <n v="5"/>
    <s v="Cash"/>
    <n v="9.9"/>
    <n v="498.45"/>
    <n v="0.05"/>
    <n v="24.922499999999999"/>
    <n v="523.37249999999995"/>
  </r>
  <r>
    <x v="13"/>
    <x v="0"/>
    <x v="0"/>
    <x v="1"/>
    <x v="0"/>
    <x v="5"/>
    <n v="17.75"/>
    <n v="1"/>
    <s v="Cash"/>
    <n v="8.6"/>
    <n v="17.75"/>
    <n v="0.05"/>
    <n v="0.88750000000000007"/>
    <n v="18.637499999999999"/>
  </r>
  <r>
    <x v="13"/>
    <x v="0"/>
    <x v="1"/>
    <x v="1"/>
    <x v="1"/>
    <x v="0"/>
    <n v="84.83"/>
    <n v="1"/>
    <s v="Ewallet"/>
    <n v="8.8000000000000007"/>
    <n v="84.83"/>
    <n v="0.05"/>
    <n v="4.2415000000000003"/>
    <n v="89.0715"/>
  </r>
  <r>
    <x v="13"/>
    <x v="0"/>
    <x v="1"/>
    <x v="1"/>
    <x v="1"/>
    <x v="5"/>
    <n v="53.19"/>
    <n v="7"/>
    <s v="Ewallet"/>
    <n v="5"/>
    <n v="372.33"/>
    <n v="0.05"/>
    <n v="18.616499999999998"/>
    <n v="390.94649999999996"/>
  </r>
  <r>
    <x v="13"/>
    <x v="0"/>
    <x v="0"/>
    <x v="1"/>
    <x v="1"/>
    <x v="0"/>
    <n v="73.06"/>
    <n v="7"/>
    <s v="Credit Card"/>
    <n v="4.2"/>
    <n v="511.42"/>
    <n v="0.05"/>
    <n v="25.571000000000002"/>
    <n v="536.99099999999999"/>
  </r>
  <r>
    <x v="13"/>
    <x v="0"/>
    <x v="1"/>
    <x v="1"/>
    <x v="1"/>
    <x v="0"/>
    <n v="31.77"/>
    <n v="4"/>
    <s v="Ewallet"/>
    <n v="6.2"/>
    <n v="127.08"/>
    <n v="0.05"/>
    <n v="6.3540000000000001"/>
    <n v="133.434"/>
  </r>
  <r>
    <x v="13"/>
    <x v="0"/>
    <x v="1"/>
    <x v="0"/>
    <x v="0"/>
    <x v="1"/>
    <n v="44.84"/>
    <n v="9"/>
    <s v="Credit Card"/>
    <n v="7.5"/>
    <n v="403.56000000000006"/>
    <n v="0.18"/>
    <n v="72.640800000000013"/>
    <n v="476.20080000000007"/>
  </r>
  <r>
    <x v="13"/>
    <x v="0"/>
    <x v="2"/>
    <x v="0"/>
    <x v="1"/>
    <x v="3"/>
    <n v="56.04"/>
    <n v="10"/>
    <s v="Ewallet"/>
    <n v="4.4000000000000004"/>
    <n v="560.4"/>
    <n v="0.05"/>
    <n v="28.02"/>
    <n v="588.41999999999996"/>
  </r>
  <r>
    <x v="13"/>
    <x v="0"/>
    <x v="1"/>
    <x v="1"/>
    <x v="1"/>
    <x v="1"/>
    <n v="61.41"/>
    <n v="7"/>
    <s v="Cash"/>
    <n v="9.8000000000000007"/>
    <n v="429.87"/>
    <n v="0.18"/>
    <n v="77.376599999999996"/>
    <n v="507.2466"/>
  </r>
  <r>
    <x v="14"/>
    <x v="0"/>
    <x v="2"/>
    <x v="0"/>
    <x v="0"/>
    <x v="4"/>
    <n v="89.21"/>
    <n v="9"/>
    <s v="Credit Card"/>
    <n v="6.5"/>
    <n v="802.89"/>
    <n v="0.05"/>
    <n v="40.144500000000001"/>
    <n v="843.03449999999998"/>
  </r>
  <r>
    <x v="14"/>
    <x v="0"/>
    <x v="0"/>
    <x v="1"/>
    <x v="1"/>
    <x v="1"/>
    <n v="75.66"/>
    <n v="5"/>
    <s v="Ewallet"/>
    <n v="7.8"/>
    <n v="378.29999999999995"/>
    <n v="0.18"/>
    <n v="68.093999999999994"/>
    <n v="446.39399999999995"/>
  </r>
  <r>
    <x v="14"/>
    <x v="0"/>
    <x v="0"/>
    <x v="1"/>
    <x v="0"/>
    <x v="4"/>
    <n v="97.37"/>
    <n v="10"/>
    <s v="Credit Card"/>
    <n v="4.9000000000000004"/>
    <n v="973.7"/>
    <n v="0.05"/>
    <n v="48.685000000000002"/>
    <n v="1022.385"/>
  </r>
  <r>
    <x v="14"/>
    <x v="0"/>
    <x v="2"/>
    <x v="1"/>
    <x v="0"/>
    <x v="2"/>
    <n v="19.100000000000001"/>
    <n v="7"/>
    <s v="Cash"/>
    <n v="9.6999999999999993"/>
    <n v="133.70000000000002"/>
    <n v="0.05"/>
    <n v="6.6850000000000014"/>
    <n v="140.38500000000002"/>
  </r>
  <r>
    <x v="14"/>
    <x v="0"/>
    <x v="2"/>
    <x v="0"/>
    <x v="1"/>
    <x v="0"/>
    <n v="83.77"/>
    <n v="2"/>
    <s v="Credit Card"/>
    <n v="7"/>
    <n v="167.54"/>
    <n v="0.05"/>
    <n v="8.3770000000000007"/>
    <n v="175.917"/>
  </r>
  <r>
    <x v="14"/>
    <x v="0"/>
    <x v="1"/>
    <x v="1"/>
    <x v="1"/>
    <x v="1"/>
    <n v="55.87"/>
    <n v="10"/>
    <s v="Cash"/>
    <n v="5.8"/>
    <n v="558.69999999999993"/>
    <n v="0.18"/>
    <n v="100.56599999999999"/>
    <n v="659.26599999999996"/>
  </r>
  <r>
    <x v="14"/>
    <x v="0"/>
    <x v="0"/>
    <x v="0"/>
    <x v="1"/>
    <x v="5"/>
    <n v="66.47"/>
    <n v="10"/>
    <s v="Credit Card"/>
    <n v="5"/>
    <n v="664.7"/>
    <n v="0.05"/>
    <n v="33.235000000000007"/>
    <n v="697.93500000000006"/>
  </r>
  <r>
    <x v="14"/>
    <x v="0"/>
    <x v="0"/>
    <x v="0"/>
    <x v="0"/>
    <x v="2"/>
    <n v="93.72"/>
    <n v="6"/>
    <s v="Cash"/>
    <n v="4.5"/>
    <n v="562.31999999999994"/>
    <n v="0.05"/>
    <n v="28.116"/>
    <n v="590.43599999999992"/>
  </r>
  <r>
    <x v="14"/>
    <x v="0"/>
    <x v="2"/>
    <x v="1"/>
    <x v="0"/>
    <x v="4"/>
    <n v="11.43"/>
    <n v="6"/>
    <s v="Cash"/>
    <n v="7.7"/>
    <n v="68.58"/>
    <n v="0.05"/>
    <n v="3.4290000000000003"/>
    <n v="72.009"/>
  </r>
  <r>
    <x v="14"/>
    <x v="0"/>
    <x v="0"/>
    <x v="1"/>
    <x v="0"/>
    <x v="3"/>
    <n v="73.52"/>
    <n v="2"/>
    <s v="Ewallet"/>
    <n v="4.5999999999999996"/>
    <n v="147.04"/>
    <n v="0.05"/>
    <n v="7.3520000000000003"/>
    <n v="154.392"/>
  </r>
  <r>
    <x v="14"/>
    <x v="0"/>
    <x v="1"/>
    <x v="0"/>
    <x v="1"/>
    <x v="5"/>
    <n v="81.23"/>
    <n v="7"/>
    <s v="Cash"/>
    <n v="9"/>
    <n v="568.61"/>
    <n v="0.05"/>
    <n v="28.430500000000002"/>
    <n v="597.04050000000007"/>
  </r>
  <r>
    <x v="14"/>
    <x v="0"/>
    <x v="1"/>
    <x v="0"/>
    <x v="1"/>
    <x v="0"/>
    <n v="17.440000000000001"/>
    <n v="5"/>
    <s v="Cash"/>
    <n v="8.1"/>
    <n v="87.2"/>
    <n v="0.05"/>
    <n v="4.3600000000000003"/>
    <n v="91.56"/>
  </r>
  <r>
    <x v="14"/>
    <x v="0"/>
    <x v="2"/>
    <x v="1"/>
    <x v="0"/>
    <x v="1"/>
    <n v="60.88"/>
    <n v="9"/>
    <s v="Ewallet"/>
    <n v="4.7"/>
    <n v="547.92000000000007"/>
    <n v="0.18"/>
    <n v="98.625600000000006"/>
    <n v="646.54560000000004"/>
  </r>
  <r>
    <x v="15"/>
    <x v="0"/>
    <x v="1"/>
    <x v="1"/>
    <x v="1"/>
    <x v="4"/>
    <n v="95.58"/>
    <n v="10"/>
    <s v="Cash"/>
    <n v="4.8"/>
    <n v="955.8"/>
    <n v="0.05"/>
    <n v="47.79"/>
    <n v="1003.5899999999999"/>
  </r>
  <r>
    <x v="15"/>
    <x v="0"/>
    <x v="0"/>
    <x v="0"/>
    <x v="0"/>
    <x v="2"/>
    <n v="90.74"/>
    <n v="7"/>
    <s v="Credit Card"/>
    <n v="6.2"/>
    <n v="635.17999999999995"/>
    <n v="0.05"/>
    <n v="31.759"/>
    <n v="666.93899999999996"/>
  </r>
  <r>
    <x v="15"/>
    <x v="0"/>
    <x v="1"/>
    <x v="1"/>
    <x v="0"/>
    <x v="0"/>
    <n v="93.26"/>
    <n v="9"/>
    <s v="Cash"/>
    <n v="8.8000000000000007"/>
    <n v="839.34"/>
    <n v="0.05"/>
    <n v="41.967000000000006"/>
    <n v="881.30700000000002"/>
  </r>
  <r>
    <x v="15"/>
    <x v="0"/>
    <x v="1"/>
    <x v="0"/>
    <x v="1"/>
    <x v="2"/>
    <n v="17.14"/>
    <n v="7"/>
    <s v="Credit Card"/>
    <n v="7.9"/>
    <n v="119.98"/>
    <n v="0.05"/>
    <n v="5.9990000000000006"/>
    <n v="125.979"/>
  </r>
  <r>
    <x v="15"/>
    <x v="0"/>
    <x v="0"/>
    <x v="1"/>
    <x v="1"/>
    <x v="3"/>
    <n v="39.21"/>
    <n v="4"/>
    <s v="Credit Card"/>
    <n v="9"/>
    <n v="156.84"/>
    <n v="0.05"/>
    <n v="7.8420000000000005"/>
    <n v="164.68200000000002"/>
  </r>
  <r>
    <x v="15"/>
    <x v="0"/>
    <x v="2"/>
    <x v="0"/>
    <x v="1"/>
    <x v="4"/>
    <n v="63.56"/>
    <n v="10"/>
    <s v="Cash"/>
    <n v="4.3"/>
    <n v="635.6"/>
    <n v="0.05"/>
    <n v="31.78"/>
    <n v="667.38"/>
  </r>
  <r>
    <x v="15"/>
    <x v="0"/>
    <x v="1"/>
    <x v="0"/>
    <x v="0"/>
    <x v="2"/>
    <n v="15.49"/>
    <n v="2"/>
    <s v="Cash"/>
    <n v="6.3"/>
    <n v="30.98"/>
    <n v="0.05"/>
    <n v="1.5490000000000002"/>
    <n v="32.529000000000003"/>
  </r>
  <r>
    <x v="15"/>
    <x v="0"/>
    <x v="0"/>
    <x v="0"/>
    <x v="1"/>
    <x v="3"/>
    <n v="51.36"/>
    <n v="1"/>
    <s v="Ewallet"/>
    <n v="5.2"/>
    <n v="51.36"/>
    <n v="0.05"/>
    <n v="2.5680000000000001"/>
    <n v="53.927999999999997"/>
  </r>
  <r>
    <x v="15"/>
    <x v="0"/>
    <x v="2"/>
    <x v="1"/>
    <x v="0"/>
    <x v="2"/>
    <n v="93.18"/>
    <n v="2"/>
    <s v="Credit Card"/>
    <n v="8.5"/>
    <n v="186.36"/>
    <n v="0.05"/>
    <n v="9.3180000000000014"/>
    <n v="195.67800000000003"/>
  </r>
  <r>
    <x v="15"/>
    <x v="0"/>
    <x v="1"/>
    <x v="1"/>
    <x v="0"/>
    <x v="0"/>
    <n v="52.6"/>
    <n v="9"/>
    <s v="Cash"/>
    <n v="7.6"/>
    <n v="473.40000000000003"/>
    <n v="0.05"/>
    <n v="23.67"/>
    <n v="497.07000000000005"/>
  </r>
  <r>
    <x v="16"/>
    <x v="0"/>
    <x v="0"/>
    <x v="1"/>
    <x v="0"/>
    <x v="2"/>
    <n v="40.619999999999997"/>
    <n v="2"/>
    <s v="Credit Card"/>
    <n v="4.0999999999999996"/>
    <n v="81.239999999999995"/>
    <n v="0.05"/>
    <n v="4.0620000000000003"/>
    <n v="85.301999999999992"/>
  </r>
  <r>
    <x v="16"/>
    <x v="0"/>
    <x v="2"/>
    <x v="1"/>
    <x v="0"/>
    <x v="0"/>
    <n v="81.209999999999994"/>
    <n v="10"/>
    <s v="Credit Card"/>
    <n v="6.3"/>
    <n v="812.09999999999991"/>
    <n v="0.05"/>
    <n v="40.604999999999997"/>
    <n v="852.70499999999993"/>
  </r>
  <r>
    <x v="16"/>
    <x v="0"/>
    <x v="0"/>
    <x v="0"/>
    <x v="1"/>
    <x v="0"/>
    <n v="57.89"/>
    <n v="2"/>
    <s v="Ewallet"/>
    <n v="8.9"/>
    <n v="115.78"/>
    <n v="0.05"/>
    <n v="5.7890000000000006"/>
    <n v="121.569"/>
  </r>
  <r>
    <x v="16"/>
    <x v="0"/>
    <x v="2"/>
    <x v="1"/>
    <x v="1"/>
    <x v="4"/>
    <n v="21.52"/>
    <n v="6"/>
    <s v="Credit Card"/>
    <n v="9.4"/>
    <n v="129.12"/>
    <n v="0.05"/>
    <n v="6.4560000000000004"/>
    <n v="135.57599999999999"/>
  </r>
  <r>
    <x v="16"/>
    <x v="0"/>
    <x v="0"/>
    <x v="0"/>
    <x v="0"/>
    <x v="4"/>
    <n v="94.59"/>
    <n v="7"/>
    <s v="Credit Card"/>
    <n v="4.9000000000000004"/>
    <n v="662.13"/>
    <n v="0.05"/>
    <n v="33.106500000000004"/>
    <n v="695.23649999999998"/>
  </r>
  <r>
    <x v="16"/>
    <x v="0"/>
    <x v="1"/>
    <x v="0"/>
    <x v="0"/>
    <x v="5"/>
    <n v="62.82"/>
    <n v="2"/>
    <s v="Ewallet"/>
    <n v="4.9000000000000004"/>
    <n v="125.64"/>
    <n v="0.05"/>
    <n v="6.282"/>
    <n v="131.922"/>
  </r>
  <r>
    <x v="16"/>
    <x v="0"/>
    <x v="1"/>
    <x v="0"/>
    <x v="1"/>
    <x v="0"/>
    <n v="65.650000000000006"/>
    <n v="2"/>
    <s v="Cash"/>
    <n v="6"/>
    <n v="131.30000000000001"/>
    <n v="0.05"/>
    <n v="6.5650000000000013"/>
    <n v="137.86500000000001"/>
  </r>
  <r>
    <x v="16"/>
    <x v="0"/>
    <x v="1"/>
    <x v="0"/>
    <x v="1"/>
    <x v="2"/>
    <n v="71.92"/>
    <n v="5"/>
    <s v="Credit Card"/>
    <n v="4.3"/>
    <n v="359.6"/>
    <n v="0.05"/>
    <n v="17.98"/>
    <n v="377.58000000000004"/>
  </r>
  <r>
    <x v="16"/>
    <x v="0"/>
    <x v="2"/>
    <x v="1"/>
    <x v="1"/>
    <x v="2"/>
    <n v="25.7"/>
    <n v="3"/>
    <s v="Ewallet"/>
    <n v="6.1"/>
    <n v="77.099999999999994"/>
    <n v="0.05"/>
    <n v="3.855"/>
    <n v="80.954999999999998"/>
  </r>
  <r>
    <x v="16"/>
    <x v="0"/>
    <x v="0"/>
    <x v="0"/>
    <x v="0"/>
    <x v="4"/>
    <n v="86.72"/>
    <n v="1"/>
    <s v="Ewallet"/>
    <n v="7.9"/>
    <n v="86.72"/>
    <n v="0.05"/>
    <n v="4.3360000000000003"/>
    <n v="91.055999999999997"/>
  </r>
  <r>
    <x v="16"/>
    <x v="0"/>
    <x v="2"/>
    <x v="1"/>
    <x v="1"/>
    <x v="2"/>
    <n v="58.91"/>
    <n v="7"/>
    <s v="Ewallet"/>
    <n v="9.6999999999999993"/>
    <n v="412.37"/>
    <n v="0.05"/>
    <n v="20.618500000000001"/>
    <n v="432.98849999999999"/>
  </r>
  <r>
    <x v="17"/>
    <x v="0"/>
    <x v="2"/>
    <x v="0"/>
    <x v="0"/>
    <x v="3"/>
    <n v="88.15"/>
    <n v="3"/>
    <s v="Ewallet"/>
    <n v="7.9"/>
    <n v="264.45000000000005"/>
    <n v="0.05"/>
    <n v="13.222500000000004"/>
    <n v="277.67250000000007"/>
  </r>
  <r>
    <x v="17"/>
    <x v="0"/>
    <x v="1"/>
    <x v="1"/>
    <x v="0"/>
    <x v="5"/>
    <n v="39.42"/>
    <n v="1"/>
    <s v="Cash"/>
    <n v="8.4"/>
    <n v="39.42"/>
    <n v="0.05"/>
    <n v="1.9710000000000001"/>
    <n v="41.391000000000005"/>
  </r>
  <r>
    <x v="17"/>
    <x v="0"/>
    <x v="2"/>
    <x v="1"/>
    <x v="0"/>
    <x v="1"/>
    <n v="26.31"/>
    <n v="5"/>
    <s v="Credit Card"/>
    <n v="8.8000000000000007"/>
    <n v="131.54999999999998"/>
    <n v="0.18"/>
    <n v="23.678999999999995"/>
    <n v="155.22899999999998"/>
  </r>
  <r>
    <x v="17"/>
    <x v="0"/>
    <x v="1"/>
    <x v="1"/>
    <x v="1"/>
    <x v="3"/>
    <n v="60.74"/>
    <n v="7"/>
    <s v="Ewallet"/>
    <n v="5"/>
    <n v="425.18"/>
    <n v="0.05"/>
    <n v="21.259"/>
    <n v="446.43900000000002"/>
  </r>
  <r>
    <x v="17"/>
    <x v="0"/>
    <x v="0"/>
    <x v="1"/>
    <x v="1"/>
    <x v="0"/>
    <n v="19.79"/>
    <n v="8"/>
    <s v="Ewallet"/>
    <n v="8.6999999999999993"/>
    <n v="158.32"/>
    <n v="0.05"/>
    <n v="7.9160000000000004"/>
    <n v="166.23599999999999"/>
  </r>
  <r>
    <x v="17"/>
    <x v="0"/>
    <x v="2"/>
    <x v="0"/>
    <x v="1"/>
    <x v="4"/>
    <n v="19.36"/>
    <n v="9"/>
    <s v="Ewallet"/>
    <n v="8.6999999999999993"/>
    <n v="174.24"/>
    <n v="0.05"/>
    <n v="8.7120000000000015"/>
    <n v="182.952"/>
  </r>
  <r>
    <x v="17"/>
    <x v="0"/>
    <x v="2"/>
    <x v="0"/>
    <x v="1"/>
    <x v="2"/>
    <n v="89.06"/>
    <n v="6"/>
    <s v="Cash"/>
    <n v="9.9"/>
    <n v="534.36"/>
    <n v="0.05"/>
    <n v="26.718000000000004"/>
    <n v="561.07799999999997"/>
  </r>
  <r>
    <x v="17"/>
    <x v="0"/>
    <x v="1"/>
    <x v="0"/>
    <x v="0"/>
    <x v="2"/>
    <n v="90.63"/>
    <n v="9"/>
    <s v="Cash"/>
    <n v="5.0999999999999996"/>
    <n v="815.67"/>
    <n v="0.05"/>
    <n v="40.783500000000004"/>
    <n v="856.45349999999996"/>
  </r>
  <r>
    <x v="17"/>
    <x v="0"/>
    <x v="0"/>
    <x v="0"/>
    <x v="0"/>
    <x v="3"/>
    <n v="17.48"/>
    <n v="6"/>
    <s v="Credit Card"/>
    <n v="6.1"/>
    <n v="104.88"/>
    <n v="0.05"/>
    <n v="5.2439999999999998"/>
    <n v="110.124"/>
  </r>
  <r>
    <x v="18"/>
    <x v="0"/>
    <x v="0"/>
    <x v="0"/>
    <x v="0"/>
    <x v="1"/>
    <n v="12.1"/>
    <n v="8"/>
    <s v="Ewallet"/>
    <n v="8.6"/>
    <n v="96.8"/>
    <n v="0.18"/>
    <n v="17.423999999999999"/>
    <n v="114.22399999999999"/>
  </r>
  <r>
    <x v="18"/>
    <x v="0"/>
    <x v="1"/>
    <x v="0"/>
    <x v="1"/>
    <x v="2"/>
    <n v="80.930000000000007"/>
    <n v="1"/>
    <s v="Credit Card"/>
    <n v="9"/>
    <n v="80.930000000000007"/>
    <n v="0.05"/>
    <n v="4.0465000000000009"/>
    <n v="84.976500000000001"/>
  </r>
  <r>
    <x v="18"/>
    <x v="0"/>
    <x v="2"/>
    <x v="1"/>
    <x v="0"/>
    <x v="3"/>
    <n v="99.1"/>
    <n v="6"/>
    <s v="Cash"/>
    <n v="4.2"/>
    <n v="594.59999999999991"/>
    <n v="0.05"/>
    <n v="29.729999999999997"/>
    <n v="624.32999999999993"/>
  </r>
  <r>
    <x v="18"/>
    <x v="0"/>
    <x v="0"/>
    <x v="1"/>
    <x v="1"/>
    <x v="2"/>
    <n v="63.06"/>
    <n v="3"/>
    <s v="Ewallet"/>
    <n v="7"/>
    <n v="189.18"/>
    <n v="0.05"/>
    <n v="9.4590000000000014"/>
    <n v="198.63900000000001"/>
  </r>
  <r>
    <x v="18"/>
    <x v="0"/>
    <x v="2"/>
    <x v="1"/>
    <x v="1"/>
    <x v="2"/>
    <n v="64.19"/>
    <n v="10"/>
    <s v="Credit Card"/>
    <n v="6.7"/>
    <n v="641.9"/>
    <n v="0.05"/>
    <n v="32.094999999999999"/>
    <n v="673.995"/>
  </r>
  <r>
    <x v="18"/>
    <x v="0"/>
    <x v="2"/>
    <x v="1"/>
    <x v="0"/>
    <x v="4"/>
    <n v="45.68"/>
    <n v="10"/>
    <s v="Ewallet"/>
    <n v="5.7"/>
    <n v="456.8"/>
    <n v="0.05"/>
    <n v="22.840000000000003"/>
    <n v="479.64"/>
  </r>
  <r>
    <x v="18"/>
    <x v="0"/>
    <x v="1"/>
    <x v="0"/>
    <x v="1"/>
    <x v="0"/>
    <n v="59.59"/>
    <n v="4"/>
    <s v="Cash"/>
    <n v="9.8000000000000007"/>
    <n v="238.36"/>
    <n v="0.05"/>
    <n v="11.918000000000001"/>
    <n v="250.27800000000002"/>
  </r>
  <r>
    <x v="18"/>
    <x v="0"/>
    <x v="2"/>
    <x v="0"/>
    <x v="1"/>
    <x v="1"/>
    <n v="11.94"/>
    <n v="3"/>
    <s v="Credit Card"/>
    <n v="8.1"/>
    <n v="35.82"/>
    <n v="0.18"/>
    <n v="6.4475999999999996"/>
    <n v="42.267600000000002"/>
  </r>
  <r>
    <x v="18"/>
    <x v="0"/>
    <x v="1"/>
    <x v="1"/>
    <x v="0"/>
    <x v="1"/>
    <n v="56.13"/>
    <n v="4"/>
    <s v="Ewallet"/>
    <n v="8.6"/>
    <n v="224.52"/>
    <n v="0.18"/>
    <n v="40.413600000000002"/>
    <n v="264.93360000000001"/>
  </r>
  <r>
    <x v="18"/>
    <x v="0"/>
    <x v="1"/>
    <x v="1"/>
    <x v="0"/>
    <x v="0"/>
    <n v="43.18"/>
    <n v="8"/>
    <s v="Credit Card"/>
    <n v="8.3000000000000007"/>
    <n v="345.44"/>
    <n v="0.05"/>
    <n v="17.272000000000002"/>
    <n v="362.71199999999999"/>
  </r>
  <r>
    <x v="18"/>
    <x v="0"/>
    <x v="0"/>
    <x v="0"/>
    <x v="1"/>
    <x v="1"/>
    <n v="52.89"/>
    <n v="6"/>
    <s v="Credit Card"/>
    <n v="9.8000000000000007"/>
    <n v="317.34000000000003"/>
    <n v="0.18"/>
    <n v="57.121200000000002"/>
    <n v="374.46120000000002"/>
  </r>
  <r>
    <x v="18"/>
    <x v="0"/>
    <x v="2"/>
    <x v="1"/>
    <x v="1"/>
    <x v="0"/>
    <n v="33.880000000000003"/>
    <n v="8"/>
    <s v="Ewallet"/>
    <n v="9.6"/>
    <n v="271.04000000000002"/>
    <n v="0.05"/>
    <n v="13.552000000000001"/>
    <n v="284.59200000000004"/>
  </r>
  <r>
    <x v="18"/>
    <x v="0"/>
    <x v="2"/>
    <x v="0"/>
    <x v="1"/>
    <x v="2"/>
    <n v="67.260000000000005"/>
    <n v="4"/>
    <s v="Credit Card"/>
    <n v="8"/>
    <n v="269.04000000000002"/>
    <n v="0.05"/>
    <n v="13.452000000000002"/>
    <n v="282.49200000000002"/>
  </r>
  <r>
    <x v="18"/>
    <x v="0"/>
    <x v="1"/>
    <x v="0"/>
    <x v="0"/>
    <x v="4"/>
    <n v="88.61"/>
    <n v="1"/>
    <s v="Cash"/>
    <n v="7.7"/>
    <n v="88.61"/>
    <n v="0.05"/>
    <n v="4.4305000000000003"/>
    <n v="93.040499999999994"/>
  </r>
  <r>
    <x v="18"/>
    <x v="0"/>
    <x v="2"/>
    <x v="0"/>
    <x v="1"/>
    <x v="4"/>
    <n v="58.07"/>
    <n v="9"/>
    <s v="Ewallet"/>
    <n v="4.3"/>
    <n v="522.63"/>
    <n v="0.05"/>
    <n v="26.131500000000003"/>
    <n v="548.76149999999996"/>
  </r>
  <r>
    <x v="18"/>
    <x v="0"/>
    <x v="2"/>
    <x v="1"/>
    <x v="1"/>
    <x v="0"/>
    <n v="51.28"/>
    <n v="6"/>
    <s v="Cash"/>
    <n v="6.5"/>
    <n v="307.68"/>
    <n v="0.05"/>
    <n v="15.384"/>
    <n v="323.06400000000002"/>
  </r>
  <r>
    <x v="19"/>
    <x v="0"/>
    <x v="1"/>
    <x v="0"/>
    <x v="1"/>
    <x v="2"/>
    <n v="82.93"/>
    <n v="4"/>
    <s v="Ewallet"/>
    <n v="9.6"/>
    <n v="331.72"/>
    <n v="0.05"/>
    <n v="16.586000000000002"/>
    <n v="348.30600000000004"/>
  </r>
  <r>
    <x v="19"/>
    <x v="0"/>
    <x v="2"/>
    <x v="0"/>
    <x v="1"/>
    <x v="5"/>
    <n v="55.5"/>
    <n v="4"/>
    <s v="Credit Card"/>
    <n v="6.6"/>
    <n v="222"/>
    <n v="0.05"/>
    <n v="11.100000000000001"/>
    <n v="233.1"/>
  </r>
  <r>
    <x v="19"/>
    <x v="0"/>
    <x v="2"/>
    <x v="1"/>
    <x v="0"/>
    <x v="2"/>
    <n v="93.14"/>
    <n v="2"/>
    <s v="Ewallet"/>
    <n v="4.0999999999999996"/>
    <n v="186.28"/>
    <n v="0.05"/>
    <n v="9.3140000000000001"/>
    <n v="195.59399999999999"/>
  </r>
  <r>
    <x v="19"/>
    <x v="0"/>
    <x v="0"/>
    <x v="1"/>
    <x v="1"/>
    <x v="4"/>
    <n v="53.44"/>
    <n v="2"/>
    <s v="Ewallet"/>
    <n v="4.0999999999999996"/>
    <n v="106.88"/>
    <n v="0.05"/>
    <n v="5.3440000000000003"/>
    <n v="112.22399999999999"/>
  </r>
  <r>
    <x v="19"/>
    <x v="0"/>
    <x v="0"/>
    <x v="1"/>
    <x v="1"/>
    <x v="4"/>
    <n v="37.479999999999997"/>
    <n v="3"/>
    <s v="Credit Card"/>
    <n v="7.7"/>
    <n v="112.44"/>
    <n v="0.05"/>
    <n v="5.6219999999999999"/>
    <n v="118.062"/>
  </r>
  <r>
    <x v="19"/>
    <x v="0"/>
    <x v="1"/>
    <x v="1"/>
    <x v="1"/>
    <x v="3"/>
    <n v="15.62"/>
    <n v="8"/>
    <s v="Ewallet"/>
    <n v="9.1"/>
    <n v="124.96"/>
    <n v="0.05"/>
    <n v="6.2480000000000002"/>
    <n v="131.208"/>
  </r>
  <r>
    <x v="19"/>
    <x v="0"/>
    <x v="2"/>
    <x v="0"/>
    <x v="0"/>
    <x v="4"/>
    <n v="72.349999999999994"/>
    <n v="10"/>
    <s v="Cash"/>
    <n v="5.4"/>
    <n v="723.5"/>
    <n v="0.05"/>
    <n v="36.175000000000004"/>
    <n v="759.67499999999995"/>
  </r>
  <r>
    <x v="19"/>
    <x v="0"/>
    <x v="1"/>
    <x v="1"/>
    <x v="1"/>
    <x v="5"/>
    <n v="64.08"/>
    <n v="7"/>
    <s v="Ewallet"/>
    <n v="7.6"/>
    <n v="448.56"/>
    <n v="0.05"/>
    <n v="22.428000000000001"/>
    <n v="470.988"/>
  </r>
  <r>
    <x v="19"/>
    <x v="0"/>
    <x v="2"/>
    <x v="0"/>
    <x v="0"/>
    <x v="3"/>
    <n v="63.88"/>
    <n v="8"/>
    <s v="Ewallet"/>
    <n v="9.9"/>
    <n v="511.04"/>
    <n v="0.05"/>
    <n v="25.552000000000003"/>
    <n v="536.59199999999998"/>
  </r>
  <r>
    <x v="19"/>
    <x v="0"/>
    <x v="1"/>
    <x v="0"/>
    <x v="0"/>
    <x v="4"/>
    <n v="89.25"/>
    <n v="8"/>
    <s v="Cash"/>
    <n v="4.7"/>
    <n v="714"/>
    <n v="0.05"/>
    <n v="35.700000000000003"/>
    <n v="749.7"/>
  </r>
  <r>
    <x v="20"/>
    <x v="0"/>
    <x v="2"/>
    <x v="1"/>
    <x v="1"/>
    <x v="4"/>
    <n v="73.22"/>
    <n v="6"/>
    <s v="Cash"/>
    <n v="7.2"/>
    <n v="439.32"/>
    <n v="0.05"/>
    <n v="21.966000000000001"/>
    <n v="461.286"/>
  </r>
  <r>
    <x v="20"/>
    <x v="0"/>
    <x v="1"/>
    <x v="1"/>
    <x v="0"/>
    <x v="5"/>
    <n v="99.19"/>
    <n v="6"/>
    <s v="Credit Card"/>
    <n v="5.5"/>
    <n v="595.14"/>
    <n v="0.05"/>
    <n v="29.757000000000001"/>
    <n v="624.89699999999993"/>
  </r>
  <r>
    <x v="20"/>
    <x v="0"/>
    <x v="2"/>
    <x v="0"/>
    <x v="1"/>
    <x v="5"/>
    <n v="53.17"/>
    <n v="7"/>
    <s v="Cash"/>
    <n v="8.9"/>
    <n v="372.19"/>
    <n v="0.05"/>
    <n v="18.609500000000001"/>
    <n v="390.79950000000002"/>
  </r>
  <r>
    <x v="20"/>
    <x v="0"/>
    <x v="0"/>
    <x v="0"/>
    <x v="0"/>
    <x v="2"/>
    <n v="98.13"/>
    <n v="1"/>
    <s v="Cash"/>
    <n v="8.9"/>
    <n v="98.13"/>
    <n v="0.05"/>
    <n v="4.9065000000000003"/>
    <n v="103.03649999999999"/>
  </r>
  <r>
    <x v="20"/>
    <x v="0"/>
    <x v="2"/>
    <x v="0"/>
    <x v="0"/>
    <x v="0"/>
    <n v="36.36"/>
    <n v="2"/>
    <s v="Cash"/>
    <n v="7.1"/>
    <n v="72.72"/>
    <n v="0.05"/>
    <n v="3.6360000000000001"/>
    <n v="76.355999999999995"/>
  </r>
  <r>
    <x v="20"/>
    <x v="0"/>
    <x v="2"/>
    <x v="1"/>
    <x v="0"/>
    <x v="4"/>
    <n v="77.95"/>
    <n v="6"/>
    <s v="Ewallet"/>
    <n v="8"/>
    <n v="467.70000000000005"/>
    <n v="0.05"/>
    <n v="23.385000000000005"/>
    <n v="491.08500000000004"/>
  </r>
  <r>
    <x v="20"/>
    <x v="0"/>
    <x v="1"/>
    <x v="0"/>
    <x v="1"/>
    <x v="0"/>
    <n v="68.98"/>
    <n v="1"/>
    <s v="Cash"/>
    <n v="4.8"/>
    <n v="68.98"/>
    <n v="0.05"/>
    <n v="3.4490000000000003"/>
    <n v="72.429000000000002"/>
  </r>
  <r>
    <x v="20"/>
    <x v="0"/>
    <x v="2"/>
    <x v="1"/>
    <x v="1"/>
    <x v="0"/>
    <n v="54.67"/>
    <n v="3"/>
    <s v="Credit Card"/>
    <n v="8.6"/>
    <n v="164.01"/>
    <n v="0.05"/>
    <n v="8.2004999999999999"/>
    <n v="172.2105"/>
  </r>
  <r>
    <x v="21"/>
    <x v="0"/>
    <x v="1"/>
    <x v="1"/>
    <x v="0"/>
    <x v="5"/>
    <n v="20.38"/>
    <n v="5"/>
    <s v="Cash"/>
    <n v="6"/>
    <n v="101.89999999999999"/>
    <n v="0.05"/>
    <n v="5.0949999999999998"/>
    <n v="106.99499999999999"/>
  </r>
  <r>
    <x v="21"/>
    <x v="0"/>
    <x v="1"/>
    <x v="0"/>
    <x v="0"/>
    <x v="5"/>
    <n v="81.510000000000005"/>
    <n v="1"/>
    <s v="Ewallet"/>
    <n v="9.1999999999999993"/>
    <n v="81.510000000000005"/>
    <n v="0.05"/>
    <n v="4.0755000000000008"/>
    <n v="85.58550000000001"/>
  </r>
  <r>
    <x v="21"/>
    <x v="0"/>
    <x v="1"/>
    <x v="0"/>
    <x v="1"/>
    <x v="4"/>
    <n v="39.39"/>
    <n v="5"/>
    <s v="Credit Card"/>
    <n v="8.6999999999999993"/>
    <n v="196.95"/>
    <n v="0.05"/>
    <n v="9.8475000000000001"/>
    <n v="206.79749999999999"/>
  </r>
  <r>
    <x v="21"/>
    <x v="0"/>
    <x v="0"/>
    <x v="1"/>
    <x v="0"/>
    <x v="0"/>
    <n v="28.86"/>
    <n v="5"/>
    <s v="Credit Card"/>
    <n v="8"/>
    <n v="144.30000000000001"/>
    <n v="0.05"/>
    <n v="7.2150000000000007"/>
    <n v="151.51500000000001"/>
  </r>
  <r>
    <x v="21"/>
    <x v="0"/>
    <x v="2"/>
    <x v="1"/>
    <x v="1"/>
    <x v="4"/>
    <n v="30.68"/>
    <n v="3"/>
    <s v="Ewallet"/>
    <n v="9.1"/>
    <n v="92.039999999999992"/>
    <n v="0.05"/>
    <n v="4.6019999999999994"/>
    <n v="96.641999999999996"/>
  </r>
  <r>
    <x v="21"/>
    <x v="0"/>
    <x v="0"/>
    <x v="1"/>
    <x v="0"/>
    <x v="5"/>
    <n v="55.81"/>
    <n v="6"/>
    <s v="Cash"/>
    <n v="9.9"/>
    <n v="334.86"/>
    <n v="0.05"/>
    <n v="16.743000000000002"/>
    <n v="351.60300000000001"/>
  </r>
  <r>
    <x v="21"/>
    <x v="0"/>
    <x v="2"/>
    <x v="1"/>
    <x v="1"/>
    <x v="4"/>
    <n v="74.67"/>
    <n v="9"/>
    <s v="Ewallet"/>
    <n v="9.4"/>
    <n v="672.03"/>
    <n v="0.05"/>
    <n v="33.601500000000001"/>
    <n v="705.63149999999996"/>
  </r>
  <r>
    <x v="22"/>
    <x v="0"/>
    <x v="2"/>
    <x v="0"/>
    <x v="0"/>
    <x v="5"/>
    <n v="95.95"/>
    <n v="5"/>
    <s v="Ewallet"/>
    <n v="8.8000000000000007"/>
    <n v="479.75"/>
    <n v="0.05"/>
    <n v="23.987500000000001"/>
    <n v="503.73750000000001"/>
  </r>
  <r>
    <x v="22"/>
    <x v="0"/>
    <x v="1"/>
    <x v="1"/>
    <x v="0"/>
    <x v="1"/>
    <n v="84.05"/>
    <n v="3"/>
    <s v="Cash"/>
    <n v="9.8000000000000007"/>
    <n v="252.14999999999998"/>
    <n v="0.18"/>
    <n v="45.386999999999993"/>
    <n v="297.53699999999998"/>
  </r>
  <r>
    <x v="22"/>
    <x v="0"/>
    <x v="2"/>
    <x v="0"/>
    <x v="0"/>
    <x v="0"/>
    <n v="47.63"/>
    <n v="9"/>
    <s v="Cash"/>
    <n v="5"/>
    <n v="428.67"/>
    <n v="0.05"/>
    <n v="21.433500000000002"/>
    <n v="450.1035"/>
  </r>
  <r>
    <x v="22"/>
    <x v="0"/>
    <x v="1"/>
    <x v="0"/>
    <x v="0"/>
    <x v="2"/>
    <n v="89.8"/>
    <n v="10"/>
    <s v="Credit Card"/>
    <n v="5.4"/>
    <n v="898"/>
    <n v="0.05"/>
    <n v="44.900000000000006"/>
    <n v="942.9"/>
  </r>
  <r>
    <x v="22"/>
    <x v="0"/>
    <x v="2"/>
    <x v="1"/>
    <x v="0"/>
    <x v="1"/>
    <n v="66.06"/>
    <n v="6"/>
    <s v="Cash"/>
    <n v="7.3"/>
    <n v="396.36"/>
    <n v="0.18"/>
    <n v="71.344800000000006"/>
    <n v="467.70480000000003"/>
  </r>
  <r>
    <x v="22"/>
    <x v="0"/>
    <x v="1"/>
    <x v="0"/>
    <x v="0"/>
    <x v="4"/>
    <n v="83.77"/>
    <n v="6"/>
    <s v="Ewallet"/>
    <n v="5.4"/>
    <n v="502.62"/>
    <n v="0.05"/>
    <n v="25.131"/>
    <n v="527.75099999999998"/>
  </r>
  <r>
    <x v="22"/>
    <x v="0"/>
    <x v="1"/>
    <x v="0"/>
    <x v="0"/>
    <x v="4"/>
    <n v="47.38"/>
    <n v="4"/>
    <s v="Cash"/>
    <n v="7.1"/>
    <n v="189.52"/>
    <n v="0.05"/>
    <n v="9.4760000000000009"/>
    <n v="198.99600000000001"/>
  </r>
  <r>
    <x v="22"/>
    <x v="0"/>
    <x v="2"/>
    <x v="1"/>
    <x v="1"/>
    <x v="5"/>
    <n v="58.15"/>
    <n v="4"/>
    <s v="Cash"/>
    <n v="8.4"/>
    <n v="232.6"/>
    <n v="0.05"/>
    <n v="11.63"/>
    <n v="244.23"/>
  </r>
  <r>
    <x v="22"/>
    <x v="0"/>
    <x v="1"/>
    <x v="1"/>
    <x v="1"/>
    <x v="5"/>
    <n v="99.96"/>
    <n v="7"/>
    <s v="Cash"/>
    <n v="6.1"/>
    <n v="699.71999999999991"/>
    <n v="0.05"/>
    <n v="34.985999999999997"/>
    <n v="734.7059999999999"/>
  </r>
  <r>
    <x v="22"/>
    <x v="0"/>
    <x v="2"/>
    <x v="0"/>
    <x v="1"/>
    <x v="3"/>
    <n v="17.940000000000001"/>
    <n v="5"/>
    <s v="Ewallet"/>
    <n v="6.8"/>
    <n v="89.7"/>
    <n v="0.05"/>
    <n v="4.4850000000000003"/>
    <n v="94.185000000000002"/>
  </r>
  <r>
    <x v="22"/>
    <x v="0"/>
    <x v="1"/>
    <x v="0"/>
    <x v="1"/>
    <x v="0"/>
    <n v="38.47"/>
    <n v="8"/>
    <s v="Cash"/>
    <n v="7.7"/>
    <n v="307.76"/>
    <n v="0.05"/>
    <n v="15.388"/>
    <n v="323.14799999999997"/>
  </r>
  <r>
    <x v="22"/>
    <x v="0"/>
    <x v="1"/>
    <x v="1"/>
    <x v="0"/>
    <x v="3"/>
    <n v="45.44"/>
    <n v="7"/>
    <s v="Cash"/>
    <n v="9.1999999999999993"/>
    <n v="318.08"/>
    <n v="0.05"/>
    <n v="15.904"/>
    <n v="333.98399999999998"/>
  </r>
  <r>
    <x v="22"/>
    <x v="0"/>
    <x v="1"/>
    <x v="1"/>
    <x v="0"/>
    <x v="5"/>
    <n v="10.99"/>
    <n v="5"/>
    <s v="Credit Card"/>
    <n v="9.3000000000000007"/>
    <n v="54.95"/>
    <n v="0.05"/>
    <n v="2.7475000000000005"/>
    <n v="57.697500000000005"/>
  </r>
  <r>
    <x v="22"/>
    <x v="0"/>
    <x v="2"/>
    <x v="1"/>
    <x v="1"/>
    <x v="3"/>
    <n v="30.61"/>
    <n v="1"/>
    <s v="Ewallet"/>
    <n v="5.2"/>
    <n v="30.61"/>
    <n v="0.05"/>
    <n v="1.5305"/>
    <n v="32.140500000000003"/>
  </r>
  <r>
    <x v="22"/>
    <x v="0"/>
    <x v="1"/>
    <x v="1"/>
    <x v="1"/>
    <x v="1"/>
    <n v="83.08"/>
    <n v="1"/>
    <s v="Ewallet"/>
    <n v="6.4"/>
    <n v="83.08"/>
    <n v="0.18"/>
    <n v="14.9544"/>
    <n v="98.034400000000005"/>
  </r>
  <r>
    <x v="22"/>
    <x v="0"/>
    <x v="1"/>
    <x v="1"/>
    <x v="1"/>
    <x v="0"/>
    <n v="19.25"/>
    <n v="8"/>
    <s v="Ewallet"/>
    <n v="6.6"/>
    <n v="154"/>
    <n v="0.05"/>
    <n v="7.7"/>
    <n v="161.69999999999999"/>
  </r>
  <r>
    <x v="22"/>
    <x v="0"/>
    <x v="2"/>
    <x v="0"/>
    <x v="1"/>
    <x v="0"/>
    <n v="98.53"/>
    <n v="6"/>
    <s v="Credit Card"/>
    <n v="4"/>
    <n v="591.18000000000006"/>
    <n v="0.05"/>
    <n v="29.559000000000005"/>
    <n v="620.73900000000003"/>
  </r>
  <r>
    <x v="23"/>
    <x v="0"/>
    <x v="1"/>
    <x v="0"/>
    <x v="1"/>
    <x v="4"/>
    <n v="85.72"/>
    <n v="3"/>
    <s v="Ewallet"/>
    <n v="5.0999999999999996"/>
    <n v="257.15999999999997"/>
    <n v="0.05"/>
    <n v="12.857999999999999"/>
    <n v="270.01799999999997"/>
  </r>
  <r>
    <x v="23"/>
    <x v="0"/>
    <x v="2"/>
    <x v="0"/>
    <x v="1"/>
    <x v="3"/>
    <n v="86.68"/>
    <n v="8"/>
    <s v="Credit Card"/>
    <n v="7.2"/>
    <n v="693.44"/>
    <n v="0.05"/>
    <n v="34.672000000000004"/>
    <n v="728.11200000000008"/>
  </r>
  <r>
    <x v="23"/>
    <x v="0"/>
    <x v="2"/>
    <x v="0"/>
    <x v="0"/>
    <x v="1"/>
    <n v="48.62"/>
    <n v="8"/>
    <s v="Cash"/>
    <n v="5"/>
    <n v="388.96"/>
    <n v="0.18"/>
    <n v="70.012799999999999"/>
    <n v="458.97280000000001"/>
  </r>
  <r>
    <x v="23"/>
    <x v="0"/>
    <x v="1"/>
    <x v="0"/>
    <x v="0"/>
    <x v="4"/>
    <n v="60.87"/>
    <n v="1"/>
    <s v="Cash"/>
    <n v="5.5"/>
    <n v="60.87"/>
    <n v="0.05"/>
    <n v="3.0434999999999999"/>
    <n v="63.913499999999999"/>
  </r>
  <r>
    <x v="23"/>
    <x v="0"/>
    <x v="0"/>
    <x v="1"/>
    <x v="1"/>
    <x v="4"/>
    <n v="73.28"/>
    <n v="5"/>
    <s v="Ewallet"/>
    <n v="8.4"/>
    <n v="366.4"/>
    <n v="0.05"/>
    <n v="18.32"/>
    <n v="384.71999999999997"/>
  </r>
  <r>
    <x v="23"/>
    <x v="0"/>
    <x v="2"/>
    <x v="1"/>
    <x v="0"/>
    <x v="5"/>
    <n v="77.5"/>
    <n v="5"/>
    <s v="Ewallet"/>
    <n v="4.3"/>
    <n v="387.5"/>
    <n v="0.05"/>
    <n v="19.375"/>
    <n v="406.875"/>
  </r>
  <r>
    <x v="23"/>
    <x v="0"/>
    <x v="2"/>
    <x v="1"/>
    <x v="1"/>
    <x v="2"/>
    <n v="78.77"/>
    <n v="10"/>
    <s v="Cash"/>
    <n v="6.4"/>
    <n v="787.69999999999993"/>
    <n v="0.05"/>
    <n v="39.384999999999998"/>
    <n v="827.08499999999992"/>
  </r>
  <r>
    <x v="23"/>
    <x v="0"/>
    <x v="0"/>
    <x v="1"/>
    <x v="0"/>
    <x v="2"/>
    <n v="76.599999999999994"/>
    <n v="10"/>
    <s v="Ewallet"/>
    <n v="6"/>
    <n v="766"/>
    <n v="0.05"/>
    <n v="38.300000000000004"/>
    <n v="804.3"/>
  </r>
  <r>
    <x v="23"/>
    <x v="0"/>
    <x v="2"/>
    <x v="1"/>
    <x v="1"/>
    <x v="1"/>
    <n v="10.56"/>
    <n v="8"/>
    <s v="Cash"/>
    <n v="7.6"/>
    <n v="84.48"/>
    <n v="0.18"/>
    <n v="15.2064"/>
    <n v="99.686400000000006"/>
  </r>
  <r>
    <x v="23"/>
    <x v="0"/>
    <x v="0"/>
    <x v="0"/>
    <x v="1"/>
    <x v="1"/>
    <n v="40.299999999999997"/>
    <n v="10"/>
    <s v="Credit Card"/>
    <n v="7"/>
    <n v="403"/>
    <n v="0.18"/>
    <n v="72.539999999999992"/>
    <n v="475.53999999999996"/>
  </r>
  <r>
    <x v="23"/>
    <x v="0"/>
    <x v="0"/>
    <x v="0"/>
    <x v="0"/>
    <x v="2"/>
    <n v="23.08"/>
    <n v="6"/>
    <s v="Ewallet"/>
    <n v="4.9000000000000004"/>
    <n v="138.47999999999999"/>
    <n v="0.05"/>
    <n v="6.9239999999999995"/>
    <n v="145.404"/>
  </r>
  <r>
    <x v="23"/>
    <x v="0"/>
    <x v="0"/>
    <x v="0"/>
    <x v="1"/>
    <x v="3"/>
    <n v="93.22"/>
    <n v="3"/>
    <s v="Cash"/>
    <n v="7.2"/>
    <n v="279.65999999999997"/>
    <n v="0.05"/>
    <n v="13.982999999999999"/>
    <n v="293.64299999999997"/>
  </r>
  <r>
    <x v="23"/>
    <x v="0"/>
    <x v="0"/>
    <x v="1"/>
    <x v="1"/>
    <x v="1"/>
    <n v="75.88"/>
    <n v="7"/>
    <s v="Ewallet"/>
    <n v="8.9"/>
    <n v="531.16"/>
    <n v="0.18"/>
    <n v="95.608799999999988"/>
    <n v="626.76879999999994"/>
  </r>
  <r>
    <x v="24"/>
    <x v="0"/>
    <x v="0"/>
    <x v="1"/>
    <x v="0"/>
    <x v="3"/>
    <n v="60.96"/>
    <n v="2"/>
    <s v="Credit Card"/>
    <n v="4.9000000000000004"/>
    <n v="121.92"/>
    <n v="0.05"/>
    <n v="6.0960000000000001"/>
    <n v="128.01599999999999"/>
  </r>
  <r>
    <x v="24"/>
    <x v="0"/>
    <x v="0"/>
    <x v="1"/>
    <x v="0"/>
    <x v="0"/>
    <n v="48.51"/>
    <n v="7"/>
    <s v="Credit Card"/>
    <n v="5.2"/>
    <n v="339.57"/>
    <n v="0.05"/>
    <n v="16.9785"/>
    <n v="356.54849999999999"/>
  </r>
  <r>
    <x v="24"/>
    <x v="0"/>
    <x v="2"/>
    <x v="0"/>
    <x v="1"/>
    <x v="4"/>
    <n v="60.01"/>
    <n v="4"/>
    <s v="Cash"/>
    <n v="4.5"/>
    <n v="240.04"/>
    <n v="0.05"/>
    <n v="12.002000000000001"/>
    <n v="252.042"/>
  </r>
  <r>
    <x v="24"/>
    <x v="0"/>
    <x v="0"/>
    <x v="1"/>
    <x v="1"/>
    <x v="5"/>
    <n v="96.11"/>
    <n v="1"/>
    <s v="Ewallet"/>
    <n v="7.8"/>
    <n v="96.11"/>
    <n v="0.05"/>
    <n v="4.8055000000000003"/>
    <n v="100.91549999999999"/>
  </r>
  <r>
    <x v="24"/>
    <x v="0"/>
    <x v="0"/>
    <x v="0"/>
    <x v="1"/>
    <x v="5"/>
    <n v="51.13"/>
    <n v="4"/>
    <s v="Credit Card"/>
    <n v="4"/>
    <n v="204.52"/>
    <n v="0.05"/>
    <n v="10.226000000000001"/>
    <n v="214.74600000000001"/>
  </r>
  <r>
    <x v="24"/>
    <x v="0"/>
    <x v="2"/>
    <x v="0"/>
    <x v="0"/>
    <x v="2"/>
    <n v="40.049999999999997"/>
    <n v="4"/>
    <s v="Cash"/>
    <n v="9.6999999999999993"/>
    <n v="160.19999999999999"/>
    <n v="0.05"/>
    <n v="8.01"/>
    <n v="168.20999999999998"/>
  </r>
  <r>
    <x v="24"/>
    <x v="0"/>
    <x v="0"/>
    <x v="1"/>
    <x v="1"/>
    <x v="2"/>
    <n v="21.87"/>
    <n v="2"/>
    <s v="Ewallet"/>
    <n v="6.9"/>
    <n v="43.74"/>
    <n v="0.05"/>
    <n v="2.1870000000000003"/>
    <n v="45.927"/>
  </r>
  <r>
    <x v="24"/>
    <x v="0"/>
    <x v="1"/>
    <x v="0"/>
    <x v="1"/>
    <x v="3"/>
    <n v="15.43"/>
    <n v="1"/>
    <s v="Credit Card"/>
    <n v="6.1"/>
    <n v="15.43"/>
    <n v="0.05"/>
    <n v="0.77150000000000007"/>
    <n v="16.201499999999999"/>
  </r>
  <r>
    <x v="24"/>
    <x v="0"/>
    <x v="2"/>
    <x v="0"/>
    <x v="1"/>
    <x v="4"/>
    <n v="53.3"/>
    <n v="3"/>
    <s v="Ewallet"/>
    <n v="7.5"/>
    <n v="159.89999999999998"/>
    <n v="0.05"/>
    <n v="7.9949999999999992"/>
    <n v="167.89499999999998"/>
  </r>
  <r>
    <x v="24"/>
    <x v="0"/>
    <x v="0"/>
    <x v="1"/>
    <x v="0"/>
    <x v="3"/>
    <n v="39.619999999999997"/>
    <n v="7"/>
    <s v="Cash"/>
    <n v="7.5"/>
    <n v="277.33999999999997"/>
    <n v="0.05"/>
    <n v="13.866999999999999"/>
    <n v="291.20699999999999"/>
  </r>
  <r>
    <x v="24"/>
    <x v="0"/>
    <x v="1"/>
    <x v="0"/>
    <x v="0"/>
    <x v="3"/>
    <n v="84.87"/>
    <n v="3"/>
    <s v="Ewallet"/>
    <n v="7.4"/>
    <n v="254.61"/>
    <n v="0.05"/>
    <n v="12.730500000000001"/>
    <n v="267.34050000000002"/>
  </r>
  <r>
    <x v="24"/>
    <x v="0"/>
    <x v="1"/>
    <x v="0"/>
    <x v="1"/>
    <x v="5"/>
    <n v="90.5"/>
    <n v="10"/>
    <s v="Cash"/>
    <n v="8.1"/>
    <n v="905"/>
    <n v="0.05"/>
    <n v="45.25"/>
    <n v="950.25"/>
  </r>
  <r>
    <x v="24"/>
    <x v="0"/>
    <x v="2"/>
    <x v="1"/>
    <x v="1"/>
    <x v="1"/>
    <n v="26.23"/>
    <n v="9"/>
    <s v="Ewallet"/>
    <n v="5.9"/>
    <n v="236.07"/>
    <n v="0.18"/>
    <n v="42.492599999999996"/>
    <n v="278.56259999999997"/>
  </r>
  <r>
    <x v="24"/>
    <x v="0"/>
    <x v="1"/>
    <x v="0"/>
    <x v="0"/>
    <x v="2"/>
    <n v="70.19"/>
    <n v="9"/>
    <s v="Cash"/>
    <n v="6.7"/>
    <n v="631.71"/>
    <n v="0.05"/>
    <n v="31.585500000000003"/>
    <n v="663.29550000000006"/>
  </r>
  <r>
    <x v="24"/>
    <x v="0"/>
    <x v="1"/>
    <x v="1"/>
    <x v="1"/>
    <x v="5"/>
    <n v="34.31"/>
    <n v="8"/>
    <s v="Ewallet"/>
    <n v="5.7"/>
    <n v="274.48"/>
    <n v="0.05"/>
    <n v="13.724000000000002"/>
    <n v="288.20400000000001"/>
  </r>
  <r>
    <x v="24"/>
    <x v="0"/>
    <x v="2"/>
    <x v="1"/>
    <x v="1"/>
    <x v="3"/>
    <n v="74.099999999999994"/>
    <n v="1"/>
    <s v="Cash"/>
    <n v="9.1999999999999993"/>
    <n v="74.099999999999994"/>
    <n v="0.05"/>
    <n v="3.7050000000000001"/>
    <n v="77.804999999999993"/>
  </r>
  <r>
    <x v="24"/>
    <x v="0"/>
    <x v="0"/>
    <x v="1"/>
    <x v="0"/>
    <x v="0"/>
    <n v="88.36"/>
    <n v="5"/>
    <s v="Cash"/>
    <n v="9.6"/>
    <n v="441.8"/>
    <n v="0.05"/>
    <n v="22.090000000000003"/>
    <n v="463.89"/>
  </r>
  <r>
    <x v="25"/>
    <x v="0"/>
    <x v="0"/>
    <x v="0"/>
    <x v="1"/>
    <x v="0"/>
    <n v="80.05"/>
    <n v="5"/>
    <s v="Credit Card"/>
    <n v="9.4"/>
    <n v="400.25"/>
    <n v="0.05"/>
    <n v="20.012500000000003"/>
    <n v="420.26249999999999"/>
  </r>
  <r>
    <x v="25"/>
    <x v="0"/>
    <x v="0"/>
    <x v="0"/>
    <x v="1"/>
    <x v="5"/>
    <n v="69.37"/>
    <n v="9"/>
    <s v="Ewallet"/>
    <n v="4"/>
    <n v="624.33000000000004"/>
    <n v="0.05"/>
    <n v="31.216500000000003"/>
    <n v="655.54650000000004"/>
  </r>
  <r>
    <x v="25"/>
    <x v="0"/>
    <x v="1"/>
    <x v="1"/>
    <x v="0"/>
    <x v="3"/>
    <n v="64.989999999999995"/>
    <n v="1"/>
    <s v="Credit Card"/>
    <n v="4.5"/>
    <n v="64.989999999999995"/>
    <n v="0.05"/>
    <n v="3.2494999999999998"/>
    <n v="68.239499999999992"/>
  </r>
  <r>
    <x v="25"/>
    <x v="0"/>
    <x v="2"/>
    <x v="1"/>
    <x v="0"/>
    <x v="3"/>
    <n v="12.09"/>
    <n v="1"/>
    <s v="Credit Card"/>
    <n v="8.1999999999999993"/>
    <n v="12.09"/>
    <n v="0.05"/>
    <n v="0.60450000000000004"/>
    <n v="12.6945"/>
  </r>
  <r>
    <x v="25"/>
    <x v="0"/>
    <x v="0"/>
    <x v="1"/>
    <x v="1"/>
    <x v="1"/>
    <n v="87.08"/>
    <n v="7"/>
    <s v="Cash"/>
    <n v="5.5"/>
    <n v="609.55999999999995"/>
    <n v="0.18"/>
    <n v="109.72079999999998"/>
    <n v="719.28079999999989"/>
  </r>
  <r>
    <x v="25"/>
    <x v="0"/>
    <x v="0"/>
    <x v="1"/>
    <x v="1"/>
    <x v="4"/>
    <n v="25.55"/>
    <n v="4"/>
    <s v="Ewallet"/>
    <n v="5.7"/>
    <n v="102.2"/>
    <n v="0.05"/>
    <n v="5.1100000000000003"/>
    <n v="107.31"/>
  </r>
  <r>
    <x v="25"/>
    <x v="0"/>
    <x v="0"/>
    <x v="0"/>
    <x v="0"/>
    <x v="0"/>
    <n v="78.88"/>
    <n v="2"/>
    <s v="Cash"/>
    <n v="9.1"/>
    <n v="157.76"/>
    <n v="0.05"/>
    <n v="7.8879999999999999"/>
    <n v="165.648"/>
  </r>
  <r>
    <x v="25"/>
    <x v="0"/>
    <x v="0"/>
    <x v="1"/>
    <x v="1"/>
    <x v="0"/>
    <n v="33.33"/>
    <n v="2"/>
    <s v="Credit Card"/>
    <n v="6.4"/>
    <n v="66.66"/>
    <n v="0.05"/>
    <n v="3.3330000000000002"/>
    <n v="69.992999999999995"/>
  </r>
  <r>
    <x v="25"/>
    <x v="0"/>
    <x v="2"/>
    <x v="1"/>
    <x v="1"/>
    <x v="1"/>
    <n v="51.69"/>
    <n v="7"/>
    <s v="Cash"/>
    <n v="5.5"/>
    <n v="361.83"/>
    <n v="0.18"/>
    <n v="65.12939999999999"/>
    <n v="426.95939999999996"/>
  </r>
  <r>
    <x v="25"/>
    <x v="0"/>
    <x v="0"/>
    <x v="1"/>
    <x v="0"/>
    <x v="2"/>
    <n v="51.54"/>
    <n v="5"/>
    <s v="Cash"/>
    <n v="4.2"/>
    <n v="257.7"/>
    <n v="0.05"/>
    <n v="12.885"/>
    <n v="270.58499999999998"/>
  </r>
  <r>
    <x v="25"/>
    <x v="0"/>
    <x v="0"/>
    <x v="1"/>
    <x v="0"/>
    <x v="0"/>
    <n v="96.68"/>
    <n v="3"/>
    <s v="Ewallet"/>
    <n v="6.4"/>
    <n v="290.04000000000002"/>
    <n v="0.05"/>
    <n v="14.502000000000002"/>
    <n v="304.54200000000003"/>
  </r>
  <r>
    <x v="25"/>
    <x v="0"/>
    <x v="1"/>
    <x v="0"/>
    <x v="1"/>
    <x v="5"/>
    <n v="33.81"/>
    <n v="3"/>
    <s v="Ewallet"/>
    <n v="7.3"/>
    <n v="101.43"/>
    <n v="0.05"/>
    <n v="5.0715000000000003"/>
    <n v="106.50150000000001"/>
  </r>
  <r>
    <x v="25"/>
    <x v="0"/>
    <x v="2"/>
    <x v="1"/>
    <x v="1"/>
    <x v="3"/>
    <n v="21.32"/>
    <n v="1"/>
    <s v="Cash"/>
    <n v="5.9"/>
    <n v="21.32"/>
    <n v="0.05"/>
    <n v="1.0660000000000001"/>
    <n v="22.385999999999999"/>
  </r>
  <r>
    <x v="25"/>
    <x v="0"/>
    <x v="1"/>
    <x v="1"/>
    <x v="0"/>
    <x v="2"/>
    <n v="44.86"/>
    <n v="10"/>
    <s v="Ewallet"/>
    <n v="8.1999999999999993"/>
    <n v="448.6"/>
    <n v="0.05"/>
    <n v="22.430000000000003"/>
    <n v="471.03000000000003"/>
  </r>
  <r>
    <x v="25"/>
    <x v="0"/>
    <x v="0"/>
    <x v="1"/>
    <x v="0"/>
    <x v="3"/>
    <n v="37.950000000000003"/>
    <n v="10"/>
    <s v="Cash"/>
    <n v="9.6999999999999993"/>
    <n v="379.5"/>
    <n v="0.05"/>
    <n v="18.975000000000001"/>
    <n v="398.47500000000002"/>
  </r>
  <r>
    <x v="25"/>
    <x v="0"/>
    <x v="0"/>
    <x v="1"/>
    <x v="0"/>
    <x v="3"/>
    <n v="81.37"/>
    <n v="2"/>
    <s v="Cash"/>
    <n v="6.5"/>
    <n v="162.74"/>
    <n v="0.05"/>
    <n v="8.1370000000000005"/>
    <n v="170.87700000000001"/>
  </r>
  <r>
    <x v="25"/>
    <x v="0"/>
    <x v="1"/>
    <x v="1"/>
    <x v="0"/>
    <x v="3"/>
    <n v="36.85"/>
    <n v="5"/>
    <s v="Cash"/>
    <n v="9.1999999999999993"/>
    <n v="184.25"/>
    <n v="0.05"/>
    <n v="9.2125000000000004"/>
    <n v="193.46250000000001"/>
  </r>
  <r>
    <x v="26"/>
    <x v="0"/>
    <x v="2"/>
    <x v="0"/>
    <x v="1"/>
    <x v="1"/>
    <n v="73.260000000000005"/>
    <n v="1"/>
    <s v="Ewallet"/>
    <n v="9.6999999999999993"/>
    <n v="73.260000000000005"/>
    <n v="0.18"/>
    <n v="13.1868"/>
    <n v="86.44680000000001"/>
  </r>
  <r>
    <x v="26"/>
    <x v="0"/>
    <x v="1"/>
    <x v="0"/>
    <x v="0"/>
    <x v="3"/>
    <n v="54.07"/>
    <n v="9"/>
    <s v="Ewallet"/>
    <n v="9.5"/>
    <n v="486.63"/>
    <n v="0.05"/>
    <n v="24.331500000000002"/>
    <n v="510.9615"/>
  </r>
  <r>
    <x v="26"/>
    <x v="0"/>
    <x v="1"/>
    <x v="1"/>
    <x v="0"/>
    <x v="2"/>
    <n v="14.36"/>
    <n v="10"/>
    <s v="Cash"/>
    <n v="5.4"/>
    <n v="143.6"/>
    <n v="0.05"/>
    <n v="7.18"/>
    <n v="150.78"/>
  </r>
  <r>
    <x v="26"/>
    <x v="0"/>
    <x v="1"/>
    <x v="1"/>
    <x v="0"/>
    <x v="0"/>
    <n v="90.24"/>
    <n v="6"/>
    <s v="Cash"/>
    <n v="6.2"/>
    <n v="541.43999999999994"/>
    <n v="0.05"/>
    <n v="27.071999999999999"/>
    <n v="568.51199999999994"/>
  </r>
  <r>
    <x v="26"/>
    <x v="0"/>
    <x v="1"/>
    <x v="0"/>
    <x v="0"/>
    <x v="1"/>
    <n v="46.57"/>
    <n v="10"/>
    <s v="Cash"/>
    <n v="7.6"/>
    <n v="465.7"/>
    <n v="0.18"/>
    <n v="83.825999999999993"/>
    <n v="549.52599999999995"/>
  </r>
  <r>
    <x v="26"/>
    <x v="0"/>
    <x v="0"/>
    <x v="1"/>
    <x v="0"/>
    <x v="4"/>
    <n v="49.01"/>
    <n v="10"/>
    <s v="Credit Card"/>
    <n v="4.2"/>
    <n v="490.09999999999997"/>
    <n v="0.05"/>
    <n v="24.504999999999999"/>
    <n v="514.60500000000002"/>
  </r>
  <r>
    <x v="26"/>
    <x v="0"/>
    <x v="2"/>
    <x v="0"/>
    <x v="1"/>
    <x v="5"/>
    <n v="58.22"/>
    <n v="8"/>
    <s v="Ewallet"/>
    <n v="8.4"/>
    <n v="465.76"/>
    <n v="0.05"/>
    <n v="23.288"/>
    <n v="489.048"/>
  </r>
  <r>
    <x v="26"/>
    <x v="0"/>
    <x v="2"/>
    <x v="1"/>
    <x v="0"/>
    <x v="2"/>
    <n v="32.25"/>
    <n v="5"/>
    <s v="Cash"/>
    <n v="9"/>
    <n v="161.25"/>
    <n v="0.05"/>
    <n v="8.0625"/>
    <n v="169.3125"/>
  </r>
  <r>
    <x v="26"/>
    <x v="0"/>
    <x v="0"/>
    <x v="0"/>
    <x v="1"/>
    <x v="5"/>
    <n v="96.16"/>
    <n v="4"/>
    <s v="Credit Card"/>
    <n v="8.4"/>
    <n v="384.64"/>
    <n v="0.05"/>
    <n v="19.231999999999999"/>
    <n v="403.87199999999996"/>
  </r>
  <r>
    <x v="26"/>
    <x v="0"/>
    <x v="1"/>
    <x v="1"/>
    <x v="1"/>
    <x v="4"/>
    <n v="69.400000000000006"/>
    <n v="2"/>
    <s v="Ewallet"/>
    <n v="9"/>
    <n v="138.80000000000001"/>
    <n v="0.05"/>
    <n v="6.9400000000000013"/>
    <n v="145.74"/>
  </r>
  <r>
    <x v="26"/>
    <x v="0"/>
    <x v="2"/>
    <x v="1"/>
    <x v="0"/>
    <x v="4"/>
    <n v="12.03"/>
    <n v="2"/>
    <s v="Cash"/>
    <n v="5.0999999999999996"/>
    <n v="24.06"/>
    <n v="0.05"/>
    <n v="1.2030000000000001"/>
    <n v="25.262999999999998"/>
  </r>
  <r>
    <x v="26"/>
    <x v="0"/>
    <x v="2"/>
    <x v="1"/>
    <x v="1"/>
    <x v="0"/>
    <n v="81.709999999999994"/>
    <n v="6"/>
    <s v="Credit Card"/>
    <n v="8"/>
    <n v="490.26"/>
    <n v="0.05"/>
    <n v="24.513000000000002"/>
    <n v="514.77300000000002"/>
  </r>
  <r>
    <x v="26"/>
    <x v="0"/>
    <x v="1"/>
    <x v="0"/>
    <x v="0"/>
    <x v="4"/>
    <n v="24.24"/>
    <n v="7"/>
    <s v="Ewallet"/>
    <n v="9.4"/>
    <n v="169.67999999999998"/>
    <n v="0.05"/>
    <n v="8.484"/>
    <n v="178.16399999999999"/>
  </r>
  <r>
    <x v="26"/>
    <x v="0"/>
    <x v="2"/>
    <x v="1"/>
    <x v="0"/>
    <x v="3"/>
    <n v="54.28"/>
    <n v="7"/>
    <s v="Ewallet"/>
    <n v="9.3000000000000007"/>
    <n v="379.96000000000004"/>
    <n v="0.05"/>
    <n v="18.998000000000001"/>
    <n v="398.95800000000003"/>
  </r>
  <r>
    <x v="27"/>
    <x v="0"/>
    <x v="1"/>
    <x v="1"/>
    <x v="0"/>
    <x v="4"/>
    <n v="69.81"/>
    <n v="4"/>
    <s v="Credit Card"/>
    <n v="5.9"/>
    <n v="279.24"/>
    <n v="0.05"/>
    <n v="13.962000000000002"/>
    <n v="293.202"/>
  </r>
  <r>
    <x v="27"/>
    <x v="0"/>
    <x v="0"/>
    <x v="1"/>
    <x v="1"/>
    <x v="5"/>
    <n v="99.16"/>
    <n v="8"/>
    <s v="Credit Card"/>
    <n v="4.2"/>
    <n v="793.28"/>
    <n v="0.05"/>
    <n v="39.664000000000001"/>
    <n v="832.94399999999996"/>
  </r>
  <r>
    <x v="27"/>
    <x v="0"/>
    <x v="0"/>
    <x v="0"/>
    <x v="0"/>
    <x v="5"/>
    <n v="19.149999999999999"/>
    <n v="1"/>
    <s v="Credit Card"/>
    <n v="9.5"/>
    <n v="19.149999999999999"/>
    <n v="0.05"/>
    <n v="0.95750000000000002"/>
    <n v="20.107499999999998"/>
  </r>
  <r>
    <x v="27"/>
    <x v="0"/>
    <x v="1"/>
    <x v="1"/>
    <x v="0"/>
    <x v="2"/>
    <n v="80.97"/>
    <n v="8"/>
    <s v="Cash"/>
    <n v="9.3000000000000007"/>
    <n v="647.76"/>
    <n v="0.05"/>
    <n v="32.387999999999998"/>
    <n v="680.14800000000002"/>
  </r>
  <r>
    <x v="27"/>
    <x v="0"/>
    <x v="2"/>
    <x v="1"/>
    <x v="1"/>
    <x v="0"/>
    <n v="11.53"/>
    <n v="7"/>
    <s v="Cash"/>
    <n v="8.1"/>
    <n v="80.709999999999994"/>
    <n v="0.05"/>
    <n v="4.0354999999999999"/>
    <n v="84.745499999999993"/>
  </r>
  <r>
    <x v="27"/>
    <x v="0"/>
    <x v="1"/>
    <x v="1"/>
    <x v="0"/>
    <x v="3"/>
    <n v="23.82"/>
    <n v="5"/>
    <s v="Ewallet"/>
    <n v="5.4"/>
    <n v="119.1"/>
    <n v="0.05"/>
    <n v="5.9550000000000001"/>
    <n v="125.05499999999999"/>
  </r>
  <r>
    <x v="27"/>
    <x v="0"/>
    <x v="0"/>
    <x v="0"/>
    <x v="0"/>
    <x v="1"/>
    <n v="21.43"/>
    <n v="10"/>
    <s v="Cash"/>
    <n v="6.2"/>
    <n v="214.3"/>
    <n v="0.18"/>
    <n v="38.573999999999998"/>
    <n v="252.87400000000002"/>
  </r>
  <r>
    <x v="27"/>
    <x v="0"/>
    <x v="1"/>
    <x v="1"/>
    <x v="1"/>
    <x v="5"/>
    <n v="17.41"/>
    <n v="5"/>
    <s v="Credit Card"/>
    <n v="4.9000000000000004"/>
    <n v="87.05"/>
    <n v="0.05"/>
    <n v="4.3525"/>
    <n v="91.402500000000003"/>
  </r>
  <r>
    <x v="27"/>
    <x v="0"/>
    <x v="0"/>
    <x v="0"/>
    <x v="1"/>
    <x v="2"/>
    <n v="78.069999999999993"/>
    <n v="9"/>
    <s v="Cash"/>
    <n v="4.5"/>
    <n v="702.62999999999988"/>
    <n v="0.05"/>
    <n v="35.131499999999996"/>
    <n v="737.76149999999984"/>
  </r>
  <r>
    <x v="27"/>
    <x v="0"/>
    <x v="0"/>
    <x v="0"/>
    <x v="1"/>
    <x v="5"/>
    <n v="75.37"/>
    <n v="8"/>
    <s v="Credit Card"/>
    <n v="8.4"/>
    <n v="602.96"/>
    <n v="0.05"/>
    <n v="30.148000000000003"/>
    <n v="633.10800000000006"/>
  </r>
  <r>
    <x v="27"/>
    <x v="0"/>
    <x v="1"/>
    <x v="0"/>
    <x v="1"/>
    <x v="1"/>
    <n v="18.77"/>
    <n v="6"/>
    <s v="Credit Card"/>
    <n v="5.5"/>
    <n v="112.62"/>
    <n v="0.18"/>
    <n v="20.271599999999999"/>
    <n v="132.89160000000001"/>
  </r>
  <r>
    <x v="27"/>
    <x v="0"/>
    <x v="0"/>
    <x v="0"/>
    <x v="0"/>
    <x v="5"/>
    <n v="72.11"/>
    <n v="9"/>
    <s v="Credit Card"/>
    <n v="7.7"/>
    <n v="648.99"/>
    <n v="0.05"/>
    <n v="32.4495"/>
    <n v="681.43949999999995"/>
  </r>
  <r>
    <x v="27"/>
    <x v="0"/>
    <x v="2"/>
    <x v="0"/>
    <x v="1"/>
    <x v="1"/>
    <n v="24.18"/>
    <n v="8"/>
    <s v="Ewallet"/>
    <n v="9.8000000000000007"/>
    <n v="193.44"/>
    <n v="0.18"/>
    <n v="34.819199999999995"/>
    <n v="228.25919999999999"/>
  </r>
  <r>
    <x v="27"/>
    <x v="0"/>
    <x v="1"/>
    <x v="0"/>
    <x v="1"/>
    <x v="5"/>
    <n v="86.8"/>
    <n v="3"/>
    <s v="Ewallet"/>
    <n v="9.9"/>
    <n v="260.39999999999998"/>
    <n v="0.05"/>
    <n v="13.02"/>
    <n v="273.41999999999996"/>
  </r>
  <r>
    <x v="28"/>
    <x v="0"/>
    <x v="0"/>
    <x v="0"/>
    <x v="1"/>
    <x v="3"/>
    <n v="32.619999999999997"/>
    <n v="4"/>
    <s v="Cash"/>
    <n v="9"/>
    <n v="130.47999999999999"/>
    <n v="0.05"/>
    <n v="6.524"/>
    <n v="137.00399999999999"/>
  </r>
  <r>
    <x v="28"/>
    <x v="0"/>
    <x v="1"/>
    <x v="1"/>
    <x v="1"/>
    <x v="1"/>
    <n v="58.76"/>
    <n v="10"/>
    <s v="Ewallet"/>
    <n v="9"/>
    <n v="587.6"/>
    <n v="0.18"/>
    <n v="105.768"/>
    <n v="693.36800000000005"/>
  </r>
  <r>
    <x v="28"/>
    <x v="0"/>
    <x v="2"/>
    <x v="0"/>
    <x v="0"/>
    <x v="2"/>
    <n v="22.01"/>
    <n v="4"/>
    <s v="Credit Card"/>
    <n v="6.6"/>
    <n v="88.04"/>
    <n v="0.05"/>
    <n v="4.4020000000000001"/>
    <n v="92.442000000000007"/>
  </r>
  <r>
    <x v="28"/>
    <x v="0"/>
    <x v="2"/>
    <x v="1"/>
    <x v="1"/>
    <x v="1"/>
    <n v="38.6"/>
    <n v="1"/>
    <s v="Ewallet"/>
    <n v="6.7"/>
    <n v="38.6"/>
    <n v="0.18"/>
    <n v="6.9480000000000004"/>
    <n v="45.548000000000002"/>
  </r>
  <r>
    <x v="28"/>
    <x v="0"/>
    <x v="1"/>
    <x v="1"/>
    <x v="1"/>
    <x v="5"/>
    <n v="40.35"/>
    <n v="1"/>
    <s v="Ewallet"/>
    <n v="6.2"/>
    <n v="40.35"/>
    <n v="0.05"/>
    <n v="2.0175000000000001"/>
    <n v="42.3675"/>
  </r>
  <r>
    <x v="28"/>
    <x v="0"/>
    <x v="2"/>
    <x v="0"/>
    <x v="0"/>
    <x v="2"/>
    <n v="27.93"/>
    <n v="5"/>
    <s v="Cash"/>
    <n v="5.9"/>
    <n v="139.65"/>
    <n v="0.05"/>
    <n v="6.9825000000000008"/>
    <n v="146.63249999999999"/>
  </r>
  <r>
    <x v="28"/>
    <x v="0"/>
    <x v="1"/>
    <x v="1"/>
    <x v="1"/>
    <x v="3"/>
    <n v="42.08"/>
    <n v="6"/>
    <s v="Cash"/>
    <n v="8.9"/>
    <n v="252.48"/>
    <n v="0.05"/>
    <n v="12.624000000000001"/>
    <n v="265.10399999999998"/>
  </r>
  <r>
    <x v="28"/>
    <x v="0"/>
    <x v="0"/>
    <x v="1"/>
    <x v="0"/>
    <x v="0"/>
    <n v="84.05"/>
    <n v="6"/>
    <s v="Credit Card"/>
    <n v="7.7"/>
    <n v="504.29999999999995"/>
    <n v="0.05"/>
    <n v="25.215"/>
    <n v="529.51499999999999"/>
  </r>
  <r>
    <x v="28"/>
    <x v="0"/>
    <x v="1"/>
    <x v="0"/>
    <x v="0"/>
    <x v="2"/>
    <n v="19.149999999999999"/>
    <n v="6"/>
    <s v="Credit Card"/>
    <n v="6.8"/>
    <n v="114.89999999999999"/>
    <n v="0.05"/>
    <n v="5.7450000000000001"/>
    <n v="120.645"/>
  </r>
  <r>
    <x v="28"/>
    <x v="0"/>
    <x v="0"/>
    <x v="0"/>
    <x v="1"/>
    <x v="2"/>
    <n v="26.67"/>
    <n v="10"/>
    <s v="Cash"/>
    <n v="8.6"/>
    <n v="266.70000000000005"/>
    <n v="0.05"/>
    <n v="13.335000000000003"/>
    <n v="280.03500000000003"/>
  </r>
  <r>
    <x v="28"/>
    <x v="0"/>
    <x v="2"/>
    <x v="0"/>
    <x v="0"/>
    <x v="4"/>
    <n v="87.37"/>
    <n v="5"/>
    <s v="Cash"/>
    <n v="6.6"/>
    <n v="436.85"/>
    <n v="0.05"/>
    <n v="21.842500000000001"/>
    <n v="458.6925"/>
  </r>
  <r>
    <x v="28"/>
    <x v="0"/>
    <x v="2"/>
    <x v="1"/>
    <x v="1"/>
    <x v="3"/>
    <n v="83.24"/>
    <n v="9"/>
    <s v="Credit Card"/>
    <n v="7.4"/>
    <n v="749.16"/>
    <n v="0.05"/>
    <n v="37.457999999999998"/>
    <n v="786.61799999999994"/>
  </r>
  <r>
    <x v="29"/>
    <x v="0"/>
    <x v="1"/>
    <x v="1"/>
    <x v="1"/>
    <x v="4"/>
    <n v="22.96"/>
    <n v="1"/>
    <s v="Cash"/>
    <n v="4.3"/>
    <n v="22.96"/>
    <n v="0.05"/>
    <n v="1.1480000000000001"/>
    <n v="24.108000000000001"/>
  </r>
  <r>
    <x v="29"/>
    <x v="0"/>
    <x v="0"/>
    <x v="1"/>
    <x v="0"/>
    <x v="1"/>
    <n v="23.65"/>
    <n v="4"/>
    <s v="Credit Card"/>
    <n v="4"/>
    <n v="94.6"/>
    <n v="0.18"/>
    <n v="17.027999999999999"/>
    <n v="111.62799999999999"/>
  </r>
  <r>
    <x v="29"/>
    <x v="0"/>
    <x v="2"/>
    <x v="0"/>
    <x v="1"/>
    <x v="1"/>
    <n v="93.78"/>
    <n v="3"/>
    <s v="Credit Card"/>
    <n v="5.9"/>
    <n v="281.34000000000003"/>
    <n v="0.18"/>
    <n v="50.641200000000005"/>
    <n v="331.98120000000006"/>
  </r>
  <r>
    <x v="29"/>
    <x v="0"/>
    <x v="1"/>
    <x v="0"/>
    <x v="0"/>
    <x v="0"/>
    <n v="98.52"/>
    <n v="10"/>
    <s v="Ewallet"/>
    <n v="4.5"/>
    <n v="985.19999999999993"/>
    <n v="0.05"/>
    <n v="49.26"/>
    <n v="1034.46"/>
  </r>
  <r>
    <x v="29"/>
    <x v="0"/>
    <x v="1"/>
    <x v="1"/>
    <x v="0"/>
    <x v="2"/>
    <n v="22.38"/>
    <n v="1"/>
    <s v="Credit Card"/>
    <n v="8.6"/>
    <n v="22.38"/>
    <n v="0.05"/>
    <n v="1.119"/>
    <n v="23.498999999999999"/>
  </r>
  <r>
    <x v="29"/>
    <x v="0"/>
    <x v="1"/>
    <x v="1"/>
    <x v="0"/>
    <x v="0"/>
    <n v="97.03"/>
    <n v="5"/>
    <s v="Ewallet"/>
    <n v="9.3000000000000007"/>
    <n v="485.15"/>
    <n v="0.05"/>
    <n v="24.2575"/>
    <n v="509.40749999999997"/>
  </r>
  <r>
    <x v="29"/>
    <x v="0"/>
    <x v="1"/>
    <x v="0"/>
    <x v="0"/>
    <x v="4"/>
    <n v="10.53"/>
    <n v="5"/>
    <s v="Credit Card"/>
    <n v="5.8"/>
    <n v="52.65"/>
    <n v="0.05"/>
    <n v="2.6325000000000003"/>
    <n v="55.282499999999999"/>
  </r>
  <r>
    <x v="29"/>
    <x v="0"/>
    <x v="1"/>
    <x v="1"/>
    <x v="1"/>
    <x v="2"/>
    <n v="76.400000000000006"/>
    <n v="2"/>
    <s v="Ewallet"/>
    <n v="6.5"/>
    <n v="152.80000000000001"/>
    <n v="0.05"/>
    <n v="7.6400000000000006"/>
    <n v="160.44"/>
  </r>
  <r>
    <x v="29"/>
    <x v="0"/>
    <x v="0"/>
    <x v="1"/>
    <x v="0"/>
    <x v="1"/>
    <n v="42.42"/>
    <n v="8"/>
    <s v="Ewallet"/>
    <n v="5.7"/>
    <n v="339.36"/>
    <n v="0.18"/>
    <n v="61.084800000000001"/>
    <n v="400.44479999999999"/>
  </r>
  <r>
    <x v="30"/>
    <x v="0"/>
    <x v="1"/>
    <x v="1"/>
    <x v="0"/>
    <x v="2"/>
    <n v="23.75"/>
    <n v="9"/>
    <s v="Cash"/>
    <n v="9.5"/>
    <n v="213.75"/>
    <n v="0.05"/>
    <n v="10.6875"/>
    <n v="224.4375"/>
  </r>
  <r>
    <x v="30"/>
    <x v="0"/>
    <x v="2"/>
    <x v="0"/>
    <x v="1"/>
    <x v="1"/>
    <n v="20.77"/>
    <n v="4"/>
    <s v="Cash"/>
    <n v="4.7"/>
    <n v="83.08"/>
    <n v="0.18"/>
    <n v="14.9544"/>
    <n v="98.034400000000005"/>
  </r>
  <r>
    <x v="30"/>
    <x v="0"/>
    <x v="1"/>
    <x v="0"/>
    <x v="1"/>
    <x v="3"/>
    <n v="98.7"/>
    <n v="8"/>
    <s v="Ewallet"/>
    <n v="8.5"/>
    <n v="789.6"/>
    <n v="0.05"/>
    <n v="39.480000000000004"/>
    <n v="829.08"/>
  </r>
  <r>
    <x v="30"/>
    <x v="0"/>
    <x v="0"/>
    <x v="1"/>
    <x v="0"/>
    <x v="1"/>
    <n v="43"/>
    <n v="4"/>
    <s v="Ewallet"/>
    <n v="7.6"/>
    <n v="172"/>
    <n v="0.18"/>
    <n v="30.959999999999997"/>
    <n v="202.96"/>
  </r>
  <r>
    <x v="30"/>
    <x v="0"/>
    <x v="0"/>
    <x v="1"/>
    <x v="1"/>
    <x v="1"/>
    <n v="72.13"/>
    <n v="10"/>
    <s v="Credit Card"/>
    <n v="4.2"/>
    <n v="721.3"/>
    <n v="0.18"/>
    <n v="129.83399999999997"/>
    <n v="851.1339999999999"/>
  </r>
  <r>
    <x v="30"/>
    <x v="0"/>
    <x v="2"/>
    <x v="0"/>
    <x v="1"/>
    <x v="3"/>
    <n v="51.34"/>
    <n v="8"/>
    <s v="Ewallet"/>
    <n v="7.6"/>
    <n v="410.72"/>
    <n v="0.05"/>
    <n v="20.536000000000001"/>
    <n v="431.25600000000003"/>
  </r>
  <r>
    <x v="30"/>
    <x v="0"/>
    <x v="0"/>
    <x v="0"/>
    <x v="1"/>
    <x v="2"/>
    <n v="75.819999999999993"/>
    <n v="1"/>
    <s v="Cash"/>
    <n v="5.8"/>
    <n v="75.819999999999993"/>
    <n v="0.05"/>
    <n v="3.7909999999999999"/>
    <n v="79.61099999999999"/>
  </r>
  <r>
    <x v="30"/>
    <x v="0"/>
    <x v="1"/>
    <x v="1"/>
    <x v="0"/>
    <x v="3"/>
    <n v="62.18"/>
    <n v="10"/>
    <s v="Ewallet"/>
    <n v="6"/>
    <n v="621.79999999999995"/>
    <n v="0.05"/>
    <n v="31.09"/>
    <n v="652.89"/>
  </r>
  <r>
    <x v="30"/>
    <x v="0"/>
    <x v="1"/>
    <x v="0"/>
    <x v="1"/>
    <x v="1"/>
    <n v="37.06"/>
    <n v="4"/>
    <s v="Ewallet"/>
    <n v="9.6999999999999993"/>
    <n v="148.24"/>
    <n v="0.18"/>
    <n v="26.683199999999999"/>
    <n v="174.92320000000001"/>
  </r>
  <r>
    <x v="30"/>
    <x v="0"/>
    <x v="0"/>
    <x v="0"/>
    <x v="1"/>
    <x v="2"/>
    <n v="79.930000000000007"/>
    <n v="6"/>
    <s v="Cash"/>
    <n v="5.5"/>
    <n v="479.58000000000004"/>
    <n v="0.05"/>
    <n v="23.979000000000003"/>
    <n v="503.55900000000003"/>
  </r>
  <r>
    <x v="30"/>
    <x v="0"/>
    <x v="0"/>
    <x v="0"/>
    <x v="1"/>
    <x v="1"/>
    <n v="87.87"/>
    <n v="9"/>
    <s v="Ewallet"/>
    <n v="5.6"/>
    <n v="790.83"/>
    <n v="0.18"/>
    <n v="142.3494"/>
    <n v="933.17939999999999"/>
  </r>
  <r>
    <x v="30"/>
    <x v="0"/>
    <x v="0"/>
    <x v="1"/>
    <x v="1"/>
    <x v="3"/>
    <n v="69.08"/>
    <n v="2"/>
    <s v="Credit Card"/>
    <n v="6.9"/>
    <n v="138.16"/>
    <n v="0.05"/>
    <n v="6.9080000000000004"/>
    <n v="145.06799999999998"/>
  </r>
  <r>
    <x v="30"/>
    <x v="0"/>
    <x v="0"/>
    <x v="1"/>
    <x v="1"/>
    <x v="1"/>
    <n v="45.35"/>
    <n v="6"/>
    <s v="Ewallet"/>
    <n v="6.1"/>
    <n v="272.10000000000002"/>
    <n v="0.18"/>
    <n v="48.978000000000002"/>
    <n v="321.07800000000003"/>
  </r>
  <r>
    <x v="30"/>
    <x v="0"/>
    <x v="2"/>
    <x v="0"/>
    <x v="1"/>
    <x v="1"/>
    <n v="66.349999999999994"/>
    <n v="1"/>
    <s v="Credit Card"/>
    <n v="9.6999999999999993"/>
    <n v="66.349999999999994"/>
    <n v="0.18"/>
    <n v="11.942999999999998"/>
    <n v="78.292999999999992"/>
  </r>
  <r>
    <x v="31"/>
    <x v="0"/>
    <x v="1"/>
    <x v="0"/>
    <x v="0"/>
    <x v="0"/>
    <n v="87.48"/>
    <n v="6"/>
    <s v="Ewallet"/>
    <n v="5.0999999999999996"/>
    <n v="524.88"/>
    <n v="0.05"/>
    <n v="26.244"/>
    <n v="551.12400000000002"/>
  </r>
  <r>
    <x v="31"/>
    <x v="0"/>
    <x v="2"/>
    <x v="0"/>
    <x v="0"/>
    <x v="0"/>
    <n v="14.23"/>
    <n v="5"/>
    <s v="Credit Card"/>
    <n v="4.4000000000000004"/>
    <n v="71.150000000000006"/>
    <n v="0.05"/>
    <n v="3.5575000000000006"/>
    <n v="74.70750000000001"/>
  </r>
  <r>
    <x v="31"/>
    <x v="0"/>
    <x v="2"/>
    <x v="0"/>
    <x v="1"/>
    <x v="2"/>
    <n v="69.52"/>
    <n v="7"/>
    <s v="Credit Card"/>
    <n v="8.5"/>
    <n v="486.64"/>
    <n v="0.05"/>
    <n v="24.332000000000001"/>
    <n v="510.97199999999998"/>
  </r>
  <r>
    <x v="31"/>
    <x v="0"/>
    <x v="1"/>
    <x v="1"/>
    <x v="0"/>
    <x v="1"/>
    <n v="23.07"/>
    <n v="9"/>
    <s v="Cash"/>
    <n v="4.9000000000000004"/>
    <n v="207.63"/>
    <n v="0.18"/>
    <n v="37.373399999999997"/>
    <n v="245.0034"/>
  </r>
  <r>
    <x v="31"/>
    <x v="0"/>
    <x v="1"/>
    <x v="0"/>
    <x v="0"/>
    <x v="4"/>
    <n v="80.790000000000006"/>
    <n v="9"/>
    <s v="Credit Card"/>
    <n v="9.5"/>
    <n v="727.11"/>
    <n v="0.05"/>
    <n v="36.355499999999999"/>
    <n v="763.46550000000002"/>
  </r>
  <r>
    <x v="31"/>
    <x v="0"/>
    <x v="2"/>
    <x v="0"/>
    <x v="0"/>
    <x v="5"/>
    <n v="77.680000000000007"/>
    <n v="4"/>
    <s v="Cash"/>
    <n v="8.4"/>
    <n v="310.72000000000003"/>
    <n v="0.05"/>
    <n v="15.536000000000001"/>
    <n v="326.25600000000003"/>
  </r>
  <r>
    <x v="32"/>
    <x v="1"/>
    <x v="0"/>
    <x v="0"/>
    <x v="0"/>
    <x v="1"/>
    <n v="26.26"/>
    <n v="7"/>
    <s v="Cash"/>
    <n v="9.9"/>
    <n v="183.82000000000002"/>
    <n v="0.18"/>
    <n v="33.087600000000002"/>
    <n v="216.90760000000003"/>
  </r>
  <r>
    <x v="32"/>
    <x v="1"/>
    <x v="2"/>
    <x v="0"/>
    <x v="1"/>
    <x v="3"/>
    <n v="43.13"/>
    <n v="10"/>
    <s v="Credit Card"/>
    <n v="5.5"/>
    <n v="431.3"/>
    <n v="0.05"/>
    <n v="21.565000000000001"/>
    <n v="452.86500000000001"/>
  </r>
  <r>
    <x v="32"/>
    <x v="1"/>
    <x v="0"/>
    <x v="1"/>
    <x v="0"/>
    <x v="3"/>
    <n v="25.56"/>
    <n v="7"/>
    <s v="Cash"/>
    <n v="7.1"/>
    <n v="178.92"/>
    <n v="0.05"/>
    <n v="8.9459999999999997"/>
    <n v="187.86599999999999"/>
  </r>
  <r>
    <x v="32"/>
    <x v="1"/>
    <x v="1"/>
    <x v="0"/>
    <x v="0"/>
    <x v="0"/>
    <n v="38.42"/>
    <n v="1"/>
    <s v="Cash"/>
    <n v="8.6"/>
    <n v="38.42"/>
    <n v="0.05"/>
    <n v="1.9210000000000003"/>
    <n v="40.341000000000001"/>
  </r>
  <r>
    <x v="32"/>
    <x v="1"/>
    <x v="1"/>
    <x v="1"/>
    <x v="1"/>
    <x v="0"/>
    <n v="65.97"/>
    <n v="8"/>
    <s v="Cash"/>
    <n v="8.4"/>
    <n v="527.76"/>
    <n v="0.05"/>
    <n v="26.388000000000002"/>
    <n v="554.14800000000002"/>
  </r>
  <r>
    <x v="32"/>
    <x v="1"/>
    <x v="2"/>
    <x v="0"/>
    <x v="0"/>
    <x v="2"/>
    <n v="51.52"/>
    <n v="8"/>
    <s v="Cash"/>
    <n v="9.6"/>
    <n v="412.16"/>
    <n v="0.05"/>
    <n v="20.608000000000004"/>
    <n v="432.76800000000003"/>
  </r>
  <r>
    <x v="32"/>
    <x v="1"/>
    <x v="1"/>
    <x v="1"/>
    <x v="0"/>
    <x v="1"/>
    <n v="35.49"/>
    <n v="6"/>
    <s v="Cash"/>
    <n v="4.0999999999999996"/>
    <n v="212.94"/>
    <n v="0.18"/>
    <n v="38.3292"/>
    <n v="251.26920000000001"/>
  </r>
  <r>
    <x v="32"/>
    <x v="1"/>
    <x v="1"/>
    <x v="0"/>
    <x v="0"/>
    <x v="3"/>
    <n v="83.35"/>
    <n v="2"/>
    <s v="Credit Card"/>
    <n v="9.5"/>
    <n v="166.7"/>
    <n v="0.05"/>
    <n v="8.3349999999999991"/>
    <n v="175.035"/>
  </r>
  <r>
    <x v="32"/>
    <x v="1"/>
    <x v="1"/>
    <x v="0"/>
    <x v="1"/>
    <x v="4"/>
    <n v="56.11"/>
    <n v="2"/>
    <s v="Cash"/>
    <n v="6.3"/>
    <n v="112.22"/>
    <n v="0.05"/>
    <n v="5.6110000000000007"/>
    <n v="117.831"/>
  </r>
  <r>
    <x v="32"/>
    <x v="1"/>
    <x v="0"/>
    <x v="0"/>
    <x v="1"/>
    <x v="0"/>
    <n v="46.55"/>
    <n v="9"/>
    <s v="Ewallet"/>
    <n v="6.4"/>
    <n v="418.95"/>
    <n v="0.05"/>
    <n v="20.947500000000002"/>
    <n v="439.89749999999998"/>
  </r>
  <r>
    <x v="32"/>
    <x v="1"/>
    <x v="0"/>
    <x v="1"/>
    <x v="1"/>
    <x v="4"/>
    <n v="93.87"/>
    <n v="8"/>
    <s v="Credit Card"/>
    <n v="8.3000000000000007"/>
    <n v="750.96"/>
    <n v="0.05"/>
    <n v="37.548000000000002"/>
    <n v="788.50800000000004"/>
  </r>
  <r>
    <x v="32"/>
    <x v="1"/>
    <x v="2"/>
    <x v="1"/>
    <x v="0"/>
    <x v="0"/>
    <n v="10.96"/>
    <n v="10"/>
    <s v="Ewallet"/>
    <n v="6"/>
    <n v="109.60000000000001"/>
    <n v="0.05"/>
    <n v="5.48"/>
    <n v="115.08000000000001"/>
  </r>
  <r>
    <x v="32"/>
    <x v="1"/>
    <x v="1"/>
    <x v="1"/>
    <x v="0"/>
    <x v="3"/>
    <n v="95.42"/>
    <n v="4"/>
    <s v="Ewallet"/>
    <n v="6.4"/>
    <n v="381.68"/>
    <n v="0.05"/>
    <n v="19.084"/>
    <n v="400.76400000000001"/>
  </r>
  <r>
    <x v="32"/>
    <x v="1"/>
    <x v="2"/>
    <x v="0"/>
    <x v="0"/>
    <x v="5"/>
    <n v="18.329999999999998"/>
    <n v="1"/>
    <s v="Cash"/>
    <n v="4.3"/>
    <n v="18.329999999999998"/>
    <n v="0.05"/>
    <n v="0.91649999999999998"/>
    <n v="19.246499999999997"/>
  </r>
  <r>
    <x v="33"/>
    <x v="2"/>
    <x v="2"/>
    <x v="1"/>
    <x v="0"/>
    <x v="0"/>
    <n v="27.28"/>
    <n v="5"/>
    <s v="Credit Card"/>
    <n v="8.6"/>
    <n v="136.4"/>
    <n v="0.05"/>
    <n v="6.82"/>
    <n v="143.22"/>
  </r>
  <r>
    <x v="33"/>
    <x v="2"/>
    <x v="0"/>
    <x v="0"/>
    <x v="1"/>
    <x v="0"/>
    <n v="47.16"/>
    <n v="5"/>
    <s v="Credit Card"/>
    <n v="6"/>
    <n v="235.79999999999998"/>
    <n v="0.05"/>
    <n v="11.79"/>
    <n v="247.58999999999997"/>
  </r>
  <r>
    <x v="33"/>
    <x v="2"/>
    <x v="2"/>
    <x v="0"/>
    <x v="0"/>
    <x v="4"/>
    <n v="94.88"/>
    <n v="7"/>
    <s v="Cash"/>
    <n v="4.2"/>
    <n v="664.16"/>
    <n v="0.05"/>
    <n v="33.207999999999998"/>
    <n v="697.36799999999994"/>
  </r>
  <r>
    <x v="33"/>
    <x v="2"/>
    <x v="1"/>
    <x v="0"/>
    <x v="1"/>
    <x v="0"/>
    <n v="91.4"/>
    <n v="7"/>
    <s v="Cash"/>
    <n v="9.5"/>
    <n v="639.80000000000007"/>
    <n v="0.05"/>
    <n v="31.990000000000006"/>
    <n v="671.79000000000008"/>
  </r>
  <r>
    <x v="33"/>
    <x v="2"/>
    <x v="0"/>
    <x v="0"/>
    <x v="0"/>
    <x v="2"/>
    <n v="55.07"/>
    <n v="9"/>
    <s v="Ewallet"/>
    <n v="10"/>
    <n v="495.63"/>
    <n v="0.05"/>
    <n v="24.781500000000001"/>
    <n v="520.41150000000005"/>
  </r>
  <r>
    <x v="33"/>
    <x v="2"/>
    <x v="0"/>
    <x v="1"/>
    <x v="0"/>
    <x v="2"/>
    <n v="42.97"/>
    <n v="3"/>
    <s v="Cash"/>
    <n v="9.3000000000000007"/>
    <n v="128.91"/>
    <n v="0.05"/>
    <n v="6.4455"/>
    <n v="135.35550000000001"/>
  </r>
  <r>
    <x v="33"/>
    <x v="2"/>
    <x v="2"/>
    <x v="0"/>
    <x v="1"/>
    <x v="4"/>
    <n v="72.78"/>
    <n v="10"/>
    <s v="Cash"/>
    <n v="7.3"/>
    <n v="727.8"/>
    <n v="0.05"/>
    <n v="36.39"/>
    <n v="764.18999999999994"/>
  </r>
  <r>
    <x v="33"/>
    <x v="2"/>
    <x v="0"/>
    <x v="0"/>
    <x v="1"/>
    <x v="3"/>
    <n v="53.78"/>
    <n v="1"/>
    <s v="Ewallet"/>
    <n v="4.7"/>
    <n v="53.78"/>
    <n v="0.05"/>
    <n v="2.6890000000000001"/>
    <n v="56.469000000000001"/>
  </r>
  <r>
    <x v="33"/>
    <x v="2"/>
    <x v="2"/>
    <x v="1"/>
    <x v="1"/>
    <x v="3"/>
    <n v="77.02"/>
    <n v="5"/>
    <s v="Cash"/>
    <n v="5.5"/>
    <n v="385.09999999999997"/>
    <n v="0.05"/>
    <n v="19.254999999999999"/>
    <n v="404.35499999999996"/>
  </r>
  <r>
    <x v="33"/>
    <x v="2"/>
    <x v="2"/>
    <x v="0"/>
    <x v="1"/>
    <x v="0"/>
    <n v="67.45"/>
    <n v="10"/>
    <s v="Ewallet"/>
    <n v="4.2"/>
    <n v="674.5"/>
    <n v="0.05"/>
    <n v="33.725000000000001"/>
    <n v="708.22500000000002"/>
  </r>
  <r>
    <x v="33"/>
    <x v="2"/>
    <x v="1"/>
    <x v="1"/>
    <x v="1"/>
    <x v="0"/>
    <n v="40.520000000000003"/>
    <n v="5"/>
    <s v="Cash"/>
    <n v="4.5"/>
    <n v="202.60000000000002"/>
    <n v="0.05"/>
    <n v="10.130000000000003"/>
    <n v="212.73000000000002"/>
  </r>
  <r>
    <x v="33"/>
    <x v="2"/>
    <x v="1"/>
    <x v="1"/>
    <x v="0"/>
    <x v="2"/>
    <n v="73.95"/>
    <n v="4"/>
    <s v="Cash"/>
    <n v="6.1"/>
    <n v="295.8"/>
    <n v="0.05"/>
    <n v="14.790000000000001"/>
    <n v="310.59000000000003"/>
  </r>
  <r>
    <x v="33"/>
    <x v="2"/>
    <x v="1"/>
    <x v="1"/>
    <x v="0"/>
    <x v="2"/>
    <n v="49.33"/>
    <n v="10"/>
    <s v="Credit Card"/>
    <n v="9.4"/>
    <n v="493.29999999999995"/>
    <n v="0.05"/>
    <n v="24.664999999999999"/>
    <n v="517.96499999999992"/>
  </r>
  <r>
    <x v="33"/>
    <x v="2"/>
    <x v="0"/>
    <x v="0"/>
    <x v="1"/>
    <x v="2"/>
    <n v="73.97"/>
    <n v="1"/>
    <s v="Credit Card"/>
    <n v="5.4"/>
    <n v="73.97"/>
    <n v="0.05"/>
    <n v="3.6985000000000001"/>
    <n v="77.668499999999995"/>
  </r>
  <r>
    <x v="34"/>
    <x v="3"/>
    <x v="1"/>
    <x v="1"/>
    <x v="0"/>
    <x v="5"/>
    <n v="13.85"/>
    <n v="9"/>
    <s v="Ewallet"/>
    <n v="6"/>
    <n v="124.64999999999999"/>
    <n v="0.05"/>
    <n v="6.2324999999999999"/>
    <n v="130.88249999999999"/>
  </r>
  <r>
    <x v="34"/>
    <x v="3"/>
    <x v="2"/>
    <x v="0"/>
    <x v="0"/>
    <x v="1"/>
    <n v="25.22"/>
    <n v="7"/>
    <s v="Cash"/>
    <n v="8.1999999999999993"/>
    <n v="176.54"/>
    <n v="0.18"/>
    <n v="31.777199999999997"/>
    <n v="208.31719999999999"/>
  </r>
  <r>
    <x v="34"/>
    <x v="3"/>
    <x v="0"/>
    <x v="1"/>
    <x v="0"/>
    <x v="0"/>
    <n v="67.77"/>
    <n v="1"/>
    <s v="Credit Card"/>
    <n v="6.5"/>
    <n v="67.77"/>
    <n v="0.05"/>
    <n v="3.3885000000000001"/>
    <n v="71.158499999999989"/>
  </r>
  <r>
    <x v="34"/>
    <x v="3"/>
    <x v="0"/>
    <x v="0"/>
    <x v="1"/>
    <x v="0"/>
    <n v="23.34"/>
    <n v="4"/>
    <s v="Ewallet"/>
    <n v="7.4"/>
    <n v="93.36"/>
    <n v="0.05"/>
    <n v="4.6680000000000001"/>
    <n v="98.028000000000006"/>
  </r>
  <r>
    <x v="34"/>
    <x v="3"/>
    <x v="1"/>
    <x v="0"/>
    <x v="1"/>
    <x v="4"/>
    <n v="13.98"/>
    <n v="1"/>
    <s v="Ewallet"/>
    <n v="9.8000000000000007"/>
    <n v="13.98"/>
    <n v="0.05"/>
    <n v="0.69900000000000007"/>
    <n v="14.679"/>
  </r>
  <r>
    <x v="34"/>
    <x v="3"/>
    <x v="2"/>
    <x v="0"/>
    <x v="1"/>
    <x v="1"/>
    <n v="71.95"/>
    <n v="1"/>
    <s v="Cash"/>
    <n v="7.3"/>
    <n v="71.95"/>
    <n v="0.18"/>
    <n v="12.951000000000001"/>
    <n v="84.90100000000001"/>
  </r>
  <r>
    <x v="34"/>
    <x v="3"/>
    <x v="2"/>
    <x v="1"/>
    <x v="0"/>
    <x v="2"/>
    <n v="43.06"/>
    <n v="5"/>
    <s v="Ewallet"/>
    <n v="7.7"/>
    <n v="215.3"/>
    <n v="0.05"/>
    <n v="10.765000000000001"/>
    <n v="226.065"/>
  </r>
  <r>
    <x v="34"/>
    <x v="3"/>
    <x v="2"/>
    <x v="1"/>
    <x v="1"/>
    <x v="1"/>
    <n v="74.58"/>
    <n v="7"/>
    <s v="Credit Card"/>
    <n v="9"/>
    <n v="522.05999999999995"/>
    <n v="0.18"/>
    <n v="93.970799999999983"/>
    <n v="616.03079999999989"/>
  </r>
  <r>
    <x v="34"/>
    <x v="3"/>
    <x v="0"/>
    <x v="0"/>
    <x v="0"/>
    <x v="3"/>
    <n v="72.040000000000006"/>
    <n v="2"/>
    <s v="Cash"/>
    <n v="9.5"/>
    <n v="144.08000000000001"/>
    <n v="0.05"/>
    <n v="7.2040000000000006"/>
    <n v="151.28400000000002"/>
  </r>
  <r>
    <x v="34"/>
    <x v="3"/>
    <x v="2"/>
    <x v="1"/>
    <x v="0"/>
    <x v="3"/>
    <n v="48.63"/>
    <n v="4"/>
    <s v="Ewallet"/>
    <n v="7.6"/>
    <n v="194.52"/>
    <n v="0.05"/>
    <n v="9.7260000000000009"/>
    <n v="204.24600000000001"/>
  </r>
  <r>
    <x v="34"/>
    <x v="3"/>
    <x v="0"/>
    <x v="0"/>
    <x v="0"/>
    <x v="4"/>
    <n v="77.680000000000007"/>
    <n v="9"/>
    <s v="Ewallet"/>
    <n v="9.8000000000000007"/>
    <n v="699.12000000000012"/>
    <n v="0.05"/>
    <n v="34.95600000000001"/>
    <n v="734.07600000000014"/>
  </r>
  <r>
    <x v="35"/>
    <x v="4"/>
    <x v="2"/>
    <x v="0"/>
    <x v="0"/>
    <x v="3"/>
    <n v="30.62"/>
    <n v="1"/>
    <s v="Credit Card"/>
    <n v="4.0999999999999996"/>
    <n v="30.62"/>
    <n v="0.05"/>
    <n v="1.5310000000000001"/>
    <n v="32.151000000000003"/>
  </r>
  <r>
    <x v="35"/>
    <x v="4"/>
    <x v="0"/>
    <x v="0"/>
    <x v="0"/>
    <x v="0"/>
    <n v="42.82"/>
    <n v="9"/>
    <s v="Credit Card"/>
    <n v="8.9"/>
    <n v="385.38"/>
    <n v="0.05"/>
    <n v="19.269000000000002"/>
    <n v="404.649"/>
  </r>
  <r>
    <x v="35"/>
    <x v="4"/>
    <x v="1"/>
    <x v="0"/>
    <x v="0"/>
    <x v="0"/>
    <n v="47.27"/>
    <n v="6"/>
    <s v="Cash"/>
    <n v="8.8000000000000007"/>
    <n v="283.62"/>
    <n v="0.05"/>
    <n v="14.181000000000001"/>
    <n v="297.80099999999999"/>
  </r>
  <r>
    <x v="35"/>
    <x v="4"/>
    <x v="0"/>
    <x v="0"/>
    <x v="0"/>
    <x v="2"/>
    <n v="16.489999999999998"/>
    <n v="2"/>
    <s v="Ewallet"/>
    <n v="4.5999999999999996"/>
    <n v="32.979999999999997"/>
    <n v="0.05"/>
    <n v="1.649"/>
    <n v="34.628999999999998"/>
  </r>
  <r>
    <x v="35"/>
    <x v="4"/>
    <x v="2"/>
    <x v="0"/>
    <x v="1"/>
    <x v="1"/>
    <n v="20.89"/>
    <n v="2"/>
    <s v="Cash"/>
    <n v="9.8000000000000007"/>
    <n v="41.78"/>
    <n v="0.18"/>
    <n v="7.5203999999999995"/>
    <n v="49.300400000000003"/>
  </r>
  <r>
    <x v="35"/>
    <x v="4"/>
    <x v="1"/>
    <x v="0"/>
    <x v="1"/>
    <x v="3"/>
    <n v="69.33"/>
    <n v="2"/>
    <s v="Ewallet"/>
    <n v="9.6999999999999993"/>
    <n v="138.66"/>
    <n v="0.05"/>
    <n v="6.9329999999999998"/>
    <n v="145.59299999999999"/>
  </r>
  <r>
    <x v="35"/>
    <x v="4"/>
    <x v="0"/>
    <x v="1"/>
    <x v="0"/>
    <x v="5"/>
    <n v="58.24"/>
    <n v="9"/>
    <s v="Cash"/>
    <n v="9.6999999999999993"/>
    <n v="524.16"/>
    <n v="0.05"/>
    <n v="26.207999999999998"/>
    <n v="550.36799999999994"/>
  </r>
  <r>
    <x v="35"/>
    <x v="4"/>
    <x v="2"/>
    <x v="0"/>
    <x v="1"/>
    <x v="0"/>
    <n v="87.9"/>
    <n v="1"/>
    <s v="Ewallet"/>
    <n v="6.7"/>
    <n v="87.9"/>
    <n v="0.05"/>
    <n v="4.3950000000000005"/>
    <n v="92.295000000000002"/>
  </r>
  <r>
    <x v="35"/>
    <x v="4"/>
    <x v="2"/>
    <x v="0"/>
    <x v="0"/>
    <x v="2"/>
    <n v="75.2"/>
    <n v="3"/>
    <s v="Ewallet"/>
    <n v="4.8"/>
    <n v="225.60000000000002"/>
    <n v="0.05"/>
    <n v="11.280000000000001"/>
    <n v="236.88000000000002"/>
  </r>
  <r>
    <x v="35"/>
    <x v="4"/>
    <x v="1"/>
    <x v="0"/>
    <x v="0"/>
    <x v="5"/>
    <n v="68.599999999999994"/>
    <n v="10"/>
    <s v="Cash"/>
    <n v="9.1"/>
    <n v="686"/>
    <n v="0.05"/>
    <n v="34.300000000000004"/>
    <n v="720.3"/>
  </r>
  <r>
    <x v="35"/>
    <x v="4"/>
    <x v="1"/>
    <x v="0"/>
    <x v="0"/>
    <x v="5"/>
    <n v="98.21"/>
    <n v="3"/>
    <s v="Credit Card"/>
    <n v="7.8"/>
    <n v="294.63"/>
    <n v="0.05"/>
    <n v="14.7315"/>
    <n v="309.36149999999998"/>
  </r>
  <r>
    <x v="35"/>
    <x v="4"/>
    <x v="2"/>
    <x v="0"/>
    <x v="1"/>
    <x v="4"/>
    <n v="25.91"/>
    <n v="6"/>
    <s v="Ewallet"/>
    <n v="8.6999999999999993"/>
    <n v="155.46"/>
    <n v="0.05"/>
    <n v="7.7730000000000006"/>
    <n v="163.233"/>
  </r>
  <r>
    <x v="36"/>
    <x v="5"/>
    <x v="1"/>
    <x v="1"/>
    <x v="1"/>
    <x v="5"/>
    <n v="89.75"/>
    <n v="1"/>
    <s v="Credit Card"/>
    <n v="6.6"/>
    <n v="89.75"/>
    <n v="0.05"/>
    <n v="4.4874999999999998"/>
    <n v="94.237499999999997"/>
  </r>
  <r>
    <x v="36"/>
    <x v="5"/>
    <x v="1"/>
    <x v="0"/>
    <x v="1"/>
    <x v="3"/>
    <n v="96.98"/>
    <n v="4"/>
    <s v="Ewallet"/>
    <n v="9.4"/>
    <n v="387.92"/>
    <n v="0.05"/>
    <n v="19.396000000000001"/>
    <n v="407.31600000000003"/>
  </r>
  <r>
    <x v="36"/>
    <x v="5"/>
    <x v="0"/>
    <x v="1"/>
    <x v="1"/>
    <x v="1"/>
    <n v="22.95"/>
    <n v="10"/>
    <s v="Ewallet"/>
    <n v="8.1999999999999993"/>
    <n v="229.5"/>
    <n v="0.18"/>
    <n v="41.309999999999995"/>
    <n v="270.81"/>
  </r>
  <r>
    <x v="36"/>
    <x v="5"/>
    <x v="0"/>
    <x v="0"/>
    <x v="0"/>
    <x v="0"/>
    <n v="20.010000000000002"/>
    <n v="9"/>
    <s v="Ewallet"/>
    <n v="4.0999999999999996"/>
    <n v="180.09"/>
    <n v="0.05"/>
    <n v="9.0045000000000002"/>
    <n v="189.09450000000001"/>
  </r>
  <r>
    <x v="36"/>
    <x v="5"/>
    <x v="1"/>
    <x v="0"/>
    <x v="1"/>
    <x v="4"/>
    <n v="35.81"/>
    <n v="5"/>
    <s v="Ewallet"/>
    <n v="7.9"/>
    <n v="179.05"/>
    <n v="0.05"/>
    <n v="8.9525000000000006"/>
    <n v="188.0025"/>
  </r>
  <r>
    <x v="36"/>
    <x v="5"/>
    <x v="1"/>
    <x v="0"/>
    <x v="0"/>
    <x v="0"/>
    <n v="99.42"/>
    <n v="4"/>
    <s v="Ewallet"/>
    <n v="7.5"/>
    <n v="397.68"/>
    <n v="0.05"/>
    <n v="19.884"/>
    <n v="417.56400000000002"/>
  </r>
  <r>
    <x v="36"/>
    <x v="5"/>
    <x v="0"/>
    <x v="0"/>
    <x v="1"/>
    <x v="5"/>
    <n v="25.9"/>
    <n v="10"/>
    <s v="Ewallet"/>
    <n v="8.6999999999999993"/>
    <n v="259"/>
    <n v="0.05"/>
    <n v="12.950000000000001"/>
    <n v="271.95"/>
  </r>
  <r>
    <x v="36"/>
    <x v="5"/>
    <x v="2"/>
    <x v="0"/>
    <x v="0"/>
    <x v="4"/>
    <n v="37.44"/>
    <n v="6"/>
    <s v="Credit Card"/>
    <n v="5.9"/>
    <n v="224.64"/>
    <n v="0.05"/>
    <n v="11.231999999999999"/>
    <n v="235.87199999999999"/>
  </r>
  <r>
    <x v="36"/>
    <x v="5"/>
    <x v="0"/>
    <x v="0"/>
    <x v="0"/>
    <x v="3"/>
    <n v="14.48"/>
    <n v="4"/>
    <s v="Ewallet"/>
    <n v="4.5"/>
    <n v="57.92"/>
    <n v="0.05"/>
    <n v="2.8960000000000004"/>
    <n v="60.816000000000003"/>
  </r>
  <r>
    <x v="36"/>
    <x v="5"/>
    <x v="1"/>
    <x v="0"/>
    <x v="0"/>
    <x v="5"/>
    <n v="28.5"/>
    <n v="8"/>
    <s v="Cash"/>
    <n v="6.6"/>
    <n v="228"/>
    <n v="0.05"/>
    <n v="11.4"/>
    <n v="239.4"/>
  </r>
  <r>
    <x v="36"/>
    <x v="5"/>
    <x v="1"/>
    <x v="1"/>
    <x v="0"/>
    <x v="0"/>
    <n v="52.42"/>
    <n v="1"/>
    <s v="Credit Card"/>
    <n v="6.3"/>
    <n v="52.42"/>
    <n v="0.05"/>
    <n v="2.6210000000000004"/>
    <n v="55.041000000000004"/>
  </r>
  <r>
    <x v="36"/>
    <x v="5"/>
    <x v="0"/>
    <x v="0"/>
    <x v="1"/>
    <x v="1"/>
    <n v="50.45"/>
    <n v="6"/>
    <s v="Credit Card"/>
    <n v="8.9"/>
    <n v="302.70000000000005"/>
    <n v="0.18"/>
    <n v="54.486000000000004"/>
    <n v="357.18600000000004"/>
  </r>
  <r>
    <x v="36"/>
    <x v="5"/>
    <x v="2"/>
    <x v="1"/>
    <x v="0"/>
    <x v="5"/>
    <n v="35.68"/>
    <n v="5"/>
    <s v="Credit Card"/>
    <n v="6.6"/>
    <n v="178.4"/>
    <n v="0.05"/>
    <n v="8.92"/>
    <n v="187.32"/>
  </r>
  <r>
    <x v="37"/>
    <x v="6"/>
    <x v="2"/>
    <x v="1"/>
    <x v="0"/>
    <x v="1"/>
    <n v="28.96"/>
    <n v="1"/>
    <s v="Credit Card"/>
    <n v="6.2"/>
    <n v="28.96"/>
    <n v="0.18"/>
    <n v="5.2127999999999997"/>
    <n v="34.172800000000002"/>
  </r>
  <r>
    <x v="37"/>
    <x v="6"/>
    <x v="1"/>
    <x v="1"/>
    <x v="0"/>
    <x v="3"/>
    <n v="60.41"/>
    <n v="8"/>
    <s v="Ewallet"/>
    <n v="9.6"/>
    <n v="483.28"/>
    <n v="0.05"/>
    <n v="24.164000000000001"/>
    <n v="507.44399999999996"/>
  </r>
  <r>
    <x v="37"/>
    <x v="6"/>
    <x v="2"/>
    <x v="1"/>
    <x v="1"/>
    <x v="5"/>
    <n v="89.6"/>
    <n v="8"/>
    <s v="Ewallet"/>
    <n v="6.6"/>
    <n v="716.8"/>
    <n v="0.05"/>
    <n v="35.839999999999996"/>
    <n v="752.64"/>
  </r>
  <r>
    <x v="37"/>
    <x v="6"/>
    <x v="1"/>
    <x v="1"/>
    <x v="0"/>
    <x v="1"/>
    <n v="40.86"/>
    <n v="8"/>
    <s v="Credit Card"/>
    <n v="6.5"/>
    <n v="326.88"/>
    <n v="0.18"/>
    <n v="58.8384"/>
    <n v="385.71839999999997"/>
  </r>
  <r>
    <x v="37"/>
    <x v="6"/>
    <x v="2"/>
    <x v="0"/>
    <x v="0"/>
    <x v="2"/>
    <n v="45.58"/>
    <n v="1"/>
    <s v="Cash"/>
    <n v="9.8000000000000007"/>
    <n v="45.58"/>
    <n v="0.05"/>
    <n v="2.2789999999999999"/>
    <n v="47.858999999999995"/>
  </r>
  <r>
    <x v="37"/>
    <x v="6"/>
    <x v="1"/>
    <x v="0"/>
    <x v="1"/>
    <x v="2"/>
    <n v="10.17"/>
    <n v="1"/>
    <s v="Cash"/>
    <n v="5.9"/>
    <n v="10.17"/>
    <n v="0.05"/>
    <n v="0.50850000000000006"/>
    <n v="10.6785"/>
  </r>
  <r>
    <x v="37"/>
    <x v="6"/>
    <x v="1"/>
    <x v="0"/>
    <x v="0"/>
    <x v="3"/>
    <n v="43.46"/>
    <n v="6"/>
    <s v="Ewallet"/>
    <n v="8.5"/>
    <n v="260.76"/>
    <n v="0.05"/>
    <n v="13.038"/>
    <n v="273.798"/>
  </r>
  <r>
    <x v="37"/>
    <x v="6"/>
    <x v="1"/>
    <x v="0"/>
    <x v="1"/>
    <x v="1"/>
    <n v="65.94"/>
    <n v="4"/>
    <s v="Credit Card"/>
    <n v="6.9"/>
    <n v="263.76"/>
    <n v="0.18"/>
    <n v="47.476799999999997"/>
    <n v="311.23680000000002"/>
  </r>
  <r>
    <x v="37"/>
    <x v="6"/>
    <x v="0"/>
    <x v="1"/>
    <x v="1"/>
    <x v="1"/>
    <n v="79.39"/>
    <n v="10"/>
    <s v="Cash"/>
    <n v="6.2"/>
    <n v="793.9"/>
    <n v="0.18"/>
    <n v="142.90199999999999"/>
    <n v="936.80199999999991"/>
  </r>
  <r>
    <x v="37"/>
    <x v="6"/>
    <x v="1"/>
    <x v="1"/>
    <x v="0"/>
    <x v="0"/>
    <n v="16.48"/>
    <n v="6"/>
    <s v="Ewallet"/>
    <n v="9.9"/>
    <n v="98.88"/>
    <n v="0.05"/>
    <n v="4.944"/>
    <n v="103.824"/>
  </r>
  <r>
    <x v="37"/>
    <x v="6"/>
    <x v="1"/>
    <x v="1"/>
    <x v="1"/>
    <x v="5"/>
    <n v="58.95"/>
    <n v="10"/>
    <s v="Ewallet"/>
    <n v="8.1"/>
    <n v="589.5"/>
    <n v="0.05"/>
    <n v="29.475000000000001"/>
    <n v="618.97500000000002"/>
  </r>
  <r>
    <x v="37"/>
    <x v="6"/>
    <x v="0"/>
    <x v="1"/>
    <x v="0"/>
    <x v="3"/>
    <n v="63.71"/>
    <n v="5"/>
    <s v="Ewallet"/>
    <n v="8.5"/>
    <n v="318.55"/>
    <n v="0.05"/>
    <n v="15.927500000000002"/>
    <n v="334.47750000000002"/>
  </r>
  <r>
    <x v="37"/>
    <x v="6"/>
    <x v="0"/>
    <x v="1"/>
    <x v="0"/>
    <x v="1"/>
    <n v="57.91"/>
    <n v="8"/>
    <s v="Cash"/>
    <n v="8.1"/>
    <n v="463.28"/>
    <n v="0.18"/>
    <n v="83.390399999999985"/>
    <n v="546.67039999999997"/>
  </r>
  <r>
    <x v="37"/>
    <x v="6"/>
    <x v="2"/>
    <x v="1"/>
    <x v="0"/>
    <x v="4"/>
    <n v="93.12"/>
    <n v="8"/>
    <s v="Cash"/>
    <n v="6.8"/>
    <n v="744.96"/>
    <n v="0.05"/>
    <n v="37.248000000000005"/>
    <n v="782.20800000000008"/>
  </r>
  <r>
    <x v="37"/>
    <x v="6"/>
    <x v="1"/>
    <x v="1"/>
    <x v="1"/>
    <x v="3"/>
    <n v="86.13"/>
    <n v="2"/>
    <s v="Cash"/>
    <n v="8.1999999999999993"/>
    <n v="172.26"/>
    <n v="0.05"/>
    <n v="8.6129999999999995"/>
    <n v="180.87299999999999"/>
  </r>
  <r>
    <x v="37"/>
    <x v="6"/>
    <x v="2"/>
    <x v="1"/>
    <x v="1"/>
    <x v="0"/>
    <n v="43.19"/>
    <n v="10"/>
    <s v="Ewallet"/>
    <n v="8.1999999999999993"/>
    <n v="431.9"/>
    <n v="0.05"/>
    <n v="21.594999999999999"/>
    <n v="453.495"/>
  </r>
  <r>
    <x v="37"/>
    <x v="6"/>
    <x v="0"/>
    <x v="1"/>
    <x v="1"/>
    <x v="4"/>
    <n v="22.02"/>
    <n v="9"/>
    <s v="Cash"/>
    <n v="6.8"/>
    <n v="198.18"/>
    <n v="0.05"/>
    <n v="9.9090000000000007"/>
    <n v="208.089"/>
  </r>
  <r>
    <x v="37"/>
    <x v="6"/>
    <x v="1"/>
    <x v="1"/>
    <x v="1"/>
    <x v="4"/>
    <n v="16.670000000000002"/>
    <n v="7"/>
    <s v="Ewallet"/>
    <n v="7.4"/>
    <n v="116.69000000000001"/>
    <n v="0.05"/>
    <n v="5.8345000000000011"/>
    <n v="122.52450000000002"/>
  </r>
  <r>
    <x v="37"/>
    <x v="6"/>
    <x v="0"/>
    <x v="1"/>
    <x v="1"/>
    <x v="1"/>
    <n v="46.02"/>
    <n v="6"/>
    <s v="Cash"/>
    <n v="7.1"/>
    <n v="276.12"/>
    <n v="0.18"/>
    <n v="49.701599999999999"/>
    <n v="325.82159999999999"/>
  </r>
  <r>
    <x v="37"/>
    <x v="6"/>
    <x v="0"/>
    <x v="0"/>
    <x v="0"/>
    <x v="0"/>
    <n v="54.36"/>
    <n v="10"/>
    <s v="Credit Card"/>
    <n v="6.1"/>
    <n v="543.6"/>
    <n v="0.05"/>
    <n v="27.180000000000003"/>
    <n v="570.78"/>
  </r>
  <r>
    <x v="38"/>
    <x v="7"/>
    <x v="0"/>
    <x v="1"/>
    <x v="1"/>
    <x v="3"/>
    <n v="33.520000000000003"/>
    <n v="1"/>
    <s v="Cash"/>
    <n v="6.7"/>
    <n v="33.520000000000003"/>
    <n v="0.05"/>
    <n v="1.6760000000000002"/>
    <n v="35.196000000000005"/>
  </r>
  <r>
    <x v="38"/>
    <x v="7"/>
    <x v="2"/>
    <x v="1"/>
    <x v="1"/>
    <x v="2"/>
    <n v="86.31"/>
    <n v="7"/>
    <s v="Ewallet"/>
    <n v="5.3"/>
    <n v="604.17000000000007"/>
    <n v="0.05"/>
    <n v="30.208500000000004"/>
    <n v="634.37850000000003"/>
  </r>
  <r>
    <x v="38"/>
    <x v="7"/>
    <x v="0"/>
    <x v="1"/>
    <x v="0"/>
    <x v="2"/>
    <n v="90.28"/>
    <n v="9"/>
    <s v="Ewallet"/>
    <n v="7.2"/>
    <n v="812.52"/>
    <n v="0.05"/>
    <n v="40.626000000000005"/>
    <n v="853.14599999999996"/>
  </r>
  <r>
    <x v="38"/>
    <x v="7"/>
    <x v="1"/>
    <x v="0"/>
    <x v="0"/>
    <x v="2"/>
    <n v="64.97"/>
    <n v="5"/>
    <s v="Credit Card"/>
    <n v="6.5"/>
    <n v="324.85000000000002"/>
    <n v="0.05"/>
    <n v="16.242500000000003"/>
    <n v="341.09250000000003"/>
  </r>
  <r>
    <x v="38"/>
    <x v="7"/>
    <x v="2"/>
    <x v="0"/>
    <x v="1"/>
    <x v="3"/>
    <n v="19.7"/>
    <n v="1"/>
    <s v="Ewallet"/>
    <n v="9.5"/>
    <n v="19.7"/>
    <n v="0.05"/>
    <n v="0.98499999999999999"/>
    <n v="20.684999999999999"/>
  </r>
  <r>
    <x v="38"/>
    <x v="7"/>
    <x v="1"/>
    <x v="0"/>
    <x v="0"/>
    <x v="3"/>
    <n v="97.21"/>
    <n v="10"/>
    <s v="Credit Card"/>
    <n v="8.6999999999999993"/>
    <n v="972.09999999999991"/>
    <n v="0.05"/>
    <n v="48.604999999999997"/>
    <n v="1020.7049999999999"/>
  </r>
  <r>
    <x v="38"/>
    <x v="7"/>
    <x v="1"/>
    <x v="0"/>
    <x v="0"/>
    <x v="5"/>
    <n v="37.15"/>
    <n v="7"/>
    <s v="Credit Card"/>
    <n v="7.7"/>
    <n v="260.05"/>
    <n v="0.05"/>
    <n v="13.002500000000001"/>
    <n v="273.05250000000001"/>
  </r>
  <r>
    <x v="38"/>
    <x v="7"/>
    <x v="0"/>
    <x v="0"/>
    <x v="0"/>
    <x v="2"/>
    <n v="69.12"/>
    <n v="6"/>
    <s v="Cash"/>
    <n v="5.6"/>
    <n v="414.72"/>
    <n v="0.05"/>
    <n v="20.736000000000004"/>
    <n v="435.45600000000002"/>
  </r>
  <r>
    <x v="38"/>
    <x v="7"/>
    <x v="2"/>
    <x v="1"/>
    <x v="1"/>
    <x v="3"/>
    <n v="98.98"/>
    <n v="10"/>
    <s v="Credit Card"/>
    <n v="8.6999999999999993"/>
    <n v="989.80000000000007"/>
    <n v="0.05"/>
    <n v="49.490000000000009"/>
    <n v="1039.29"/>
  </r>
  <r>
    <x v="38"/>
    <x v="7"/>
    <x v="0"/>
    <x v="0"/>
    <x v="1"/>
    <x v="4"/>
    <n v="46.47"/>
    <n v="4"/>
    <s v="Cash"/>
    <n v="7"/>
    <n v="185.88"/>
    <n v="0.05"/>
    <n v="9.2940000000000005"/>
    <n v="195.17400000000001"/>
  </r>
  <r>
    <x v="38"/>
    <x v="7"/>
    <x v="0"/>
    <x v="1"/>
    <x v="1"/>
    <x v="4"/>
    <n v="31.75"/>
    <n v="4"/>
    <s v="Cash"/>
    <n v="8.6"/>
    <n v="127"/>
    <n v="0.05"/>
    <n v="6.3500000000000005"/>
    <n v="133.35"/>
  </r>
  <r>
    <x v="38"/>
    <x v="7"/>
    <x v="0"/>
    <x v="1"/>
    <x v="0"/>
    <x v="4"/>
    <n v="16.37"/>
    <n v="6"/>
    <s v="Cash"/>
    <n v="7"/>
    <n v="98.22"/>
    <n v="0.05"/>
    <n v="4.9110000000000005"/>
    <n v="103.131"/>
  </r>
  <r>
    <x v="39"/>
    <x v="8"/>
    <x v="0"/>
    <x v="1"/>
    <x v="1"/>
    <x v="4"/>
    <n v="45.97"/>
    <n v="4"/>
    <s v="Ewallet"/>
    <n v="5.0999999999999996"/>
    <n v="183.88"/>
    <n v="0.05"/>
    <n v="9.1940000000000008"/>
    <n v="193.07399999999998"/>
  </r>
  <r>
    <x v="39"/>
    <x v="8"/>
    <x v="2"/>
    <x v="0"/>
    <x v="1"/>
    <x v="0"/>
    <n v="35.04"/>
    <n v="9"/>
    <s v="Ewallet"/>
    <n v="4.5999999999999996"/>
    <n v="315.36"/>
    <n v="0.05"/>
    <n v="15.768000000000001"/>
    <n v="331.12800000000004"/>
  </r>
  <r>
    <x v="39"/>
    <x v="8"/>
    <x v="1"/>
    <x v="1"/>
    <x v="1"/>
    <x v="5"/>
    <n v="84.61"/>
    <n v="10"/>
    <s v="Credit Card"/>
    <n v="8.8000000000000007"/>
    <n v="846.1"/>
    <n v="0.05"/>
    <n v="42.305000000000007"/>
    <n v="888.40499999999997"/>
  </r>
  <r>
    <x v="39"/>
    <x v="8"/>
    <x v="1"/>
    <x v="1"/>
    <x v="1"/>
    <x v="0"/>
    <n v="21.58"/>
    <n v="1"/>
    <s v="Ewallet"/>
    <n v="7.2"/>
    <n v="21.58"/>
    <n v="0.05"/>
    <n v="1.079"/>
    <n v="22.658999999999999"/>
  </r>
  <r>
    <x v="39"/>
    <x v="8"/>
    <x v="0"/>
    <x v="1"/>
    <x v="1"/>
    <x v="3"/>
    <n v="57.27"/>
    <n v="3"/>
    <s v="Ewallet"/>
    <n v="6.5"/>
    <n v="171.81"/>
    <n v="0.05"/>
    <n v="8.5905000000000005"/>
    <n v="180.40049999999999"/>
  </r>
  <r>
    <x v="39"/>
    <x v="8"/>
    <x v="0"/>
    <x v="0"/>
    <x v="0"/>
    <x v="1"/>
    <n v="81.400000000000006"/>
    <n v="3"/>
    <s v="Cash"/>
    <n v="4.8"/>
    <n v="244.20000000000002"/>
    <n v="0.18"/>
    <n v="43.956000000000003"/>
    <n v="288.15600000000001"/>
  </r>
  <r>
    <x v="39"/>
    <x v="8"/>
    <x v="2"/>
    <x v="0"/>
    <x v="1"/>
    <x v="0"/>
    <n v="31.84"/>
    <n v="1"/>
    <s v="Cash"/>
    <n v="7.7"/>
    <n v="31.84"/>
    <n v="0.05"/>
    <n v="1.5920000000000001"/>
    <n v="33.432000000000002"/>
  </r>
  <r>
    <x v="39"/>
    <x v="8"/>
    <x v="1"/>
    <x v="0"/>
    <x v="0"/>
    <x v="0"/>
    <n v="21.08"/>
    <n v="3"/>
    <s v="Cash"/>
    <n v="7.3"/>
    <n v="63.239999999999995"/>
    <n v="0.05"/>
    <n v="3.1619999999999999"/>
    <n v="66.402000000000001"/>
  </r>
  <r>
    <x v="39"/>
    <x v="8"/>
    <x v="1"/>
    <x v="0"/>
    <x v="0"/>
    <x v="4"/>
    <n v="15.95"/>
    <n v="6"/>
    <s v="Credit Card"/>
    <n v="5.0999999999999996"/>
    <n v="95.699999999999989"/>
    <n v="0.05"/>
    <n v="4.7849999999999993"/>
    <n v="100.48499999999999"/>
  </r>
  <r>
    <x v="39"/>
    <x v="8"/>
    <x v="2"/>
    <x v="0"/>
    <x v="0"/>
    <x v="2"/>
    <n v="22.24"/>
    <n v="10"/>
    <s v="Cash"/>
    <n v="4.2"/>
    <n v="222.39999999999998"/>
    <n v="0.05"/>
    <n v="11.12"/>
    <n v="233.51999999999998"/>
  </r>
  <r>
    <x v="39"/>
    <x v="8"/>
    <x v="1"/>
    <x v="1"/>
    <x v="0"/>
    <x v="1"/>
    <n v="12.45"/>
    <n v="6"/>
    <s v="Cash"/>
    <n v="4.0999999999999996"/>
    <n v="74.699999999999989"/>
    <n v="0.18"/>
    <n v="13.445999999999998"/>
    <n v="88.145999999999987"/>
  </r>
  <r>
    <x v="39"/>
    <x v="8"/>
    <x v="1"/>
    <x v="1"/>
    <x v="1"/>
    <x v="3"/>
    <n v="64.260000000000005"/>
    <n v="7"/>
    <s v="Cash"/>
    <n v="5.7"/>
    <n v="449.82000000000005"/>
    <n v="0.05"/>
    <n v="22.491000000000003"/>
    <n v="472.31100000000004"/>
  </r>
  <r>
    <x v="39"/>
    <x v="8"/>
    <x v="0"/>
    <x v="0"/>
    <x v="1"/>
    <x v="4"/>
    <n v="65.91"/>
    <n v="6"/>
    <s v="Cash"/>
    <n v="5.7"/>
    <n v="395.46"/>
    <n v="0.05"/>
    <n v="19.773"/>
    <n v="415.233"/>
  </r>
  <r>
    <x v="40"/>
    <x v="9"/>
    <x v="2"/>
    <x v="0"/>
    <x v="0"/>
    <x v="3"/>
    <n v="53.65"/>
    <n v="7"/>
    <s v="Ewallet"/>
    <n v="5.2"/>
    <n v="375.55"/>
    <n v="0.05"/>
    <n v="18.7775"/>
    <n v="394.32749999999999"/>
  </r>
  <r>
    <x v="40"/>
    <x v="9"/>
    <x v="0"/>
    <x v="1"/>
    <x v="0"/>
    <x v="2"/>
    <n v="34.840000000000003"/>
    <n v="4"/>
    <s v="Cash"/>
    <n v="7.4"/>
    <n v="139.36000000000001"/>
    <n v="0.05"/>
    <n v="6.9680000000000009"/>
    <n v="146.328"/>
  </r>
  <r>
    <x v="40"/>
    <x v="9"/>
    <x v="2"/>
    <x v="0"/>
    <x v="0"/>
    <x v="0"/>
    <n v="44.59"/>
    <n v="5"/>
    <s v="Cash"/>
    <n v="8.5"/>
    <n v="222.95000000000002"/>
    <n v="0.05"/>
    <n v="11.147500000000001"/>
    <n v="234.09750000000003"/>
  </r>
  <r>
    <x v="40"/>
    <x v="9"/>
    <x v="2"/>
    <x v="1"/>
    <x v="1"/>
    <x v="4"/>
    <n v="74.069999999999993"/>
    <n v="1"/>
    <s v="Ewallet"/>
    <n v="9.9"/>
    <n v="74.069999999999993"/>
    <n v="0.05"/>
    <n v="3.7035"/>
    <n v="77.773499999999999"/>
  </r>
  <r>
    <x v="40"/>
    <x v="9"/>
    <x v="0"/>
    <x v="0"/>
    <x v="1"/>
    <x v="1"/>
    <n v="48.09"/>
    <n v="3"/>
    <s v="Credit Card"/>
    <n v="7.8"/>
    <n v="144.27000000000001"/>
    <n v="0.18"/>
    <n v="25.968600000000002"/>
    <n v="170.23860000000002"/>
  </r>
  <r>
    <x v="40"/>
    <x v="9"/>
    <x v="1"/>
    <x v="0"/>
    <x v="0"/>
    <x v="1"/>
    <n v="78.13"/>
    <n v="10"/>
    <s v="Cash"/>
    <n v="4.4000000000000004"/>
    <n v="781.3"/>
    <n v="0.18"/>
    <n v="140.63399999999999"/>
    <n v="921.93399999999997"/>
  </r>
  <r>
    <x v="40"/>
    <x v="9"/>
    <x v="2"/>
    <x v="0"/>
    <x v="0"/>
    <x v="3"/>
    <n v="30.14"/>
    <n v="10"/>
    <s v="Ewallet"/>
    <n v="9.1999999999999993"/>
    <n v="301.39999999999998"/>
    <n v="0.05"/>
    <n v="15.07"/>
    <n v="316.46999999999997"/>
  </r>
  <r>
    <x v="40"/>
    <x v="9"/>
    <x v="0"/>
    <x v="0"/>
    <x v="1"/>
    <x v="4"/>
    <n v="36.909999999999997"/>
    <n v="7"/>
    <s v="Ewallet"/>
    <n v="6.7"/>
    <n v="258.37"/>
    <n v="0.05"/>
    <n v="12.918500000000002"/>
    <n v="271.2885"/>
  </r>
  <r>
    <x v="40"/>
    <x v="9"/>
    <x v="1"/>
    <x v="1"/>
    <x v="0"/>
    <x v="5"/>
    <n v="33.47"/>
    <n v="2"/>
    <s v="Ewallet"/>
    <n v="6.7"/>
    <n v="66.94"/>
    <n v="0.05"/>
    <n v="3.347"/>
    <n v="70.286999999999992"/>
  </r>
  <r>
    <x v="40"/>
    <x v="9"/>
    <x v="0"/>
    <x v="0"/>
    <x v="1"/>
    <x v="1"/>
    <n v="18.93"/>
    <n v="6"/>
    <s v="Credit Card"/>
    <n v="8.1"/>
    <n v="113.58"/>
    <n v="0.18"/>
    <n v="20.444399999999998"/>
    <n v="134.02439999999999"/>
  </r>
  <r>
    <x v="40"/>
    <x v="9"/>
    <x v="1"/>
    <x v="0"/>
    <x v="0"/>
    <x v="3"/>
    <n v="73.38"/>
    <n v="7"/>
    <s v="Cash"/>
    <n v="9.5"/>
    <n v="513.66"/>
    <n v="0.05"/>
    <n v="25.683"/>
    <n v="539.34299999999996"/>
  </r>
  <r>
    <x v="41"/>
    <x v="10"/>
    <x v="1"/>
    <x v="0"/>
    <x v="1"/>
    <x v="4"/>
    <n v="86.69"/>
    <n v="5"/>
    <s v="Ewallet"/>
    <n v="9.4"/>
    <n v="433.45"/>
    <n v="0.05"/>
    <n v="21.672499999999999"/>
    <n v="455.1225"/>
  </r>
  <r>
    <x v="41"/>
    <x v="10"/>
    <x v="1"/>
    <x v="1"/>
    <x v="1"/>
    <x v="0"/>
    <n v="89.2"/>
    <n v="10"/>
    <s v="Credit Card"/>
    <n v="4.4000000000000004"/>
    <n v="892"/>
    <n v="0.05"/>
    <n v="44.6"/>
    <n v="936.6"/>
  </r>
  <r>
    <x v="41"/>
    <x v="10"/>
    <x v="0"/>
    <x v="1"/>
    <x v="0"/>
    <x v="5"/>
    <n v="84.09"/>
    <n v="9"/>
    <s v="Cash"/>
    <n v="8"/>
    <n v="756.81000000000006"/>
    <n v="0.05"/>
    <n v="37.840500000000006"/>
    <n v="794.65050000000008"/>
  </r>
  <r>
    <x v="41"/>
    <x v="10"/>
    <x v="0"/>
    <x v="0"/>
    <x v="0"/>
    <x v="0"/>
    <n v="77.2"/>
    <n v="10"/>
    <s v="Credit Card"/>
    <n v="5.6"/>
    <n v="772"/>
    <n v="0.05"/>
    <n v="38.6"/>
    <n v="810.6"/>
  </r>
  <r>
    <x v="41"/>
    <x v="10"/>
    <x v="0"/>
    <x v="1"/>
    <x v="0"/>
    <x v="4"/>
    <n v="77.040000000000006"/>
    <n v="3"/>
    <s v="Credit Card"/>
    <n v="7.2"/>
    <n v="231.12"/>
    <n v="0.05"/>
    <n v="11.556000000000001"/>
    <n v="242.67600000000002"/>
  </r>
  <r>
    <x v="41"/>
    <x v="10"/>
    <x v="2"/>
    <x v="1"/>
    <x v="1"/>
    <x v="4"/>
    <n v="80.08"/>
    <n v="3"/>
    <s v="Cash"/>
    <n v="5.4"/>
    <n v="240.24"/>
    <n v="0.05"/>
    <n v="12.012"/>
    <n v="252.25200000000001"/>
  </r>
  <r>
    <x v="41"/>
    <x v="10"/>
    <x v="1"/>
    <x v="1"/>
    <x v="1"/>
    <x v="3"/>
    <n v="62.12"/>
    <n v="10"/>
    <s v="Cash"/>
    <n v="5.9"/>
    <n v="621.19999999999993"/>
    <n v="0.05"/>
    <n v="31.06"/>
    <n v="652.25999999999988"/>
  </r>
  <r>
    <x v="41"/>
    <x v="10"/>
    <x v="2"/>
    <x v="1"/>
    <x v="0"/>
    <x v="2"/>
    <n v="94.76"/>
    <n v="4"/>
    <s v="Ewallet"/>
    <n v="7.8"/>
    <n v="379.04"/>
    <n v="0.05"/>
    <n v="18.952000000000002"/>
    <n v="397.99200000000002"/>
  </r>
  <r>
    <x v="42"/>
    <x v="11"/>
    <x v="0"/>
    <x v="0"/>
    <x v="0"/>
    <x v="1"/>
    <n v="39.479999999999997"/>
    <n v="1"/>
    <s v="Cash"/>
    <n v="6.5"/>
    <n v="39.479999999999997"/>
    <n v="0.18"/>
    <n v="7.1063999999999989"/>
    <n v="46.586399999999998"/>
  </r>
  <r>
    <x v="42"/>
    <x v="11"/>
    <x v="1"/>
    <x v="0"/>
    <x v="0"/>
    <x v="0"/>
    <n v="87.1"/>
    <n v="10"/>
    <s v="Credit Card"/>
    <n v="9.9"/>
    <n v="871"/>
    <n v="0.05"/>
    <n v="43.550000000000004"/>
    <n v="914.55"/>
  </r>
  <r>
    <x v="42"/>
    <x v="11"/>
    <x v="1"/>
    <x v="0"/>
    <x v="1"/>
    <x v="3"/>
    <n v="52.35"/>
    <n v="1"/>
    <s v="Cash"/>
    <n v="4"/>
    <n v="52.35"/>
    <n v="0.05"/>
    <n v="2.6175000000000002"/>
    <n v="54.967500000000001"/>
  </r>
  <r>
    <x v="42"/>
    <x v="11"/>
    <x v="0"/>
    <x v="1"/>
    <x v="1"/>
    <x v="3"/>
    <n v="94.87"/>
    <n v="8"/>
    <s v="Ewallet"/>
    <n v="8.6999999999999993"/>
    <n v="758.96"/>
    <n v="0.05"/>
    <n v="37.948"/>
    <n v="796.90800000000002"/>
  </r>
  <r>
    <x v="42"/>
    <x v="11"/>
    <x v="0"/>
    <x v="0"/>
    <x v="1"/>
    <x v="4"/>
    <n v="60.38"/>
    <n v="10"/>
    <s v="Cash"/>
    <n v="6"/>
    <n v="603.80000000000007"/>
    <n v="0.05"/>
    <n v="30.190000000000005"/>
    <n v="633.99000000000012"/>
  </r>
  <r>
    <x v="42"/>
    <x v="11"/>
    <x v="2"/>
    <x v="1"/>
    <x v="0"/>
    <x v="1"/>
    <n v="46.95"/>
    <n v="5"/>
    <s v="Ewallet"/>
    <n v="7.1"/>
    <n v="234.75"/>
    <n v="0.18"/>
    <n v="42.254999999999995"/>
    <n v="277.005"/>
  </r>
  <r>
    <x v="42"/>
    <x v="11"/>
    <x v="2"/>
    <x v="1"/>
    <x v="1"/>
    <x v="5"/>
    <n v="25.43"/>
    <n v="6"/>
    <s v="Ewallet"/>
    <n v="7"/>
    <n v="152.57999999999998"/>
    <n v="0.05"/>
    <n v="7.6289999999999996"/>
    <n v="160.20899999999997"/>
  </r>
  <r>
    <x v="42"/>
    <x v="11"/>
    <x v="2"/>
    <x v="0"/>
    <x v="0"/>
    <x v="2"/>
    <n v="71.63"/>
    <n v="2"/>
    <s v="Ewallet"/>
    <n v="8.8000000000000007"/>
    <n v="143.26"/>
    <n v="0.05"/>
    <n v="7.1630000000000003"/>
    <n v="150.423"/>
  </r>
  <r>
    <x v="43"/>
    <x v="1"/>
    <x v="2"/>
    <x v="0"/>
    <x v="1"/>
    <x v="1"/>
    <n v="76.819999999999993"/>
    <n v="1"/>
    <s v="Ewallet"/>
    <n v="7.2"/>
    <n v="76.819999999999993"/>
    <n v="0.18"/>
    <n v="13.827599999999999"/>
    <n v="90.647599999999997"/>
  </r>
  <r>
    <x v="43"/>
    <x v="1"/>
    <x v="0"/>
    <x v="0"/>
    <x v="0"/>
    <x v="2"/>
    <n v="20.18"/>
    <n v="4"/>
    <s v="Credit Card"/>
    <n v="5"/>
    <n v="80.72"/>
    <n v="0.05"/>
    <n v="4.0360000000000005"/>
    <n v="84.756"/>
  </r>
  <r>
    <x v="43"/>
    <x v="1"/>
    <x v="1"/>
    <x v="0"/>
    <x v="0"/>
    <x v="3"/>
    <n v="92.98"/>
    <n v="2"/>
    <s v="Credit Card"/>
    <n v="8"/>
    <n v="185.96"/>
    <n v="0.05"/>
    <n v="9.298"/>
    <n v="195.25800000000001"/>
  </r>
  <r>
    <x v="43"/>
    <x v="1"/>
    <x v="0"/>
    <x v="0"/>
    <x v="0"/>
    <x v="3"/>
    <n v="29.56"/>
    <n v="5"/>
    <s v="Cash"/>
    <n v="6.9"/>
    <n v="147.79999999999998"/>
    <n v="0.05"/>
    <n v="7.39"/>
    <n v="155.18999999999997"/>
  </r>
  <r>
    <x v="43"/>
    <x v="1"/>
    <x v="1"/>
    <x v="1"/>
    <x v="0"/>
    <x v="3"/>
    <n v="22.51"/>
    <n v="7"/>
    <s v="Credit Card"/>
    <n v="4.8"/>
    <n v="157.57000000000002"/>
    <n v="0.05"/>
    <n v="7.8785000000000016"/>
    <n v="165.44850000000002"/>
  </r>
  <r>
    <x v="43"/>
    <x v="1"/>
    <x v="1"/>
    <x v="0"/>
    <x v="0"/>
    <x v="0"/>
    <n v="14.87"/>
    <n v="2"/>
    <s v="Credit Card"/>
    <n v="8.9"/>
    <n v="29.74"/>
    <n v="0.05"/>
    <n v="1.4870000000000001"/>
    <n v="31.226999999999997"/>
  </r>
  <r>
    <x v="43"/>
    <x v="1"/>
    <x v="2"/>
    <x v="0"/>
    <x v="1"/>
    <x v="1"/>
    <n v="32.25"/>
    <n v="4"/>
    <s v="Ewallet"/>
    <n v="6.5"/>
    <n v="129"/>
    <n v="0.18"/>
    <n v="23.22"/>
    <n v="152.22"/>
  </r>
  <r>
    <x v="43"/>
    <x v="1"/>
    <x v="0"/>
    <x v="1"/>
    <x v="1"/>
    <x v="2"/>
    <n v="13.69"/>
    <n v="6"/>
    <s v="Cash"/>
    <n v="6.3"/>
    <n v="82.14"/>
    <n v="0.05"/>
    <n v="4.1070000000000002"/>
    <n v="86.247"/>
  </r>
  <r>
    <x v="44"/>
    <x v="1"/>
    <x v="2"/>
    <x v="0"/>
    <x v="1"/>
    <x v="5"/>
    <n v="91.3"/>
    <n v="1"/>
    <s v="Ewallet"/>
    <n v="9.1999999999999993"/>
    <n v="91.3"/>
    <n v="0.05"/>
    <n v="4.5650000000000004"/>
    <n v="95.864999999999995"/>
  </r>
  <r>
    <x v="44"/>
    <x v="1"/>
    <x v="2"/>
    <x v="1"/>
    <x v="1"/>
    <x v="2"/>
    <n v="44.65"/>
    <n v="3"/>
    <s v="Cash"/>
    <n v="6.2"/>
    <n v="133.94999999999999"/>
    <n v="0.05"/>
    <n v="6.6974999999999998"/>
    <n v="140.64749999999998"/>
  </r>
  <r>
    <x v="44"/>
    <x v="1"/>
    <x v="0"/>
    <x v="0"/>
    <x v="1"/>
    <x v="5"/>
    <n v="75.739999999999995"/>
    <n v="4"/>
    <s v="Cash"/>
    <n v="7.6"/>
    <n v="302.95999999999998"/>
    <n v="0.05"/>
    <n v="15.148"/>
    <n v="318.108"/>
  </r>
  <r>
    <x v="44"/>
    <x v="1"/>
    <x v="0"/>
    <x v="0"/>
    <x v="0"/>
    <x v="2"/>
    <n v="60.08"/>
    <n v="7"/>
    <s v="Credit Card"/>
    <n v="4.5"/>
    <n v="420.56"/>
    <n v="0.05"/>
    <n v="21.028000000000002"/>
    <n v="441.58800000000002"/>
  </r>
  <r>
    <x v="44"/>
    <x v="1"/>
    <x v="1"/>
    <x v="0"/>
    <x v="1"/>
    <x v="0"/>
    <n v="27.66"/>
    <n v="10"/>
    <s v="Credit Card"/>
    <n v="8.9"/>
    <n v="276.60000000000002"/>
    <n v="0.05"/>
    <n v="13.830000000000002"/>
    <n v="290.43"/>
  </r>
  <r>
    <x v="44"/>
    <x v="1"/>
    <x v="1"/>
    <x v="0"/>
    <x v="1"/>
    <x v="0"/>
    <n v="99.37"/>
    <n v="2"/>
    <s v="Cash"/>
    <n v="5.2"/>
    <n v="198.74"/>
    <n v="0.05"/>
    <n v="9.9370000000000012"/>
    <n v="208.67700000000002"/>
  </r>
  <r>
    <x v="44"/>
    <x v="1"/>
    <x v="1"/>
    <x v="1"/>
    <x v="0"/>
    <x v="5"/>
    <n v="58.32"/>
    <n v="2"/>
    <s v="Ewallet"/>
    <n v="6"/>
    <n v="116.64"/>
    <n v="0.05"/>
    <n v="5.8320000000000007"/>
    <n v="122.47200000000001"/>
  </r>
  <r>
    <x v="44"/>
    <x v="1"/>
    <x v="2"/>
    <x v="1"/>
    <x v="0"/>
    <x v="1"/>
    <n v="99.56"/>
    <n v="8"/>
    <s v="Credit Card"/>
    <n v="5.2"/>
    <n v="796.48"/>
    <n v="0.18"/>
    <n v="143.3664"/>
    <n v="939.84640000000002"/>
  </r>
  <r>
    <x v="45"/>
    <x v="1"/>
    <x v="1"/>
    <x v="1"/>
    <x v="0"/>
    <x v="1"/>
    <n v="32.799999999999997"/>
    <n v="10"/>
    <s v="Cash"/>
    <n v="6.2"/>
    <n v="328"/>
    <n v="0.18"/>
    <n v="59.04"/>
    <n v="387.04"/>
  </r>
  <r>
    <x v="45"/>
    <x v="1"/>
    <x v="2"/>
    <x v="1"/>
    <x v="1"/>
    <x v="0"/>
    <n v="52.2"/>
    <n v="3"/>
    <s v="Credit Card"/>
    <n v="9.5"/>
    <n v="156.60000000000002"/>
    <n v="0.05"/>
    <n v="7.8300000000000018"/>
    <n v="164.43000000000004"/>
  </r>
  <r>
    <x v="45"/>
    <x v="1"/>
    <x v="2"/>
    <x v="1"/>
    <x v="0"/>
    <x v="4"/>
    <n v="69.959999999999994"/>
    <n v="8"/>
    <s v="Credit Card"/>
    <n v="6.4"/>
    <n v="559.67999999999995"/>
    <n v="0.05"/>
    <n v="27.983999999999998"/>
    <n v="587.66399999999999"/>
  </r>
  <r>
    <x v="45"/>
    <x v="1"/>
    <x v="0"/>
    <x v="1"/>
    <x v="0"/>
    <x v="3"/>
    <n v="72.84"/>
    <n v="7"/>
    <s v="Cash"/>
    <n v="8.4"/>
    <n v="509.88"/>
    <n v="0.05"/>
    <n v="25.494"/>
    <n v="535.37400000000002"/>
  </r>
  <r>
    <x v="45"/>
    <x v="1"/>
    <x v="1"/>
    <x v="0"/>
    <x v="0"/>
    <x v="1"/>
    <n v="98.84"/>
    <n v="1"/>
    <s v="Cash"/>
    <n v="8.4"/>
    <n v="98.84"/>
    <n v="0.18"/>
    <n v="17.7912"/>
    <n v="116.63120000000001"/>
  </r>
  <r>
    <x v="45"/>
    <x v="1"/>
    <x v="0"/>
    <x v="0"/>
    <x v="0"/>
    <x v="5"/>
    <n v="76.900000000000006"/>
    <n v="7"/>
    <s v="Cash"/>
    <n v="7.7"/>
    <n v="538.30000000000007"/>
    <n v="0.05"/>
    <n v="26.915000000000006"/>
    <n v="565.21500000000003"/>
  </r>
  <r>
    <x v="45"/>
    <x v="1"/>
    <x v="0"/>
    <x v="0"/>
    <x v="0"/>
    <x v="0"/>
    <n v="77.400000000000006"/>
    <n v="9"/>
    <s v="Credit Card"/>
    <n v="4.5"/>
    <n v="696.6"/>
    <n v="0.05"/>
    <n v="34.830000000000005"/>
    <n v="731.43000000000006"/>
  </r>
  <r>
    <x v="45"/>
    <x v="1"/>
    <x v="2"/>
    <x v="1"/>
    <x v="0"/>
    <x v="0"/>
    <n v="67.099999999999994"/>
    <n v="3"/>
    <s v="Cash"/>
    <n v="7.5"/>
    <n v="201.29999999999998"/>
    <n v="0.05"/>
    <n v="10.065"/>
    <n v="211.36499999999998"/>
  </r>
  <r>
    <x v="45"/>
    <x v="1"/>
    <x v="1"/>
    <x v="1"/>
    <x v="1"/>
    <x v="5"/>
    <n v="33.64"/>
    <n v="8"/>
    <s v="Credit Card"/>
    <n v="9.3000000000000007"/>
    <n v="269.12"/>
    <n v="0.05"/>
    <n v="13.456000000000001"/>
    <n v="282.57600000000002"/>
  </r>
  <r>
    <x v="45"/>
    <x v="1"/>
    <x v="1"/>
    <x v="0"/>
    <x v="1"/>
    <x v="5"/>
    <n v="68.55"/>
    <n v="4"/>
    <s v="Credit Card"/>
    <n v="9.1999999999999993"/>
    <n v="274.2"/>
    <n v="0.05"/>
    <n v="13.71"/>
    <n v="287.90999999999997"/>
  </r>
  <r>
    <x v="45"/>
    <x v="1"/>
    <x v="1"/>
    <x v="0"/>
    <x v="0"/>
    <x v="2"/>
    <n v="24.74"/>
    <n v="3"/>
    <s v="Credit Card"/>
    <n v="10"/>
    <n v="74.22"/>
    <n v="0.05"/>
    <n v="3.7110000000000003"/>
    <n v="77.930999999999997"/>
  </r>
  <r>
    <x v="45"/>
    <x v="1"/>
    <x v="2"/>
    <x v="1"/>
    <x v="1"/>
    <x v="5"/>
    <n v="15.26"/>
    <n v="6"/>
    <s v="Ewallet"/>
    <n v="9.8000000000000007"/>
    <n v="91.56"/>
    <n v="0.05"/>
    <n v="4.5780000000000003"/>
    <n v="96.138000000000005"/>
  </r>
  <r>
    <x v="45"/>
    <x v="1"/>
    <x v="0"/>
    <x v="0"/>
    <x v="1"/>
    <x v="2"/>
    <n v="88.31"/>
    <n v="1"/>
    <s v="Credit Card"/>
    <n v="5.2"/>
    <n v="88.31"/>
    <n v="0.05"/>
    <n v="4.4155000000000006"/>
    <n v="92.725499999999997"/>
  </r>
  <r>
    <x v="45"/>
    <x v="1"/>
    <x v="0"/>
    <x v="1"/>
    <x v="0"/>
    <x v="1"/>
    <n v="88.25"/>
    <n v="9"/>
    <s v="Credit Card"/>
    <n v="7.6"/>
    <n v="794.25"/>
    <n v="0.18"/>
    <n v="142.965"/>
    <n v="937.21500000000003"/>
  </r>
  <r>
    <x v="45"/>
    <x v="1"/>
    <x v="0"/>
    <x v="1"/>
    <x v="1"/>
    <x v="5"/>
    <n v="57.59"/>
    <n v="6"/>
    <s v="Cash"/>
    <n v="5.0999999999999996"/>
    <n v="345.54"/>
    <n v="0.05"/>
    <n v="17.277000000000001"/>
    <n v="362.81700000000001"/>
  </r>
  <r>
    <x v="45"/>
    <x v="1"/>
    <x v="1"/>
    <x v="0"/>
    <x v="0"/>
    <x v="3"/>
    <n v="80.48"/>
    <n v="3"/>
    <s v="Cash"/>
    <n v="8.1"/>
    <n v="241.44"/>
    <n v="0.05"/>
    <n v="12.072000000000001"/>
    <n v="253.512"/>
  </r>
  <r>
    <x v="45"/>
    <x v="1"/>
    <x v="0"/>
    <x v="0"/>
    <x v="1"/>
    <x v="4"/>
    <n v="17.77"/>
    <n v="5"/>
    <s v="Credit Card"/>
    <n v="5.4"/>
    <n v="88.85"/>
    <n v="0.05"/>
    <n v="4.4424999999999999"/>
    <n v="93.29249999999999"/>
  </r>
  <r>
    <x v="45"/>
    <x v="1"/>
    <x v="1"/>
    <x v="0"/>
    <x v="0"/>
    <x v="3"/>
    <n v="99.3"/>
    <n v="10"/>
    <s v="Credit Card"/>
    <n v="6.6"/>
    <n v="993"/>
    <n v="0.05"/>
    <n v="49.650000000000006"/>
    <n v="1042.6500000000001"/>
  </r>
  <r>
    <x v="45"/>
    <x v="1"/>
    <x v="2"/>
    <x v="1"/>
    <x v="1"/>
    <x v="3"/>
    <n v="51.94"/>
    <n v="3"/>
    <s v="Cash"/>
    <n v="7.9"/>
    <n v="155.82"/>
    <n v="0.05"/>
    <n v="7.7910000000000004"/>
    <n v="163.61099999999999"/>
  </r>
  <r>
    <x v="46"/>
    <x v="1"/>
    <x v="1"/>
    <x v="0"/>
    <x v="0"/>
    <x v="5"/>
    <n v="47.71"/>
    <n v="6"/>
    <s v="Ewallet"/>
    <n v="4.4000000000000004"/>
    <n v="286.26"/>
    <n v="0.05"/>
    <n v="14.313000000000001"/>
    <n v="300.57299999999998"/>
  </r>
  <r>
    <x v="46"/>
    <x v="1"/>
    <x v="2"/>
    <x v="0"/>
    <x v="1"/>
    <x v="0"/>
    <n v="24.82"/>
    <n v="7"/>
    <s v="Credit Card"/>
    <n v="7.1"/>
    <n v="173.74"/>
    <n v="0.05"/>
    <n v="8.6870000000000012"/>
    <n v="182.42700000000002"/>
  </r>
  <r>
    <x v="46"/>
    <x v="1"/>
    <x v="1"/>
    <x v="0"/>
    <x v="1"/>
    <x v="1"/>
    <n v="12.05"/>
    <n v="5"/>
    <s v="Ewallet"/>
    <n v="5.5"/>
    <n v="60.25"/>
    <n v="0.18"/>
    <n v="10.844999999999999"/>
    <n v="71.094999999999999"/>
  </r>
  <r>
    <x v="46"/>
    <x v="1"/>
    <x v="0"/>
    <x v="1"/>
    <x v="1"/>
    <x v="2"/>
    <n v="51.91"/>
    <n v="10"/>
    <s v="Cash"/>
    <n v="8.1999999999999993"/>
    <n v="519.09999999999991"/>
    <n v="0.05"/>
    <n v="25.954999999999998"/>
    <n v="545.05499999999995"/>
  </r>
  <r>
    <x v="46"/>
    <x v="1"/>
    <x v="0"/>
    <x v="1"/>
    <x v="0"/>
    <x v="3"/>
    <n v="36.51"/>
    <n v="9"/>
    <s v="Cash"/>
    <n v="4.2"/>
    <n v="328.59"/>
    <n v="0.05"/>
    <n v="16.429500000000001"/>
    <n v="345.01949999999999"/>
  </r>
  <r>
    <x v="46"/>
    <x v="1"/>
    <x v="0"/>
    <x v="0"/>
    <x v="1"/>
    <x v="3"/>
    <n v="60.18"/>
    <n v="4"/>
    <s v="Credit Card"/>
    <n v="9.4"/>
    <n v="240.72"/>
    <n v="0.05"/>
    <n v="12.036000000000001"/>
    <n v="252.756"/>
  </r>
  <r>
    <x v="46"/>
    <x v="1"/>
    <x v="1"/>
    <x v="0"/>
    <x v="0"/>
    <x v="3"/>
    <n v="97.79"/>
    <n v="7"/>
    <s v="Ewallet"/>
    <n v="4.9000000000000004"/>
    <n v="684.53000000000009"/>
    <n v="0.05"/>
    <n v="34.226500000000009"/>
    <n v="718.75650000000007"/>
  </r>
  <r>
    <x v="46"/>
    <x v="1"/>
    <x v="0"/>
    <x v="0"/>
    <x v="1"/>
    <x v="3"/>
    <n v="91.35"/>
    <n v="1"/>
    <s v="Cash"/>
    <n v="6.8"/>
    <n v="91.35"/>
    <n v="0.05"/>
    <n v="4.5674999999999999"/>
    <n v="95.91749999999999"/>
  </r>
  <r>
    <x v="47"/>
    <x v="1"/>
    <x v="1"/>
    <x v="1"/>
    <x v="0"/>
    <x v="2"/>
    <n v="46.66"/>
    <n v="9"/>
    <s v="Ewallet"/>
    <n v="5.3"/>
    <n v="419.93999999999994"/>
    <n v="0.05"/>
    <n v="20.997"/>
    <n v="440.93699999999995"/>
  </r>
  <r>
    <x v="47"/>
    <x v="1"/>
    <x v="0"/>
    <x v="0"/>
    <x v="0"/>
    <x v="1"/>
    <n v="35.74"/>
    <n v="8"/>
    <s v="Ewallet"/>
    <n v="4.9000000000000004"/>
    <n v="285.92"/>
    <n v="0.18"/>
    <n v="51.465600000000002"/>
    <n v="337.38560000000001"/>
  </r>
  <r>
    <x v="47"/>
    <x v="1"/>
    <x v="1"/>
    <x v="0"/>
    <x v="0"/>
    <x v="2"/>
    <n v="67.989999999999995"/>
    <n v="7"/>
    <s v="Ewallet"/>
    <n v="5.7"/>
    <n v="475.92999999999995"/>
    <n v="0.05"/>
    <n v="23.796499999999998"/>
    <n v="499.72649999999993"/>
  </r>
  <r>
    <x v="47"/>
    <x v="1"/>
    <x v="2"/>
    <x v="0"/>
    <x v="0"/>
    <x v="4"/>
    <n v="88.79"/>
    <n v="8"/>
    <s v="Cash"/>
    <n v="4.0999999999999996"/>
    <n v="710.32"/>
    <n v="0.05"/>
    <n v="35.516000000000005"/>
    <n v="745.83600000000001"/>
  </r>
  <r>
    <x v="47"/>
    <x v="1"/>
    <x v="1"/>
    <x v="1"/>
    <x v="1"/>
    <x v="1"/>
    <n v="11.81"/>
    <n v="5"/>
    <s v="Cash"/>
    <n v="9.4"/>
    <n v="59.050000000000004"/>
    <n v="0.18"/>
    <n v="10.629"/>
    <n v="69.679000000000002"/>
  </r>
  <r>
    <x v="47"/>
    <x v="1"/>
    <x v="2"/>
    <x v="0"/>
    <x v="1"/>
    <x v="0"/>
    <n v="80.959999999999994"/>
    <n v="8"/>
    <s v="Credit Card"/>
    <n v="7.4"/>
    <n v="647.67999999999995"/>
    <n v="0.05"/>
    <n v="32.384"/>
    <n v="680.06399999999996"/>
  </r>
  <r>
    <x v="47"/>
    <x v="1"/>
    <x v="0"/>
    <x v="0"/>
    <x v="1"/>
    <x v="1"/>
    <n v="87.45"/>
    <n v="6"/>
    <s v="Credit Card"/>
    <n v="8.8000000000000007"/>
    <n v="524.70000000000005"/>
    <n v="0.18"/>
    <n v="94.445999999999998"/>
    <n v="619.14600000000007"/>
  </r>
  <r>
    <x v="47"/>
    <x v="1"/>
    <x v="2"/>
    <x v="1"/>
    <x v="1"/>
    <x v="1"/>
    <n v="34.56"/>
    <n v="5"/>
    <s v="Ewallet"/>
    <n v="9.9"/>
    <n v="172.8"/>
    <n v="0.18"/>
    <n v="31.103999999999999"/>
    <n v="203.904"/>
  </r>
  <r>
    <x v="47"/>
    <x v="1"/>
    <x v="2"/>
    <x v="1"/>
    <x v="1"/>
    <x v="0"/>
    <n v="32.9"/>
    <n v="3"/>
    <s v="Credit Card"/>
    <n v="9.1"/>
    <n v="98.699999999999989"/>
    <n v="0.05"/>
    <n v="4.9349999999999996"/>
    <n v="103.63499999999999"/>
  </r>
  <r>
    <x v="47"/>
    <x v="1"/>
    <x v="1"/>
    <x v="0"/>
    <x v="0"/>
    <x v="0"/>
    <n v="71.39"/>
    <n v="5"/>
    <s v="Credit Card"/>
    <n v="5.5"/>
    <n v="356.95"/>
    <n v="0.05"/>
    <n v="17.8475"/>
    <n v="374.79750000000001"/>
  </r>
  <r>
    <x v="47"/>
    <x v="1"/>
    <x v="2"/>
    <x v="1"/>
    <x v="1"/>
    <x v="2"/>
    <n v="98.09"/>
    <n v="9"/>
    <s v="Cash"/>
    <n v="9.3000000000000007"/>
    <n v="882.81000000000006"/>
    <n v="0.05"/>
    <n v="44.140500000000003"/>
    <n v="926.95050000000003"/>
  </r>
  <r>
    <x v="47"/>
    <x v="1"/>
    <x v="2"/>
    <x v="0"/>
    <x v="0"/>
    <x v="5"/>
    <n v="92.09"/>
    <n v="3"/>
    <s v="Cash"/>
    <n v="4.2"/>
    <n v="276.27"/>
    <n v="0.05"/>
    <n v="13.813499999999999"/>
    <n v="290.08349999999996"/>
  </r>
  <r>
    <x v="47"/>
    <x v="1"/>
    <x v="2"/>
    <x v="1"/>
    <x v="1"/>
    <x v="3"/>
    <n v="45.38"/>
    <n v="3"/>
    <s v="Credit Card"/>
    <n v="7.2"/>
    <n v="136.14000000000001"/>
    <n v="0.05"/>
    <n v="6.8070000000000013"/>
    <n v="142.947"/>
  </r>
  <r>
    <x v="48"/>
    <x v="1"/>
    <x v="2"/>
    <x v="0"/>
    <x v="0"/>
    <x v="4"/>
    <n v="34.42"/>
    <n v="6"/>
    <s v="Cash"/>
    <n v="9.8000000000000007"/>
    <n v="206.52"/>
    <n v="0.05"/>
    <n v="10.326000000000001"/>
    <n v="216.846"/>
  </r>
  <r>
    <x v="48"/>
    <x v="1"/>
    <x v="1"/>
    <x v="1"/>
    <x v="1"/>
    <x v="3"/>
    <n v="90.22"/>
    <n v="3"/>
    <s v="Cash"/>
    <n v="6.2"/>
    <n v="270.65999999999997"/>
    <n v="0.05"/>
    <n v="13.532999999999999"/>
    <n v="284.19299999999998"/>
  </r>
  <r>
    <x v="48"/>
    <x v="1"/>
    <x v="0"/>
    <x v="1"/>
    <x v="0"/>
    <x v="5"/>
    <n v="14.76"/>
    <n v="2"/>
    <s v="Ewallet"/>
    <n v="4.3"/>
    <n v="29.52"/>
    <n v="0.05"/>
    <n v="1.476"/>
    <n v="30.995999999999999"/>
  </r>
  <r>
    <x v="48"/>
    <x v="1"/>
    <x v="1"/>
    <x v="0"/>
    <x v="0"/>
    <x v="1"/>
    <n v="60.95"/>
    <n v="1"/>
    <s v="Ewallet"/>
    <n v="5.9"/>
    <n v="60.95"/>
    <n v="0.18"/>
    <n v="10.971"/>
    <n v="71.921000000000006"/>
  </r>
  <r>
    <x v="48"/>
    <x v="1"/>
    <x v="2"/>
    <x v="0"/>
    <x v="0"/>
    <x v="3"/>
    <n v="88.34"/>
    <n v="7"/>
    <s v="Cash"/>
    <n v="6.6"/>
    <n v="618.38"/>
    <n v="0.05"/>
    <n v="30.919"/>
    <n v="649.29899999999998"/>
  </r>
  <r>
    <x v="48"/>
    <x v="1"/>
    <x v="1"/>
    <x v="0"/>
    <x v="1"/>
    <x v="5"/>
    <n v="44.07"/>
    <n v="4"/>
    <s v="Ewallet"/>
    <n v="8.4"/>
    <n v="176.28"/>
    <n v="0.05"/>
    <n v="8.8140000000000001"/>
    <n v="185.09399999999999"/>
  </r>
  <r>
    <x v="48"/>
    <x v="1"/>
    <x v="2"/>
    <x v="0"/>
    <x v="0"/>
    <x v="1"/>
    <n v="62.48"/>
    <n v="1"/>
    <s v="Cash"/>
    <n v="4.7"/>
    <n v="62.48"/>
    <n v="0.18"/>
    <n v="11.2464"/>
    <n v="73.726399999999998"/>
  </r>
  <r>
    <x v="49"/>
    <x v="1"/>
    <x v="2"/>
    <x v="1"/>
    <x v="0"/>
    <x v="3"/>
    <n v="98.48"/>
    <n v="2"/>
    <s v="Ewallet"/>
    <n v="9.1999999999999993"/>
    <n v="196.96"/>
    <n v="0.05"/>
    <n v="9.8480000000000008"/>
    <n v="206.80800000000002"/>
  </r>
  <r>
    <x v="49"/>
    <x v="1"/>
    <x v="2"/>
    <x v="0"/>
    <x v="0"/>
    <x v="0"/>
    <n v="98.66"/>
    <n v="9"/>
    <s v="Cash"/>
    <n v="8.4"/>
    <n v="887.93999999999994"/>
    <n v="0.05"/>
    <n v="44.396999999999998"/>
    <n v="932.33699999999999"/>
  </r>
  <r>
    <x v="49"/>
    <x v="1"/>
    <x v="2"/>
    <x v="1"/>
    <x v="1"/>
    <x v="5"/>
    <n v="50.79"/>
    <n v="5"/>
    <s v="Credit Card"/>
    <n v="5.3"/>
    <n v="253.95"/>
    <n v="0.05"/>
    <n v="12.6975"/>
    <n v="266.64749999999998"/>
  </r>
  <r>
    <x v="49"/>
    <x v="1"/>
    <x v="1"/>
    <x v="1"/>
    <x v="1"/>
    <x v="1"/>
    <n v="71.89"/>
    <n v="8"/>
    <s v="Ewallet"/>
    <n v="5.5"/>
    <n v="575.12"/>
    <n v="0.18"/>
    <n v="103.52159999999999"/>
    <n v="678.64160000000004"/>
  </r>
  <r>
    <x v="49"/>
    <x v="1"/>
    <x v="1"/>
    <x v="1"/>
    <x v="1"/>
    <x v="5"/>
    <n v="21.8"/>
    <n v="8"/>
    <s v="Cash"/>
    <n v="8.3000000000000007"/>
    <n v="174.4"/>
    <n v="0.05"/>
    <n v="8.7200000000000006"/>
    <n v="183.12"/>
  </r>
  <r>
    <x v="49"/>
    <x v="1"/>
    <x v="0"/>
    <x v="0"/>
    <x v="0"/>
    <x v="2"/>
    <n v="64.08"/>
    <n v="7"/>
    <s v="Credit Card"/>
    <n v="7.3"/>
    <n v="448.56"/>
    <n v="0.05"/>
    <n v="22.428000000000001"/>
    <n v="470.988"/>
  </r>
  <r>
    <x v="49"/>
    <x v="1"/>
    <x v="1"/>
    <x v="1"/>
    <x v="0"/>
    <x v="1"/>
    <n v="77.63"/>
    <n v="9"/>
    <s v="Ewallet"/>
    <n v="7.2"/>
    <n v="698.67"/>
    <n v="0.18"/>
    <n v="125.76059999999998"/>
    <n v="824.43059999999991"/>
  </r>
  <r>
    <x v="49"/>
    <x v="1"/>
    <x v="1"/>
    <x v="1"/>
    <x v="0"/>
    <x v="0"/>
    <n v="41.24"/>
    <n v="4"/>
    <s v="Cash"/>
    <n v="7.1"/>
    <n v="164.96"/>
    <n v="0.05"/>
    <n v="8.2480000000000011"/>
    <n v="173.208"/>
  </r>
  <r>
    <x v="49"/>
    <x v="1"/>
    <x v="2"/>
    <x v="0"/>
    <x v="1"/>
    <x v="1"/>
    <n v="69.58"/>
    <n v="9"/>
    <s v="Credit Card"/>
    <n v="7.8"/>
    <n v="626.22"/>
    <n v="0.18"/>
    <n v="112.7196"/>
    <n v="738.93960000000004"/>
  </r>
  <r>
    <x v="50"/>
    <x v="1"/>
    <x v="0"/>
    <x v="0"/>
    <x v="0"/>
    <x v="0"/>
    <n v="54.84"/>
    <n v="3"/>
    <s v="Credit Card"/>
    <n v="5.9"/>
    <n v="164.52"/>
    <n v="0.05"/>
    <n v="8.2260000000000009"/>
    <n v="172.74600000000001"/>
  </r>
  <r>
    <x v="50"/>
    <x v="1"/>
    <x v="0"/>
    <x v="1"/>
    <x v="1"/>
    <x v="0"/>
    <n v="39.9"/>
    <n v="10"/>
    <s v="Credit Card"/>
    <n v="5.9"/>
    <n v="399"/>
    <n v="0.05"/>
    <n v="19.950000000000003"/>
    <n v="418.95"/>
  </r>
  <r>
    <x v="50"/>
    <x v="1"/>
    <x v="2"/>
    <x v="0"/>
    <x v="1"/>
    <x v="4"/>
    <n v="37.69"/>
    <n v="2"/>
    <s v="Ewallet"/>
    <n v="9.5"/>
    <n v="75.38"/>
    <n v="0.05"/>
    <n v="3.7690000000000001"/>
    <n v="79.149000000000001"/>
  </r>
  <r>
    <x v="50"/>
    <x v="1"/>
    <x v="0"/>
    <x v="0"/>
    <x v="1"/>
    <x v="2"/>
    <n v="31.99"/>
    <n v="10"/>
    <s v="Credit Card"/>
    <n v="9.9"/>
    <n v="319.89999999999998"/>
    <n v="0.05"/>
    <n v="15.994999999999999"/>
    <n v="335.89499999999998"/>
  </r>
  <r>
    <x v="50"/>
    <x v="1"/>
    <x v="0"/>
    <x v="1"/>
    <x v="1"/>
    <x v="0"/>
    <n v="60.3"/>
    <n v="4"/>
    <s v="Cash"/>
    <n v="5.8"/>
    <n v="241.2"/>
    <n v="0.05"/>
    <n v="12.06"/>
    <n v="253.26"/>
  </r>
  <r>
    <x v="50"/>
    <x v="1"/>
    <x v="1"/>
    <x v="0"/>
    <x v="0"/>
    <x v="4"/>
    <n v="86.27"/>
    <n v="1"/>
    <s v="Ewallet"/>
    <n v="7"/>
    <n v="86.27"/>
    <n v="0.05"/>
    <n v="4.3135000000000003"/>
    <n v="90.583500000000001"/>
  </r>
  <r>
    <x v="50"/>
    <x v="1"/>
    <x v="2"/>
    <x v="0"/>
    <x v="1"/>
    <x v="0"/>
    <n v="92.29"/>
    <n v="5"/>
    <s v="Credit Card"/>
    <n v="9"/>
    <n v="461.45000000000005"/>
    <n v="0.05"/>
    <n v="23.072500000000005"/>
    <n v="484.52250000000004"/>
  </r>
  <r>
    <x v="50"/>
    <x v="1"/>
    <x v="0"/>
    <x v="0"/>
    <x v="1"/>
    <x v="0"/>
    <n v="57.74"/>
    <n v="3"/>
    <s v="Ewallet"/>
    <n v="7.7"/>
    <n v="173.22"/>
    <n v="0.05"/>
    <n v="8.6609999999999996"/>
    <n v="181.881"/>
  </r>
  <r>
    <x v="50"/>
    <x v="1"/>
    <x v="0"/>
    <x v="1"/>
    <x v="1"/>
    <x v="5"/>
    <n v="66.680000000000007"/>
    <n v="5"/>
    <s v="Cash"/>
    <n v="7.6"/>
    <n v="333.40000000000003"/>
    <n v="0.05"/>
    <n v="16.670000000000002"/>
    <n v="350.07000000000005"/>
  </r>
  <r>
    <x v="50"/>
    <x v="1"/>
    <x v="2"/>
    <x v="1"/>
    <x v="0"/>
    <x v="5"/>
    <n v="32.32"/>
    <n v="10"/>
    <s v="Credit Card"/>
    <n v="10"/>
    <n v="323.2"/>
    <n v="0.05"/>
    <n v="16.16"/>
    <n v="339.36"/>
  </r>
  <r>
    <x v="51"/>
    <x v="1"/>
    <x v="0"/>
    <x v="0"/>
    <x v="1"/>
    <x v="3"/>
    <n v="73.819999999999993"/>
    <n v="4"/>
    <s v="Cash"/>
    <n v="6.7"/>
    <n v="295.27999999999997"/>
    <n v="0.05"/>
    <n v="14.763999999999999"/>
    <n v="310.04399999999998"/>
  </r>
  <r>
    <x v="51"/>
    <x v="1"/>
    <x v="2"/>
    <x v="0"/>
    <x v="0"/>
    <x v="1"/>
    <n v="94.64"/>
    <n v="3"/>
    <s v="Cash"/>
    <n v="5.5"/>
    <n v="283.92"/>
    <n v="0.18"/>
    <n v="51.105600000000003"/>
    <n v="335.0256"/>
  </r>
  <r>
    <x v="51"/>
    <x v="1"/>
    <x v="0"/>
    <x v="0"/>
    <x v="1"/>
    <x v="5"/>
    <n v="39.909999999999997"/>
    <n v="3"/>
    <s v="Ewallet"/>
    <n v="9.3000000000000007"/>
    <n v="119.72999999999999"/>
    <n v="0.05"/>
    <n v="5.9864999999999995"/>
    <n v="125.7165"/>
  </r>
  <r>
    <x v="51"/>
    <x v="1"/>
    <x v="1"/>
    <x v="1"/>
    <x v="0"/>
    <x v="5"/>
    <n v="83.66"/>
    <n v="5"/>
    <s v="Cash"/>
    <n v="7.2"/>
    <n v="418.29999999999995"/>
    <n v="0.05"/>
    <n v="20.914999999999999"/>
    <n v="439.21499999999997"/>
  </r>
  <r>
    <x v="51"/>
    <x v="1"/>
    <x v="1"/>
    <x v="1"/>
    <x v="0"/>
    <x v="2"/>
    <n v="98.8"/>
    <n v="2"/>
    <s v="Cash"/>
    <n v="7.7"/>
    <n v="197.6"/>
    <n v="0.05"/>
    <n v="9.8800000000000008"/>
    <n v="207.48"/>
  </r>
  <r>
    <x v="51"/>
    <x v="1"/>
    <x v="1"/>
    <x v="0"/>
    <x v="0"/>
    <x v="3"/>
    <n v="12.54"/>
    <n v="1"/>
    <s v="Cash"/>
    <n v="8.1999999999999993"/>
    <n v="12.54"/>
    <n v="0.05"/>
    <n v="0.627"/>
    <n v="13.167"/>
  </r>
  <r>
    <x v="52"/>
    <x v="1"/>
    <x v="2"/>
    <x v="1"/>
    <x v="1"/>
    <x v="4"/>
    <n v="65.819999999999993"/>
    <n v="1"/>
    <s v="Cash"/>
    <n v="4.0999999999999996"/>
    <n v="65.819999999999993"/>
    <n v="0.05"/>
    <n v="3.2909999999999999"/>
    <n v="69.11099999999999"/>
  </r>
  <r>
    <x v="52"/>
    <x v="1"/>
    <x v="0"/>
    <x v="1"/>
    <x v="0"/>
    <x v="3"/>
    <n v="39.75"/>
    <n v="5"/>
    <s v="Ewallet"/>
    <n v="9.6"/>
    <n v="198.75"/>
    <n v="0.05"/>
    <n v="9.9375"/>
    <n v="208.6875"/>
  </r>
  <r>
    <x v="52"/>
    <x v="1"/>
    <x v="1"/>
    <x v="0"/>
    <x v="0"/>
    <x v="0"/>
    <n v="30.41"/>
    <n v="1"/>
    <s v="Credit Card"/>
    <n v="8.4"/>
    <n v="30.41"/>
    <n v="0.05"/>
    <n v="1.5205000000000002"/>
    <n v="31.930500000000002"/>
  </r>
  <r>
    <x v="52"/>
    <x v="1"/>
    <x v="0"/>
    <x v="1"/>
    <x v="1"/>
    <x v="3"/>
    <n v="17.489999999999998"/>
    <n v="10"/>
    <s v="Ewallet"/>
    <n v="6.6"/>
    <n v="174.89999999999998"/>
    <n v="0.05"/>
    <n v="8.7449999999999992"/>
    <n v="183.64499999999998"/>
  </r>
  <r>
    <x v="52"/>
    <x v="1"/>
    <x v="1"/>
    <x v="1"/>
    <x v="1"/>
    <x v="2"/>
    <n v="95.49"/>
    <n v="7"/>
    <s v="Ewallet"/>
    <n v="8.6999999999999993"/>
    <n v="668.43"/>
    <n v="0.05"/>
    <n v="33.421500000000002"/>
    <n v="701.85149999999999"/>
  </r>
  <r>
    <x v="52"/>
    <x v="1"/>
    <x v="1"/>
    <x v="0"/>
    <x v="0"/>
    <x v="4"/>
    <n v="12.73"/>
    <n v="2"/>
    <s v="Credit Card"/>
    <n v="5.2"/>
    <n v="25.46"/>
    <n v="0.05"/>
    <n v="1.2730000000000001"/>
    <n v="26.733000000000001"/>
  </r>
  <r>
    <x v="52"/>
    <x v="1"/>
    <x v="0"/>
    <x v="1"/>
    <x v="1"/>
    <x v="4"/>
    <n v="68.97"/>
    <n v="3"/>
    <s v="Ewallet"/>
    <n v="8.6999999999999993"/>
    <n v="206.91"/>
    <n v="0.05"/>
    <n v="10.345500000000001"/>
    <n v="217.25549999999998"/>
  </r>
  <r>
    <x v="52"/>
    <x v="1"/>
    <x v="0"/>
    <x v="1"/>
    <x v="0"/>
    <x v="3"/>
    <n v="47.44"/>
    <n v="1"/>
    <s v="Credit Card"/>
    <n v="6.8"/>
    <n v="47.44"/>
    <n v="0.05"/>
    <n v="2.3719999999999999"/>
    <n v="49.811999999999998"/>
  </r>
  <r>
    <x v="52"/>
    <x v="1"/>
    <x v="2"/>
    <x v="0"/>
    <x v="0"/>
    <x v="1"/>
    <n v="17.420000000000002"/>
    <n v="10"/>
    <s v="Ewallet"/>
    <n v="7"/>
    <n v="174.20000000000002"/>
    <n v="0.18"/>
    <n v="31.356000000000002"/>
    <n v="205.55600000000001"/>
  </r>
  <r>
    <x v="52"/>
    <x v="1"/>
    <x v="0"/>
    <x v="1"/>
    <x v="0"/>
    <x v="3"/>
    <n v="54.31"/>
    <n v="9"/>
    <s v="Cash"/>
    <n v="8.9"/>
    <n v="488.79"/>
    <n v="0.05"/>
    <n v="24.439500000000002"/>
    <n v="513.22950000000003"/>
  </r>
  <r>
    <x v="52"/>
    <x v="1"/>
    <x v="2"/>
    <x v="0"/>
    <x v="0"/>
    <x v="2"/>
    <n v="24.49"/>
    <n v="10"/>
    <s v="Cash"/>
    <n v="8.1"/>
    <n v="244.89999999999998"/>
    <n v="0.05"/>
    <n v="12.244999999999999"/>
    <n v="257.14499999999998"/>
  </r>
  <r>
    <x v="53"/>
    <x v="1"/>
    <x v="1"/>
    <x v="1"/>
    <x v="1"/>
    <x v="0"/>
    <n v="35.89"/>
    <n v="1"/>
    <s v="Credit Card"/>
    <n v="7.9"/>
    <n v="35.89"/>
    <n v="0.05"/>
    <n v="1.7945000000000002"/>
    <n v="37.6845"/>
  </r>
  <r>
    <x v="53"/>
    <x v="1"/>
    <x v="0"/>
    <x v="1"/>
    <x v="0"/>
    <x v="5"/>
    <n v="17.97"/>
    <n v="4"/>
    <s v="Ewallet"/>
    <n v="6.4"/>
    <n v="71.88"/>
    <n v="0.05"/>
    <n v="3.5939999999999999"/>
    <n v="75.47399999999999"/>
  </r>
  <r>
    <x v="53"/>
    <x v="1"/>
    <x v="0"/>
    <x v="1"/>
    <x v="0"/>
    <x v="1"/>
    <n v="14.96"/>
    <n v="8"/>
    <s v="Cash"/>
    <n v="8.6"/>
    <n v="119.68"/>
    <n v="0.18"/>
    <n v="21.542400000000001"/>
    <n v="141.22239999999999"/>
  </r>
  <r>
    <x v="53"/>
    <x v="1"/>
    <x v="0"/>
    <x v="0"/>
    <x v="0"/>
    <x v="0"/>
    <n v="98.79"/>
    <n v="3"/>
    <s v="Ewallet"/>
    <n v="6.4"/>
    <n v="296.37"/>
    <n v="0.05"/>
    <n v="14.8185"/>
    <n v="311.18849999999998"/>
  </r>
  <r>
    <x v="53"/>
    <x v="1"/>
    <x v="1"/>
    <x v="0"/>
    <x v="1"/>
    <x v="2"/>
    <n v="58.39"/>
    <n v="7"/>
    <s v="Credit Card"/>
    <n v="8.1999999999999993"/>
    <n v="408.73"/>
    <n v="0.05"/>
    <n v="20.436500000000002"/>
    <n v="429.16650000000004"/>
  </r>
  <r>
    <x v="53"/>
    <x v="1"/>
    <x v="0"/>
    <x v="0"/>
    <x v="0"/>
    <x v="1"/>
    <n v="75.59"/>
    <n v="9"/>
    <s v="Cash"/>
    <n v="8"/>
    <n v="680.31000000000006"/>
    <n v="0.18"/>
    <n v="122.45580000000001"/>
    <n v="802.76580000000013"/>
  </r>
  <r>
    <x v="53"/>
    <x v="1"/>
    <x v="2"/>
    <x v="0"/>
    <x v="0"/>
    <x v="0"/>
    <n v="73.47"/>
    <n v="4"/>
    <s v="Cash"/>
    <n v="6"/>
    <n v="293.88"/>
    <n v="0.05"/>
    <n v="14.694000000000001"/>
    <n v="308.57400000000001"/>
  </r>
  <r>
    <x v="53"/>
    <x v="1"/>
    <x v="1"/>
    <x v="0"/>
    <x v="0"/>
    <x v="0"/>
    <n v="80.36"/>
    <n v="4"/>
    <s v="Credit Card"/>
    <n v="8.3000000000000007"/>
    <n v="321.44"/>
    <n v="0.05"/>
    <n v="16.071999999999999"/>
    <n v="337.512"/>
  </r>
  <r>
    <x v="54"/>
    <x v="1"/>
    <x v="1"/>
    <x v="1"/>
    <x v="1"/>
    <x v="4"/>
    <n v="55.73"/>
    <n v="6"/>
    <s v="Ewallet"/>
    <n v="7"/>
    <n v="334.38"/>
    <n v="0.05"/>
    <n v="16.719000000000001"/>
    <n v="351.09899999999999"/>
  </r>
  <r>
    <x v="54"/>
    <x v="1"/>
    <x v="2"/>
    <x v="0"/>
    <x v="0"/>
    <x v="4"/>
    <n v="47.68"/>
    <n v="2"/>
    <s v="Credit Card"/>
    <n v="4.0999999999999996"/>
    <n v="95.36"/>
    <n v="0.05"/>
    <n v="4.7679999999999998"/>
    <n v="100.128"/>
  </r>
  <r>
    <x v="54"/>
    <x v="1"/>
    <x v="1"/>
    <x v="0"/>
    <x v="0"/>
    <x v="5"/>
    <n v="10.16"/>
    <n v="5"/>
    <s v="Ewallet"/>
    <n v="4.0999999999999996"/>
    <n v="50.8"/>
    <n v="0.05"/>
    <n v="2.54"/>
    <n v="53.339999999999996"/>
  </r>
  <r>
    <x v="54"/>
    <x v="1"/>
    <x v="0"/>
    <x v="1"/>
    <x v="0"/>
    <x v="0"/>
    <n v="26.43"/>
    <n v="8"/>
    <s v="Ewallet"/>
    <n v="8.9"/>
    <n v="211.44"/>
    <n v="0.05"/>
    <n v="10.572000000000001"/>
    <n v="222.012"/>
  </r>
  <r>
    <x v="54"/>
    <x v="1"/>
    <x v="1"/>
    <x v="1"/>
    <x v="0"/>
    <x v="4"/>
    <n v="73.56"/>
    <n v="10"/>
    <s v="Ewallet"/>
    <n v="8"/>
    <n v="735.6"/>
    <n v="0.05"/>
    <n v="36.78"/>
    <n v="772.38"/>
  </r>
  <r>
    <x v="54"/>
    <x v="1"/>
    <x v="0"/>
    <x v="0"/>
    <x v="1"/>
    <x v="3"/>
    <n v="83.77"/>
    <n v="2"/>
    <s v="Cash"/>
    <n v="4.5999999999999996"/>
    <n v="167.54"/>
    <n v="0.05"/>
    <n v="8.3770000000000007"/>
    <n v="175.917"/>
  </r>
  <r>
    <x v="54"/>
    <x v="1"/>
    <x v="0"/>
    <x v="1"/>
    <x v="0"/>
    <x v="2"/>
    <n v="57.95"/>
    <n v="6"/>
    <s v="Cash"/>
    <n v="5.2"/>
    <n v="347.70000000000005"/>
    <n v="0.05"/>
    <n v="17.385000000000002"/>
    <n v="365.08500000000004"/>
  </r>
  <r>
    <x v="54"/>
    <x v="1"/>
    <x v="2"/>
    <x v="1"/>
    <x v="0"/>
    <x v="1"/>
    <n v="40.26"/>
    <n v="10"/>
    <s v="Credit Card"/>
    <n v="5"/>
    <n v="402.59999999999997"/>
    <n v="0.18"/>
    <n v="72.467999999999989"/>
    <n v="475.06799999999998"/>
  </r>
  <r>
    <x v="54"/>
    <x v="1"/>
    <x v="1"/>
    <x v="1"/>
    <x v="1"/>
    <x v="1"/>
    <n v="24.74"/>
    <n v="10"/>
    <s v="Cash"/>
    <n v="7.1"/>
    <n v="247.39999999999998"/>
    <n v="0.18"/>
    <n v="44.531999999999996"/>
    <n v="291.93199999999996"/>
  </r>
  <r>
    <x v="55"/>
    <x v="1"/>
    <x v="2"/>
    <x v="0"/>
    <x v="0"/>
    <x v="2"/>
    <n v="91.41"/>
    <n v="5"/>
    <s v="Ewallet"/>
    <n v="7.1"/>
    <n v="457.04999999999995"/>
    <n v="0.05"/>
    <n v="22.852499999999999"/>
    <n v="479.90249999999997"/>
  </r>
  <r>
    <x v="55"/>
    <x v="1"/>
    <x v="0"/>
    <x v="1"/>
    <x v="1"/>
    <x v="3"/>
    <n v="94.13"/>
    <n v="5"/>
    <s v="Credit Card"/>
    <n v="4.8"/>
    <n v="470.65"/>
    <n v="0.05"/>
    <n v="23.532499999999999"/>
    <n v="494.1825"/>
  </r>
  <r>
    <x v="55"/>
    <x v="1"/>
    <x v="2"/>
    <x v="0"/>
    <x v="0"/>
    <x v="0"/>
    <n v="99.6"/>
    <n v="3"/>
    <s v="Cash"/>
    <n v="5.8"/>
    <n v="298.79999999999995"/>
    <n v="0.05"/>
    <n v="14.939999999999998"/>
    <n v="313.73999999999995"/>
  </r>
  <r>
    <x v="55"/>
    <x v="1"/>
    <x v="2"/>
    <x v="0"/>
    <x v="0"/>
    <x v="1"/>
    <n v="68.84"/>
    <n v="6"/>
    <s v="Ewallet"/>
    <n v="5.8"/>
    <n v="413.04"/>
    <n v="0.18"/>
    <n v="74.347200000000001"/>
    <n v="487.38720000000001"/>
  </r>
  <r>
    <x v="55"/>
    <x v="1"/>
    <x v="0"/>
    <x v="0"/>
    <x v="0"/>
    <x v="4"/>
    <n v="82.04"/>
    <n v="5"/>
    <s v="Credit Card"/>
    <n v="7.6"/>
    <n v="410.20000000000005"/>
    <n v="0.05"/>
    <n v="20.510000000000005"/>
    <n v="430.71000000000004"/>
  </r>
  <r>
    <x v="55"/>
    <x v="1"/>
    <x v="1"/>
    <x v="1"/>
    <x v="1"/>
    <x v="0"/>
    <n v="48.61"/>
    <n v="1"/>
    <s v="Cash"/>
    <n v="4.4000000000000004"/>
    <n v="48.61"/>
    <n v="0.05"/>
    <n v="2.4305000000000003"/>
    <n v="51.040500000000002"/>
  </r>
  <r>
    <x v="55"/>
    <x v="1"/>
    <x v="1"/>
    <x v="0"/>
    <x v="1"/>
    <x v="1"/>
    <n v="86.04"/>
    <n v="5"/>
    <s v="Ewallet"/>
    <n v="4.8"/>
    <n v="430.20000000000005"/>
    <n v="0.18"/>
    <n v="77.436000000000007"/>
    <n v="507.63600000000008"/>
  </r>
  <r>
    <x v="55"/>
    <x v="1"/>
    <x v="0"/>
    <x v="1"/>
    <x v="1"/>
    <x v="2"/>
    <n v="88.45"/>
    <n v="1"/>
    <s v="Credit Card"/>
    <n v="9.5"/>
    <n v="88.45"/>
    <n v="0.05"/>
    <n v="4.4225000000000003"/>
    <n v="92.872500000000002"/>
  </r>
  <r>
    <x v="55"/>
    <x v="1"/>
    <x v="0"/>
    <x v="1"/>
    <x v="1"/>
    <x v="5"/>
    <n v="62.57"/>
    <n v="4"/>
    <s v="Cash"/>
    <n v="9.5"/>
    <n v="250.28"/>
    <n v="0.05"/>
    <n v="12.514000000000001"/>
    <n v="262.79399999999998"/>
  </r>
  <r>
    <x v="55"/>
    <x v="1"/>
    <x v="0"/>
    <x v="0"/>
    <x v="1"/>
    <x v="1"/>
    <n v="39.75"/>
    <n v="1"/>
    <s v="Cash"/>
    <n v="6.1"/>
    <n v="39.75"/>
    <n v="0.18"/>
    <n v="7.1549999999999994"/>
    <n v="46.905000000000001"/>
  </r>
  <r>
    <x v="55"/>
    <x v="1"/>
    <x v="2"/>
    <x v="1"/>
    <x v="0"/>
    <x v="3"/>
    <n v="73.05"/>
    <n v="4"/>
    <s v="Credit Card"/>
    <n v="4.9000000000000004"/>
    <n v="292.2"/>
    <n v="0.05"/>
    <n v="14.61"/>
    <n v="306.81"/>
  </r>
  <r>
    <x v="55"/>
    <x v="1"/>
    <x v="0"/>
    <x v="1"/>
    <x v="0"/>
    <x v="1"/>
    <n v="52.79"/>
    <n v="10"/>
    <s v="Ewallet"/>
    <n v="10"/>
    <n v="527.9"/>
    <n v="0.18"/>
    <n v="95.021999999999991"/>
    <n v="622.92200000000003"/>
  </r>
  <r>
    <x v="55"/>
    <x v="1"/>
    <x v="2"/>
    <x v="1"/>
    <x v="1"/>
    <x v="5"/>
    <n v="65.180000000000007"/>
    <n v="3"/>
    <s v="Credit Card"/>
    <n v="6.3"/>
    <n v="195.54000000000002"/>
    <n v="0.05"/>
    <n v="9.777000000000001"/>
    <n v="205.31700000000001"/>
  </r>
  <r>
    <x v="55"/>
    <x v="1"/>
    <x v="0"/>
    <x v="0"/>
    <x v="1"/>
    <x v="5"/>
    <n v="42.57"/>
    <n v="8"/>
    <s v="Ewallet"/>
    <n v="5.6"/>
    <n v="340.56"/>
    <n v="0.05"/>
    <n v="17.028000000000002"/>
    <n v="357.58800000000002"/>
  </r>
  <r>
    <x v="55"/>
    <x v="1"/>
    <x v="0"/>
    <x v="0"/>
    <x v="0"/>
    <x v="0"/>
    <n v="62.85"/>
    <n v="4"/>
    <s v="Ewallet"/>
    <n v="8.6999999999999993"/>
    <n v="251.4"/>
    <n v="0.05"/>
    <n v="12.57"/>
    <n v="263.97000000000003"/>
  </r>
  <r>
    <x v="55"/>
    <x v="1"/>
    <x v="2"/>
    <x v="1"/>
    <x v="1"/>
    <x v="2"/>
    <n v="63.69"/>
    <n v="1"/>
    <s v="Cash"/>
    <n v="6"/>
    <n v="63.69"/>
    <n v="0.05"/>
    <n v="3.1844999999999999"/>
    <n v="66.874499999999998"/>
  </r>
  <r>
    <x v="56"/>
    <x v="1"/>
    <x v="1"/>
    <x v="1"/>
    <x v="0"/>
    <x v="0"/>
    <n v="22.93"/>
    <n v="9"/>
    <s v="Cash"/>
    <n v="5.5"/>
    <n v="206.37"/>
    <n v="0.05"/>
    <n v="10.3185"/>
    <n v="216.6885"/>
  </r>
  <r>
    <x v="56"/>
    <x v="1"/>
    <x v="0"/>
    <x v="0"/>
    <x v="1"/>
    <x v="0"/>
    <n v="26.6"/>
    <n v="6"/>
    <s v="Ewallet"/>
    <n v="4.9000000000000004"/>
    <n v="159.60000000000002"/>
    <n v="0.05"/>
    <n v="7.9800000000000013"/>
    <n v="167.58"/>
  </r>
  <r>
    <x v="56"/>
    <x v="1"/>
    <x v="0"/>
    <x v="1"/>
    <x v="0"/>
    <x v="5"/>
    <n v="99.71"/>
    <n v="6"/>
    <s v="Ewallet"/>
    <n v="7.9"/>
    <n v="598.26"/>
    <n v="0.05"/>
    <n v="29.913"/>
    <n v="628.173"/>
  </r>
  <r>
    <x v="56"/>
    <x v="1"/>
    <x v="0"/>
    <x v="1"/>
    <x v="1"/>
    <x v="2"/>
    <n v="54.45"/>
    <n v="1"/>
    <s v="Ewallet"/>
    <n v="7.9"/>
    <n v="54.45"/>
    <n v="0.05"/>
    <n v="2.7225000000000001"/>
    <n v="57.172499999999999"/>
  </r>
  <r>
    <x v="56"/>
    <x v="1"/>
    <x v="0"/>
    <x v="1"/>
    <x v="1"/>
    <x v="3"/>
    <n v="99.89"/>
    <n v="2"/>
    <s v="Ewallet"/>
    <n v="7.1"/>
    <n v="199.78"/>
    <n v="0.05"/>
    <n v="9.9890000000000008"/>
    <n v="209.76900000000001"/>
  </r>
  <r>
    <x v="56"/>
    <x v="1"/>
    <x v="2"/>
    <x v="1"/>
    <x v="0"/>
    <x v="1"/>
    <n v="46.61"/>
    <n v="2"/>
    <s v="Credit Card"/>
    <n v="6.6"/>
    <n v="93.22"/>
    <n v="0.18"/>
    <n v="16.779599999999999"/>
    <n v="109.9996"/>
  </r>
  <r>
    <x v="56"/>
    <x v="1"/>
    <x v="0"/>
    <x v="0"/>
    <x v="0"/>
    <x v="2"/>
    <n v="95.54"/>
    <n v="4"/>
    <s v="Ewallet"/>
    <n v="4.5"/>
    <n v="382.16"/>
    <n v="0.05"/>
    <n v="19.108000000000001"/>
    <n v="401.26800000000003"/>
  </r>
  <r>
    <x v="56"/>
    <x v="1"/>
    <x v="2"/>
    <x v="0"/>
    <x v="1"/>
    <x v="3"/>
    <n v="55.45"/>
    <n v="1"/>
    <s v="Credit Card"/>
    <n v="4.9000000000000004"/>
    <n v="55.45"/>
    <n v="0.05"/>
    <n v="2.7725000000000004"/>
    <n v="58.222500000000004"/>
  </r>
  <r>
    <x v="56"/>
    <x v="1"/>
    <x v="0"/>
    <x v="0"/>
    <x v="0"/>
    <x v="1"/>
    <n v="90.7"/>
    <n v="6"/>
    <s v="Cash"/>
    <n v="5.3"/>
    <n v="544.20000000000005"/>
    <n v="0.18"/>
    <n v="97.956000000000003"/>
    <n v="642.15600000000006"/>
  </r>
  <r>
    <x v="57"/>
    <x v="1"/>
    <x v="0"/>
    <x v="0"/>
    <x v="1"/>
    <x v="5"/>
    <n v="56.69"/>
    <n v="9"/>
    <s v="Credit Card"/>
    <n v="8.4"/>
    <n v="510.21"/>
    <n v="0.05"/>
    <n v="25.5105"/>
    <n v="535.72050000000002"/>
  </r>
  <r>
    <x v="57"/>
    <x v="1"/>
    <x v="0"/>
    <x v="1"/>
    <x v="1"/>
    <x v="2"/>
    <n v="67.27"/>
    <n v="5"/>
    <s v="Cash"/>
    <n v="6.9"/>
    <n v="336.34999999999997"/>
    <n v="0.05"/>
    <n v="16.817499999999999"/>
    <n v="353.16749999999996"/>
  </r>
  <r>
    <x v="57"/>
    <x v="1"/>
    <x v="0"/>
    <x v="0"/>
    <x v="0"/>
    <x v="3"/>
    <n v="19.77"/>
    <n v="10"/>
    <s v="Credit Card"/>
    <n v="5"/>
    <n v="197.7"/>
    <n v="0.05"/>
    <n v="9.8849999999999998"/>
    <n v="207.58499999999998"/>
  </r>
  <r>
    <x v="57"/>
    <x v="1"/>
    <x v="0"/>
    <x v="1"/>
    <x v="0"/>
    <x v="5"/>
    <n v="76.989999999999995"/>
    <n v="6"/>
    <s v="Cash"/>
    <n v="6.1"/>
    <n v="461.93999999999994"/>
    <n v="0.05"/>
    <n v="23.096999999999998"/>
    <n v="485.03699999999992"/>
  </r>
  <r>
    <x v="57"/>
    <x v="1"/>
    <x v="2"/>
    <x v="1"/>
    <x v="0"/>
    <x v="3"/>
    <n v="77.930000000000007"/>
    <n v="9"/>
    <s v="Ewallet"/>
    <n v="7.6"/>
    <n v="701.37000000000012"/>
    <n v="0.05"/>
    <n v="35.068500000000007"/>
    <n v="736.43850000000009"/>
  </r>
  <r>
    <x v="57"/>
    <x v="1"/>
    <x v="2"/>
    <x v="0"/>
    <x v="1"/>
    <x v="1"/>
    <n v="92.6"/>
    <n v="7"/>
    <s v="Credit Card"/>
    <n v="9.3000000000000007"/>
    <n v="648.19999999999993"/>
    <n v="0.18"/>
    <n v="116.67599999999999"/>
    <n v="764.87599999999998"/>
  </r>
  <r>
    <x v="57"/>
    <x v="1"/>
    <x v="1"/>
    <x v="1"/>
    <x v="0"/>
    <x v="1"/>
    <n v="99.69"/>
    <n v="1"/>
    <s v="Credit Card"/>
    <n v="8"/>
    <n v="99.69"/>
    <n v="0.18"/>
    <n v="17.944199999999999"/>
    <n v="117.63419999999999"/>
  </r>
  <r>
    <x v="57"/>
    <x v="1"/>
    <x v="1"/>
    <x v="1"/>
    <x v="0"/>
    <x v="0"/>
    <n v="94.47"/>
    <n v="8"/>
    <s v="Cash"/>
    <n v="9.1"/>
    <n v="755.76"/>
    <n v="0.05"/>
    <n v="37.788000000000004"/>
    <n v="793.548"/>
  </r>
  <r>
    <x v="57"/>
    <x v="1"/>
    <x v="1"/>
    <x v="0"/>
    <x v="0"/>
    <x v="5"/>
    <n v="85.87"/>
    <n v="7"/>
    <s v="Credit Card"/>
    <n v="8"/>
    <n v="601.09"/>
    <n v="0.05"/>
    <n v="30.054500000000004"/>
    <n v="631.14449999999999"/>
  </r>
  <r>
    <x v="57"/>
    <x v="1"/>
    <x v="2"/>
    <x v="0"/>
    <x v="1"/>
    <x v="3"/>
    <n v="21.48"/>
    <n v="2"/>
    <s v="Ewallet"/>
    <n v="6.6"/>
    <n v="42.96"/>
    <n v="0.05"/>
    <n v="2.1480000000000001"/>
    <n v="45.108000000000004"/>
  </r>
  <r>
    <x v="57"/>
    <x v="1"/>
    <x v="0"/>
    <x v="1"/>
    <x v="0"/>
    <x v="5"/>
    <n v="13.5"/>
    <n v="10"/>
    <s v="Credit Card"/>
    <n v="4.8"/>
    <n v="135"/>
    <n v="0.05"/>
    <n v="6.75"/>
    <n v="141.75"/>
  </r>
  <r>
    <x v="57"/>
    <x v="1"/>
    <x v="2"/>
    <x v="0"/>
    <x v="1"/>
    <x v="0"/>
    <n v="18.850000000000001"/>
    <n v="10"/>
    <s v="Ewallet"/>
    <n v="5.6"/>
    <n v="188.5"/>
    <n v="0.05"/>
    <n v="9.4250000000000007"/>
    <n v="197.92500000000001"/>
  </r>
  <r>
    <x v="57"/>
    <x v="1"/>
    <x v="0"/>
    <x v="1"/>
    <x v="1"/>
    <x v="3"/>
    <n v="52.42"/>
    <n v="3"/>
    <s v="Ewallet"/>
    <n v="7.5"/>
    <n v="157.26"/>
    <n v="0.05"/>
    <n v="7.8629999999999995"/>
    <n v="165.12299999999999"/>
  </r>
  <r>
    <x v="57"/>
    <x v="1"/>
    <x v="2"/>
    <x v="1"/>
    <x v="0"/>
    <x v="0"/>
    <n v="74.44"/>
    <n v="10"/>
    <s v="Ewallet"/>
    <n v="5.0999999999999996"/>
    <n v="744.4"/>
    <n v="0.05"/>
    <n v="37.22"/>
    <n v="781.62"/>
  </r>
  <r>
    <x v="58"/>
    <x v="1"/>
    <x v="0"/>
    <x v="1"/>
    <x v="0"/>
    <x v="3"/>
    <n v="41.09"/>
    <n v="10"/>
    <s v="Cash"/>
    <n v="7.3"/>
    <n v="410.90000000000003"/>
    <n v="0.05"/>
    <n v="20.545000000000002"/>
    <n v="431.44500000000005"/>
  </r>
  <r>
    <x v="58"/>
    <x v="1"/>
    <x v="2"/>
    <x v="1"/>
    <x v="1"/>
    <x v="5"/>
    <n v="56"/>
    <n v="3"/>
    <s v="Ewallet"/>
    <n v="4.8"/>
    <n v="168"/>
    <n v="0.05"/>
    <n v="8.4"/>
    <n v="176.4"/>
  </r>
  <r>
    <x v="58"/>
    <x v="1"/>
    <x v="1"/>
    <x v="1"/>
    <x v="0"/>
    <x v="1"/>
    <n v="85.98"/>
    <n v="8"/>
    <s v="Cash"/>
    <n v="8.1999999999999993"/>
    <n v="687.84"/>
    <n v="0.18"/>
    <n v="123.8112"/>
    <n v="811.65120000000002"/>
  </r>
  <r>
    <x v="58"/>
    <x v="1"/>
    <x v="2"/>
    <x v="0"/>
    <x v="1"/>
    <x v="0"/>
    <n v="80.62"/>
    <n v="6"/>
    <s v="Cash"/>
    <n v="9.1"/>
    <n v="483.72"/>
    <n v="0.05"/>
    <n v="24.186000000000003"/>
    <n v="507.90600000000001"/>
  </r>
  <r>
    <x v="58"/>
    <x v="1"/>
    <x v="1"/>
    <x v="0"/>
    <x v="1"/>
    <x v="3"/>
    <n v="93.2"/>
    <n v="2"/>
    <s v="Credit Card"/>
    <n v="6"/>
    <n v="186.4"/>
    <n v="0.05"/>
    <n v="9.32"/>
    <n v="195.72"/>
  </r>
  <r>
    <x v="58"/>
    <x v="1"/>
    <x v="0"/>
    <x v="1"/>
    <x v="1"/>
    <x v="1"/>
    <n v="60.3"/>
    <n v="1"/>
    <s v="Cash"/>
    <n v="6"/>
    <n v="60.3"/>
    <n v="0.18"/>
    <n v="10.853999999999999"/>
    <n v="71.153999999999996"/>
  </r>
  <r>
    <x v="59"/>
    <x v="1"/>
    <x v="0"/>
    <x v="0"/>
    <x v="0"/>
    <x v="0"/>
    <n v="60.3"/>
    <n v="4"/>
    <s v="Cash"/>
    <n v="5.8"/>
    <n v="241.2"/>
    <n v="0.05"/>
    <n v="12.06"/>
    <n v="253.26"/>
  </r>
  <r>
    <x v="59"/>
    <x v="1"/>
    <x v="0"/>
    <x v="1"/>
    <x v="1"/>
    <x v="0"/>
    <n v="92.29"/>
    <n v="5"/>
    <s v="Credit Card"/>
    <n v="9"/>
    <n v="461.45000000000005"/>
    <n v="0.05"/>
    <n v="23.072500000000005"/>
    <n v="484.52250000000004"/>
  </r>
  <r>
    <x v="59"/>
    <x v="1"/>
    <x v="0"/>
    <x v="1"/>
    <x v="1"/>
    <x v="0"/>
    <n v="57.74"/>
    <n v="3"/>
    <s v="Ewallet"/>
    <n v="7.7"/>
    <n v="173.22"/>
    <n v="0.05"/>
    <n v="8.6609999999999996"/>
    <n v="181.881"/>
  </r>
  <r>
    <x v="59"/>
    <x v="1"/>
    <x v="2"/>
    <x v="0"/>
    <x v="1"/>
    <x v="5"/>
    <n v="66.680000000000007"/>
    <n v="5"/>
    <s v="Cash"/>
    <n v="7.6"/>
    <n v="333.40000000000003"/>
    <n v="0.05"/>
    <n v="16.670000000000002"/>
    <n v="350.07000000000005"/>
  </r>
  <r>
    <x v="59"/>
    <x v="1"/>
    <x v="1"/>
    <x v="1"/>
    <x v="1"/>
    <x v="0"/>
    <n v="98.79"/>
    <n v="3"/>
    <s v="Ewallet"/>
    <n v="6.4"/>
    <n v="296.37"/>
    <n v="0.05"/>
    <n v="14.8185"/>
    <n v="311.18849999999998"/>
  </r>
  <r>
    <x v="59"/>
    <x v="1"/>
    <x v="0"/>
    <x v="1"/>
    <x v="0"/>
    <x v="0"/>
    <n v="73.47"/>
    <n v="4"/>
    <s v="Cash"/>
    <n v="6"/>
    <n v="293.88"/>
    <n v="0.05"/>
    <n v="14.694000000000001"/>
    <n v="308.57400000000001"/>
  </r>
  <r>
    <x v="59"/>
    <x v="1"/>
    <x v="0"/>
    <x v="0"/>
    <x v="0"/>
    <x v="0"/>
    <n v="80.36"/>
    <n v="4"/>
    <s v="Credit Card"/>
    <n v="8.3000000000000007"/>
    <n v="321.44"/>
    <n v="0.05"/>
    <n v="16.071999999999999"/>
    <n v="337.512"/>
  </r>
  <r>
    <x v="59"/>
    <x v="1"/>
    <x v="2"/>
    <x v="0"/>
    <x v="0"/>
    <x v="5"/>
    <n v="10.16"/>
    <n v="5"/>
    <s v="Ewallet"/>
    <n v="4.0999999999999996"/>
    <n v="50.8"/>
    <n v="0.05"/>
    <n v="2.54"/>
    <n v="53.339999999999996"/>
  </r>
  <r>
    <x v="60"/>
    <x v="0"/>
    <x v="0"/>
    <x v="1"/>
    <x v="1"/>
    <x v="1"/>
    <n v="27.5"/>
    <n v="3"/>
    <s v="Ewallet"/>
    <n v="6.5"/>
    <n v="82.5"/>
    <n v="0.18"/>
    <n v="14.85"/>
    <n v="97.35"/>
  </r>
  <r>
    <x v="60"/>
    <x v="0"/>
    <x v="1"/>
    <x v="0"/>
    <x v="0"/>
    <x v="0"/>
    <n v="74.89"/>
    <n v="4"/>
    <s v="Ewallet"/>
    <n v="4.2"/>
    <n v="299.56"/>
    <n v="0.05"/>
    <n v="14.978000000000002"/>
    <n v="314.53800000000001"/>
  </r>
  <r>
    <x v="60"/>
    <x v="0"/>
    <x v="2"/>
    <x v="1"/>
    <x v="0"/>
    <x v="1"/>
    <n v="45.48"/>
    <n v="10"/>
    <s v="Credit Card"/>
    <n v="4.8"/>
    <n v="454.79999999999995"/>
    <n v="0.18"/>
    <n v="81.86399999999999"/>
    <n v="536.66399999999999"/>
  </r>
  <r>
    <x v="60"/>
    <x v="0"/>
    <x v="0"/>
    <x v="0"/>
    <x v="1"/>
    <x v="0"/>
    <n v="53.72"/>
    <n v="1"/>
    <s v="Ewallet"/>
    <n v="6.4"/>
    <n v="53.72"/>
    <n v="0.05"/>
    <n v="2.6859999999999999"/>
    <n v="56.405999999999999"/>
  </r>
  <r>
    <x v="60"/>
    <x v="0"/>
    <x v="0"/>
    <x v="0"/>
    <x v="1"/>
    <x v="3"/>
    <n v="81.31"/>
    <n v="7"/>
    <s v="Ewallet"/>
    <n v="6.3"/>
    <n v="569.17000000000007"/>
    <n v="0.05"/>
    <n v="28.458500000000004"/>
    <n v="597.62850000000003"/>
  </r>
  <r>
    <x v="60"/>
    <x v="0"/>
    <x v="2"/>
    <x v="1"/>
    <x v="1"/>
    <x v="4"/>
    <n v="34.729999999999997"/>
    <n v="2"/>
    <s v="Ewallet"/>
    <n v="9.6999999999999993"/>
    <n v="69.459999999999994"/>
    <n v="0.05"/>
    <n v="3.4729999999999999"/>
    <n v="72.932999999999993"/>
  </r>
  <r>
    <x v="60"/>
    <x v="0"/>
    <x v="1"/>
    <x v="1"/>
    <x v="1"/>
    <x v="3"/>
    <n v="78.55"/>
    <n v="9"/>
    <s v="Cash"/>
    <n v="7.2"/>
    <n v="706.94999999999993"/>
    <n v="0.05"/>
    <n v="35.347499999999997"/>
    <n v="742.2974999999999"/>
  </r>
  <r>
    <x v="60"/>
    <x v="0"/>
    <x v="2"/>
    <x v="0"/>
    <x v="0"/>
    <x v="3"/>
    <n v="22.32"/>
    <n v="4"/>
    <s v="Credit Card"/>
    <n v="4.4000000000000004"/>
    <n v="89.28"/>
    <n v="0.05"/>
    <n v="4.4640000000000004"/>
    <n v="93.744"/>
  </r>
  <r>
    <x v="60"/>
    <x v="0"/>
    <x v="0"/>
    <x v="1"/>
    <x v="1"/>
    <x v="5"/>
    <n v="69.510000000000005"/>
    <n v="2"/>
    <s v="Ewallet"/>
    <n v="8.1"/>
    <n v="139.02000000000001"/>
    <n v="0.05"/>
    <n v="6.9510000000000005"/>
    <n v="145.971"/>
  </r>
  <r>
    <x v="60"/>
    <x v="0"/>
    <x v="0"/>
    <x v="1"/>
    <x v="1"/>
    <x v="5"/>
    <n v="14.82"/>
    <n v="3"/>
    <s v="Credit Card"/>
    <n v="8.6999999999999993"/>
    <n v="44.46"/>
    <n v="0.05"/>
    <n v="2.2230000000000003"/>
    <n v="46.683"/>
  </r>
  <r>
    <x v="61"/>
    <x v="1"/>
    <x v="0"/>
    <x v="0"/>
    <x v="0"/>
    <x v="1"/>
    <n v="26.26"/>
    <n v="3"/>
    <s v="Ewallet"/>
    <n v="6.3"/>
    <n v="78.78"/>
    <n v="0.18"/>
    <n v="14.180400000000001"/>
    <n v="92.960400000000007"/>
  </r>
  <r>
    <x v="61"/>
    <x v="1"/>
    <x v="1"/>
    <x v="0"/>
    <x v="0"/>
    <x v="2"/>
    <n v="54.55"/>
    <n v="10"/>
    <s v="Credit Card"/>
    <n v="7.1"/>
    <n v="545.5"/>
    <n v="0.05"/>
    <n v="27.275000000000002"/>
    <n v="572.77499999999998"/>
  </r>
  <r>
    <x v="61"/>
    <x v="1"/>
    <x v="2"/>
    <x v="0"/>
    <x v="0"/>
    <x v="2"/>
    <n v="39.47"/>
    <n v="2"/>
    <s v="Credit Card"/>
    <n v="5"/>
    <n v="78.94"/>
    <n v="0.05"/>
    <n v="3.9470000000000001"/>
    <n v="82.887"/>
  </r>
  <r>
    <x v="61"/>
    <x v="1"/>
    <x v="0"/>
    <x v="1"/>
    <x v="0"/>
    <x v="4"/>
    <n v="97.38"/>
    <n v="10"/>
    <s v="Ewallet"/>
    <n v="4.4000000000000004"/>
    <n v="973.8"/>
    <n v="0.05"/>
    <n v="48.69"/>
    <n v="1022.49"/>
  </r>
  <r>
    <x v="61"/>
    <x v="1"/>
    <x v="1"/>
    <x v="0"/>
    <x v="0"/>
    <x v="3"/>
    <n v="92.49"/>
    <n v="5"/>
    <s v="Credit Card"/>
    <n v="8.6"/>
    <n v="462.45"/>
    <n v="0.05"/>
    <n v="23.122500000000002"/>
    <n v="485.57249999999999"/>
  </r>
  <r>
    <x v="61"/>
    <x v="1"/>
    <x v="0"/>
    <x v="0"/>
    <x v="1"/>
    <x v="4"/>
    <n v="27"/>
    <n v="9"/>
    <s v="Cash"/>
    <n v="4.8"/>
    <n v="243"/>
    <n v="0.05"/>
    <n v="12.15"/>
    <n v="255.15"/>
  </r>
  <r>
    <x v="61"/>
    <x v="1"/>
    <x v="0"/>
    <x v="1"/>
    <x v="0"/>
    <x v="1"/>
    <n v="99.73"/>
    <n v="9"/>
    <s v="Credit Card"/>
    <n v="6.5"/>
    <n v="897.57"/>
    <n v="0.18"/>
    <n v="161.5626"/>
    <n v="1059.1326000000001"/>
  </r>
  <r>
    <x v="61"/>
    <x v="1"/>
    <x v="0"/>
    <x v="0"/>
    <x v="0"/>
    <x v="4"/>
    <n v="88.39"/>
    <n v="9"/>
    <s v="Cash"/>
    <n v="6.3"/>
    <n v="795.51"/>
    <n v="0.05"/>
    <n v="39.775500000000001"/>
    <n v="835.28549999999996"/>
  </r>
  <r>
    <x v="61"/>
    <x v="1"/>
    <x v="1"/>
    <x v="1"/>
    <x v="0"/>
    <x v="3"/>
    <n v="27.02"/>
    <n v="3"/>
    <s v="Credit Card"/>
    <n v="7.1"/>
    <n v="81.06"/>
    <n v="0.05"/>
    <n v="4.0529999999999999"/>
    <n v="85.113"/>
  </r>
  <r>
    <x v="61"/>
    <x v="1"/>
    <x v="0"/>
    <x v="0"/>
    <x v="0"/>
    <x v="1"/>
    <n v="13.22"/>
    <n v="5"/>
    <s v="Cash"/>
    <n v="4.3"/>
    <n v="66.100000000000009"/>
    <n v="0.18"/>
    <n v="11.898000000000001"/>
    <n v="77.998000000000005"/>
  </r>
  <r>
    <x v="61"/>
    <x v="1"/>
    <x v="2"/>
    <x v="0"/>
    <x v="1"/>
    <x v="2"/>
    <n v="88.63"/>
    <n v="3"/>
    <s v="Ewallet"/>
    <n v="6"/>
    <n v="265.89"/>
    <n v="0.05"/>
    <n v="13.294499999999999"/>
    <n v="279.18449999999996"/>
  </r>
  <r>
    <x v="61"/>
    <x v="1"/>
    <x v="0"/>
    <x v="1"/>
    <x v="0"/>
    <x v="1"/>
    <n v="38.270000000000003"/>
    <n v="2"/>
    <s v="Credit Card"/>
    <n v="5.8"/>
    <n v="76.540000000000006"/>
    <n v="0.18"/>
    <n v="13.777200000000001"/>
    <n v="90.317200000000014"/>
  </r>
  <r>
    <x v="61"/>
    <x v="1"/>
    <x v="1"/>
    <x v="0"/>
    <x v="1"/>
    <x v="5"/>
    <n v="85.6"/>
    <n v="7"/>
    <s v="Cash"/>
    <n v="5.3"/>
    <n v="599.19999999999993"/>
    <n v="0.05"/>
    <n v="29.959999999999997"/>
    <n v="629.16"/>
  </r>
  <r>
    <x v="61"/>
    <x v="1"/>
    <x v="1"/>
    <x v="1"/>
    <x v="0"/>
    <x v="2"/>
    <n v="73.98"/>
    <n v="7"/>
    <s v="Ewallet"/>
    <n v="4.0999999999999996"/>
    <n v="517.86"/>
    <n v="0.05"/>
    <n v="25.893000000000001"/>
    <n v="543.75300000000004"/>
  </r>
  <r>
    <x v="61"/>
    <x v="1"/>
    <x v="0"/>
    <x v="1"/>
    <x v="1"/>
    <x v="2"/>
    <n v="25.31"/>
    <n v="2"/>
    <s v="Ewallet"/>
    <n v="7.2"/>
    <n v="50.62"/>
    <n v="0.05"/>
    <n v="2.5310000000000001"/>
    <n v="53.150999999999996"/>
  </r>
  <r>
    <x v="61"/>
    <x v="1"/>
    <x v="0"/>
    <x v="1"/>
    <x v="0"/>
    <x v="5"/>
    <n v="73.41"/>
    <n v="3"/>
    <s v="Ewallet"/>
    <n v="4"/>
    <n v="220.23"/>
    <n v="0.05"/>
    <n v="11.0115"/>
    <n v="231.2415"/>
  </r>
  <r>
    <x v="61"/>
    <x v="1"/>
    <x v="1"/>
    <x v="1"/>
    <x v="0"/>
    <x v="2"/>
    <n v="14.39"/>
    <n v="2"/>
    <s v="Credit Card"/>
    <n v="7.2"/>
    <n v="28.78"/>
    <n v="0.05"/>
    <n v="1.4390000000000001"/>
    <n v="30.219000000000001"/>
  </r>
  <r>
    <x v="61"/>
    <x v="1"/>
    <x v="2"/>
    <x v="1"/>
    <x v="1"/>
    <x v="0"/>
    <n v="66.52"/>
    <n v="4"/>
    <s v="Ewallet"/>
    <n v="6.9"/>
    <n v="266.08"/>
    <n v="0.05"/>
    <n v="13.304"/>
    <n v="279.38399999999996"/>
  </r>
  <r>
    <x v="62"/>
    <x v="2"/>
    <x v="1"/>
    <x v="0"/>
    <x v="1"/>
    <x v="5"/>
    <n v="46.53"/>
    <n v="6"/>
    <s v="Credit Card"/>
    <n v="4.3"/>
    <n v="279.18"/>
    <n v="0.05"/>
    <n v="13.959000000000001"/>
    <n v="293.13900000000001"/>
  </r>
  <r>
    <x v="62"/>
    <x v="2"/>
    <x v="2"/>
    <x v="0"/>
    <x v="1"/>
    <x v="0"/>
    <n v="22.17"/>
    <n v="8"/>
    <s v="Credit Card"/>
    <n v="9.6"/>
    <n v="177.36"/>
    <n v="0.05"/>
    <n v="8.8680000000000003"/>
    <n v="186.22800000000001"/>
  </r>
  <r>
    <x v="62"/>
    <x v="2"/>
    <x v="1"/>
    <x v="0"/>
    <x v="1"/>
    <x v="1"/>
    <n v="81.97"/>
    <n v="10"/>
    <s v="Cash"/>
    <n v="9.1999999999999993"/>
    <n v="819.7"/>
    <n v="0.18"/>
    <n v="147.54599999999999"/>
    <n v="967.24600000000009"/>
  </r>
  <r>
    <x v="62"/>
    <x v="2"/>
    <x v="1"/>
    <x v="0"/>
    <x v="0"/>
    <x v="1"/>
    <n v="51.92"/>
    <n v="5"/>
    <s v="Cash"/>
    <n v="7.5"/>
    <n v="259.60000000000002"/>
    <n v="0.18"/>
    <n v="46.728000000000002"/>
    <n v="306.32800000000003"/>
  </r>
  <r>
    <x v="62"/>
    <x v="2"/>
    <x v="1"/>
    <x v="1"/>
    <x v="0"/>
    <x v="4"/>
    <n v="44.01"/>
    <n v="8"/>
    <s v="Cash"/>
    <n v="8.8000000000000007"/>
    <n v="352.08"/>
    <n v="0.05"/>
    <n v="17.603999999999999"/>
    <n v="369.68399999999997"/>
  </r>
  <r>
    <x v="62"/>
    <x v="2"/>
    <x v="1"/>
    <x v="1"/>
    <x v="1"/>
    <x v="1"/>
    <n v="20.85"/>
    <n v="8"/>
    <s v="Cash"/>
    <n v="6.3"/>
    <n v="166.8"/>
    <n v="0.18"/>
    <n v="30.024000000000001"/>
    <n v="196.82400000000001"/>
  </r>
  <r>
    <x v="62"/>
    <x v="2"/>
    <x v="2"/>
    <x v="1"/>
    <x v="1"/>
    <x v="3"/>
    <n v="46.41"/>
    <n v="1"/>
    <s v="Credit Card"/>
    <n v="4"/>
    <n v="46.41"/>
    <n v="0.05"/>
    <n v="2.3205"/>
    <n v="48.730499999999999"/>
  </r>
  <r>
    <x v="62"/>
    <x v="2"/>
    <x v="2"/>
    <x v="1"/>
    <x v="1"/>
    <x v="5"/>
    <n v="25"/>
    <n v="1"/>
    <s v="Ewallet"/>
    <n v="5.5"/>
    <n v="25"/>
    <n v="0.05"/>
    <n v="1.25"/>
    <n v="26.25"/>
  </r>
  <r>
    <x v="62"/>
    <x v="2"/>
    <x v="2"/>
    <x v="1"/>
    <x v="1"/>
    <x v="5"/>
    <n v="28.95"/>
    <n v="7"/>
    <s v="Credit Card"/>
    <n v="6"/>
    <n v="202.65"/>
    <n v="0.05"/>
    <n v="10.1325"/>
    <n v="212.7825"/>
  </r>
  <r>
    <x v="62"/>
    <x v="2"/>
    <x v="0"/>
    <x v="0"/>
    <x v="0"/>
    <x v="4"/>
    <n v="94.49"/>
    <n v="8"/>
    <s v="Ewallet"/>
    <n v="7.5"/>
    <n v="755.92"/>
    <n v="0.05"/>
    <n v="37.795999999999999"/>
    <n v="793.71600000000001"/>
  </r>
  <r>
    <x v="62"/>
    <x v="2"/>
    <x v="1"/>
    <x v="0"/>
    <x v="0"/>
    <x v="1"/>
    <n v="30.2"/>
    <n v="8"/>
    <s v="Ewallet"/>
    <n v="5.0999999999999996"/>
    <n v="241.6"/>
    <n v="0.18"/>
    <n v="43.488"/>
    <n v="285.08799999999997"/>
  </r>
  <r>
    <x v="62"/>
    <x v="2"/>
    <x v="0"/>
    <x v="0"/>
    <x v="1"/>
    <x v="4"/>
    <n v="30.12"/>
    <n v="8"/>
    <s v="Cash"/>
    <n v="7.7"/>
    <n v="240.96"/>
    <n v="0.05"/>
    <n v="12.048000000000002"/>
    <n v="253.00800000000001"/>
  </r>
  <r>
    <x v="62"/>
    <x v="2"/>
    <x v="2"/>
    <x v="1"/>
    <x v="1"/>
    <x v="4"/>
    <n v="46.33"/>
    <n v="7"/>
    <s v="Credit Card"/>
    <n v="7.4"/>
    <n v="324.31"/>
    <n v="0.05"/>
    <n v="16.215500000000002"/>
    <n v="340.52550000000002"/>
  </r>
  <r>
    <x v="62"/>
    <x v="2"/>
    <x v="0"/>
    <x v="0"/>
    <x v="0"/>
    <x v="0"/>
    <n v="73.05"/>
    <n v="10"/>
    <s v="Credit Card"/>
    <n v="8.6999999999999993"/>
    <n v="730.5"/>
    <n v="0.05"/>
    <n v="36.524999999999999"/>
    <n v="767.02499999999998"/>
  </r>
  <r>
    <x v="63"/>
    <x v="3"/>
    <x v="2"/>
    <x v="1"/>
    <x v="0"/>
    <x v="4"/>
    <n v="33.299999999999997"/>
    <n v="9"/>
    <s v="Ewallet"/>
    <n v="7.2"/>
    <n v="299.7"/>
    <n v="0.05"/>
    <n v="14.984999999999999"/>
    <n v="314.685"/>
  </r>
  <r>
    <x v="63"/>
    <x v="3"/>
    <x v="2"/>
    <x v="1"/>
    <x v="0"/>
    <x v="0"/>
    <n v="74.66"/>
    <n v="4"/>
    <s v="Cash"/>
    <n v="8.5"/>
    <n v="298.64"/>
    <n v="0.05"/>
    <n v="14.932"/>
    <n v="313.572"/>
  </r>
  <r>
    <x v="63"/>
    <x v="3"/>
    <x v="1"/>
    <x v="0"/>
    <x v="0"/>
    <x v="0"/>
    <n v="98.7"/>
    <n v="8"/>
    <s v="Cash"/>
    <n v="7.6"/>
    <n v="789.6"/>
    <n v="0.05"/>
    <n v="39.480000000000004"/>
    <n v="829.08"/>
  </r>
  <r>
    <x v="63"/>
    <x v="3"/>
    <x v="2"/>
    <x v="1"/>
    <x v="0"/>
    <x v="5"/>
    <n v="68.709999999999994"/>
    <n v="3"/>
    <s v="Cash"/>
    <n v="8.6999999999999993"/>
    <n v="206.13"/>
    <n v="0.05"/>
    <n v="10.3065"/>
    <n v="216.4365"/>
  </r>
  <r>
    <x v="63"/>
    <x v="3"/>
    <x v="2"/>
    <x v="0"/>
    <x v="0"/>
    <x v="3"/>
    <n v="48.96"/>
    <n v="9"/>
    <s v="Cash"/>
    <n v="8"/>
    <n v="440.64"/>
    <n v="0.05"/>
    <n v="22.032"/>
    <n v="462.67199999999997"/>
  </r>
  <r>
    <x v="63"/>
    <x v="3"/>
    <x v="2"/>
    <x v="1"/>
    <x v="0"/>
    <x v="4"/>
    <n v="56.53"/>
    <n v="4"/>
    <s v="Ewallet"/>
    <n v="5.5"/>
    <n v="226.12"/>
    <n v="0.05"/>
    <n v="11.306000000000001"/>
    <n v="237.42600000000002"/>
  </r>
  <r>
    <x v="63"/>
    <x v="3"/>
    <x v="2"/>
    <x v="1"/>
    <x v="1"/>
    <x v="5"/>
    <n v="14.62"/>
    <n v="5"/>
    <s v="Cash"/>
    <n v="4.4000000000000004"/>
    <n v="73.099999999999994"/>
    <n v="0.05"/>
    <n v="3.6549999999999998"/>
    <n v="76.754999999999995"/>
  </r>
  <r>
    <x v="63"/>
    <x v="3"/>
    <x v="2"/>
    <x v="0"/>
    <x v="1"/>
    <x v="5"/>
    <n v="99.83"/>
    <n v="6"/>
    <s v="Ewallet"/>
    <n v="8.5"/>
    <n v="598.98"/>
    <n v="0.05"/>
    <n v="29.949000000000002"/>
    <n v="628.92899999999997"/>
  </r>
  <r>
    <x v="63"/>
    <x v="3"/>
    <x v="2"/>
    <x v="1"/>
    <x v="0"/>
    <x v="2"/>
    <n v="12.34"/>
    <n v="7"/>
    <s v="Credit Card"/>
    <n v="6.7"/>
    <n v="86.38"/>
    <n v="0.05"/>
    <n v="4.319"/>
    <n v="90.698999999999998"/>
  </r>
  <r>
    <x v="63"/>
    <x v="3"/>
    <x v="1"/>
    <x v="1"/>
    <x v="0"/>
    <x v="1"/>
    <n v="30.24"/>
    <n v="1"/>
    <s v="Cash"/>
    <n v="8.4"/>
    <n v="30.24"/>
    <n v="0.18"/>
    <n v="5.4431999999999992"/>
    <n v="35.683199999999999"/>
  </r>
  <r>
    <x v="63"/>
    <x v="3"/>
    <x v="0"/>
    <x v="0"/>
    <x v="1"/>
    <x v="1"/>
    <n v="19.239999999999998"/>
    <n v="9"/>
    <s v="Cash"/>
    <n v="8"/>
    <n v="173.16"/>
    <n v="0.18"/>
    <n v="31.168799999999997"/>
    <n v="204.3288"/>
  </r>
  <r>
    <x v="63"/>
    <x v="3"/>
    <x v="2"/>
    <x v="0"/>
    <x v="1"/>
    <x v="5"/>
    <n v="48.63"/>
    <n v="10"/>
    <s v="Cash"/>
    <n v="8.8000000000000007"/>
    <n v="486.3"/>
    <n v="0.05"/>
    <n v="24.315000000000001"/>
    <n v="510.61500000000001"/>
  </r>
  <r>
    <x v="64"/>
    <x v="4"/>
    <x v="0"/>
    <x v="0"/>
    <x v="0"/>
    <x v="5"/>
    <n v="41.06"/>
    <n v="6"/>
    <s v="Credit Card"/>
    <n v="8.3000000000000007"/>
    <n v="246.36"/>
    <n v="0.05"/>
    <n v="12.318000000000001"/>
    <n v="258.678"/>
  </r>
  <r>
    <x v="64"/>
    <x v="4"/>
    <x v="0"/>
    <x v="0"/>
    <x v="0"/>
    <x v="0"/>
    <n v="48.52"/>
    <n v="3"/>
    <s v="Ewallet"/>
    <n v="4"/>
    <n v="145.56"/>
    <n v="0.05"/>
    <n v="7.2780000000000005"/>
    <n v="152.83799999999999"/>
  </r>
  <r>
    <x v="64"/>
    <x v="4"/>
    <x v="0"/>
    <x v="0"/>
    <x v="1"/>
    <x v="0"/>
    <n v="18.079999999999998"/>
    <n v="3"/>
    <s v="Ewallet"/>
    <n v="8"/>
    <n v="54.239999999999995"/>
    <n v="0.05"/>
    <n v="2.7119999999999997"/>
    <n v="56.951999999999998"/>
  </r>
  <r>
    <x v="64"/>
    <x v="4"/>
    <x v="0"/>
    <x v="1"/>
    <x v="1"/>
    <x v="2"/>
    <n v="69.739999999999995"/>
    <n v="10"/>
    <s v="Credit Card"/>
    <n v="8.9"/>
    <n v="697.4"/>
    <n v="0.05"/>
    <n v="34.869999999999997"/>
    <n v="732.27"/>
  </r>
  <r>
    <x v="64"/>
    <x v="4"/>
    <x v="1"/>
    <x v="0"/>
    <x v="0"/>
    <x v="4"/>
    <n v="12.12"/>
    <n v="10"/>
    <s v="Credit Card"/>
    <n v="8.4"/>
    <n v="121.19999999999999"/>
    <n v="0.05"/>
    <n v="6.06"/>
    <n v="127.25999999999999"/>
  </r>
  <r>
    <x v="64"/>
    <x v="4"/>
    <x v="0"/>
    <x v="0"/>
    <x v="0"/>
    <x v="5"/>
    <n v="25.32"/>
    <n v="8"/>
    <s v="Ewallet"/>
    <n v="8.6999999999999993"/>
    <n v="202.56"/>
    <n v="0.05"/>
    <n v="10.128"/>
    <n v="212.68799999999999"/>
  </r>
  <r>
    <x v="64"/>
    <x v="4"/>
    <x v="1"/>
    <x v="0"/>
    <x v="0"/>
    <x v="3"/>
    <n v="44.22"/>
    <n v="5"/>
    <s v="Credit Card"/>
    <n v="8.6"/>
    <n v="221.1"/>
    <n v="0.05"/>
    <n v="11.055"/>
    <n v="232.155"/>
  </r>
  <r>
    <x v="64"/>
    <x v="4"/>
    <x v="0"/>
    <x v="0"/>
    <x v="0"/>
    <x v="5"/>
    <n v="55.97"/>
    <n v="7"/>
    <s v="Ewallet"/>
    <n v="8.9"/>
    <n v="391.78999999999996"/>
    <n v="0.05"/>
    <n v="19.589500000000001"/>
    <n v="411.37949999999995"/>
  </r>
  <r>
    <x v="64"/>
    <x v="4"/>
    <x v="0"/>
    <x v="1"/>
    <x v="0"/>
    <x v="4"/>
    <n v="95.46"/>
    <n v="8"/>
    <s v="Ewallet"/>
    <n v="4.7"/>
    <n v="763.68"/>
    <n v="0.05"/>
    <n v="38.183999999999997"/>
    <n v="801.86399999999992"/>
  </r>
  <r>
    <x v="64"/>
    <x v="4"/>
    <x v="0"/>
    <x v="1"/>
    <x v="1"/>
    <x v="4"/>
    <n v="82.7"/>
    <n v="6"/>
    <s v="Cash"/>
    <n v="7.4"/>
    <n v="496.20000000000005"/>
    <n v="0.05"/>
    <n v="24.810000000000002"/>
    <n v="521.01"/>
  </r>
  <r>
    <x v="64"/>
    <x v="4"/>
    <x v="2"/>
    <x v="1"/>
    <x v="1"/>
    <x v="1"/>
    <n v="78.31"/>
    <n v="3"/>
    <s v="Ewallet"/>
    <n v="5.4"/>
    <n v="234.93"/>
    <n v="0.18"/>
    <n v="42.287399999999998"/>
    <n v="277.2174"/>
  </r>
  <r>
    <x v="64"/>
    <x v="4"/>
    <x v="1"/>
    <x v="0"/>
    <x v="1"/>
    <x v="5"/>
    <n v="65.31"/>
    <n v="7"/>
    <s v="Credit Card"/>
    <n v="4.2"/>
    <n v="457.17"/>
    <n v="0.05"/>
    <n v="22.858500000000003"/>
    <n v="480.02850000000001"/>
  </r>
  <r>
    <x v="64"/>
    <x v="4"/>
    <x v="0"/>
    <x v="0"/>
    <x v="1"/>
    <x v="3"/>
    <n v="21.94"/>
    <n v="5"/>
    <s v="Ewallet"/>
    <n v="5.3"/>
    <n v="109.7"/>
    <n v="0.05"/>
    <n v="5.4850000000000003"/>
    <n v="115.185"/>
  </r>
  <r>
    <x v="64"/>
    <x v="4"/>
    <x v="2"/>
    <x v="1"/>
    <x v="0"/>
    <x v="3"/>
    <n v="81.91"/>
    <n v="2"/>
    <s v="Cash"/>
    <n v="7.8"/>
    <n v="163.82"/>
    <n v="0.05"/>
    <n v="8.1910000000000007"/>
    <n v="172.011"/>
  </r>
  <r>
    <x v="64"/>
    <x v="4"/>
    <x v="1"/>
    <x v="1"/>
    <x v="0"/>
    <x v="2"/>
    <n v="83.06"/>
    <n v="7"/>
    <s v="Ewallet"/>
    <n v="4"/>
    <n v="581.42000000000007"/>
    <n v="0.05"/>
    <n v="29.071000000000005"/>
    <n v="610.4910000000001"/>
  </r>
  <r>
    <x v="64"/>
    <x v="4"/>
    <x v="0"/>
    <x v="1"/>
    <x v="1"/>
    <x v="5"/>
    <n v="87.98"/>
    <n v="3"/>
    <s v="Ewallet"/>
    <n v="5.0999999999999996"/>
    <n v="263.94"/>
    <n v="0.05"/>
    <n v="13.197000000000001"/>
    <n v="277.137"/>
  </r>
  <r>
    <x v="64"/>
    <x v="4"/>
    <x v="1"/>
    <x v="0"/>
    <x v="0"/>
    <x v="0"/>
    <n v="78.31"/>
    <n v="10"/>
    <s v="Ewallet"/>
    <n v="6.6"/>
    <n v="783.1"/>
    <n v="0.05"/>
    <n v="39.155000000000001"/>
    <n v="822.255"/>
  </r>
  <r>
    <x v="65"/>
    <x v="5"/>
    <x v="0"/>
    <x v="0"/>
    <x v="1"/>
    <x v="2"/>
    <n v="37.32"/>
    <n v="9"/>
    <s v="Ewallet"/>
    <n v="5.0999999999999996"/>
    <n v="335.88"/>
    <n v="0.05"/>
    <n v="16.794"/>
    <n v="352.67399999999998"/>
  </r>
  <r>
    <x v="65"/>
    <x v="5"/>
    <x v="0"/>
    <x v="1"/>
    <x v="1"/>
    <x v="1"/>
    <n v="28.38"/>
    <n v="5"/>
    <s v="Cash"/>
    <n v="9.4"/>
    <n v="141.9"/>
    <n v="0.18"/>
    <n v="25.542000000000002"/>
    <n v="167.44200000000001"/>
  </r>
  <r>
    <x v="65"/>
    <x v="5"/>
    <x v="2"/>
    <x v="0"/>
    <x v="0"/>
    <x v="2"/>
    <n v="92.13"/>
    <n v="6"/>
    <s v="Cash"/>
    <n v="8.3000000000000007"/>
    <n v="552.78"/>
    <n v="0.05"/>
    <n v="27.638999999999999"/>
    <n v="580.41899999999998"/>
  </r>
  <r>
    <x v="65"/>
    <x v="5"/>
    <x v="0"/>
    <x v="1"/>
    <x v="1"/>
    <x v="0"/>
    <n v="62.08"/>
    <n v="7"/>
    <s v="Ewallet"/>
    <n v="5.4"/>
    <n v="434.56"/>
    <n v="0.05"/>
    <n v="21.728000000000002"/>
    <n v="456.28800000000001"/>
  </r>
  <r>
    <x v="65"/>
    <x v="5"/>
    <x v="0"/>
    <x v="1"/>
    <x v="0"/>
    <x v="2"/>
    <n v="67.430000000000007"/>
    <n v="5"/>
    <s v="Ewallet"/>
    <n v="6.3"/>
    <n v="337.15000000000003"/>
    <n v="0.05"/>
    <n v="16.857500000000002"/>
    <n v="354.00750000000005"/>
  </r>
  <r>
    <x v="65"/>
    <x v="5"/>
    <x v="2"/>
    <x v="0"/>
    <x v="1"/>
    <x v="2"/>
    <n v="15.81"/>
    <n v="10"/>
    <s v="Credit Card"/>
    <n v="8.6"/>
    <n v="158.1"/>
    <n v="0.05"/>
    <n v="7.9050000000000002"/>
    <n v="166.005"/>
  </r>
  <r>
    <x v="65"/>
    <x v="5"/>
    <x v="2"/>
    <x v="1"/>
    <x v="0"/>
    <x v="5"/>
    <n v="79.739999999999995"/>
    <n v="1"/>
    <s v="Ewallet"/>
    <n v="7.3"/>
    <n v="79.739999999999995"/>
    <n v="0.05"/>
    <n v="3.9870000000000001"/>
    <n v="83.72699999999999"/>
  </r>
  <r>
    <x v="65"/>
    <x v="5"/>
    <x v="2"/>
    <x v="0"/>
    <x v="1"/>
    <x v="1"/>
    <n v="21.5"/>
    <n v="9"/>
    <s v="Credit Card"/>
    <n v="7.8"/>
    <n v="193.5"/>
    <n v="0.18"/>
    <n v="34.83"/>
    <n v="228.32999999999998"/>
  </r>
  <r>
    <x v="65"/>
    <x v="5"/>
    <x v="0"/>
    <x v="0"/>
    <x v="1"/>
    <x v="4"/>
    <n v="71.86"/>
    <n v="8"/>
    <s v="Credit Card"/>
    <n v="6.2"/>
    <n v="574.88"/>
    <n v="0.05"/>
    <n v="28.744"/>
    <n v="603.62400000000002"/>
  </r>
  <r>
    <x v="65"/>
    <x v="5"/>
    <x v="0"/>
    <x v="0"/>
    <x v="1"/>
    <x v="3"/>
    <n v="49.92"/>
    <n v="2"/>
    <s v="Credit Card"/>
    <n v="7"/>
    <n v="99.84"/>
    <n v="0.05"/>
    <n v="4.9920000000000009"/>
    <n v="104.83200000000001"/>
  </r>
  <r>
    <x v="65"/>
    <x v="5"/>
    <x v="1"/>
    <x v="1"/>
    <x v="1"/>
    <x v="4"/>
    <n v="37"/>
    <n v="1"/>
    <s v="Credit Card"/>
    <n v="7.9"/>
    <n v="37"/>
    <n v="0.05"/>
    <n v="1.85"/>
    <n v="38.85"/>
  </r>
  <r>
    <x v="66"/>
    <x v="6"/>
    <x v="1"/>
    <x v="1"/>
    <x v="1"/>
    <x v="1"/>
    <n v="84.07"/>
    <n v="4"/>
    <s v="Ewallet"/>
    <n v="4.4000000000000004"/>
    <n v="336.28"/>
    <n v="0.18"/>
    <n v="60.530399999999993"/>
    <n v="396.81039999999996"/>
  </r>
  <r>
    <x v="66"/>
    <x v="6"/>
    <x v="0"/>
    <x v="1"/>
    <x v="1"/>
    <x v="4"/>
    <n v="16.16"/>
    <n v="2"/>
    <s v="Ewallet"/>
    <n v="6.5"/>
    <n v="32.32"/>
    <n v="0.05"/>
    <n v="1.6160000000000001"/>
    <n v="33.936"/>
  </r>
  <r>
    <x v="66"/>
    <x v="6"/>
    <x v="1"/>
    <x v="1"/>
    <x v="0"/>
    <x v="3"/>
    <n v="16.45"/>
    <n v="4"/>
    <s v="Ewallet"/>
    <n v="5.6"/>
    <n v="65.8"/>
    <n v="0.05"/>
    <n v="3.29"/>
    <n v="69.09"/>
  </r>
  <r>
    <x v="66"/>
    <x v="6"/>
    <x v="1"/>
    <x v="1"/>
    <x v="1"/>
    <x v="0"/>
    <n v="99.79"/>
    <n v="2"/>
    <s v="Ewallet"/>
    <n v="8"/>
    <n v="199.58"/>
    <n v="0.05"/>
    <n v="9.979000000000001"/>
    <n v="209.55900000000003"/>
  </r>
  <r>
    <x v="66"/>
    <x v="6"/>
    <x v="2"/>
    <x v="0"/>
    <x v="0"/>
    <x v="5"/>
    <n v="15.55"/>
    <n v="9"/>
    <s v="Cash"/>
    <n v="5"/>
    <n v="139.95000000000002"/>
    <n v="0.05"/>
    <n v="6.9975000000000014"/>
    <n v="146.94750000000002"/>
  </r>
  <r>
    <x v="66"/>
    <x v="6"/>
    <x v="2"/>
    <x v="0"/>
    <x v="0"/>
    <x v="4"/>
    <n v="28.31"/>
    <n v="4"/>
    <s v="Cash"/>
    <n v="8.1999999999999993"/>
    <n v="113.24"/>
    <n v="0.05"/>
    <n v="5.6619999999999999"/>
    <n v="118.902"/>
  </r>
  <r>
    <x v="66"/>
    <x v="6"/>
    <x v="2"/>
    <x v="1"/>
    <x v="1"/>
    <x v="4"/>
    <n v="97.94"/>
    <n v="1"/>
    <s v="Ewallet"/>
    <n v="6.9"/>
    <n v="97.94"/>
    <n v="0.05"/>
    <n v="4.8970000000000002"/>
    <n v="102.837"/>
  </r>
  <r>
    <x v="66"/>
    <x v="6"/>
    <x v="1"/>
    <x v="1"/>
    <x v="1"/>
    <x v="1"/>
    <n v="22.21"/>
    <n v="6"/>
    <s v="Credit Card"/>
    <n v="8.6"/>
    <n v="133.26"/>
    <n v="0.18"/>
    <n v="23.986799999999999"/>
    <n v="157.24679999999998"/>
  </r>
  <r>
    <x v="66"/>
    <x v="6"/>
    <x v="0"/>
    <x v="1"/>
    <x v="1"/>
    <x v="4"/>
    <n v="50.28"/>
    <n v="5"/>
    <s v="Ewallet"/>
    <n v="9.6999999999999993"/>
    <n v="251.4"/>
    <n v="0.05"/>
    <n v="12.57"/>
    <n v="263.97000000000003"/>
  </r>
  <r>
    <x v="67"/>
    <x v="7"/>
    <x v="2"/>
    <x v="1"/>
    <x v="1"/>
    <x v="1"/>
    <n v="97.16"/>
    <n v="1"/>
    <s v="Ewallet"/>
    <n v="7.2"/>
    <n v="97.16"/>
    <n v="0.18"/>
    <n v="17.488799999999998"/>
    <n v="114.64879999999999"/>
  </r>
  <r>
    <x v="67"/>
    <x v="7"/>
    <x v="1"/>
    <x v="0"/>
    <x v="1"/>
    <x v="0"/>
    <n v="17.04"/>
    <n v="4"/>
    <s v="Ewallet"/>
    <n v="7"/>
    <n v="68.16"/>
    <n v="0.05"/>
    <n v="3.4079999999999999"/>
    <n v="71.567999999999998"/>
  </r>
  <r>
    <x v="67"/>
    <x v="7"/>
    <x v="1"/>
    <x v="1"/>
    <x v="0"/>
    <x v="1"/>
    <n v="15.28"/>
    <n v="5"/>
    <s v="Cash"/>
    <n v="9.6"/>
    <n v="76.399999999999991"/>
    <n v="0.18"/>
    <n v="13.751999999999997"/>
    <n v="90.151999999999987"/>
  </r>
  <r>
    <x v="67"/>
    <x v="7"/>
    <x v="2"/>
    <x v="1"/>
    <x v="1"/>
    <x v="4"/>
    <n v="33.99"/>
    <n v="6"/>
    <s v="Credit Card"/>
    <n v="7.7"/>
    <n v="203.94"/>
    <n v="0.05"/>
    <n v="10.197000000000001"/>
    <n v="214.137"/>
  </r>
  <r>
    <x v="67"/>
    <x v="7"/>
    <x v="2"/>
    <x v="1"/>
    <x v="0"/>
    <x v="3"/>
    <n v="61.77"/>
    <n v="5"/>
    <s v="Cash"/>
    <n v="6.7"/>
    <n v="308.85000000000002"/>
    <n v="0.05"/>
    <n v="15.442500000000003"/>
    <n v="324.29250000000002"/>
  </r>
  <r>
    <x v="67"/>
    <x v="7"/>
    <x v="1"/>
    <x v="1"/>
    <x v="1"/>
    <x v="0"/>
    <n v="43.27"/>
    <n v="2"/>
    <s v="Ewallet"/>
    <n v="5.7"/>
    <n v="86.54"/>
    <n v="0.05"/>
    <n v="4.3270000000000008"/>
    <n v="90.867000000000004"/>
  </r>
  <r>
    <x v="67"/>
    <x v="7"/>
    <x v="2"/>
    <x v="0"/>
    <x v="0"/>
    <x v="4"/>
    <n v="90.65"/>
    <n v="10"/>
    <s v="Ewallet"/>
    <n v="7.3"/>
    <n v="906.5"/>
    <n v="0.05"/>
    <n v="45.325000000000003"/>
    <n v="951.82500000000005"/>
  </r>
  <r>
    <x v="67"/>
    <x v="7"/>
    <x v="0"/>
    <x v="0"/>
    <x v="0"/>
    <x v="0"/>
    <n v="17.63"/>
    <n v="5"/>
    <s v="Cash"/>
    <n v="8.5"/>
    <n v="88.149999999999991"/>
    <n v="0.05"/>
    <n v="4.4074999999999998"/>
    <n v="92.55749999999999"/>
  </r>
  <r>
    <x v="67"/>
    <x v="7"/>
    <x v="1"/>
    <x v="1"/>
    <x v="0"/>
    <x v="3"/>
    <n v="37.549999999999997"/>
    <n v="10"/>
    <s v="Credit Card"/>
    <n v="9.3000000000000007"/>
    <n v="375.5"/>
    <n v="0.05"/>
    <n v="18.775000000000002"/>
    <n v="394.27499999999998"/>
  </r>
  <r>
    <x v="67"/>
    <x v="7"/>
    <x v="1"/>
    <x v="1"/>
    <x v="0"/>
    <x v="5"/>
    <n v="81.3"/>
    <n v="6"/>
    <s v="Ewallet"/>
    <n v="5.3"/>
    <n v="487.79999999999995"/>
    <n v="0.05"/>
    <n v="24.39"/>
    <n v="512.18999999999994"/>
  </r>
  <r>
    <x v="67"/>
    <x v="7"/>
    <x v="1"/>
    <x v="1"/>
    <x v="0"/>
    <x v="5"/>
    <n v="46.26"/>
    <n v="6"/>
    <s v="Credit Card"/>
    <n v="9.5"/>
    <n v="277.56"/>
    <n v="0.05"/>
    <n v="13.878"/>
    <n v="291.43799999999999"/>
  </r>
  <r>
    <x v="68"/>
    <x v="8"/>
    <x v="0"/>
    <x v="0"/>
    <x v="0"/>
    <x v="1"/>
    <n v="93.96"/>
    <n v="4"/>
    <s v="Cash"/>
    <n v="9.5"/>
    <n v="375.84"/>
    <n v="0.18"/>
    <n v="67.651199999999989"/>
    <n v="443.49119999999994"/>
  </r>
  <r>
    <x v="68"/>
    <x v="8"/>
    <x v="2"/>
    <x v="1"/>
    <x v="1"/>
    <x v="5"/>
    <n v="51.71"/>
    <n v="4"/>
    <s v="Credit Card"/>
    <n v="9.8000000000000007"/>
    <n v="206.84"/>
    <n v="0.05"/>
    <n v="10.342000000000001"/>
    <n v="217.18200000000002"/>
  </r>
  <r>
    <x v="68"/>
    <x v="8"/>
    <x v="1"/>
    <x v="0"/>
    <x v="0"/>
    <x v="0"/>
    <n v="98.97"/>
    <n v="9"/>
    <s v="Cash"/>
    <n v="6.7"/>
    <n v="890.73"/>
    <n v="0.05"/>
    <n v="44.536500000000004"/>
    <n v="935.26650000000006"/>
  </r>
  <r>
    <x v="68"/>
    <x v="8"/>
    <x v="0"/>
    <x v="0"/>
    <x v="1"/>
    <x v="2"/>
    <n v="99.96"/>
    <n v="9"/>
    <s v="Credit Card"/>
    <n v="4.2"/>
    <n v="899.64"/>
    <n v="0.05"/>
    <n v="44.981999999999999"/>
    <n v="944.62199999999996"/>
  </r>
  <r>
    <x v="68"/>
    <x v="8"/>
    <x v="2"/>
    <x v="1"/>
    <x v="1"/>
    <x v="2"/>
    <n v="60.87"/>
    <n v="2"/>
    <s v="Ewallet"/>
    <n v="8.6999999999999993"/>
    <n v="121.74"/>
    <n v="0.05"/>
    <n v="6.0869999999999997"/>
    <n v="127.827"/>
  </r>
  <r>
    <x v="68"/>
    <x v="8"/>
    <x v="2"/>
    <x v="0"/>
    <x v="1"/>
    <x v="5"/>
    <n v="51.94"/>
    <n v="10"/>
    <s v="Ewallet"/>
    <n v="6.5"/>
    <n v="519.4"/>
    <n v="0.05"/>
    <n v="25.97"/>
    <n v="545.37"/>
  </r>
  <r>
    <x v="68"/>
    <x v="8"/>
    <x v="2"/>
    <x v="0"/>
    <x v="0"/>
    <x v="2"/>
    <n v="52.26"/>
    <n v="10"/>
    <s v="Credit Card"/>
    <n v="6.2"/>
    <n v="522.6"/>
    <n v="0.05"/>
    <n v="26.130000000000003"/>
    <n v="548.73"/>
  </r>
  <r>
    <x v="68"/>
    <x v="8"/>
    <x v="0"/>
    <x v="1"/>
    <x v="1"/>
    <x v="3"/>
    <n v="95.54"/>
    <n v="7"/>
    <s v="Credit Card"/>
    <n v="9.6"/>
    <n v="668.78000000000009"/>
    <n v="0.05"/>
    <n v="33.439000000000007"/>
    <n v="702.21900000000005"/>
  </r>
  <r>
    <x v="68"/>
    <x v="8"/>
    <x v="0"/>
    <x v="0"/>
    <x v="0"/>
    <x v="3"/>
    <n v="56.47"/>
    <n v="8"/>
    <s v="Ewallet"/>
    <n v="7.3"/>
    <n v="451.76"/>
    <n v="0.05"/>
    <n v="22.588000000000001"/>
    <n v="474.34800000000001"/>
  </r>
  <r>
    <x v="68"/>
    <x v="8"/>
    <x v="0"/>
    <x v="0"/>
    <x v="1"/>
    <x v="1"/>
    <n v="25.51"/>
    <n v="4"/>
    <s v="Cash"/>
    <n v="6.8"/>
    <n v="102.04"/>
    <n v="0.18"/>
    <n v="18.3672"/>
    <n v="120.4072"/>
  </r>
  <r>
    <x v="68"/>
    <x v="8"/>
    <x v="0"/>
    <x v="0"/>
    <x v="0"/>
    <x v="4"/>
    <n v="52.18"/>
    <n v="7"/>
    <s v="Cash"/>
    <n v="9.3000000000000007"/>
    <n v="365.26"/>
    <n v="0.05"/>
    <n v="18.263000000000002"/>
    <n v="383.52299999999997"/>
  </r>
  <r>
    <x v="68"/>
    <x v="8"/>
    <x v="1"/>
    <x v="0"/>
    <x v="1"/>
    <x v="2"/>
    <n v="48.91"/>
    <n v="5"/>
    <s v="Cash"/>
    <n v="6.6"/>
    <n v="244.54999999999998"/>
    <n v="0.05"/>
    <n v="12.227499999999999"/>
    <n v="256.77749999999997"/>
  </r>
  <r>
    <x v="68"/>
    <x v="8"/>
    <x v="1"/>
    <x v="1"/>
    <x v="1"/>
    <x v="3"/>
    <n v="16.28"/>
    <n v="1"/>
    <s v="Cash"/>
    <n v="5"/>
    <n v="16.28"/>
    <n v="0.05"/>
    <n v="0.81400000000000006"/>
    <n v="17.094000000000001"/>
  </r>
  <r>
    <x v="68"/>
    <x v="8"/>
    <x v="1"/>
    <x v="1"/>
    <x v="0"/>
    <x v="1"/>
    <n v="75.91"/>
    <n v="6"/>
    <s v="Cash"/>
    <n v="8.6999999999999993"/>
    <n v="455.46"/>
    <n v="0.18"/>
    <n v="81.982799999999997"/>
    <n v="537.44280000000003"/>
  </r>
  <r>
    <x v="68"/>
    <x v="8"/>
    <x v="2"/>
    <x v="0"/>
    <x v="1"/>
    <x v="0"/>
    <n v="99.78"/>
    <n v="5"/>
    <s v="Cash"/>
    <n v="5.4"/>
    <n v="498.9"/>
    <n v="0.05"/>
    <n v="24.945"/>
    <n v="523.84500000000003"/>
  </r>
  <r>
    <x v="68"/>
    <x v="8"/>
    <x v="2"/>
    <x v="1"/>
    <x v="0"/>
    <x v="3"/>
    <n v="97.29"/>
    <n v="8"/>
    <s v="Credit Card"/>
    <n v="6.2"/>
    <n v="778.32"/>
    <n v="0.05"/>
    <n v="38.916000000000004"/>
    <n v="817.2360000000001"/>
  </r>
  <r>
    <x v="69"/>
    <x v="9"/>
    <x v="2"/>
    <x v="1"/>
    <x v="1"/>
    <x v="2"/>
    <n v="25.84"/>
    <n v="3"/>
    <s v="Ewallet"/>
    <n v="6.6"/>
    <n v="77.52"/>
    <n v="0.05"/>
    <n v="3.8759999999999999"/>
    <n v="81.396000000000001"/>
  </r>
  <r>
    <x v="69"/>
    <x v="9"/>
    <x v="2"/>
    <x v="1"/>
    <x v="1"/>
    <x v="1"/>
    <n v="58.03"/>
    <n v="2"/>
    <s v="Ewallet"/>
    <n v="8.8000000000000007"/>
    <n v="116.06"/>
    <n v="0.18"/>
    <n v="20.890799999999999"/>
    <n v="136.95080000000002"/>
  </r>
  <r>
    <x v="69"/>
    <x v="9"/>
    <x v="0"/>
    <x v="1"/>
    <x v="0"/>
    <x v="1"/>
    <n v="25.45"/>
    <n v="1"/>
    <s v="Credit Card"/>
    <n v="5.0999999999999996"/>
    <n v="25.45"/>
    <n v="0.18"/>
    <n v="4.5809999999999995"/>
    <n v="30.030999999999999"/>
  </r>
  <r>
    <x v="69"/>
    <x v="9"/>
    <x v="0"/>
    <x v="1"/>
    <x v="1"/>
    <x v="0"/>
    <n v="18.22"/>
    <n v="7"/>
    <s v="Credit Card"/>
    <n v="6.6"/>
    <n v="127.53999999999999"/>
    <n v="0.05"/>
    <n v="6.3769999999999998"/>
    <n v="133.917"/>
  </r>
  <r>
    <x v="69"/>
    <x v="9"/>
    <x v="0"/>
    <x v="1"/>
    <x v="0"/>
    <x v="0"/>
    <n v="57.34"/>
    <n v="3"/>
    <s v="Credit Card"/>
    <n v="7.9"/>
    <n v="172.02"/>
    <n v="0.05"/>
    <n v="8.6010000000000009"/>
    <n v="180.62100000000001"/>
  </r>
  <r>
    <x v="69"/>
    <x v="9"/>
    <x v="1"/>
    <x v="0"/>
    <x v="1"/>
    <x v="5"/>
    <n v="81.95"/>
    <n v="10"/>
    <s v="Credit Card"/>
    <n v="6"/>
    <n v="819.5"/>
    <n v="0.05"/>
    <n v="40.975000000000001"/>
    <n v="860.47500000000002"/>
  </r>
  <r>
    <x v="69"/>
    <x v="9"/>
    <x v="2"/>
    <x v="1"/>
    <x v="0"/>
    <x v="4"/>
    <n v="93.69"/>
    <n v="7"/>
    <s v="Credit Card"/>
    <n v="4.5"/>
    <n v="655.82999999999993"/>
    <n v="0.05"/>
    <n v="32.791499999999999"/>
    <n v="688.62149999999997"/>
  </r>
  <r>
    <x v="69"/>
    <x v="9"/>
    <x v="1"/>
    <x v="0"/>
    <x v="0"/>
    <x v="4"/>
    <n v="35.79"/>
    <n v="9"/>
    <s v="Credit Card"/>
    <n v="5.0999999999999996"/>
    <n v="322.11"/>
    <n v="0.05"/>
    <n v="16.105500000000003"/>
    <n v="338.21550000000002"/>
  </r>
  <r>
    <x v="69"/>
    <x v="9"/>
    <x v="2"/>
    <x v="0"/>
    <x v="1"/>
    <x v="2"/>
    <n v="62.62"/>
    <n v="5"/>
    <s v="Ewallet"/>
    <n v="7"/>
    <n v="313.09999999999997"/>
    <n v="0.05"/>
    <n v="15.654999999999999"/>
    <n v="328.75499999999994"/>
  </r>
  <r>
    <x v="69"/>
    <x v="9"/>
    <x v="2"/>
    <x v="1"/>
    <x v="0"/>
    <x v="3"/>
    <n v="87.67"/>
    <n v="2"/>
    <s v="Credit Card"/>
    <n v="7.7"/>
    <n v="175.34"/>
    <n v="0.05"/>
    <n v="8.7670000000000012"/>
    <n v="184.107"/>
  </r>
  <r>
    <x v="69"/>
    <x v="9"/>
    <x v="1"/>
    <x v="1"/>
    <x v="1"/>
    <x v="3"/>
    <n v="45.74"/>
    <n v="3"/>
    <s v="Credit Card"/>
    <n v="6.5"/>
    <n v="137.22"/>
    <n v="0.05"/>
    <n v="6.8610000000000007"/>
    <n v="144.08099999999999"/>
  </r>
  <r>
    <x v="69"/>
    <x v="9"/>
    <x v="2"/>
    <x v="0"/>
    <x v="1"/>
    <x v="0"/>
    <n v="10.130000000000001"/>
    <n v="7"/>
    <s v="Ewallet"/>
    <n v="8.3000000000000007"/>
    <n v="70.910000000000011"/>
    <n v="0.05"/>
    <n v="3.5455000000000005"/>
    <n v="74.455500000000015"/>
  </r>
  <r>
    <x v="70"/>
    <x v="10"/>
    <x v="0"/>
    <x v="1"/>
    <x v="0"/>
    <x v="4"/>
    <n v="40.299999999999997"/>
    <n v="2"/>
    <s v="Ewallet"/>
    <n v="4.4000000000000004"/>
    <n v="80.599999999999994"/>
    <n v="0.05"/>
    <n v="4.03"/>
    <n v="84.63"/>
  </r>
  <r>
    <x v="70"/>
    <x v="10"/>
    <x v="2"/>
    <x v="0"/>
    <x v="0"/>
    <x v="5"/>
    <n v="68.930000000000007"/>
    <n v="7"/>
    <s v="Credit Card"/>
    <n v="4.5999999999999996"/>
    <n v="482.51000000000005"/>
    <n v="0.05"/>
    <n v="24.125500000000002"/>
    <n v="506.63550000000004"/>
  </r>
  <r>
    <x v="70"/>
    <x v="10"/>
    <x v="1"/>
    <x v="1"/>
    <x v="1"/>
    <x v="0"/>
    <n v="46.77"/>
    <n v="6"/>
    <s v="Cash"/>
    <n v="6"/>
    <n v="280.62"/>
    <n v="0.05"/>
    <n v="14.031000000000001"/>
    <n v="294.65100000000001"/>
  </r>
  <r>
    <x v="70"/>
    <x v="10"/>
    <x v="1"/>
    <x v="0"/>
    <x v="1"/>
    <x v="2"/>
    <n v="34.56"/>
    <n v="7"/>
    <s v="Credit Card"/>
    <n v="7.3"/>
    <n v="241.92000000000002"/>
    <n v="0.05"/>
    <n v="12.096000000000002"/>
    <n v="254.01600000000002"/>
  </r>
  <r>
    <x v="70"/>
    <x v="10"/>
    <x v="2"/>
    <x v="1"/>
    <x v="1"/>
    <x v="5"/>
    <n v="59.77"/>
    <n v="2"/>
    <s v="Credit Card"/>
    <n v="5.8"/>
    <n v="119.54"/>
    <n v="0.05"/>
    <n v="5.9770000000000003"/>
    <n v="125.51700000000001"/>
  </r>
  <r>
    <x v="70"/>
    <x v="10"/>
    <x v="2"/>
    <x v="1"/>
    <x v="0"/>
    <x v="4"/>
    <n v="63.42"/>
    <n v="8"/>
    <s v="Ewallet"/>
    <n v="7.4"/>
    <n v="507.36"/>
    <n v="0.05"/>
    <n v="25.368000000000002"/>
    <n v="532.72800000000007"/>
  </r>
  <r>
    <x v="70"/>
    <x v="10"/>
    <x v="2"/>
    <x v="1"/>
    <x v="0"/>
    <x v="3"/>
    <n v="94.67"/>
    <n v="4"/>
    <s v="Cash"/>
    <n v="6.8"/>
    <n v="378.68"/>
    <n v="0.05"/>
    <n v="18.934000000000001"/>
    <n v="397.61400000000003"/>
  </r>
  <r>
    <x v="70"/>
    <x v="10"/>
    <x v="2"/>
    <x v="1"/>
    <x v="0"/>
    <x v="4"/>
    <n v="28.32"/>
    <n v="5"/>
    <s v="Ewallet"/>
    <n v="6.2"/>
    <n v="141.6"/>
    <n v="0.05"/>
    <n v="7.08"/>
    <n v="148.68"/>
  </r>
  <r>
    <x v="70"/>
    <x v="10"/>
    <x v="1"/>
    <x v="0"/>
    <x v="0"/>
    <x v="5"/>
    <n v="29.67"/>
    <n v="7"/>
    <s v="Credit Card"/>
    <n v="8.1"/>
    <n v="207.69"/>
    <n v="0.05"/>
    <n v="10.384500000000001"/>
    <n v="218.0745"/>
  </r>
  <r>
    <x v="70"/>
    <x v="10"/>
    <x v="0"/>
    <x v="0"/>
    <x v="0"/>
    <x v="1"/>
    <n v="34.49"/>
    <n v="5"/>
    <s v="Credit Card"/>
    <n v="9"/>
    <n v="172.45000000000002"/>
    <n v="0.18"/>
    <n v="31.041"/>
    <n v="203.49100000000001"/>
  </r>
  <r>
    <x v="70"/>
    <x v="10"/>
    <x v="0"/>
    <x v="0"/>
    <x v="0"/>
    <x v="2"/>
    <n v="29.61"/>
    <n v="7"/>
    <s v="Cash"/>
    <n v="6.5"/>
    <n v="207.26999999999998"/>
    <n v="0.05"/>
    <n v="10.3635"/>
    <n v="217.63349999999997"/>
  </r>
  <r>
    <x v="71"/>
    <x v="11"/>
    <x v="0"/>
    <x v="0"/>
    <x v="0"/>
    <x v="4"/>
    <n v="40.729999999999997"/>
    <n v="7"/>
    <s v="Ewallet"/>
    <n v="5.4"/>
    <n v="285.10999999999996"/>
    <n v="0.05"/>
    <n v="14.255499999999998"/>
    <n v="299.36549999999994"/>
  </r>
  <r>
    <x v="71"/>
    <x v="11"/>
    <x v="2"/>
    <x v="0"/>
    <x v="0"/>
    <x v="2"/>
    <n v="98.4"/>
    <n v="7"/>
    <s v="Credit Card"/>
    <n v="8.6999999999999993"/>
    <n v="688.80000000000007"/>
    <n v="0.05"/>
    <n v="34.440000000000005"/>
    <n v="723.24000000000012"/>
  </r>
  <r>
    <x v="71"/>
    <x v="11"/>
    <x v="2"/>
    <x v="0"/>
    <x v="0"/>
    <x v="5"/>
    <n v="47.67"/>
    <n v="4"/>
    <s v="Cash"/>
    <n v="9.1"/>
    <n v="190.68"/>
    <n v="0.05"/>
    <n v="9.5340000000000007"/>
    <n v="200.214"/>
  </r>
  <r>
    <x v="71"/>
    <x v="11"/>
    <x v="1"/>
    <x v="1"/>
    <x v="1"/>
    <x v="1"/>
    <n v="30.61"/>
    <n v="6"/>
    <s v="Cash"/>
    <n v="9.3000000000000007"/>
    <n v="183.66"/>
    <n v="0.18"/>
    <n v="33.058799999999998"/>
    <n v="216.71879999999999"/>
  </r>
  <r>
    <x v="71"/>
    <x v="11"/>
    <x v="1"/>
    <x v="0"/>
    <x v="1"/>
    <x v="0"/>
    <n v="94.26"/>
    <n v="4"/>
    <s v="Cash"/>
    <n v="8.6"/>
    <n v="377.04"/>
    <n v="0.05"/>
    <n v="18.852"/>
    <n v="395.892"/>
  </r>
  <r>
    <x v="71"/>
    <x v="11"/>
    <x v="0"/>
    <x v="1"/>
    <x v="1"/>
    <x v="2"/>
    <n v="97.74"/>
    <n v="4"/>
    <s v="Ewallet"/>
    <n v="6.4"/>
    <n v="390.96"/>
    <n v="0.05"/>
    <n v="19.548000000000002"/>
    <n v="410.50799999999998"/>
  </r>
  <r>
    <x v="71"/>
    <x v="11"/>
    <x v="0"/>
    <x v="0"/>
    <x v="1"/>
    <x v="5"/>
    <n v="64.36"/>
    <n v="9"/>
    <s v="Credit Card"/>
    <n v="8.6"/>
    <n v="579.24"/>
    <n v="0.05"/>
    <n v="28.962000000000003"/>
    <n v="608.202"/>
  </r>
  <r>
    <x v="71"/>
    <x v="11"/>
    <x v="1"/>
    <x v="0"/>
    <x v="1"/>
    <x v="0"/>
    <n v="55.04"/>
    <n v="7"/>
    <s v="Ewallet"/>
    <n v="5.2"/>
    <n v="385.28"/>
    <n v="0.05"/>
    <n v="19.263999999999999"/>
    <n v="404.54399999999998"/>
  </r>
  <r>
    <x v="71"/>
    <x v="11"/>
    <x v="1"/>
    <x v="1"/>
    <x v="1"/>
    <x v="4"/>
    <n v="46.22"/>
    <n v="4"/>
    <s v="Credit Card"/>
    <n v="6.2"/>
    <n v="184.88"/>
    <n v="0.05"/>
    <n v="9.2439999999999998"/>
    <n v="194.124"/>
  </r>
  <r>
    <x v="71"/>
    <x v="11"/>
    <x v="1"/>
    <x v="1"/>
    <x v="1"/>
    <x v="5"/>
    <n v="41.5"/>
    <n v="4"/>
    <s v="Credit Card"/>
    <n v="8.1999999999999993"/>
    <n v="166"/>
    <n v="0.05"/>
    <n v="8.3000000000000007"/>
    <n v="174.3"/>
  </r>
  <r>
    <x v="71"/>
    <x v="11"/>
    <x v="0"/>
    <x v="0"/>
    <x v="0"/>
    <x v="1"/>
    <n v="10.59"/>
    <n v="3"/>
    <s v="Credit Card"/>
    <n v="8.6999999999999993"/>
    <n v="31.77"/>
    <n v="0.18"/>
    <n v="5.7185999999999995"/>
    <n v="37.488599999999998"/>
  </r>
  <r>
    <x v="71"/>
    <x v="11"/>
    <x v="0"/>
    <x v="0"/>
    <x v="1"/>
    <x v="5"/>
    <n v="39.01"/>
    <n v="1"/>
    <s v="Credit Card"/>
    <n v="4.7"/>
    <n v="39.01"/>
    <n v="0.05"/>
    <n v="1.9504999999999999"/>
    <n v="40.960499999999996"/>
  </r>
  <r>
    <x v="72"/>
    <x v="2"/>
    <x v="1"/>
    <x v="1"/>
    <x v="1"/>
    <x v="3"/>
    <n v="56.5"/>
    <n v="1"/>
    <s v="Ewallet"/>
    <n v="9.6"/>
    <n v="56.5"/>
    <n v="0.05"/>
    <n v="2.8250000000000002"/>
    <n v="59.325000000000003"/>
  </r>
  <r>
    <x v="72"/>
    <x v="2"/>
    <x v="2"/>
    <x v="1"/>
    <x v="0"/>
    <x v="0"/>
    <n v="54.27"/>
    <n v="5"/>
    <s v="Ewallet"/>
    <n v="4.5999999999999996"/>
    <n v="271.35000000000002"/>
    <n v="0.05"/>
    <n v="13.567500000000003"/>
    <n v="284.91750000000002"/>
  </r>
  <r>
    <x v="72"/>
    <x v="2"/>
    <x v="0"/>
    <x v="0"/>
    <x v="0"/>
    <x v="3"/>
    <n v="38.299999999999997"/>
    <n v="4"/>
    <s v="Cash"/>
    <n v="5.7"/>
    <n v="153.19999999999999"/>
    <n v="0.05"/>
    <n v="7.66"/>
    <n v="160.85999999999999"/>
  </r>
  <r>
    <x v="72"/>
    <x v="2"/>
    <x v="2"/>
    <x v="0"/>
    <x v="1"/>
    <x v="5"/>
    <n v="15.87"/>
    <n v="10"/>
    <s v="Cash"/>
    <n v="5.8"/>
    <n v="158.69999999999999"/>
    <n v="0.05"/>
    <n v="7.9349999999999996"/>
    <n v="166.63499999999999"/>
  </r>
  <r>
    <x v="72"/>
    <x v="2"/>
    <x v="2"/>
    <x v="1"/>
    <x v="1"/>
    <x v="0"/>
    <n v="45.79"/>
    <n v="7"/>
    <s v="Credit Card"/>
    <n v="7"/>
    <n v="320.52999999999997"/>
    <n v="0.05"/>
    <n v="16.026499999999999"/>
    <n v="336.55649999999997"/>
  </r>
  <r>
    <x v="72"/>
    <x v="2"/>
    <x v="1"/>
    <x v="0"/>
    <x v="1"/>
    <x v="2"/>
    <n v="72.88"/>
    <n v="2"/>
    <s v="Cash"/>
    <n v="6.1"/>
    <n v="145.76"/>
    <n v="0.05"/>
    <n v="7.2880000000000003"/>
    <n v="153.048"/>
  </r>
  <r>
    <x v="72"/>
    <x v="2"/>
    <x v="0"/>
    <x v="1"/>
    <x v="1"/>
    <x v="5"/>
    <n v="18.11"/>
    <n v="10"/>
    <s v="Ewallet"/>
    <n v="5.9"/>
    <n v="181.1"/>
    <n v="0.05"/>
    <n v="9.0549999999999997"/>
    <n v="190.155"/>
  </r>
  <r>
    <x v="72"/>
    <x v="2"/>
    <x v="0"/>
    <x v="1"/>
    <x v="0"/>
    <x v="3"/>
    <n v="34.700000000000003"/>
    <n v="2"/>
    <s v="Ewallet"/>
    <n v="8.1999999999999993"/>
    <n v="69.400000000000006"/>
    <n v="0.05"/>
    <n v="3.4700000000000006"/>
    <n v="72.87"/>
  </r>
  <r>
    <x v="72"/>
    <x v="2"/>
    <x v="1"/>
    <x v="0"/>
    <x v="1"/>
    <x v="4"/>
    <n v="63.91"/>
    <n v="8"/>
    <s v="Credit Card"/>
    <n v="4.5999999999999996"/>
    <n v="511.28"/>
    <n v="0.05"/>
    <n v="25.564"/>
    <n v="536.84399999999994"/>
  </r>
  <r>
    <x v="72"/>
    <x v="2"/>
    <x v="1"/>
    <x v="1"/>
    <x v="0"/>
    <x v="3"/>
    <n v="12.19"/>
    <n v="8"/>
    <s v="Ewallet"/>
    <n v="6.8"/>
    <n v="97.52"/>
    <n v="0.05"/>
    <n v="4.8760000000000003"/>
    <n v="102.396"/>
  </r>
  <r>
    <x v="73"/>
    <x v="2"/>
    <x v="1"/>
    <x v="1"/>
    <x v="0"/>
    <x v="1"/>
    <n v="51.32"/>
    <n v="9"/>
    <s v="Cash"/>
    <n v="5.6"/>
    <n v="461.88"/>
    <n v="0.18"/>
    <n v="83.13839999999999"/>
    <n v="545.01839999999993"/>
  </r>
  <r>
    <x v="73"/>
    <x v="2"/>
    <x v="1"/>
    <x v="0"/>
    <x v="1"/>
    <x v="2"/>
    <n v="42.85"/>
    <n v="1"/>
    <s v="Credit Card"/>
    <n v="9.3000000000000007"/>
    <n v="42.85"/>
    <n v="0.05"/>
    <n v="2.1425000000000001"/>
    <n v="44.9925"/>
  </r>
  <r>
    <x v="73"/>
    <x v="2"/>
    <x v="2"/>
    <x v="0"/>
    <x v="1"/>
    <x v="0"/>
    <n v="23.48"/>
    <n v="2"/>
    <s v="Credit Card"/>
    <n v="7.9"/>
    <n v="46.96"/>
    <n v="0.05"/>
    <n v="2.3480000000000003"/>
    <n v="49.308"/>
  </r>
  <r>
    <x v="73"/>
    <x v="2"/>
    <x v="1"/>
    <x v="1"/>
    <x v="0"/>
    <x v="4"/>
    <n v="70.11"/>
    <n v="6"/>
    <s v="Ewallet"/>
    <n v="5.2"/>
    <n v="420.65999999999997"/>
    <n v="0.05"/>
    <n v="21.033000000000001"/>
    <n v="441.69299999999998"/>
  </r>
  <r>
    <x v="73"/>
    <x v="2"/>
    <x v="0"/>
    <x v="0"/>
    <x v="0"/>
    <x v="3"/>
    <n v="54.73"/>
    <n v="7"/>
    <s v="Credit Card"/>
    <n v="8.5"/>
    <n v="383.10999999999996"/>
    <n v="0.05"/>
    <n v="19.1555"/>
    <n v="402.26549999999997"/>
  </r>
  <r>
    <x v="73"/>
    <x v="2"/>
    <x v="1"/>
    <x v="1"/>
    <x v="1"/>
    <x v="4"/>
    <n v="35.47"/>
    <n v="4"/>
    <s v="Credit Card"/>
    <n v="6.9"/>
    <n v="141.88"/>
    <n v="0.05"/>
    <n v="7.0940000000000003"/>
    <n v="148.97399999999999"/>
  </r>
  <r>
    <x v="73"/>
    <x v="2"/>
    <x v="2"/>
    <x v="1"/>
    <x v="1"/>
    <x v="1"/>
    <n v="99.55"/>
    <n v="7"/>
    <s v="Cash"/>
    <n v="7.6"/>
    <n v="696.85"/>
    <n v="0.18"/>
    <n v="125.43299999999999"/>
    <n v="822.28300000000002"/>
  </r>
  <r>
    <x v="73"/>
    <x v="2"/>
    <x v="1"/>
    <x v="1"/>
    <x v="1"/>
    <x v="1"/>
    <n v="27.85"/>
    <n v="7"/>
    <s v="Ewallet"/>
    <n v="6"/>
    <n v="194.95000000000002"/>
    <n v="0.18"/>
    <n v="35.091000000000001"/>
    <n v="230.04100000000003"/>
  </r>
  <r>
    <x v="73"/>
    <x v="2"/>
    <x v="2"/>
    <x v="0"/>
    <x v="0"/>
    <x v="2"/>
    <n v="97.48"/>
    <n v="9"/>
    <s v="Ewallet"/>
    <n v="7.4"/>
    <n v="877.32"/>
    <n v="0.05"/>
    <n v="43.866000000000007"/>
    <n v="921.18600000000004"/>
  </r>
  <r>
    <x v="73"/>
    <x v="2"/>
    <x v="1"/>
    <x v="0"/>
    <x v="0"/>
    <x v="2"/>
    <n v="35.22"/>
    <n v="6"/>
    <s v="Ewallet"/>
    <n v="6.5"/>
    <n v="211.32"/>
    <n v="0.05"/>
    <n v="10.566000000000001"/>
    <n v="221.886"/>
  </r>
  <r>
    <x v="73"/>
    <x v="2"/>
    <x v="0"/>
    <x v="0"/>
    <x v="0"/>
    <x v="3"/>
    <n v="22.32"/>
    <n v="4"/>
    <s v="Ewallet"/>
    <n v="4.0999999999999996"/>
    <n v="89.28"/>
    <n v="0.05"/>
    <n v="4.4640000000000004"/>
    <n v="93.744"/>
  </r>
  <r>
    <x v="73"/>
    <x v="2"/>
    <x v="0"/>
    <x v="1"/>
    <x v="1"/>
    <x v="1"/>
    <n v="21.58"/>
    <n v="9"/>
    <s v="Cash"/>
    <n v="7.3"/>
    <n v="194.21999999999997"/>
    <n v="0.18"/>
    <n v="34.959599999999995"/>
    <n v="229.17959999999997"/>
  </r>
  <r>
    <x v="73"/>
    <x v="2"/>
    <x v="1"/>
    <x v="0"/>
    <x v="1"/>
    <x v="1"/>
    <n v="87.91"/>
    <n v="5"/>
    <s v="Ewallet"/>
    <n v="4.4000000000000004"/>
    <n v="439.54999999999995"/>
    <n v="0.18"/>
    <n v="79.118999999999986"/>
    <n v="518.66899999999998"/>
  </r>
  <r>
    <x v="73"/>
    <x v="2"/>
    <x v="1"/>
    <x v="1"/>
    <x v="1"/>
    <x v="0"/>
    <n v="77.56"/>
    <n v="10"/>
    <s v="Ewallet"/>
    <n v="6.9"/>
    <n v="775.6"/>
    <n v="0.05"/>
    <n v="38.78"/>
    <n v="814.38"/>
  </r>
  <r>
    <x v="73"/>
    <x v="2"/>
    <x v="0"/>
    <x v="1"/>
    <x v="0"/>
    <x v="0"/>
    <n v="53.21"/>
    <n v="8"/>
    <s v="Ewallet"/>
    <n v="5"/>
    <n v="425.68"/>
    <n v="0.05"/>
    <n v="21.284000000000002"/>
    <n v="446.964"/>
  </r>
  <r>
    <x v="73"/>
    <x v="2"/>
    <x v="1"/>
    <x v="1"/>
    <x v="1"/>
    <x v="3"/>
    <n v="59.61"/>
    <n v="10"/>
    <s v="Cash"/>
    <n v="5.3"/>
    <n v="596.1"/>
    <n v="0.05"/>
    <n v="29.805000000000003"/>
    <n v="625.90499999999997"/>
  </r>
  <r>
    <x v="73"/>
    <x v="2"/>
    <x v="0"/>
    <x v="0"/>
    <x v="1"/>
    <x v="5"/>
    <n v="82.58"/>
    <n v="10"/>
    <s v="Cash"/>
    <n v="5"/>
    <n v="825.8"/>
    <n v="0.05"/>
    <n v="41.29"/>
    <n v="867.08999999999992"/>
  </r>
  <r>
    <x v="73"/>
    <x v="2"/>
    <x v="2"/>
    <x v="1"/>
    <x v="0"/>
    <x v="1"/>
    <n v="15.69"/>
    <n v="3"/>
    <s v="Credit Card"/>
    <n v="5.8"/>
    <n v="47.07"/>
    <n v="0.18"/>
    <n v="8.4725999999999999"/>
    <n v="55.5426"/>
  </r>
  <r>
    <x v="74"/>
    <x v="2"/>
    <x v="2"/>
    <x v="1"/>
    <x v="1"/>
    <x v="5"/>
    <n v="24.89"/>
    <n v="9"/>
    <s v="Cash"/>
    <n v="7.4"/>
    <n v="224.01"/>
    <n v="0.05"/>
    <n v="11.2005"/>
    <n v="235.2105"/>
  </r>
  <r>
    <x v="74"/>
    <x v="2"/>
    <x v="0"/>
    <x v="1"/>
    <x v="1"/>
    <x v="4"/>
    <n v="33.200000000000003"/>
    <n v="2"/>
    <s v="Credit Card"/>
    <n v="4.4000000000000004"/>
    <n v="66.400000000000006"/>
    <n v="0.05"/>
    <n v="3.3200000000000003"/>
    <n v="69.72"/>
  </r>
  <r>
    <x v="74"/>
    <x v="2"/>
    <x v="0"/>
    <x v="0"/>
    <x v="1"/>
    <x v="2"/>
    <n v="90.53"/>
    <n v="8"/>
    <s v="Credit Card"/>
    <n v="6.5"/>
    <n v="724.24"/>
    <n v="0.05"/>
    <n v="36.212000000000003"/>
    <n v="760.452"/>
  </r>
  <r>
    <x v="74"/>
    <x v="2"/>
    <x v="0"/>
    <x v="1"/>
    <x v="1"/>
    <x v="5"/>
    <n v="10.75"/>
    <n v="8"/>
    <s v="Ewallet"/>
    <n v="6.2"/>
    <n v="86"/>
    <n v="0.05"/>
    <n v="4.3"/>
    <n v="90.3"/>
  </r>
  <r>
    <x v="74"/>
    <x v="2"/>
    <x v="2"/>
    <x v="0"/>
    <x v="0"/>
    <x v="3"/>
    <n v="19.66"/>
    <n v="10"/>
    <s v="Credit Card"/>
    <n v="7.2"/>
    <n v="196.6"/>
    <n v="0.05"/>
    <n v="9.83"/>
    <n v="206.43"/>
  </r>
  <r>
    <x v="74"/>
    <x v="2"/>
    <x v="0"/>
    <x v="0"/>
    <x v="1"/>
    <x v="2"/>
    <n v="96.8"/>
    <n v="3"/>
    <s v="Cash"/>
    <n v="5.3"/>
    <n v="290.39999999999998"/>
    <n v="0.05"/>
    <n v="14.52"/>
    <n v="304.91999999999996"/>
  </r>
  <r>
    <x v="74"/>
    <x v="2"/>
    <x v="1"/>
    <x v="1"/>
    <x v="1"/>
    <x v="4"/>
    <n v="65.260000000000005"/>
    <n v="8"/>
    <s v="Ewallet"/>
    <n v="6.3"/>
    <n v="522.08000000000004"/>
    <n v="0.05"/>
    <n v="26.104000000000003"/>
    <n v="548.18400000000008"/>
  </r>
  <r>
    <x v="74"/>
    <x v="2"/>
    <x v="0"/>
    <x v="1"/>
    <x v="1"/>
    <x v="4"/>
    <n v="13.59"/>
    <n v="9"/>
    <s v="Cash"/>
    <n v="5.8"/>
    <n v="122.31"/>
    <n v="0.05"/>
    <n v="6.1155000000000008"/>
    <n v="128.4255"/>
  </r>
  <r>
    <x v="74"/>
    <x v="2"/>
    <x v="0"/>
    <x v="1"/>
    <x v="1"/>
    <x v="3"/>
    <n v="27.18"/>
    <n v="2"/>
    <s v="Ewallet"/>
    <n v="4.3"/>
    <n v="54.36"/>
    <n v="0.05"/>
    <n v="2.718"/>
    <n v="57.078000000000003"/>
  </r>
  <r>
    <x v="74"/>
    <x v="2"/>
    <x v="0"/>
    <x v="0"/>
    <x v="0"/>
    <x v="1"/>
    <n v="57.49"/>
    <n v="4"/>
    <s v="Cash"/>
    <n v="6.6"/>
    <n v="229.96"/>
    <n v="0.18"/>
    <n v="41.392800000000001"/>
    <n v="271.3528"/>
  </r>
  <r>
    <x v="74"/>
    <x v="2"/>
    <x v="2"/>
    <x v="1"/>
    <x v="1"/>
    <x v="5"/>
    <n v="96.58"/>
    <n v="2"/>
    <s v="Credit Card"/>
    <n v="5.0999999999999996"/>
    <n v="193.16"/>
    <n v="0.05"/>
    <n v="9.6580000000000013"/>
    <n v="202.81799999999998"/>
  </r>
  <r>
    <x v="74"/>
    <x v="2"/>
    <x v="0"/>
    <x v="1"/>
    <x v="1"/>
    <x v="5"/>
    <n v="92.78"/>
    <n v="1"/>
    <s v="Credit Card"/>
    <n v="9.8000000000000007"/>
    <n v="92.78"/>
    <n v="0.05"/>
    <n v="4.6390000000000002"/>
    <n v="97.418999999999997"/>
  </r>
  <r>
    <x v="75"/>
    <x v="2"/>
    <x v="1"/>
    <x v="1"/>
    <x v="1"/>
    <x v="3"/>
    <n v="97.26"/>
    <n v="4"/>
    <s v="Ewallet"/>
    <n v="6.8"/>
    <n v="389.04"/>
    <n v="0.05"/>
    <n v="19.452000000000002"/>
    <n v="408.49200000000002"/>
  </r>
  <r>
    <x v="75"/>
    <x v="2"/>
    <x v="1"/>
    <x v="1"/>
    <x v="0"/>
    <x v="0"/>
    <n v="87.8"/>
    <n v="9"/>
    <s v="Cash"/>
    <n v="9.1999999999999993"/>
    <n v="790.19999999999993"/>
    <n v="0.05"/>
    <n v="39.51"/>
    <n v="829.70999999999992"/>
  </r>
  <r>
    <x v="75"/>
    <x v="2"/>
    <x v="2"/>
    <x v="1"/>
    <x v="0"/>
    <x v="0"/>
    <n v="63.61"/>
    <n v="5"/>
    <s v="Ewallet"/>
    <n v="4.8"/>
    <n v="318.05"/>
    <n v="0.05"/>
    <n v="15.902500000000002"/>
    <n v="333.95249999999999"/>
  </r>
  <r>
    <x v="75"/>
    <x v="2"/>
    <x v="1"/>
    <x v="0"/>
    <x v="1"/>
    <x v="5"/>
    <n v="15.37"/>
    <n v="2"/>
    <s v="Cash"/>
    <n v="7.2"/>
    <n v="30.74"/>
    <n v="0.05"/>
    <n v="1.5369999999999999"/>
    <n v="32.277000000000001"/>
  </r>
  <r>
    <x v="75"/>
    <x v="2"/>
    <x v="2"/>
    <x v="1"/>
    <x v="1"/>
    <x v="2"/>
    <n v="72.5"/>
    <n v="8"/>
    <s v="Ewallet"/>
    <n v="9.1999999999999993"/>
    <n v="580"/>
    <n v="0.05"/>
    <n v="29"/>
    <n v="609"/>
  </r>
  <r>
    <x v="75"/>
    <x v="2"/>
    <x v="0"/>
    <x v="1"/>
    <x v="1"/>
    <x v="2"/>
    <n v="74.97"/>
    <n v="1"/>
    <s v="Cash"/>
    <n v="5.6"/>
    <n v="74.97"/>
    <n v="0.05"/>
    <n v="3.7484999999999999"/>
    <n v="78.718500000000006"/>
  </r>
  <r>
    <x v="75"/>
    <x v="2"/>
    <x v="0"/>
    <x v="1"/>
    <x v="0"/>
    <x v="1"/>
    <n v="95.64"/>
    <n v="4"/>
    <s v="Cash"/>
    <n v="7.9"/>
    <n v="382.56"/>
    <n v="0.18"/>
    <n v="68.860799999999998"/>
    <n v="451.42079999999999"/>
  </r>
  <r>
    <x v="75"/>
    <x v="2"/>
    <x v="2"/>
    <x v="1"/>
    <x v="1"/>
    <x v="4"/>
    <n v="23.75"/>
    <n v="4"/>
    <s v="Cash"/>
    <n v="5.2"/>
    <n v="95"/>
    <n v="0.05"/>
    <n v="4.75"/>
    <n v="99.75"/>
  </r>
  <r>
    <x v="75"/>
    <x v="2"/>
    <x v="0"/>
    <x v="1"/>
    <x v="1"/>
    <x v="2"/>
    <n v="34.369999999999997"/>
    <n v="10"/>
    <s v="Ewallet"/>
    <n v="6.7"/>
    <n v="343.7"/>
    <n v="0.05"/>
    <n v="17.184999999999999"/>
    <n v="360.88499999999999"/>
  </r>
  <r>
    <x v="76"/>
    <x v="2"/>
    <x v="0"/>
    <x v="1"/>
    <x v="0"/>
    <x v="4"/>
    <n v="11.28"/>
    <n v="9"/>
    <s v="Credit Card"/>
    <n v="4.3"/>
    <n v="101.52"/>
    <n v="0.05"/>
    <n v="5.0760000000000005"/>
    <n v="106.596"/>
  </r>
  <r>
    <x v="76"/>
    <x v="2"/>
    <x v="1"/>
    <x v="0"/>
    <x v="0"/>
    <x v="0"/>
    <n v="22.62"/>
    <n v="1"/>
    <s v="Cash"/>
    <n v="6.4"/>
    <n v="22.62"/>
    <n v="0.05"/>
    <n v="1.131"/>
    <n v="23.751000000000001"/>
  </r>
  <r>
    <x v="76"/>
    <x v="2"/>
    <x v="1"/>
    <x v="0"/>
    <x v="1"/>
    <x v="3"/>
    <n v="35.19"/>
    <n v="10"/>
    <s v="Credit Card"/>
    <n v="8.4"/>
    <n v="351.9"/>
    <n v="0.05"/>
    <n v="17.594999999999999"/>
    <n v="369.495"/>
  </r>
  <r>
    <x v="76"/>
    <x v="2"/>
    <x v="0"/>
    <x v="1"/>
    <x v="0"/>
    <x v="2"/>
    <n v="54.51"/>
    <n v="6"/>
    <s v="Ewallet"/>
    <n v="7.8"/>
    <n v="327.06"/>
    <n v="0.05"/>
    <n v="16.353000000000002"/>
    <n v="343.41300000000001"/>
  </r>
  <r>
    <x v="76"/>
    <x v="2"/>
    <x v="2"/>
    <x v="0"/>
    <x v="1"/>
    <x v="2"/>
    <n v="76.92"/>
    <n v="10"/>
    <s v="Ewallet"/>
    <n v="5.6"/>
    <n v="769.2"/>
    <n v="0.05"/>
    <n v="38.460000000000008"/>
    <n v="807.66000000000008"/>
  </r>
  <r>
    <x v="76"/>
    <x v="2"/>
    <x v="2"/>
    <x v="1"/>
    <x v="0"/>
    <x v="4"/>
    <n v="77.47"/>
    <n v="4"/>
    <s v="Cash"/>
    <n v="4.2"/>
    <n v="309.88"/>
    <n v="0.05"/>
    <n v="15.494"/>
    <n v="325.37400000000002"/>
  </r>
  <r>
    <x v="77"/>
    <x v="2"/>
    <x v="2"/>
    <x v="1"/>
    <x v="0"/>
    <x v="1"/>
    <n v="51.19"/>
    <n v="4"/>
    <s v="Credit Card"/>
    <n v="4.7"/>
    <n v="204.76"/>
    <n v="0.18"/>
    <n v="36.8568"/>
    <n v="241.61679999999998"/>
  </r>
  <r>
    <x v="77"/>
    <x v="2"/>
    <x v="0"/>
    <x v="1"/>
    <x v="1"/>
    <x v="4"/>
    <n v="99.7"/>
    <n v="3"/>
    <s v="Ewallet"/>
    <n v="4.7"/>
    <n v="299.10000000000002"/>
    <n v="0.05"/>
    <n v="14.955000000000002"/>
    <n v="314.05500000000001"/>
  </r>
  <r>
    <x v="77"/>
    <x v="2"/>
    <x v="1"/>
    <x v="0"/>
    <x v="1"/>
    <x v="3"/>
    <n v="91.98"/>
    <n v="1"/>
    <s v="Cash"/>
    <n v="9.8000000000000007"/>
    <n v="91.98"/>
    <n v="0.05"/>
    <n v="4.5990000000000002"/>
    <n v="96.579000000000008"/>
  </r>
  <r>
    <x v="77"/>
    <x v="2"/>
    <x v="2"/>
    <x v="1"/>
    <x v="0"/>
    <x v="2"/>
    <n v="33.26"/>
    <n v="5"/>
    <s v="Credit Card"/>
    <n v="4.2"/>
    <n v="166.29999999999998"/>
    <n v="0.05"/>
    <n v="8.3149999999999995"/>
    <n v="174.61499999999998"/>
  </r>
  <r>
    <x v="77"/>
    <x v="2"/>
    <x v="1"/>
    <x v="0"/>
    <x v="0"/>
    <x v="4"/>
    <n v="28.53"/>
    <n v="10"/>
    <s v="Ewallet"/>
    <n v="7.8"/>
    <n v="285.3"/>
    <n v="0.05"/>
    <n v="14.265000000000001"/>
    <n v="299.565"/>
  </r>
  <r>
    <x v="77"/>
    <x v="2"/>
    <x v="1"/>
    <x v="0"/>
    <x v="0"/>
    <x v="3"/>
    <n v="51.47"/>
    <n v="1"/>
    <s v="Ewallet"/>
    <n v="8.5"/>
    <n v="51.47"/>
    <n v="0.05"/>
    <n v="2.5735000000000001"/>
    <n v="54.043500000000002"/>
  </r>
  <r>
    <x v="77"/>
    <x v="2"/>
    <x v="0"/>
    <x v="1"/>
    <x v="1"/>
    <x v="4"/>
    <n v="44.12"/>
    <n v="3"/>
    <s v="Credit Card"/>
    <n v="7.9"/>
    <n v="132.35999999999999"/>
    <n v="0.05"/>
    <n v="6.6179999999999994"/>
    <n v="138.97799999999998"/>
  </r>
  <r>
    <x v="78"/>
    <x v="2"/>
    <x v="1"/>
    <x v="0"/>
    <x v="0"/>
    <x v="3"/>
    <n v="82.63"/>
    <n v="10"/>
    <s v="Ewallet"/>
    <n v="7.9"/>
    <n v="826.3"/>
    <n v="0.05"/>
    <n v="41.314999999999998"/>
    <n v="867.61500000000001"/>
  </r>
  <r>
    <x v="78"/>
    <x v="2"/>
    <x v="0"/>
    <x v="0"/>
    <x v="1"/>
    <x v="3"/>
    <n v="25.42"/>
    <n v="8"/>
    <s v="Credit Card"/>
    <n v="6.7"/>
    <n v="203.36"/>
    <n v="0.05"/>
    <n v="10.168000000000001"/>
    <n v="213.52800000000002"/>
  </r>
  <r>
    <x v="78"/>
    <x v="2"/>
    <x v="2"/>
    <x v="1"/>
    <x v="1"/>
    <x v="3"/>
    <n v="76.400000000000006"/>
    <n v="9"/>
    <s v="Ewallet"/>
    <n v="7.5"/>
    <n v="687.6"/>
    <n v="0.05"/>
    <n v="34.380000000000003"/>
    <n v="721.98"/>
  </r>
  <r>
    <x v="78"/>
    <x v="2"/>
    <x v="0"/>
    <x v="1"/>
    <x v="1"/>
    <x v="5"/>
    <n v="30.35"/>
    <n v="7"/>
    <s v="Cash"/>
    <n v="8"/>
    <n v="212.45000000000002"/>
    <n v="0.05"/>
    <n v="10.622500000000002"/>
    <n v="223.07250000000002"/>
  </r>
  <r>
    <x v="78"/>
    <x v="2"/>
    <x v="2"/>
    <x v="0"/>
    <x v="0"/>
    <x v="0"/>
    <n v="83.34"/>
    <n v="2"/>
    <s v="Cash"/>
    <n v="7.6"/>
    <n v="166.68"/>
    <n v="0.05"/>
    <n v="8.3340000000000014"/>
    <n v="175.01400000000001"/>
  </r>
  <r>
    <x v="78"/>
    <x v="2"/>
    <x v="1"/>
    <x v="0"/>
    <x v="0"/>
    <x v="4"/>
    <n v="75.53"/>
    <n v="4"/>
    <s v="Ewallet"/>
    <n v="8.3000000000000007"/>
    <n v="302.12"/>
    <n v="0.05"/>
    <n v="15.106000000000002"/>
    <n v="317.226"/>
  </r>
  <r>
    <x v="78"/>
    <x v="2"/>
    <x v="0"/>
    <x v="0"/>
    <x v="1"/>
    <x v="4"/>
    <n v="38.81"/>
    <n v="4"/>
    <s v="Ewallet"/>
    <n v="4.9000000000000004"/>
    <n v="155.24"/>
    <n v="0.05"/>
    <n v="7.7620000000000005"/>
    <n v="163.00200000000001"/>
  </r>
  <r>
    <x v="78"/>
    <x v="2"/>
    <x v="2"/>
    <x v="1"/>
    <x v="0"/>
    <x v="1"/>
    <n v="75.06"/>
    <n v="9"/>
    <s v="Ewallet"/>
    <n v="6.2"/>
    <n v="675.54"/>
    <n v="0.18"/>
    <n v="121.59719999999999"/>
    <n v="797.13719999999989"/>
  </r>
  <r>
    <x v="78"/>
    <x v="2"/>
    <x v="1"/>
    <x v="1"/>
    <x v="1"/>
    <x v="2"/>
    <n v="99.24"/>
    <n v="9"/>
    <s v="Ewallet"/>
    <n v="9"/>
    <n v="893.16"/>
    <n v="0.05"/>
    <n v="44.658000000000001"/>
    <n v="937.81799999999998"/>
  </r>
  <r>
    <x v="78"/>
    <x v="2"/>
    <x v="1"/>
    <x v="0"/>
    <x v="0"/>
    <x v="1"/>
    <n v="88.55"/>
    <n v="8"/>
    <s v="Ewallet"/>
    <n v="4.7"/>
    <n v="708.4"/>
    <n v="0.18"/>
    <n v="127.51199999999999"/>
    <n v="835.91199999999992"/>
  </r>
  <r>
    <x v="78"/>
    <x v="2"/>
    <x v="1"/>
    <x v="1"/>
    <x v="0"/>
    <x v="1"/>
    <n v="26.61"/>
    <n v="2"/>
    <s v="Cash"/>
    <n v="4.2"/>
    <n v="53.22"/>
    <n v="0.18"/>
    <n v="9.5795999999999992"/>
    <n v="62.799599999999998"/>
  </r>
  <r>
    <x v="78"/>
    <x v="2"/>
    <x v="1"/>
    <x v="1"/>
    <x v="0"/>
    <x v="1"/>
    <n v="46.2"/>
    <n v="1"/>
    <s v="Cash"/>
    <n v="6.3"/>
    <n v="46.2"/>
    <n v="0.18"/>
    <n v="8.3160000000000007"/>
    <n v="54.516000000000005"/>
  </r>
  <r>
    <x v="78"/>
    <x v="2"/>
    <x v="1"/>
    <x v="1"/>
    <x v="1"/>
    <x v="5"/>
    <n v="66.14"/>
    <n v="4"/>
    <s v="Credit Card"/>
    <n v="5.6"/>
    <n v="264.56"/>
    <n v="0.05"/>
    <n v="13.228000000000002"/>
    <n v="277.78800000000001"/>
  </r>
  <r>
    <x v="78"/>
    <x v="2"/>
    <x v="2"/>
    <x v="0"/>
    <x v="1"/>
    <x v="4"/>
    <n v="23.29"/>
    <n v="4"/>
    <s v="Credit Card"/>
    <n v="5.9"/>
    <n v="93.16"/>
    <n v="0.05"/>
    <n v="4.6580000000000004"/>
    <n v="97.817999999999998"/>
  </r>
  <r>
    <x v="78"/>
    <x v="2"/>
    <x v="2"/>
    <x v="1"/>
    <x v="0"/>
    <x v="3"/>
    <n v="15.5"/>
    <n v="1"/>
    <s v="Credit Card"/>
    <n v="7.4"/>
    <n v="15.5"/>
    <n v="0.05"/>
    <n v="0.77500000000000002"/>
    <n v="16.274999999999999"/>
  </r>
  <r>
    <x v="78"/>
    <x v="2"/>
    <x v="2"/>
    <x v="1"/>
    <x v="1"/>
    <x v="1"/>
    <n v="32.71"/>
    <n v="5"/>
    <s v="Credit Card"/>
    <n v="9.9"/>
    <n v="163.55000000000001"/>
    <n v="0.18"/>
    <n v="29.439"/>
    <n v="192.989"/>
  </r>
  <r>
    <x v="79"/>
    <x v="2"/>
    <x v="0"/>
    <x v="0"/>
    <x v="0"/>
    <x v="0"/>
    <n v="20.87"/>
    <n v="3"/>
    <s v="Credit Card"/>
    <n v="8"/>
    <n v="62.61"/>
    <n v="0.05"/>
    <n v="3.1305000000000001"/>
    <n v="65.740499999999997"/>
  </r>
  <r>
    <x v="79"/>
    <x v="2"/>
    <x v="2"/>
    <x v="0"/>
    <x v="0"/>
    <x v="2"/>
    <n v="38.72"/>
    <n v="9"/>
    <s v="Ewallet"/>
    <n v="4.2"/>
    <n v="348.48"/>
    <n v="0.05"/>
    <n v="17.424000000000003"/>
    <n v="365.904"/>
  </r>
  <r>
    <x v="79"/>
    <x v="2"/>
    <x v="0"/>
    <x v="1"/>
    <x v="1"/>
    <x v="3"/>
    <n v="99.25"/>
    <n v="2"/>
    <s v="Cash"/>
    <n v="9"/>
    <n v="198.5"/>
    <n v="0.05"/>
    <n v="9.9250000000000007"/>
    <n v="208.42500000000001"/>
  </r>
  <r>
    <x v="79"/>
    <x v="2"/>
    <x v="2"/>
    <x v="0"/>
    <x v="1"/>
    <x v="1"/>
    <n v="74.510000000000005"/>
    <n v="6"/>
    <s v="Ewallet"/>
    <n v="5"/>
    <n v="447.06000000000006"/>
    <n v="0.18"/>
    <n v="80.470800000000011"/>
    <n v="527.53080000000011"/>
  </r>
  <r>
    <x v="79"/>
    <x v="2"/>
    <x v="0"/>
    <x v="1"/>
    <x v="1"/>
    <x v="4"/>
    <n v="92.36"/>
    <n v="5"/>
    <s v="Ewallet"/>
    <n v="4.9000000000000004"/>
    <n v="461.8"/>
    <n v="0.05"/>
    <n v="23.090000000000003"/>
    <n v="484.89"/>
  </r>
  <r>
    <x v="79"/>
    <x v="2"/>
    <x v="0"/>
    <x v="0"/>
    <x v="1"/>
    <x v="0"/>
    <n v="79.91"/>
    <n v="3"/>
    <s v="Credit Card"/>
    <n v="5"/>
    <n v="239.73"/>
    <n v="0.05"/>
    <n v="11.986499999999999"/>
    <n v="251.7165"/>
  </r>
  <r>
    <x v="79"/>
    <x v="2"/>
    <x v="2"/>
    <x v="0"/>
    <x v="0"/>
    <x v="0"/>
    <n v="91.61"/>
    <n v="1"/>
    <s v="Cash"/>
    <n v="9.8000000000000007"/>
    <n v="91.61"/>
    <n v="0.05"/>
    <n v="4.5804999999999998"/>
    <n v="96.1905"/>
  </r>
  <r>
    <x v="79"/>
    <x v="2"/>
    <x v="2"/>
    <x v="1"/>
    <x v="1"/>
    <x v="4"/>
    <n v="93.96"/>
    <n v="9"/>
    <s v="Cash"/>
    <n v="9.8000000000000007"/>
    <n v="845.64"/>
    <n v="0.05"/>
    <n v="42.282000000000004"/>
    <n v="887.92200000000003"/>
  </r>
  <r>
    <x v="79"/>
    <x v="2"/>
    <x v="1"/>
    <x v="0"/>
    <x v="1"/>
    <x v="2"/>
    <n v="25.25"/>
    <n v="5"/>
    <s v="Cash"/>
    <n v="6.1"/>
    <n v="126.25"/>
    <n v="0.05"/>
    <n v="6.3125"/>
    <n v="132.5625"/>
  </r>
  <r>
    <x v="79"/>
    <x v="2"/>
    <x v="1"/>
    <x v="0"/>
    <x v="1"/>
    <x v="3"/>
    <n v="70.989999999999995"/>
    <n v="10"/>
    <s v="Cash"/>
    <n v="5.7"/>
    <n v="709.9"/>
    <n v="0.05"/>
    <n v="35.494999999999997"/>
    <n v="745.39499999999998"/>
  </r>
  <r>
    <x v="79"/>
    <x v="2"/>
    <x v="1"/>
    <x v="0"/>
    <x v="0"/>
    <x v="4"/>
    <n v="83.17"/>
    <n v="6"/>
    <s v="Cash"/>
    <n v="7.3"/>
    <n v="499.02"/>
    <n v="0.05"/>
    <n v="24.951000000000001"/>
    <n v="523.971"/>
  </r>
  <r>
    <x v="79"/>
    <x v="2"/>
    <x v="2"/>
    <x v="0"/>
    <x v="1"/>
    <x v="2"/>
    <n v="44.02"/>
    <n v="10"/>
    <s v="Credit Card"/>
    <n v="9.6"/>
    <n v="440.20000000000005"/>
    <n v="0.05"/>
    <n v="22.010000000000005"/>
    <n v="462.21000000000004"/>
  </r>
  <r>
    <x v="79"/>
    <x v="2"/>
    <x v="2"/>
    <x v="1"/>
    <x v="1"/>
    <x v="0"/>
    <n v="43.25"/>
    <n v="2"/>
    <s v="Cash"/>
    <n v="6.2"/>
    <n v="86.5"/>
    <n v="0.05"/>
    <n v="4.3250000000000002"/>
    <n v="90.825000000000003"/>
  </r>
  <r>
    <x v="79"/>
    <x v="2"/>
    <x v="0"/>
    <x v="0"/>
    <x v="1"/>
    <x v="3"/>
    <n v="33.630000000000003"/>
    <n v="1"/>
    <s v="Cash"/>
    <n v="5.6"/>
    <n v="33.630000000000003"/>
    <n v="0.05"/>
    <n v="1.6815000000000002"/>
    <n v="35.311500000000002"/>
  </r>
  <r>
    <x v="79"/>
    <x v="2"/>
    <x v="0"/>
    <x v="1"/>
    <x v="1"/>
    <x v="2"/>
    <n v="75.92"/>
    <n v="8"/>
    <s v="Cash"/>
    <n v="5.5"/>
    <n v="607.36"/>
    <n v="0.05"/>
    <n v="30.368000000000002"/>
    <n v="637.72800000000007"/>
  </r>
  <r>
    <x v="80"/>
    <x v="2"/>
    <x v="2"/>
    <x v="0"/>
    <x v="0"/>
    <x v="1"/>
    <n v="26.48"/>
    <n v="3"/>
    <s v="Ewallet"/>
    <n v="4.7"/>
    <n v="79.44"/>
    <n v="0.18"/>
    <n v="14.299199999999999"/>
    <n v="93.739199999999997"/>
  </r>
  <r>
    <x v="80"/>
    <x v="2"/>
    <x v="2"/>
    <x v="1"/>
    <x v="0"/>
    <x v="1"/>
    <n v="90.02"/>
    <n v="8"/>
    <s v="Credit Card"/>
    <n v="4.5"/>
    <n v="720.16"/>
    <n v="0.18"/>
    <n v="129.62879999999998"/>
    <n v="849.78879999999992"/>
  </r>
  <r>
    <x v="80"/>
    <x v="2"/>
    <x v="2"/>
    <x v="0"/>
    <x v="1"/>
    <x v="4"/>
    <n v="33.840000000000003"/>
    <n v="9"/>
    <s v="Ewallet"/>
    <n v="8.8000000000000007"/>
    <n v="304.56000000000006"/>
    <n v="0.05"/>
    <n v="15.228000000000003"/>
    <n v="319.78800000000007"/>
  </r>
  <r>
    <x v="80"/>
    <x v="2"/>
    <x v="2"/>
    <x v="0"/>
    <x v="0"/>
    <x v="1"/>
    <n v="28.45"/>
    <n v="5"/>
    <s v="Credit Card"/>
    <n v="9.1"/>
    <n v="142.25"/>
    <n v="0.18"/>
    <n v="25.605"/>
    <n v="167.85499999999999"/>
  </r>
  <r>
    <x v="80"/>
    <x v="2"/>
    <x v="0"/>
    <x v="0"/>
    <x v="0"/>
    <x v="2"/>
    <n v="49.49"/>
    <n v="4"/>
    <s v="Ewallet"/>
    <n v="6.6"/>
    <n v="197.96"/>
    <n v="0.05"/>
    <n v="9.8980000000000015"/>
    <n v="207.858"/>
  </r>
  <r>
    <x v="80"/>
    <x v="2"/>
    <x v="1"/>
    <x v="1"/>
    <x v="0"/>
    <x v="0"/>
    <n v="57.29"/>
    <n v="6"/>
    <s v="Ewallet"/>
    <n v="5.9"/>
    <n v="343.74"/>
    <n v="0.05"/>
    <n v="17.187000000000001"/>
    <n v="360.92700000000002"/>
  </r>
  <r>
    <x v="81"/>
    <x v="2"/>
    <x v="2"/>
    <x v="0"/>
    <x v="0"/>
    <x v="4"/>
    <n v="52.59"/>
    <n v="8"/>
    <s v="Credit Card"/>
    <n v="8.5"/>
    <n v="420.72"/>
    <n v="0.05"/>
    <n v="21.036000000000001"/>
    <n v="441.75600000000003"/>
  </r>
  <r>
    <x v="81"/>
    <x v="2"/>
    <x v="2"/>
    <x v="1"/>
    <x v="1"/>
    <x v="4"/>
    <n v="50.93"/>
    <n v="8"/>
    <s v="Ewallet"/>
    <n v="9.1999999999999993"/>
    <n v="407.44"/>
    <n v="0.05"/>
    <n v="20.372"/>
    <n v="427.81200000000001"/>
  </r>
  <r>
    <x v="81"/>
    <x v="2"/>
    <x v="2"/>
    <x v="1"/>
    <x v="0"/>
    <x v="0"/>
    <n v="56.56"/>
    <n v="5"/>
    <s v="Credit Card"/>
    <n v="4.5"/>
    <n v="282.8"/>
    <n v="0.05"/>
    <n v="14.14"/>
    <n v="296.94"/>
  </r>
  <r>
    <x v="81"/>
    <x v="2"/>
    <x v="2"/>
    <x v="1"/>
    <x v="1"/>
    <x v="2"/>
    <n v="62.13"/>
    <n v="6"/>
    <s v="Cash"/>
    <n v="7.4"/>
    <n v="372.78000000000003"/>
    <n v="0.05"/>
    <n v="18.639000000000003"/>
    <n v="391.41900000000004"/>
  </r>
  <r>
    <x v="81"/>
    <x v="2"/>
    <x v="2"/>
    <x v="1"/>
    <x v="1"/>
    <x v="2"/>
    <n v="85.91"/>
    <n v="5"/>
    <s v="Credit Card"/>
    <n v="8.6"/>
    <n v="429.54999999999995"/>
    <n v="0.05"/>
    <n v="21.477499999999999"/>
    <n v="451.02749999999997"/>
  </r>
  <r>
    <x v="81"/>
    <x v="2"/>
    <x v="0"/>
    <x v="0"/>
    <x v="0"/>
    <x v="3"/>
    <n v="17.87"/>
    <n v="4"/>
    <s v="Ewallet"/>
    <n v="6.5"/>
    <n v="71.48"/>
    <n v="0.05"/>
    <n v="3.5740000000000003"/>
    <n v="75.054000000000002"/>
  </r>
  <r>
    <x v="81"/>
    <x v="2"/>
    <x v="0"/>
    <x v="0"/>
    <x v="0"/>
    <x v="2"/>
    <n v="88.43"/>
    <n v="8"/>
    <s v="Credit Card"/>
    <n v="4.3"/>
    <n v="707.44"/>
    <n v="0.05"/>
    <n v="35.372000000000007"/>
    <n v="742.81200000000001"/>
  </r>
  <r>
    <x v="81"/>
    <x v="2"/>
    <x v="2"/>
    <x v="1"/>
    <x v="1"/>
    <x v="1"/>
    <n v="95.15"/>
    <n v="1"/>
    <s v="Cash"/>
    <n v="6"/>
    <n v="95.15"/>
    <n v="0.18"/>
    <n v="17.126999999999999"/>
    <n v="112.277"/>
  </r>
  <r>
    <x v="81"/>
    <x v="2"/>
    <x v="0"/>
    <x v="1"/>
    <x v="1"/>
    <x v="2"/>
    <n v="37.020000000000003"/>
    <n v="6"/>
    <s v="Cash"/>
    <n v="4.5"/>
    <n v="222.12"/>
    <n v="0.05"/>
    <n v="11.106000000000002"/>
    <n v="233.226"/>
  </r>
  <r>
    <x v="81"/>
    <x v="2"/>
    <x v="2"/>
    <x v="1"/>
    <x v="1"/>
    <x v="4"/>
    <n v="18.28"/>
    <n v="1"/>
    <s v="Credit Card"/>
    <n v="8.3000000000000007"/>
    <n v="18.28"/>
    <n v="0.05"/>
    <n v="0.91400000000000015"/>
    <n v="19.194000000000003"/>
  </r>
  <r>
    <x v="82"/>
    <x v="2"/>
    <x v="2"/>
    <x v="1"/>
    <x v="1"/>
    <x v="0"/>
    <n v="52.75"/>
    <n v="3"/>
    <s v="Ewallet"/>
    <n v="9.3000000000000007"/>
    <n v="158.25"/>
    <n v="0.05"/>
    <n v="7.9125000000000005"/>
    <n v="166.16249999999999"/>
  </r>
  <r>
    <x v="82"/>
    <x v="2"/>
    <x v="2"/>
    <x v="1"/>
    <x v="0"/>
    <x v="4"/>
    <n v="25.29"/>
    <n v="1"/>
    <s v="Ewallet"/>
    <n v="6.1"/>
    <n v="25.29"/>
    <n v="0.05"/>
    <n v="1.2645"/>
    <n v="26.554499999999997"/>
  </r>
  <r>
    <x v="82"/>
    <x v="2"/>
    <x v="2"/>
    <x v="1"/>
    <x v="1"/>
    <x v="3"/>
    <n v="37.15"/>
    <n v="4"/>
    <s v="Ewallet"/>
    <n v="8.3000000000000007"/>
    <n v="148.6"/>
    <n v="0.05"/>
    <n v="7.43"/>
    <n v="156.03"/>
  </r>
  <r>
    <x v="82"/>
    <x v="2"/>
    <x v="1"/>
    <x v="0"/>
    <x v="1"/>
    <x v="3"/>
    <n v="67.39"/>
    <n v="7"/>
    <s v="Ewallet"/>
    <n v="6.9"/>
    <n v="471.73"/>
    <n v="0.05"/>
    <n v="23.586500000000001"/>
    <n v="495.31650000000002"/>
  </r>
  <r>
    <x v="82"/>
    <x v="2"/>
    <x v="2"/>
    <x v="0"/>
    <x v="0"/>
    <x v="1"/>
    <n v="73.47"/>
    <n v="10"/>
    <s v="Ewallet"/>
    <n v="9.5"/>
    <n v="734.7"/>
    <n v="0.18"/>
    <n v="132.24600000000001"/>
    <n v="866.94600000000003"/>
  </r>
  <r>
    <x v="82"/>
    <x v="2"/>
    <x v="2"/>
    <x v="0"/>
    <x v="1"/>
    <x v="2"/>
    <n v="15.5"/>
    <n v="10"/>
    <s v="Ewallet"/>
    <n v="8"/>
    <n v="155"/>
    <n v="0.05"/>
    <n v="7.75"/>
    <n v="162.75"/>
  </r>
  <r>
    <x v="82"/>
    <x v="2"/>
    <x v="1"/>
    <x v="1"/>
    <x v="0"/>
    <x v="5"/>
    <n v="54.92"/>
    <n v="8"/>
    <s v="Ewallet"/>
    <n v="7.6"/>
    <n v="439.36"/>
    <n v="0.05"/>
    <n v="21.968000000000004"/>
    <n v="461.32800000000003"/>
  </r>
  <r>
    <x v="82"/>
    <x v="2"/>
    <x v="0"/>
    <x v="0"/>
    <x v="0"/>
    <x v="3"/>
    <n v="91.54"/>
    <n v="4"/>
    <s v="Credit Card"/>
    <n v="4.8"/>
    <n v="366.16"/>
    <n v="0.05"/>
    <n v="18.308000000000003"/>
    <n v="384.46800000000002"/>
  </r>
  <r>
    <x v="82"/>
    <x v="2"/>
    <x v="1"/>
    <x v="0"/>
    <x v="0"/>
    <x v="4"/>
    <n v="81.2"/>
    <n v="7"/>
    <s v="Credit Card"/>
    <n v="8.1"/>
    <n v="568.4"/>
    <n v="0.05"/>
    <n v="28.42"/>
    <n v="596.81999999999994"/>
  </r>
  <r>
    <x v="82"/>
    <x v="2"/>
    <x v="1"/>
    <x v="1"/>
    <x v="1"/>
    <x v="4"/>
    <n v="55.61"/>
    <n v="7"/>
    <s v="Cash"/>
    <n v="8.5"/>
    <n v="389.27"/>
    <n v="0.05"/>
    <n v="19.4635"/>
    <n v="408.73349999999999"/>
  </r>
  <r>
    <x v="82"/>
    <x v="2"/>
    <x v="2"/>
    <x v="1"/>
    <x v="1"/>
    <x v="0"/>
    <n v="73.88"/>
    <n v="6"/>
    <s v="Ewallet"/>
    <n v="4.4000000000000004"/>
    <n v="443.28"/>
    <n v="0.05"/>
    <n v="22.164000000000001"/>
    <n v="465.44399999999996"/>
  </r>
  <r>
    <x v="83"/>
    <x v="2"/>
    <x v="0"/>
    <x v="0"/>
    <x v="0"/>
    <x v="3"/>
    <n v="58.75"/>
    <n v="6"/>
    <s v="Credit Card"/>
    <n v="5.9"/>
    <n v="352.5"/>
    <n v="0.05"/>
    <n v="17.625"/>
    <n v="370.125"/>
  </r>
  <r>
    <x v="83"/>
    <x v="2"/>
    <x v="2"/>
    <x v="0"/>
    <x v="1"/>
    <x v="4"/>
    <n v="65.94"/>
    <n v="4"/>
    <s v="Cash"/>
    <n v="6"/>
    <n v="263.76"/>
    <n v="0.05"/>
    <n v="13.188000000000001"/>
    <n v="276.94799999999998"/>
  </r>
  <r>
    <x v="83"/>
    <x v="2"/>
    <x v="1"/>
    <x v="0"/>
    <x v="1"/>
    <x v="2"/>
    <n v="14.7"/>
    <n v="5"/>
    <s v="Ewallet"/>
    <n v="8.5"/>
    <n v="73.5"/>
    <n v="0.05"/>
    <n v="3.6750000000000003"/>
    <n v="77.174999999999997"/>
  </r>
  <r>
    <x v="83"/>
    <x v="2"/>
    <x v="0"/>
    <x v="1"/>
    <x v="0"/>
    <x v="5"/>
    <n v="82.88"/>
    <n v="5"/>
    <s v="Credit Card"/>
    <n v="6.6"/>
    <n v="414.4"/>
    <n v="0.05"/>
    <n v="20.72"/>
    <n v="435.12"/>
  </r>
  <r>
    <x v="83"/>
    <x v="2"/>
    <x v="0"/>
    <x v="1"/>
    <x v="0"/>
    <x v="2"/>
    <n v="24.77"/>
    <n v="5"/>
    <s v="Cash"/>
    <n v="8.5"/>
    <n v="123.85"/>
    <n v="0.05"/>
    <n v="6.1924999999999999"/>
    <n v="130.04249999999999"/>
  </r>
  <r>
    <x v="83"/>
    <x v="2"/>
    <x v="1"/>
    <x v="1"/>
    <x v="1"/>
    <x v="1"/>
    <n v="64.95"/>
    <n v="10"/>
    <s v="Cash"/>
    <n v="5.2"/>
    <n v="649.5"/>
    <n v="0.18"/>
    <n v="116.91"/>
    <n v="766.41"/>
  </r>
  <r>
    <x v="83"/>
    <x v="2"/>
    <x v="1"/>
    <x v="0"/>
    <x v="0"/>
    <x v="4"/>
    <n v="78.38"/>
    <n v="4"/>
    <s v="Cash"/>
    <n v="7.9"/>
    <n v="313.52"/>
    <n v="0.05"/>
    <n v="15.676"/>
    <n v="329.19599999999997"/>
  </r>
  <r>
    <x v="83"/>
    <x v="2"/>
    <x v="1"/>
    <x v="1"/>
    <x v="0"/>
    <x v="0"/>
    <n v="33.979999999999997"/>
    <n v="9"/>
    <s v="Cash"/>
    <n v="4.2"/>
    <n v="305.82"/>
    <n v="0.05"/>
    <n v="15.291"/>
    <n v="321.11099999999999"/>
  </r>
  <r>
    <x v="83"/>
    <x v="2"/>
    <x v="2"/>
    <x v="0"/>
    <x v="0"/>
    <x v="4"/>
    <n v="70.319999999999993"/>
    <n v="2"/>
    <s v="Ewallet"/>
    <n v="9.6"/>
    <n v="140.63999999999999"/>
    <n v="0.05"/>
    <n v="7.032"/>
    <n v="147.672"/>
  </r>
  <r>
    <x v="83"/>
    <x v="2"/>
    <x v="1"/>
    <x v="0"/>
    <x v="1"/>
    <x v="4"/>
    <n v="74.86"/>
    <n v="1"/>
    <s v="Cash"/>
    <n v="6.9"/>
    <n v="74.86"/>
    <n v="0.05"/>
    <n v="3.7430000000000003"/>
    <n v="78.602999999999994"/>
  </r>
  <r>
    <x v="83"/>
    <x v="2"/>
    <x v="0"/>
    <x v="1"/>
    <x v="1"/>
    <x v="4"/>
    <n v="99.92"/>
    <n v="6"/>
    <s v="Ewallet"/>
    <n v="7.1"/>
    <n v="599.52"/>
    <n v="0.05"/>
    <n v="29.975999999999999"/>
    <n v="629.49599999999998"/>
  </r>
  <r>
    <x v="84"/>
    <x v="2"/>
    <x v="0"/>
    <x v="1"/>
    <x v="0"/>
    <x v="2"/>
    <n v="93.31"/>
    <n v="2"/>
    <s v="Cash"/>
    <n v="6.3"/>
    <n v="186.62"/>
    <n v="0.05"/>
    <n v="9.3310000000000013"/>
    <n v="195.95099999999999"/>
  </r>
  <r>
    <x v="84"/>
    <x v="2"/>
    <x v="0"/>
    <x v="1"/>
    <x v="1"/>
    <x v="1"/>
    <n v="52.89"/>
    <n v="4"/>
    <s v="Ewallet"/>
    <n v="6.7"/>
    <n v="211.56"/>
    <n v="0.18"/>
    <n v="38.080799999999996"/>
    <n v="249.64080000000001"/>
  </r>
  <r>
    <x v="84"/>
    <x v="2"/>
    <x v="1"/>
    <x v="1"/>
    <x v="1"/>
    <x v="1"/>
    <n v="85.39"/>
    <n v="7"/>
    <s v="Ewallet"/>
    <n v="4.0999999999999996"/>
    <n v="597.73"/>
    <n v="0.18"/>
    <n v="107.59139999999999"/>
    <n v="705.32140000000004"/>
  </r>
  <r>
    <x v="84"/>
    <x v="2"/>
    <x v="1"/>
    <x v="1"/>
    <x v="0"/>
    <x v="0"/>
    <n v="39.43"/>
    <n v="6"/>
    <s v="Credit Card"/>
    <n v="9.4"/>
    <n v="236.57999999999998"/>
    <n v="0.05"/>
    <n v="11.829000000000001"/>
    <n v="248.40899999999999"/>
  </r>
  <r>
    <x v="84"/>
    <x v="2"/>
    <x v="2"/>
    <x v="1"/>
    <x v="0"/>
    <x v="5"/>
    <n v="15.8"/>
    <n v="3"/>
    <s v="Cash"/>
    <n v="9.5"/>
    <n v="47.400000000000006"/>
    <n v="0.05"/>
    <n v="2.3700000000000006"/>
    <n v="49.77"/>
  </r>
  <r>
    <x v="84"/>
    <x v="2"/>
    <x v="1"/>
    <x v="1"/>
    <x v="1"/>
    <x v="3"/>
    <n v="76.52"/>
    <n v="5"/>
    <s v="Cash"/>
    <n v="9.9"/>
    <n v="382.59999999999997"/>
    <n v="0.05"/>
    <n v="19.13"/>
    <n v="401.72999999999996"/>
  </r>
  <r>
    <x v="84"/>
    <x v="2"/>
    <x v="2"/>
    <x v="1"/>
    <x v="0"/>
    <x v="0"/>
    <n v="55.39"/>
    <n v="4"/>
    <s v="Ewallet"/>
    <n v="8"/>
    <n v="221.56"/>
    <n v="0.05"/>
    <n v="11.078000000000001"/>
    <n v="232.63800000000001"/>
  </r>
  <r>
    <x v="84"/>
    <x v="2"/>
    <x v="2"/>
    <x v="0"/>
    <x v="1"/>
    <x v="1"/>
    <n v="19.32"/>
    <n v="7"/>
    <s v="Cash"/>
    <n v="6.9"/>
    <n v="135.24"/>
    <n v="0.18"/>
    <n v="24.3432"/>
    <n v="159.58320000000001"/>
  </r>
  <r>
    <x v="84"/>
    <x v="2"/>
    <x v="2"/>
    <x v="0"/>
    <x v="1"/>
    <x v="1"/>
    <n v="36.36"/>
    <n v="4"/>
    <s v="Cash"/>
    <n v="7.6"/>
    <n v="145.44"/>
    <n v="0.18"/>
    <n v="26.179199999999998"/>
    <n v="171.61920000000001"/>
  </r>
  <r>
    <x v="85"/>
    <x v="2"/>
    <x v="2"/>
    <x v="1"/>
    <x v="0"/>
    <x v="5"/>
    <n v="64.27"/>
    <n v="4"/>
    <s v="Cash"/>
    <n v="7.7"/>
    <n v="257.08"/>
    <n v="0.05"/>
    <n v="12.853999999999999"/>
    <n v="269.93399999999997"/>
  </r>
  <r>
    <x v="85"/>
    <x v="2"/>
    <x v="2"/>
    <x v="0"/>
    <x v="0"/>
    <x v="5"/>
    <n v="27.73"/>
    <n v="5"/>
    <s v="Credit Card"/>
    <n v="4.2"/>
    <n v="138.65"/>
    <n v="0.05"/>
    <n v="6.932500000000001"/>
    <n v="145.58250000000001"/>
  </r>
  <r>
    <x v="85"/>
    <x v="2"/>
    <x v="2"/>
    <x v="0"/>
    <x v="1"/>
    <x v="1"/>
    <n v="72.2"/>
    <n v="7"/>
    <s v="Ewallet"/>
    <n v="4.3"/>
    <n v="505.40000000000003"/>
    <n v="0.18"/>
    <n v="90.972000000000008"/>
    <n v="596.37200000000007"/>
  </r>
  <r>
    <x v="85"/>
    <x v="2"/>
    <x v="1"/>
    <x v="0"/>
    <x v="1"/>
    <x v="5"/>
    <n v="43.7"/>
    <n v="2"/>
    <s v="Cash"/>
    <n v="4.9000000000000004"/>
    <n v="87.4"/>
    <n v="0.05"/>
    <n v="4.37"/>
    <n v="91.77000000000001"/>
  </r>
  <r>
    <x v="85"/>
    <x v="2"/>
    <x v="2"/>
    <x v="0"/>
    <x v="1"/>
    <x v="3"/>
    <n v="41.28"/>
    <n v="3"/>
    <s v="Credit Card"/>
    <n v="8.5"/>
    <n v="123.84"/>
    <n v="0.05"/>
    <n v="6.1920000000000002"/>
    <n v="130.03200000000001"/>
  </r>
  <r>
    <x v="85"/>
    <x v="2"/>
    <x v="0"/>
    <x v="1"/>
    <x v="0"/>
    <x v="1"/>
    <n v="45.71"/>
    <n v="3"/>
    <s v="Credit Card"/>
    <n v="7.7"/>
    <n v="137.13"/>
    <n v="0.18"/>
    <n v="24.683399999999999"/>
    <n v="161.8134"/>
  </r>
  <r>
    <x v="85"/>
    <x v="2"/>
    <x v="0"/>
    <x v="0"/>
    <x v="0"/>
    <x v="4"/>
    <n v="12.29"/>
    <n v="9"/>
    <s v="Credit Card"/>
    <n v="8"/>
    <n v="110.60999999999999"/>
    <n v="0.05"/>
    <n v="5.5305"/>
    <n v="116.14049999999999"/>
  </r>
  <r>
    <x v="85"/>
    <x v="2"/>
    <x v="0"/>
    <x v="0"/>
    <x v="0"/>
    <x v="2"/>
    <n v="39.119999999999997"/>
    <n v="1"/>
    <s v="Credit Card"/>
    <n v="9.6"/>
    <n v="39.119999999999997"/>
    <n v="0.05"/>
    <n v="1.956"/>
    <n v="41.076000000000001"/>
  </r>
  <r>
    <x v="85"/>
    <x v="2"/>
    <x v="2"/>
    <x v="1"/>
    <x v="1"/>
    <x v="3"/>
    <n v="52.38"/>
    <n v="1"/>
    <s v="Cash"/>
    <n v="5.8"/>
    <n v="52.38"/>
    <n v="0.05"/>
    <n v="2.6190000000000002"/>
    <n v="54.999000000000002"/>
  </r>
  <r>
    <x v="85"/>
    <x v="2"/>
    <x v="1"/>
    <x v="0"/>
    <x v="1"/>
    <x v="1"/>
    <n v="84.25"/>
    <n v="2"/>
    <s v="Credit Card"/>
    <n v="5.3"/>
    <n v="168.5"/>
    <n v="0.18"/>
    <n v="30.33"/>
    <n v="198.82999999999998"/>
  </r>
  <r>
    <x v="85"/>
    <x v="2"/>
    <x v="1"/>
    <x v="0"/>
    <x v="1"/>
    <x v="3"/>
    <n v="48.71"/>
    <n v="1"/>
    <s v="Cash"/>
    <n v="4.0999999999999996"/>
    <n v="48.71"/>
    <n v="0.05"/>
    <n v="2.4355000000000002"/>
    <n v="51.145499999999998"/>
  </r>
  <r>
    <x v="85"/>
    <x v="2"/>
    <x v="1"/>
    <x v="1"/>
    <x v="0"/>
    <x v="0"/>
    <n v="16.309999999999999"/>
    <n v="9"/>
    <s v="Ewallet"/>
    <n v="8.4"/>
    <n v="146.79"/>
    <n v="0.05"/>
    <n v="7.3395000000000001"/>
    <n v="154.12949999999998"/>
  </r>
  <r>
    <x v="85"/>
    <x v="2"/>
    <x v="2"/>
    <x v="0"/>
    <x v="0"/>
    <x v="5"/>
    <n v="10.69"/>
    <n v="5"/>
    <s v="Ewallet"/>
    <n v="7.6"/>
    <n v="53.449999999999996"/>
    <n v="0.05"/>
    <n v="2.6724999999999999"/>
    <n v="56.122499999999995"/>
  </r>
  <r>
    <x v="86"/>
    <x v="2"/>
    <x v="2"/>
    <x v="1"/>
    <x v="0"/>
    <x v="0"/>
    <n v="52.34"/>
    <n v="3"/>
    <s v="Cash"/>
    <n v="9.1999999999999993"/>
    <n v="157.02000000000001"/>
    <n v="0.05"/>
    <n v="7.8510000000000009"/>
    <n v="164.87100000000001"/>
  </r>
  <r>
    <x v="86"/>
    <x v="2"/>
    <x v="2"/>
    <x v="0"/>
    <x v="1"/>
    <x v="0"/>
    <n v="49.38"/>
    <n v="7"/>
    <s v="Credit Card"/>
    <n v="7.3"/>
    <n v="345.66"/>
    <n v="0.05"/>
    <n v="17.283000000000001"/>
    <n v="362.94300000000004"/>
  </r>
  <r>
    <x v="86"/>
    <x v="2"/>
    <x v="0"/>
    <x v="1"/>
    <x v="1"/>
    <x v="2"/>
    <n v="93.39"/>
    <n v="6"/>
    <s v="Ewallet"/>
    <n v="10"/>
    <n v="560.34"/>
    <n v="0.05"/>
    <n v="28.017000000000003"/>
    <n v="588.35700000000008"/>
  </r>
  <r>
    <x v="86"/>
    <x v="2"/>
    <x v="2"/>
    <x v="0"/>
    <x v="1"/>
    <x v="4"/>
    <n v="44.34"/>
    <n v="2"/>
    <s v="Cash"/>
    <n v="5.8"/>
    <n v="88.68"/>
    <n v="0.05"/>
    <n v="4.4340000000000002"/>
    <n v="93.114000000000004"/>
  </r>
  <r>
    <x v="86"/>
    <x v="2"/>
    <x v="2"/>
    <x v="1"/>
    <x v="1"/>
    <x v="5"/>
    <n v="32.46"/>
    <n v="8"/>
    <s v="Credit Card"/>
    <n v="4.9000000000000004"/>
    <n v="259.68"/>
    <n v="0.05"/>
    <n v="12.984000000000002"/>
    <n v="272.66399999999999"/>
  </r>
  <r>
    <x v="86"/>
    <x v="2"/>
    <x v="0"/>
    <x v="0"/>
    <x v="0"/>
    <x v="0"/>
    <n v="29.15"/>
    <n v="3"/>
    <s v="Credit Card"/>
    <n v="7.3"/>
    <n v="87.449999999999989"/>
    <n v="0.05"/>
    <n v="4.3724999999999996"/>
    <n v="91.822499999999991"/>
  </r>
  <r>
    <x v="86"/>
    <x v="2"/>
    <x v="0"/>
    <x v="0"/>
    <x v="1"/>
    <x v="1"/>
    <n v="55.67"/>
    <n v="2"/>
    <s v="Ewallet"/>
    <n v="6"/>
    <n v="111.34"/>
    <n v="0.18"/>
    <n v="20.0412"/>
    <n v="131.38120000000001"/>
  </r>
  <r>
    <x v="86"/>
    <x v="2"/>
    <x v="2"/>
    <x v="0"/>
    <x v="0"/>
    <x v="0"/>
    <n v="79.540000000000006"/>
    <n v="2"/>
    <s v="Ewallet"/>
    <n v="6.2"/>
    <n v="159.08000000000001"/>
    <n v="0.05"/>
    <n v="7.9540000000000006"/>
    <n v="167.03400000000002"/>
  </r>
  <r>
    <x v="86"/>
    <x v="2"/>
    <x v="0"/>
    <x v="1"/>
    <x v="1"/>
    <x v="0"/>
    <n v="32.32"/>
    <n v="3"/>
    <s v="Credit Card"/>
    <n v="4.3"/>
    <n v="96.960000000000008"/>
    <n v="0.05"/>
    <n v="4.8480000000000008"/>
    <n v="101.80800000000001"/>
  </r>
  <r>
    <x v="86"/>
    <x v="2"/>
    <x v="1"/>
    <x v="0"/>
    <x v="1"/>
    <x v="3"/>
    <n v="99.82"/>
    <n v="9"/>
    <s v="Cash"/>
    <n v="6.6"/>
    <n v="898.37999999999988"/>
    <n v="0.05"/>
    <n v="44.918999999999997"/>
    <n v="943.29899999999986"/>
  </r>
  <r>
    <x v="87"/>
    <x v="2"/>
    <x v="2"/>
    <x v="1"/>
    <x v="1"/>
    <x v="1"/>
    <n v="26.02"/>
    <n v="7"/>
    <s v="Cash"/>
    <n v="5.0999999999999996"/>
    <n v="182.14"/>
    <n v="0.18"/>
    <n v="32.785199999999996"/>
    <n v="214.92519999999999"/>
  </r>
  <r>
    <x v="87"/>
    <x v="2"/>
    <x v="1"/>
    <x v="1"/>
    <x v="0"/>
    <x v="1"/>
    <n v="47.65"/>
    <n v="3"/>
    <s v="Credit Card"/>
    <n v="9.5"/>
    <n v="142.94999999999999"/>
    <n v="0.18"/>
    <n v="25.730999999999998"/>
    <n v="168.68099999999998"/>
  </r>
  <r>
    <x v="87"/>
    <x v="2"/>
    <x v="0"/>
    <x v="1"/>
    <x v="0"/>
    <x v="3"/>
    <n v="30.37"/>
    <n v="3"/>
    <s v="Ewallet"/>
    <n v="5.0999999999999996"/>
    <n v="91.11"/>
    <n v="0.05"/>
    <n v="4.5555000000000003"/>
    <n v="95.665499999999994"/>
  </r>
  <r>
    <x v="87"/>
    <x v="2"/>
    <x v="2"/>
    <x v="0"/>
    <x v="0"/>
    <x v="3"/>
    <n v="71.459999999999994"/>
    <n v="7"/>
    <s v="Ewallet"/>
    <n v="4.5"/>
    <n v="500.21999999999997"/>
    <n v="0.05"/>
    <n v="25.010999999999999"/>
    <n v="525.23099999999999"/>
  </r>
  <r>
    <x v="87"/>
    <x v="2"/>
    <x v="2"/>
    <x v="1"/>
    <x v="0"/>
    <x v="0"/>
    <n v="71.680000000000007"/>
    <n v="3"/>
    <s v="Credit Card"/>
    <n v="9.1999999999999993"/>
    <n v="215.04000000000002"/>
    <n v="0.05"/>
    <n v="10.752000000000002"/>
    <n v="225.79200000000003"/>
  </r>
  <r>
    <x v="87"/>
    <x v="2"/>
    <x v="2"/>
    <x v="0"/>
    <x v="1"/>
    <x v="5"/>
    <n v="10.08"/>
    <n v="7"/>
    <s v="Cash"/>
    <n v="4.2"/>
    <n v="70.56"/>
    <n v="0.05"/>
    <n v="3.5280000000000005"/>
    <n v="74.088000000000008"/>
  </r>
  <r>
    <x v="87"/>
    <x v="2"/>
    <x v="2"/>
    <x v="0"/>
    <x v="1"/>
    <x v="0"/>
    <n v="51.34"/>
    <n v="5"/>
    <s v="Credit Card"/>
    <n v="9.1"/>
    <n v="256.70000000000005"/>
    <n v="0.05"/>
    <n v="12.835000000000003"/>
    <n v="269.53500000000003"/>
  </r>
  <r>
    <x v="87"/>
    <x v="2"/>
    <x v="2"/>
    <x v="1"/>
    <x v="1"/>
    <x v="0"/>
    <n v="58.26"/>
    <n v="6"/>
    <s v="Cash"/>
    <n v="9.9"/>
    <n v="349.56"/>
    <n v="0.05"/>
    <n v="17.478000000000002"/>
    <n v="367.03800000000001"/>
  </r>
  <r>
    <x v="87"/>
    <x v="2"/>
    <x v="1"/>
    <x v="0"/>
    <x v="0"/>
    <x v="0"/>
    <n v="38.6"/>
    <n v="3"/>
    <s v="Ewallet"/>
    <n v="7.5"/>
    <n v="115.80000000000001"/>
    <n v="0.05"/>
    <n v="5.7900000000000009"/>
    <n v="121.59000000000002"/>
  </r>
  <r>
    <x v="87"/>
    <x v="2"/>
    <x v="1"/>
    <x v="0"/>
    <x v="0"/>
    <x v="0"/>
    <n v="49.79"/>
    <n v="4"/>
    <s v="Credit Card"/>
    <n v="6.4"/>
    <n v="199.16"/>
    <n v="0.05"/>
    <n v="9.9580000000000002"/>
    <n v="209.11799999999999"/>
  </r>
  <r>
    <x v="88"/>
    <x v="2"/>
    <x v="0"/>
    <x v="1"/>
    <x v="1"/>
    <x v="5"/>
    <n v="71.77"/>
    <n v="7"/>
    <s v="Cash"/>
    <n v="8.9"/>
    <n v="502.39"/>
    <n v="0.05"/>
    <n v="25.119500000000002"/>
    <n v="527.5095"/>
  </r>
  <r>
    <x v="88"/>
    <x v="2"/>
    <x v="0"/>
    <x v="1"/>
    <x v="1"/>
    <x v="5"/>
    <n v="87.87"/>
    <n v="10"/>
    <s v="Ewallet"/>
    <n v="5.0999999999999996"/>
    <n v="878.7"/>
    <n v="0.05"/>
    <n v="43.935000000000002"/>
    <n v="922.63499999999999"/>
  </r>
  <r>
    <x v="88"/>
    <x v="2"/>
    <x v="1"/>
    <x v="0"/>
    <x v="1"/>
    <x v="1"/>
    <n v="82.34"/>
    <n v="10"/>
    <s v="Ewallet"/>
    <n v="4.3"/>
    <n v="823.40000000000009"/>
    <n v="0.18"/>
    <n v="148.21200000000002"/>
    <n v="971.61200000000008"/>
  </r>
  <r>
    <x v="88"/>
    <x v="2"/>
    <x v="2"/>
    <x v="0"/>
    <x v="0"/>
    <x v="4"/>
    <n v="72.42"/>
    <n v="3"/>
    <s v="Ewallet"/>
    <n v="8.1999999999999993"/>
    <n v="217.26"/>
    <n v="0.05"/>
    <n v="10.863"/>
    <n v="228.12299999999999"/>
  </r>
  <r>
    <x v="88"/>
    <x v="2"/>
    <x v="0"/>
    <x v="0"/>
    <x v="1"/>
    <x v="5"/>
    <n v="54.86"/>
    <n v="5"/>
    <s v="Ewallet"/>
    <n v="9.8000000000000007"/>
    <n v="274.3"/>
    <n v="0.05"/>
    <n v="13.715000000000002"/>
    <n v="288.01499999999999"/>
  </r>
  <r>
    <x v="88"/>
    <x v="2"/>
    <x v="1"/>
    <x v="1"/>
    <x v="1"/>
    <x v="1"/>
    <n v="28.84"/>
    <n v="4"/>
    <s v="Cash"/>
    <n v="6.4"/>
    <n v="115.36"/>
    <n v="0.18"/>
    <n v="20.764799999999997"/>
    <n v="136.12479999999999"/>
  </r>
  <r>
    <x v="88"/>
    <x v="2"/>
    <x v="2"/>
    <x v="1"/>
    <x v="0"/>
    <x v="5"/>
    <n v="71.38"/>
    <n v="10"/>
    <s v="Cash"/>
    <n v="5.7"/>
    <n v="713.8"/>
    <n v="0.05"/>
    <n v="35.69"/>
    <n v="749.49"/>
  </r>
  <r>
    <x v="88"/>
    <x v="2"/>
    <x v="0"/>
    <x v="0"/>
    <x v="1"/>
    <x v="5"/>
    <n v="61.29"/>
    <n v="5"/>
    <s v="Cash"/>
    <n v="7"/>
    <n v="306.45"/>
    <n v="0.05"/>
    <n v="15.3225"/>
    <n v="321.77249999999998"/>
  </r>
  <r>
    <x v="89"/>
    <x v="2"/>
    <x v="1"/>
    <x v="0"/>
    <x v="1"/>
    <x v="1"/>
    <n v="96.82"/>
    <n v="3"/>
    <s v="Cash"/>
    <n v="6.7"/>
    <n v="290.45999999999998"/>
    <n v="0.18"/>
    <n v="52.282799999999995"/>
    <n v="342.74279999999999"/>
  </r>
  <r>
    <x v="89"/>
    <x v="2"/>
    <x v="0"/>
    <x v="0"/>
    <x v="1"/>
    <x v="5"/>
    <n v="97.22"/>
    <n v="9"/>
    <s v="Ewallet"/>
    <n v="6"/>
    <n v="874.98"/>
    <n v="0.05"/>
    <n v="43.749000000000002"/>
    <n v="918.72900000000004"/>
  </r>
  <r>
    <x v="89"/>
    <x v="2"/>
    <x v="2"/>
    <x v="0"/>
    <x v="0"/>
    <x v="1"/>
    <n v="64.44"/>
    <n v="5"/>
    <s v="Cash"/>
    <n v="6.6"/>
    <n v="322.2"/>
    <n v="0.18"/>
    <n v="57.995999999999995"/>
    <n v="380.19599999999997"/>
  </r>
  <r>
    <x v="89"/>
    <x v="2"/>
    <x v="2"/>
    <x v="1"/>
    <x v="0"/>
    <x v="2"/>
    <n v="89.48"/>
    <n v="5"/>
    <s v="Cash"/>
    <n v="7.4"/>
    <n v="447.40000000000003"/>
    <n v="0.05"/>
    <n v="22.370000000000005"/>
    <n v="469.77000000000004"/>
  </r>
  <r>
    <x v="89"/>
    <x v="2"/>
    <x v="0"/>
    <x v="0"/>
    <x v="1"/>
    <x v="0"/>
    <n v="93.4"/>
    <n v="2"/>
    <s v="Cash"/>
    <n v="5.5"/>
    <n v="186.8"/>
    <n v="0.05"/>
    <n v="9.3400000000000016"/>
    <n v="196.14000000000001"/>
  </r>
  <r>
    <x v="89"/>
    <x v="2"/>
    <x v="2"/>
    <x v="1"/>
    <x v="0"/>
    <x v="2"/>
    <n v="40.229999999999997"/>
    <n v="7"/>
    <s v="Cash"/>
    <n v="9.6"/>
    <n v="281.60999999999996"/>
    <n v="0.05"/>
    <n v="14.080499999999999"/>
    <n v="295.69049999999993"/>
  </r>
  <r>
    <x v="89"/>
    <x v="2"/>
    <x v="0"/>
    <x v="0"/>
    <x v="1"/>
    <x v="5"/>
    <n v="72.569999999999993"/>
    <n v="8"/>
    <s v="Cash"/>
    <n v="4.5999999999999996"/>
    <n v="580.55999999999995"/>
    <n v="0.05"/>
    <n v="29.027999999999999"/>
    <n v="609.58799999999997"/>
  </r>
  <r>
    <x v="89"/>
    <x v="2"/>
    <x v="1"/>
    <x v="0"/>
    <x v="0"/>
    <x v="0"/>
    <n v="72.52"/>
    <n v="8"/>
    <s v="Credit Card"/>
    <n v="4"/>
    <n v="580.16"/>
    <n v="0.05"/>
    <n v="29.007999999999999"/>
    <n v="609.16800000000001"/>
  </r>
  <r>
    <x v="89"/>
    <x v="2"/>
    <x v="1"/>
    <x v="0"/>
    <x v="0"/>
    <x v="3"/>
    <n v="10.18"/>
    <n v="8"/>
    <s v="Credit Card"/>
    <n v="9.5"/>
    <n v="81.44"/>
    <n v="0.05"/>
    <n v="4.0720000000000001"/>
    <n v="85.512"/>
  </r>
  <r>
    <x v="89"/>
    <x v="2"/>
    <x v="2"/>
    <x v="0"/>
    <x v="0"/>
    <x v="4"/>
    <n v="34.42"/>
    <n v="6"/>
    <s v="Ewallet"/>
    <n v="7.5"/>
    <n v="206.52"/>
    <n v="0.05"/>
    <n v="10.326000000000001"/>
    <n v="216.846"/>
  </r>
  <r>
    <x v="89"/>
    <x v="2"/>
    <x v="1"/>
    <x v="1"/>
    <x v="1"/>
    <x v="5"/>
    <n v="70.209999999999994"/>
    <n v="6"/>
    <s v="Cash"/>
    <n v="7.4"/>
    <n v="421.26"/>
    <n v="0.05"/>
    <n v="21.063000000000002"/>
    <n v="442.32299999999998"/>
  </r>
  <r>
    <x v="90"/>
    <x v="0"/>
    <x v="1"/>
    <x v="0"/>
    <x v="1"/>
    <x v="1"/>
    <n v="37.06"/>
    <n v="4"/>
    <s v="Ewallet"/>
    <n v="9.6999999999999993"/>
    <n v="148.24"/>
    <n v="0.18"/>
    <n v="26.683199999999999"/>
    <n v="174.92320000000001"/>
  </r>
  <r>
    <x v="90"/>
    <x v="0"/>
    <x v="0"/>
    <x v="0"/>
    <x v="1"/>
    <x v="1"/>
    <n v="87.87"/>
    <n v="9"/>
    <s v="Ewallet"/>
    <n v="5.6"/>
    <n v="790.83"/>
    <n v="0.18"/>
    <n v="142.3494"/>
    <n v="933.17939999999999"/>
  </r>
  <r>
    <x v="90"/>
    <x v="0"/>
    <x v="0"/>
    <x v="1"/>
    <x v="1"/>
    <x v="1"/>
    <n v="45.35"/>
    <n v="6"/>
    <s v="Ewallet"/>
    <n v="6.1"/>
    <n v="272.10000000000002"/>
    <n v="0.18"/>
    <n v="48.978000000000002"/>
    <n v="321.07800000000003"/>
  </r>
  <r>
    <x v="90"/>
    <x v="0"/>
    <x v="2"/>
    <x v="0"/>
    <x v="1"/>
    <x v="1"/>
    <n v="66.349999999999994"/>
    <n v="1"/>
    <s v="Credit Card"/>
    <n v="9.6999999999999993"/>
    <n v="66.349999999999994"/>
    <n v="0.18"/>
    <n v="11.942999999999998"/>
    <n v="78.292999999999992"/>
  </r>
  <r>
    <x v="90"/>
    <x v="0"/>
    <x v="1"/>
    <x v="0"/>
    <x v="0"/>
    <x v="0"/>
    <n v="87.48"/>
    <n v="6"/>
    <s v="Ewallet"/>
    <n v="5.0999999999999996"/>
    <n v="524.88"/>
    <n v="0.05"/>
    <n v="26.244"/>
    <n v="551.12400000000002"/>
  </r>
  <r>
    <x v="90"/>
    <x v="0"/>
    <x v="2"/>
    <x v="0"/>
    <x v="0"/>
    <x v="0"/>
    <n v="14.23"/>
    <n v="5"/>
    <s v="Credit Card"/>
    <n v="4.4000000000000004"/>
    <n v="71.150000000000006"/>
    <n v="0.05"/>
    <n v="3.5575000000000006"/>
    <n v="74.70750000000001"/>
  </r>
  <r>
    <x v="90"/>
    <x v="0"/>
    <x v="1"/>
    <x v="1"/>
    <x v="0"/>
    <x v="1"/>
    <n v="23.07"/>
    <n v="9"/>
    <s v="Cash"/>
    <n v="4.9000000000000004"/>
    <n v="207.63"/>
    <n v="0.18"/>
    <n v="37.373399999999997"/>
    <n v="245.0034"/>
  </r>
  <r>
    <x v="90"/>
    <x v="0"/>
    <x v="1"/>
    <x v="0"/>
    <x v="0"/>
    <x v="4"/>
    <n v="80.790000000000006"/>
    <n v="9"/>
    <s v="Credit Card"/>
    <n v="9.5"/>
    <n v="727.11"/>
    <n v="0.05"/>
    <n v="36.355499999999999"/>
    <n v="763.46550000000002"/>
  </r>
  <r>
    <x v="90"/>
    <x v="0"/>
    <x v="0"/>
    <x v="0"/>
    <x v="0"/>
    <x v="1"/>
    <n v="26.26"/>
    <n v="7"/>
    <s v="Cash"/>
    <n v="9.9"/>
    <n v="183.82000000000002"/>
    <n v="0.18"/>
    <n v="33.087600000000002"/>
    <n v="216.90760000000003"/>
  </r>
  <r>
    <x v="90"/>
    <x v="0"/>
    <x v="1"/>
    <x v="1"/>
    <x v="0"/>
    <x v="3"/>
    <n v="62.18"/>
    <n v="10"/>
    <s v="Ewallet"/>
    <n v="6"/>
    <n v="621.79999999999995"/>
    <n v="0.05"/>
    <n v="31.09"/>
    <n v="652.89"/>
  </r>
  <r>
    <x v="90"/>
    <x v="0"/>
    <x v="0"/>
    <x v="1"/>
    <x v="1"/>
    <x v="3"/>
    <n v="69.08"/>
    <n v="2"/>
    <s v="Credit Card"/>
    <n v="6.9"/>
    <n v="138.16"/>
    <n v="0.05"/>
    <n v="6.9080000000000004"/>
    <n v="145.06799999999998"/>
  </r>
  <r>
    <x v="90"/>
    <x v="0"/>
    <x v="2"/>
    <x v="0"/>
    <x v="0"/>
    <x v="5"/>
    <n v="77.680000000000007"/>
    <n v="4"/>
    <s v="Cash"/>
    <n v="8.4"/>
    <n v="310.72000000000003"/>
    <n v="0.05"/>
    <n v="15.536000000000001"/>
    <n v="326.25600000000003"/>
  </r>
  <r>
    <x v="90"/>
    <x v="0"/>
    <x v="2"/>
    <x v="0"/>
    <x v="1"/>
    <x v="3"/>
    <n v="43.13"/>
    <n v="10"/>
    <s v="Credit Card"/>
    <n v="5.5"/>
    <n v="431.3"/>
    <n v="0.05"/>
    <n v="21.565000000000001"/>
    <n v="452.86500000000001"/>
  </r>
  <r>
    <x v="90"/>
    <x v="0"/>
    <x v="0"/>
    <x v="1"/>
    <x v="0"/>
    <x v="3"/>
    <n v="25.56"/>
    <n v="7"/>
    <s v="Cash"/>
    <n v="7.1"/>
    <n v="178.92"/>
    <n v="0.05"/>
    <n v="8.9459999999999997"/>
    <n v="187.86599999999999"/>
  </r>
  <r>
    <x v="90"/>
    <x v="0"/>
    <x v="1"/>
    <x v="0"/>
    <x v="0"/>
    <x v="3"/>
    <n v="83.35"/>
    <n v="2"/>
    <s v="Credit Card"/>
    <n v="9.5"/>
    <n v="166.7"/>
    <n v="0.05"/>
    <n v="8.3349999999999991"/>
    <n v="175.035"/>
  </r>
  <r>
    <x v="90"/>
    <x v="0"/>
    <x v="2"/>
    <x v="0"/>
    <x v="0"/>
    <x v="5"/>
    <n v="18.329999999999998"/>
    <n v="1"/>
    <s v="Cash"/>
    <n v="4.3"/>
    <n v="18.329999999999998"/>
    <n v="0.05"/>
    <n v="0.91649999999999998"/>
    <n v="19.246499999999997"/>
  </r>
  <r>
    <x v="90"/>
    <x v="0"/>
    <x v="1"/>
    <x v="1"/>
    <x v="1"/>
    <x v="5"/>
    <n v="17.41"/>
    <n v="5"/>
    <s v="Credit Card"/>
    <n v="4.9000000000000004"/>
    <n v="87.05"/>
    <n v="0.05"/>
    <n v="4.3525"/>
    <n v="91.402500000000003"/>
  </r>
  <r>
    <x v="90"/>
    <x v="0"/>
    <x v="0"/>
    <x v="0"/>
    <x v="1"/>
    <x v="5"/>
    <n v="75.37"/>
    <n v="8"/>
    <s v="Credit Card"/>
    <n v="8.4"/>
    <n v="602.96"/>
    <n v="0.05"/>
    <n v="30.148000000000003"/>
    <n v="633.10800000000006"/>
  </r>
  <r>
    <x v="90"/>
    <x v="0"/>
    <x v="0"/>
    <x v="0"/>
    <x v="1"/>
    <x v="2"/>
    <n v="79.930000000000007"/>
    <n v="6"/>
    <s v="Cash"/>
    <n v="5.5"/>
    <n v="479.58000000000004"/>
    <n v="0.05"/>
    <n v="23.979000000000003"/>
    <n v="503.55900000000003"/>
  </r>
  <r>
    <x v="90"/>
    <x v="0"/>
    <x v="2"/>
    <x v="0"/>
    <x v="1"/>
    <x v="2"/>
    <n v="69.52"/>
    <n v="7"/>
    <s v="Credit Card"/>
    <n v="8.5"/>
    <n v="486.64"/>
    <n v="0.05"/>
    <n v="24.332000000000001"/>
    <n v="510.97199999999998"/>
  </r>
  <r>
    <x v="91"/>
    <x v="1"/>
    <x v="1"/>
    <x v="0"/>
    <x v="0"/>
    <x v="0"/>
    <n v="47.27"/>
    <n v="6"/>
    <s v="Cash"/>
    <n v="8.8000000000000007"/>
    <n v="283.62"/>
    <n v="0.05"/>
    <n v="14.181000000000001"/>
    <n v="297.80099999999999"/>
  </r>
  <r>
    <x v="91"/>
    <x v="1"/>
    <x v="2"/>
    <x v="0"/>
    <x v="1"/>
    <x v="1"/>
    <n v="20.89"/>
    <n v="2"/>
    <s v="Cash"/>
    <n v="9.8000000000000007"/>
    <n v="41.78"/>
    <n v="0.18"/>
    <n v="7.5203999999999995"/>
    <n v="49.300400000000003"/>
  </r>
  <r>
    <x v="91"/>
    <x v="1"/>
    <x v="0"/>
    <x v="1"/>
    <x v="0"/>
    <x v="5"/>
    <n v="58.24"/>
    <n v="9"/>
    <s v="Cash"/>
    <n v="9.6999999999999993"/>
    <n v="524.16"/>
    <n v="0.05"/>
    <n v="26.207999999999998"/>
    <n v="550.36799999999994"/>
  </r>
  <r>
    <x v="91"/>
    <x v="1"/>
    <x v="2"/>
    <x v="0"/>
    <x v="1"/>
    <x v="0"/>
    <n v="87.9"/>
    <n v="1"/>
    <s v="Ewallet"/>
    <n v="6.7"/>
    <n v="87.9"/>
    <n v="0.05"/>
    <n v="4.3950000000000005"/>
    <n v="92.295000000000002"/>
  </r>
  <r>
    <x v="91"/>
    <x v="1"/>
    <x v="1"/>
    <x v="0"/>
    <x v="0"/>
    <x v="5"/>
    <n v="68.599999999999994"/>
    <n v="10"/>
    <s v="Cash"/>
    <n v="9.1"/>
    <n v="686"/>
    <n v="0.05"/>
    <n v="34.300000000000004"/>
    <n v="720.3"/>
  </r>
  <r>
    <x v="91"/>
    <x v="1"/>
    <x v="1"/>
    <x v="0"/>
    <x v="0"/>
    <x v="5"/>
    <n v="98.21"/>
    <n v="3"/>
    <s v="Credit Card"/>
    <n v="7.8"/>
    <n v="294.63"/>
    <n v="0.05"/>
    <n v="14.7315"/>
    <n v="309.36149999999998"/>
  </r>
  <r>
    <x v="91"/>
    <x v="1"/>
    <x v="1"/>
    <x v="1"/>
    <x v="1"/>
    <x v="5"/>
    <n v="89.75"/>
    <n v="1"/>
    <s v="Credit Card"/>
    <n v="6.6"/>
    <n v="89.75"/>
    <n v="0.05"/>
    <n v="4.4874999999999998"/>
    <n v="94.237499999999997"/>
  </r>
  <r>
    <x v="91"/>
    <x v="1"/>
    <x v="0"/>
    <x v="1"/>
    <x v="1"/>
    <x v="1"/>
    <n v="22.95"/>
    <n v="10"/>
    <s v="Ewallet"/>
    <n v="8.1999999999999993"/>
    <n v="229.5"/>
    <n v="0.18"/>
    <n v="41.309999999999995"/>
    <n v="270.81"/>
  </r>
  <r>
    <x v="91"/>
    <x v="1"/>
    <x v="0"/>
    <x v="0"/>
    <x v="0"/>
    <x v="0"/>
    <n v="20.010000000000002"/>
    <n v="9"/>
    <s v="Ewallet"/>
    <n v="4.0999999999999996"/>
    <n v="180.09"/>
    <n v="0.05"/>
    <n v="9.0045000000000002"/>
    <n v="189.09450000000001"/>
  </r>
  <r>
    <x v="91"/>
    <x v="1"/>
    <x v="1"/>
    <x v="0"/>
    <x v="0"/>
    <x v="0"/>
    <n v="99.42"/>
    <n v="4"/>
    <s v="Ewallet"/>
    <n v="7.5"/>
    <n v="397.68"/>
    <n v="0.05"/>
    <n v="19.884"/>
    <n v="417.56400000000002"/>
  </r>
  <r>
    <x v="91"/>
    <x v="1"/>
    <x v="0"/>
    <x v="0"/>
    <x v="1"/>
    <x v="5"/>
    <n v="25.9"/>
    <n v="10"/>
    <s v="Ewallet"/>
    <n v="8.6999999999999993"/>
    <n v="259"/>
    <n v="0.05"/>
    <n v="12.950000000000001"/>
    <n v="271.95"/>
  </r>
  <r>
    <x v="91"/>
    <x v="1"/>
    <x v="1"/>
    <x v="0"/>
    <x v="0"/>
    <x v="5"/>
    <n v="28.5"/>
    <n v="8"/>
    <s v="Cash"/>
    <n v="6.6"/>
    <n v="228"/>
    <n v="0.05"/>
    <n v="11.4"/>
    <n v="239.4"/>
  </r>
  <r>
    <x v="91"/>
    <x v="1"/>
    <x v="1"/>
    <x v="1"/>
    <x v="0"/>
    <x v="0"/>
    <n v="52.42"/>
    <n v="1"/>
    <s v="Credit Card"/>
    <n v="6.3"/>
    <n v="52.42"/>
    <n v="0.05"/>
    <n v="2.6210000000000004"/>
    <n v="55.041000000000004"/>
  </r>
  <r>
    <x v="91"/>
    <x v="1"/>
    <x v="0"/>
    <x v="0"/>
    <x v="1"/>
    <x v="1"/>
    <n v="50.45"/>
    <n v="6"/>
    <s v="Credit Card"/>
    <n v="8.9"/>
    <n v="302.70000000000005"/>
    <n v="0.18"/>
    <n v="54.486000000000004"/>
    <n v="357.18600000000004"/>
  </r>
  <r>
    <x v="91"/>
    <x v="1"/>
    <x v="2"/>
    <x v="1"/>
    <x v="0"/>
    <x v="5"/>
    <n v="35.68"/>
    <n v="5"/>
    <s v="Credit Card"/>
    <n v="6.6"/>
    <n v="178.4"/>
    <n v="0.05"/>
    <n v="8.92"/>
    <n v="187.32"/>
  </r>
  <r>
    <x v="91"/>
    <x v="1"/>
    <x v="2"/>
    <x v="1"/>
    <x v="0"/>
    <x v="1"/>
    <n v="28.96"/>
    <n v="1"/>
    <s v="Credit Card"/>
    <n v="6.2"/>
    <n v="28.96"/>
    <n v="0.18"/>
    <n v="5.2127999999999997"/>
    <n v="34.172800000000002"/>
  </r>
  <r>
    <x v="91"/>
    <x v="1"/>
    <x v="2"/>
    <x v="1"/>
    <x v="1"/>
    <x v="5"/>
    <n v="89.6"/>
    <n v="8"/>
    <s v="Ewallet"/>
    <n v="6.6"/>
    <n v="716.8"/>
    <n v="0.05"/>
    <n v="35.839999999999996"/>
    <n v="752.64"/>
  </r>
  <r>
    <x v="91"/>
    <x v="1"/>
    <x v="0"/>
    <x v="0"/>
    <x v="0"/>
    <x v="2"/>
    <n v="16.489999999999998"/>
    <n v="2"/>
    <s v="Ewallet"/>
    <n v="4.5999999999999996"/>
    <n v="32.979999999999997"/>
    <n v="0.05"/>
    <n v="1.649"/>
    <n v="34.628999999999998"/>
  </r>
  <r>
    <x v="91"/>
    <x v="1"/>
    <x v="1"/>
    <x v="0"/>
    <x v="1"/>
    <x v="3"/>
    <n v="69.33"/>
    <n v="2"/>
    <s v="Ewallet"/>
    <n v="9.6999999999999993"/>
    <n v="138.66"/>
    <n v="0.05"/>
    <n v="6.9329999999999998"/>
    <n v="145.59299999999999"/>
  </r>
  <r>
    <x v="91"/>
    <x v="1"/>
    <x v="2"/>
    <x v="0"/>
    <x v="0"/>
    <x v="2"/>
    <n v="75.2"/>
    <n v="3"/>
    <s v="Ewallet"/>
    <n v="4.8"/>
    <n v="225.60000000000002"/>
    <n v="0.05"/>
    <n v="11.280000000000001"/>
    <n v="236.88000000000002"/>
  </r>
  <r>
    <x v="91"/>
    <x v="1"/>
    <x v="2"/>
    <x v="0"/>
    <x v="1"/>
    <x v="4"/>
    <n v="25.91"/>
    <n v="6"/>
    <s v="Ewallet"/>
    <n v="8.6999999999999993"/>
    <n v="155.46"/>
    <n v="0.05"/>
    <n v="7.7730000000000006"/>
    <n v="163.233"/>
  </r>
  <r>
    <x v="91"/>
    <x v="1"/>
    <x v="1"/>
    <x v="0"/>
    <x v="1"/>
    <x v="3"/>
    <n v="96.98"/>
    <n v="4"/>
    <s v="Ewallet"/>
    <n v="9.4"/>
    <n v="387.92"/>
    <n v="0.05"/>
    <n v="19.396000000000001"/>
    <n v="407.31600000000003"/>
  </r>
  <r>
    <x v="91"/>
    <x v="1"/>
    <x v="1"/>
    <x v="0"/>
    <x v="1"/>
    <x v="4"/>
    <n v="35.81"/>
    <n v="5"/>
    <s v="Ewallet"/>
    <n v="7.9"/>
    <n v="179.05"/>
    <n v="0.05"/>
    <n v="8.9525000000000006"/>
    <n v="188.0025"/>
  </r>
  <r>
    <x v="91"/>
    <x v="1"/>
    <x v="2"/>
    <x v="0"/>
    <x v="0"/>
    <x v="4"/>
    <n v="37.44"/>
    <n v="6"/>
    <s v="Credit Card"/>
    <n v="5.9"/>
    <n v="224.64"/>
    <n v="0.05"/>
    <n v="11.231999999999999"/>
    <n v="235.87199999999999"/>
  </r>
  <r>
    <x v="91"/>
    <x v="1"/>
    <x v="0"/>
    <x v="0"/>
    <x v="0"/>
    <x v="3"/>
    <n v="14.48"/>
    <n v="4"/>
    <s v="Ewallet"/>
    <n v="4.5"/>
    <n v="57.92"/>
    <n v="0.05"/>
    <n v="2.8960000000000004"/>
    <n v="60.816000000000003"/>
  </r>
  <r>
    <x v="92"/>
    <x v="2"/>
    <x v="0"/>
    <x v="0"/>
    <x v="0"/>
    <x v="2"/>
    <n v="16.489999999999998"/>
    <n v="2"/>
    <s v="Ewallet"/>
    <n v="4.5999999999999996"/>
    <n v="32.979999999999997"/>
    <n v="0.05"/>
    <n v="1.649"/>
    <n v="34.628999999999998"/>
  </r>
  <r>
    <x v="92"/>
    <x v="2"/>
    <x v="1"/>
    <x v="0"/>
    <x v="1"/>
    <x v="3"/>
    <n v="69.33"/>
    <n v="2"/>
    <s v="Ewallet"/>
    <n v="9.6999999999999993"/>
    <n v="138.66"/>
    <n v="0.05"/>
    <n v="6.9329999999999998"/>
    <n v="145.59299999999999"/>
  </r>
  <r>
    <x v="92"/>
    <x v="2"/>
    <x v="0"/>
    <x v="1"/>
    <x v="0"/>
    <x v="5"/>
    <n v="58.24"/>
    <n v="9"/>
    <s v="Cash"/>
    <n v="9.6999999999999993"/>
    <n v="524.16"/>
    <n v="0.05"/>
    <n v="26.207999999999998"/>
    <n v="550.36799999999994"/>
  </r>
  <r>
    <x v="92"/>
    <x v="2"/>
    <x v="2"/>
    <x v="0"/>
    <x v="0"/>
    <x v="2"/>
    <n v="75.2"/>
    <n v="3"/>
    <s v="Ewallet"/>
    <n v="4.8"/>
    <n v="225.60000000000002"/>
    <n v="0.05"/>
    <n v="11.280000000000001"/>
    <n v="236.88000000000002"/>
  </r>
  <r>
    <x v="92"/>
    <x v="2"/>
    <x v="1"/>
    <x v="0"/>
    <x v="0"/>
    <x v="5"/>
    <n v="68.599999999999994"/>
    <n v="10"/>
    <s v="Cash"/>
    <n v="9.1"/>
    <n v="686"/>
    <n v="0.05"/>
    <n v="34.300000000000004"/>
    <n v="720.3"/>
  </r>
  <r>
    <x v="92"/>
    <x v="2"/>
    <x v="1"/>
    <x v="0"/>
    <x v="0"/>
    <x v="5"/>
    <n v="98.21"/>
    <n v="3"/>
    <s v="Credit Card"/>
    <n v="7.8"/>
    <n v="294.63"/>
    <n v="0.05"/>
    <n v="14.7315"/>
    <n v="309.36149999999998"/>
  </r>
  <r>
    <x v="92"/>
    <x v="2"/>
    <x v="2"/>
    <x v="0"/>
    <x v="1"/>
    <x v="4"/>
    <n v="25.91"/>
    <n v="6"/>
    <s v="Ewallet"/>
    <n v="8.6999999999999993"/>
    <n v="155.46"/>
    <n v="0.05"/>
    <n v="7.7730000000000006"/>
    <n v="163.233"/>
  </r>
  <r>
    <x v="92"/>
    <x v="2"/>
    <x v="1"/>
    <x v="1"/>
    <x v="1"/>
    <x v="5"/>
    <n v="89.75"/>
    <n v="1"/>
    <s v="Credit Card"/>
    <n v="6.6"/>
    <n v="89.75"/>
    <n v="0.05"/>
    <n v="4.4874999999999998"/>
    <n v="94.237499999999997"/>
  </r>
  <r>
    <x v="92"/>
    <x v="2"/>
    <x v="1"/>
    <x v="0"/>
    <x v="1"/>
    <x v="3"/>
    <n v="96.98"/>
    <n v="4"/>
    <s v="Ewallet"/>
    <n v="9.4"/>
    <n v="387.92"/>
    <n v="0.05"/>
    <n v="19.396000000000001"/>
    <n v="407.31600000000003"/>
  </r>
  <r>
    <x v="92"/>
    <x v="2"/>
    <x v="1"/>
    <x v="0"/>
    <x v="1"/>
    <x v="4"/>
    <n v="35.81"/>
    <n v="5"/>
    <s v="Ewallet"/>
    <n v="7.9"/>
    <n v="179.05"/>
    <n v="0.05"/>
    <n v="8.9525000000000006"/>
    <n v="188.0025"/>
  </r>
  <r>
    <x v="92"/>
    <x v="2"/>
    <x v="0"/>
    <x v="0"/>
    <x v="1"/>
    <x v="5"/>
    <n v="25.9"/>
    <n v="10"/>
    <s v="Ewallet"/>
    <n v="8.6999999999999993"/>
    <n v="259"/>
    <n v="0.05"/>
    <n v="12.950000000000001"/>
    <n v="271.95"/>
  </r>
  <r>
    <x v="92"/>
    <x v="2"/>
    <x v="2"/>
    <x v="0"/>
    <x v="0"/>
    <x v="4"/>
    <n v="37.44"/>
    <n v="6"/>
    <s v="Credit Card"/>
    <n v="5.9"/>
    <n v="224.64"/>
    <n v="0.05"/>
    <n v="11.231999999999999"/>
    <n v="235.87199999999999"/>
  </r>
  <r>
    <x v="92"/>
    <x v="2"/>
    <x v="0"/>
    <x v="0"/>
    <x v="0"/>
    <x v="3"/>
    <n v="14.48"/>
    <n v="4"/>
    <s v="Ewallet"/>
    <n v="4.5"/>
    <n v="57.92"/>
    <n v="0.05"/>
    <n v="2.8960000000000004"/>
    <n v="60.816000000000003"/>
  </r>
  <r>
    <x v="92"/>
    <x v="2"/>
    <x v="1"/>
    <x v="0"/>
    <x v="0"/>
    <x v="5"/>
    <n v="28.5"/>
    <n v="8"/>
    <s v="Cash"/>
    <n v="6.6"/>
    <n v="228"/>
    <n v="0.05"/>
    <n v="11.4"/>
    <n v="239.4"/>
  </r>
  <r>
    <x v="92"/>
    <x v="2"/>
    <x v="2"/>
    <x v="1"/>
    <x v="0"/>
    <x v="5"/>
    <n v="35.68"/>
    <n v="5"/>
    <s v="Credit Card"/>
    <n v="6.6"/>
    <n v="178.4"/>
    <n v="0.05"/>
    <n v="8.92"/>
    <n v="187.32"/>
  </r>
  <r>
    <x v="92"/>
    <x v="2"/>
    <x v="2"/>
    <x v="0"/>
    <x v="1"/>
    <x v="0"/>
    <n v="35.04"/>
    <n v="9"/>
    <s v="Ewallet"/>
    <n v="4.5999999999999996"/>
    <n v="315.36"/>
    <n v="0.05"/>
    <n v="15.768000000000001"/>
    <n v="331.12800000000004"/>
  </r>
  <r>
    <x v="92"/>
    <x v="2"/>
    <x v="1"/>
    <x v="1"/>
    <x v="1"/>
    <x v="0"/>
    <n v="21.58"/>
    <n v="1"/>
    <s v="Ewallet"/>
    <n v="7.2"/>
    <n v="21.58"/>
    <n v="0.05"/>
    <n v="1.079"/>
    <n v="22.658999999999999"/>
  </r>
  <r>
    <x v="92"/>
    <x v="2"/>
    <x v="0"/>
    <x v="0"/>
    <x v="0"/>
    <x v="1"/>
    <n v="81.400000000000006"/>
    <n v="3"/>
    <s v="Cash"/>
    <n v="4.8"/>
    <n v="244.20000000000002"/>
    <n v="0.18"/>
    <n v="43.956000000000003"/>
    <n v="288.15600000000001"/>
  </r>
  <r>
    <x v="92"/>
    <x v="2"/>
    <x v="2"/>
    <x v="0"/>
    <x v="1"/>
    <x v="0"/>
    <n v="31.84"/>
    <n v="1"/>
    <s v="Cash"/>
    <n v="7.7"/>
    <n v="31.84"/>
    <n v="0.05"/>
    <n v="1.5920000000000001"/>
    <n v="33.432000000000002"/>
  </r>
  <r>
    <x v="92"/>
    <x v="2"/>
    <x v="1"/>
    <x v="0"/>
    <x v="0"/>
    <x v="0"/>
    <n v="21.08"/>
    <n v="3"/>
    <s v="Cash"/>
    <n v="7.3"/>
    <n v="63.239999999999995"/>
    <n v="0.05"/>
    <n v="3.1619999999999999"/>
    <n v="66.402000000000001"/>
  </r>
  <r>
    <x v="92"/>
    <x v="2"/>
    <x v="1"/>
    <x v="1"/>
    <x v="0"/>
    <x v="1"/>
    <n v="12.45"/>
    <n v="6"/>
    <s v="Cash"/>
    <n v="4.0999999999999996"/>
    <n v="74.699999999999989"/>
    <n v="0.18"/>
    <n v="13.445999999999998"/>
    <n v="88.145999999999987"/>
  </r>
  <r>
    <x v="93"/>
    <x v="3"/>
    <x v="1"/>
    <x v="1"/>
    <x v="1"/>
    <x v="3"/>
    <n v="62.12"/>
    <n v="10"/>
    <s v="Cash"/>
    <n v="5.9"/>
    <n v="621.19999999999993"/>
    <n v="0.05"/>
    <n v="31.06"/>
    <n v="652.25999999999988"/>
  </r>
  <r>
    <x v="93"/>
    <x v="3"/>
    <x v="2"/>
    <x v="1"/>
    <x v="0"/>
    <x v="2"/>
    <n v="94.76"/>
    <n v="4"/>
    <s v="Ewallet"/>
    <n v="7.8"/>
    <n v="379.04"/>
    <n v="0.05"/>
    <n v="18.952000000000002"/>
    <n v="397.99200000000002"/>
  </r>
  <r>
    <x v="93"/>
    <x v="3"/>
    <x v="0"/>
    <x v="0"/>
    <x v="0"/>
    <x v="1"/>
    <n v="39.479999999999997"/>
    <n v="1"/>
    <s v="Cash"/>
    <n v="6.5"/>
    <n v="39.479999999999997"/>
    <n v="0.18"/>
    <n v="7.1063999999999989"/>
    <n v="46.586399999999998"/>
  </r>
  <r>
    <x v="93"/>
    <x v="3"/>
    <x v="1"/>
    <x v="0"/>
    <x v="0"/>
    <x v="0"/>
    <n v="87.1"/>
    <n v="10"/>
    <s v="Credit Card"/>
    <n v="9.9"/>
    <n v="871"/>
    <n v="0.05"/>
    <n v="43.550000000000004"/>
    <n v="914.55"/>
  </r>
  <r>
    <x v="93"/>
    <x v="3"/>
    <x v="1"/>
    <x v="0"/>
    <x v="1"/>
    <x v="3"/>
    <n v="52.35"/>
    <n v="1"/>
    <s v="Cash"/>
    <n v="4"/>
    <n v="52.35"/>
    <n v="0.05"/>
    <n v="2.6175000000000002"/>
    <n v="54.967500000000001"/>
  </r>
  <r>
    <x v="93"/>
    <x v="3"/>
    <x v="0"/>
    <x v="1"/>
    <x v="1"/>
    <x v="3"/>
    <n v="94.87"/>
    <n v="8"/>
    <s v="Ewallet"/>
    <n v="8.6999999999999993"/>
    <n v="758.96"/>
    <n v="0.05"/>
    <n v="37.948"/>
    <n v="796.90800000000002"/>
  </r>
  <r>
    <x v="93"/>
    <x v="3"/>
    <x v="0"/>
    <x v="0"/>
    <x v="1"/>
    <x v="4"/>
    <n v="60.38"/>
    <n v="10"/>
    <s v="Cash"/>
    <n v="6"/>
    <n v="603.80000000000007"/>
    <n v="0.05"/>
    <n v="30.190000000000005"/>
    <n v="633.99000000000012"/>
  </r>
  <r>
    <x v="93"/>
    <x v="3"/>
    <x v="2"/>
    <x v="1"/>
    <x v="0"/>
    <x v="1"/>
    <n v="46.95"/>
    <n v="5"/>
    <s v="Ewallet"/>
    <n v="7.1"/>
    <n v="234.75"/>
    <n v="0.18"/>
    <n v="42.254999999999995"/>
    <n v="277.005"/>
  </r>
  <r>
    <x v="93"/>
    <x v="3"/>
    <x v="2"/>
    <x v="1"/>
    <x v="1"/>
    <x v="5"/>
    <n v="25.43"/>
    <n v="6"/>
    <s v="Ewallet"/>
    <n v="7"/>
    <n v="152.57999999999998"/>
    <n v="0.05"/>
    <n v="7.6289999999999996"/>
    <n v="160.20899999999997"/>
  </r>
  <r>
    <x v="93"/>
    <x v="3"/>
    <x v="2"/>
    <x v="0"/>
    <x v="0"/>
    <x v="2"/>
    <n v="71.63"/>
    <n v="2"/>
    <s v="Ewallet"/>
    <n v="8.8000000000000007"/>
    <n v="143.26"/>
    <n v="0.05"/>
    <n v="7.1630000000000003"/>
    <n v="150.423"/>
  </r>
  <r>
    <x v="93"/>
    <x v="3"/>
    <x v="2"/>
    <x v="0"/>
    <x v="1"/>
    <x v="1"/>
    <n v="76.819999999999993"/>
    <n v="1"/>
    <s v="Ewallet"/>
    <n v="7.2"/>
    <n v="76.819999999999993"/>
    <n v="0.18"/>
    <n v="13.827599999999999"/>
    <n v="90.647599999999997"/>
  </r>
  <r>
    <x v="93"/>
    <x v="3"/>
    <x v="0"/>
    <x v="0"/>
    <x v="0"/>
    <x v="2"/>
    <n v="20.18"/>
    <n v="4"/>
    <s v="Credit Card"/>
    <n v="5"/>
    <n v="80.72"/>
    <n v="0.05"/>
    <n v="4.0360000000000005"/>
    <n v="84.756"/>
  </r>
  <r>
    <x v="93"/>
    <x v="3"/>
    <x v="1"/>
    <x v="0"/>
    <x v="0"/>
    <x v="3"/>
    <n v="92.98"/>
    <n v="2"/>
    <s v="Credit Card"/>
    <n v="8"/>
    <n v="185.96"/>
    <n v="0.05"/>
    <n v="9.298"/>
    <n v="195.25800000000001"/>
  </r>
  <r>
    <x v="93"/>
    <x v="3"/>
    <x v="0"/>
    <x v="0"/>
    <x v="0"/>
    <x v="3"/>
    <n v="29.56"/>
    <n v="5"/>
    <s v="Cash"/>
    <n v="6.9"/>
    <n v="147.79999999999998"/>
    <n v="0.05"/>
    <n v="7.39"/>
    <n v="155.18999999999997"/>
  </r>
  <r>
    <x v="93"/>
    <x v="3"/>
    <x v="1"/>
    <x v="1"/>
    <x v="0"/>
    <x v="3"/>
    <n v="22.51"/>
    <n v="7"/>
    <s v="Credit Card"/>
    <n v="4.8"/>
    <n v="157.57000000000002"/>
    <n v="0.05"/>
    <n v="7.8785000000000016"/>
    <n v="165.44850000000002"/>
  </r>
  <r>
    <x v="93"/>
    <x v="3"/>
    <x v="1"/>
    <x v="0"/>
    <x v="0"/>
    <x v="0"/>
    <n v="14.87"/>
    <n v="2"/>
    <s v="Credit Card"/>
    <n v="8.9"/>
    <n v="29.74"/>
    <n v="0.05"/>
    <n v="1.4870000000000001"/>
    <n v="31.226999999999997"/>
  </r>
  <r>
    <x v="93"/>
    <x v="3"/>
    <x v="2"/>
    <x v="0"/>
    <x v="1"/>
    <x v="1"/>
    <n v="32.25"/>
    <n v="4"/>
    <s v="Ewallet"/>
    <n v="6.5"/>
    <n v="129"/>
    <n v="0.18"/>
    <n v="23.22"/>
    <n v="152.22"/>
  </r>
  <r>
    <x v="93"/>
    <x v="3"/>
    <x v="0"/>
    <x v="1"/>
    <x v="1"/>
    <x v="2"/>
    <n v="13.69"/>
    <n v="6"/>
    <s v="Cash"/>
    <n v="6.3"/>
    <n v="82.14"/>
    <n v="0.05"/>
    <n v="4.1070000000000002"/>
    <n v="86.247"/>
  </r>
  <r>
    <x v="93"/>
    <x v="3"/>
    <x v="2"/>
    <x v="0"/>
    <x v="1"/>
    <x v="5"/>
    <n v="91.3"/>
    <n v="1"/>
    <s v="Ewallet"/>
    <n v="9.1999999999999993"/>
    <n v="91.3"/>
    <n v="0.05"/>
    <n v="4.5650000000000004"/>
    <n v="95.864999999999995"/>
  </r>
  <r>
    <x v="93"/>
    <x v="3"/>
    <x v="2"/>
    <x v="1"/>
    <x v="1"/>
    <x v="2"/>
    <n v="44.65"/>
    <n v="3"/>
    <s v="Cash"/>
    <n v="6.2"/>
    <n v="133.94999999999999"/>
    <n v="0.05"/>
    <n v="6.6974999999999998"/>
    <n v="140.64749999999998"/>
  </r>
  <r>
    <x v="93"/>
    <x v="3"/>
    <x v="0"/>
    <x v="0"/>
    <x v="1"/>
    <x v="5"/>
    <n v="75.739999999999995"/>
    <n v="4"/>
    <s v="Cash"/>
    <n v="7.6"/>
    <n v="302.95999999999998"/>
    <n v="0.05"/>
    <n v="15.148"/>
    <n v="318.108"/>
  </r>
  <r>
    <x v="93"/>
    <x v="3"/>
    <x v="0"/>
    <x v="0"/>
    <x v="0"/>
    <x v="2"/>
    <n v="60.08"/>
    <n v="7"/>
    <s v="Credit Card"/>
    <n v="4.5"/>
    <n v="420.56"/>
    <n v="0.05"/>
    <n v="21.028000000000002"/>
    <n v="441.58800000000002"/>
  </r>
  <r>
    <x v="93"/>
    <x v="3"/>
    <x v="1"/>
    <x v="0"/>
    <x v="1"/>
    <x v="0"/>
    <n v="27.66"/>
    <n v="10"/>
    <s v="Credit Card"/>
    <n v="8.9"/>
    <n v="276.60000000000002"/>
    <n v="0.05"/>
    <n v="13.830000000000002"/>
    <n v="290.43"/>
  </r>
  <r>
    <x v="94"/>
    <x v="4"/>
    <x v="1"/>
    <x v="1"/>
    <x v="1"/>
    <x v="5"/>
    <n v="33.64"/>
    <n v="8"/>
    <s v="Credit Card"/>
    <n v="9.3000000000000007"/>
    <n v="269.12"/>
    <n v="0.05"/>
    <n v="13.456000000000001"/>
    <n v="282.57600000000002"/>
  </r>
  <r>
    <x v="94"/>
    <x v="4"/>
    <x v="1"/>
    <x v="0"/>
    <x v="1"/>
    <x v="5"/>
    <n v="68.55"/>
    <n v="4"/>
    <s v="Credit Card"/>
    <n v="9.1999999999999993"/>
    <n v="274.2"/>
    <n v="0.05"/>
    <n v="13.71"/>
    <n v="287.90999999999997"/>
  </r>
  <r>
    <x v="94"/>
    <x v="4"/>
    <x v="1"/>
    <x v="0"/>
    <x v="0"/>
    <x v="2"/>
    <n v="24.74"/>
    <n v="3"/>
    <s v="Credit Card"/>
    <n v="10"/>
    <n v="74.22"/>
    <n v="0.05"/>
    <n v="3.7110000000000003"/>
    <n v="77.930999999999997"/>
  </r>
  <r>
    <x v="94"/>
    <x v="4"/>
    <x v="2"/>
    <x v="1"/>
    <x v="1"/>
    <x v="5"/>
    <n v="15.26"/>
    <n v="6"/>
    <s v="Ewallet"/>
    <n v="9.8000000000000007"/>
    <n v="91.56"/>
    <n v="0.05"/>
    <n v="4.5780000000000003"/>
    <n v="96.138000000000005"/>
  </r>
  <r>
    <x v="94"/>
    <x v="4"/>
    <x v="0"/>
    <x v="0"/>
    <x v="1"/>
    <x v="2"/>
    <n v="88.31"/>
    <n v="1"/>
    <s v="Credit Card"/>
    <n v="5.2"/>
    <n v="88.31"/>
    <n v="0.05"/>
    <n v="4.4155000000000006"/>
    <n v="92.725499999999997"/>
  </r>
  <r>
    <x v="94"/>
    <x v="4"/>
    <x v="0"/>
    <x v="1"/>
    <x v="0"/>
    <x v="1"/>
    <n v="88.25"/>
    <n v="9"/>
    <s v="Credit Card"/>
    <n v="7.6"/>
    <n v="794.25"/>
    <n v="0.18"/>
    <n v="142.965"/>
    <n v="937.21500000000003"/>
  </r>
  <r>
    <x v="94"/>
    <x v="4"/>
    <x v="0"/>
    <x v="1"/>
    <x v="1"/>
    <x v="5"/>
    <n v="57.59"/>
    <n v="6"/>
    <s v="Cash"/>
    <n v="5.0999999999999996"/>
    <n v="345.54"/>
    <n v="0.05"/>
    <n v="17.277000000000001"/>
    <n v="362.81700000000001"/>
  </r>
  <r>
    <x v="94"/>
    <x v="4"/>
    <x v="1"/>
    <x v="0"/>
    <x v="0"/>
    <x v="3"/>
    <n v="80.48"/>
    <n v="3"/>
    <s v="Cash"/>
    <n v="8.1"/>
    <n v="241.44"/>
    <n v="0.05"/>
    <n v="12.072000000000001"/>
    <n v="253.512"/>
  </r>
  <r>
    <x v="94"/>
    <x v="4"/>
    <x v="0"/>
    <x v="0"/>
    <x v="1"/>
    <x v="4"/>
    <n v="17.77"/>
    <n v="5"/>
    <s v="Credit Card"/>
    <n v="5.4"/>
    <n v="88.85"/>
    <n v="0.05"/>
    <n v="4.4424999999999999"/>
    <n v="93.29249999999999"/>
  </r>
  <r>
    <x v="94"/>
    <x v="4"/>
    <x v="1"/>
    <x v="0"/>
    <x v="0"/>
    <x v="3"/>
    <n v="99.3"/>
    <n v="10"/>
    <s v="Credit Card"/>
    <n v="6.6"/>
    <n v="993"/>
    <n v="0.05"/>
    <n v="49.650000000000006"/>
    <n v="1042.6500000000001"/>
  </r>
  <r>
    <x v="94"/>
    <x v="4"/>
    <x v="2"/>
    <x v="1"/>
    <x v="1"/>
    <x v="3"/>
    <n v="51.94"/>
    <n v="3"/>
    <s v="Cash"/>
    <n v="7.9"/>
    <n v="155.82"/>
    <n v="0.05"/>
    <n v="7.7910000000000004"/>
    <n v="163.61099999999999"/>
  </r>
  <r>
    <x v="94"/>
    <x v="4"/>
    <x v="1"/>
    <x v="0"/>
    <x v="0"/>
    <x v="5"/>
    <n v="47.71"/>
    <n v="6"/>
    <s v="Ewallet"/>
    <n v="4.4000000000000004"/>
    <n v="286.26"/>
    <n v="0.05"/>
    <n v="14.313000000000001"/>
    <n v="300.57299999999998"/>
  </r>
  <r>
    <x v="94"/>
    <x v="4"/>
    <x v="2"/>
    <x v="0"/>
    <x v="1"/>
    <x v="0"/>
    <n v="24.82"/>
    <n v="7"/>
    <s v="Credit Card"/>
    <n v="7.1"/>
    <n v="173.74"/>
    <n v="0.05"/>
    <n v="8.6870000000000012"/>
    <n v="182.42700000000002"/>
  </r>
  <r>
    <x v="94"/>
    <x v="4"/>
    <x v="1"/>
    <x v="0"/>
    <x v="1"/>
    <x v="1"/>
    <n v="12.05"/>
    <n v="5"/>
    <s v="Ewallet"/>
    <n v="5.5"/>
    <n v="60.25"/>
    <n v="0.18"/>
    <n v="10.844999999999999"/>
    <n v="71.094999999999999"/>
  </r>
  <r>
    <x v="94"/>
    <x v="4"/>
    <x v="0"/>
    <x v="1"/>
    <x v="1"/>
    <x v="2"/>
    <n v="51.91"/>
    <n v="10"/>
    <s v="Cash"/>
    <n v="8.1999999999999993"/>
    <n v="519.09999999999991"/>
    <n v="0.05"/>
    <n v="25.954999999999998"/>
    <n v="545.05499999999995"/>
  </r>
  <r>
    <x v="94"/>
    <x v="4"/>
    <x v="0"/>
    <x v="1"/>
    <x v="0"/>
    <x v="3"/>
    <n v="36.51"/>
    <n v="9"/>
    <s v="Cash"/>
    <n v="4.2"/>
    <n v="328.59"/>
    <n v="0.05"/>
    <n v="16.429500000000001"/>
    <n v="345.01949999999999"/>
  </r>
  <r>
    <x v="94"/>
    <x v="4"/>
    <x v="0"/>
    <x v="0"/>
    <x v="1"/>
    <x v="3"/>
    <n v="60.18"/>
    <n v="4"/>
    <s v="Credit Card"/>
    <n v="9.4"/>
    <n v="240.72"/>
    <n v="0.05"/>
    <n v="12.036000000000001"/>
    <n v="252.756"/>
  </r>
  <r>
    <x v="94"/>
    <x v="4"/>
    <x v="1"/>
    <x v="0"/>
    <x v="0"/>
    <x v="3"/>
    <n v="97.79"/>
    <n v="7"/>
    <s v="Ewallet"/>
    <n v="4.9000000000000004"/>
    <n v="684.53000000000009"/>
    <n v="0.05"/>
    <n v="34.226500000000009"/>
    <n v="718.75650000000007"/>
  </r>
  <r>
    <x v="94"/>
    <x v="4"/>
    <x v="0"/>
    <x v="0"/>
    <x v="1"/>
    <x v="3"/>
    <n v="91.35"/>
    <n v="1"/>
    <s v="Cash"/>
    <n v="6.8"/>
    <n v="91.35"/>
    <n v="0.05"/>
    <n v="4.5674999999999999"/>
    <n v="95.91749999999999"/>
  </r>
  <r>
    <x v="94"/>
    <x v="4"/>
    <x v="1"/>
    <x v="1"/>
    <x v="0"/>
    <x v="2"/>
    <n v="46.66"/>
    <n v="9"/>
    <s v="Ewallet"/>
    <n v="5.3"/>
    <n v="419.93999999999994"/>
    <n v="0.05"/>
    <n v="20.997"/>
    <n v="440.93699999999995"/>
  </r>
  <r>
    <x v="94"/>
    <x v="4"/>
    <x v="0"/>
    <x v="0"/>
    <x v="0"/>
    <x v="1"/>
    <n v="35.74"/>
    <n v="8"/>
    <s v="Ewallet"/>
    <n v="4.9000000000000004"/>
    <n v="285.92"/>
    <n v="0.18"/>
    <n v="51.465600000000002"/>
    <n v="337.38560000000001"/>
  </r>
  <r>
    <x v="94"/>
    <x v="4"/>
    <x v="1"/>
    <x v="0"/>
    <x v="0"/>
    <x v="2"/>
    <n v="67.989999999999995"/>
    <n v="7"/>
    <s v="Ewallet"/>
    <n v="5.7"/>
    <n v="475.92999999999995"/>
    <n v="0.05"/>
    <n v="23.796499999999998"/>
    <n v="499.72649999999993"/>
  </r>
  <r>
    <x v="94"/>
    <x v="4"/>
    <x v="2"/>
    <x v="0"/>
    <x v="0"/>
    <x v="4"/>
    <n v="88.79"/>
    <n v="8"/>
    <s v="Cash"/>
    <n v="4.0999999999999996"/>
    <n v="710.32"/>
    <n v="0.05"/>
    <n v="35.516000000000005"/>
    <n v="745.83600000000001"/>
  </r>
  <r>
    <x v="94"/>
    <x v="4"/>
    <x v="1"/>
    <x v="1"/>
    <x v="1"/>
    <x v="1"/>
    <n v="11.81"/>
    <n v="5"/>
    <s v="Cash"/>
    <n v="9.4"/>
    <n v="59.050000000000004"/>
    <n v="0.18"/>
    <n v="10.629"/>
    <n v="69.679000000000002"/>
  </r>
  <r>
    <x v="94"/>
    <x v="4"/>
    <x v="2"/>
    <x v="0"/>
    <x v="1"/>
    <x v="0"/>
    <n v="80.959999999999994"/>
    <n v="8"/>
    <s v="Credit Card"/>
    <n v="7.4"/>
    <n v="647.67999999999995"/>
    <n v="0.05"/>
    <n v="32.384"/>
    <n v="680.06399999999996"/>
  </r>
  <r>
    <x v="94"/>
    <x v="4"/>
    <x v="0"/>
    <x v="0"/>
    <x v="1"/>
    <x v="1"/>
    <n v="87.45"/>
    <n v="6"/>
    <s v="Credit Card"/>
    <n v="8.8000000000000007"/>
    <n v="524.70000000000005"/>
    <n v="0.18"/>
    <n v="94.445999999999998"/>
    <n v="619.14600000000007"/>
  </r>
  <r>
    <x v="94"/>
    <x v="4"/>
    <x v="2"/>
    <x v="1"/>
    <x v="1"/>
    <x v="1"/>
    <n v="34.56"/>
    <n v="5"/>
    <s v="Ewallet"/>
    <n v="9.9"/>
    <n v="172.8"/>
    <n v="0.18"/>
    <n v="31.103999999999999"/>
    <n v="203.904"/>
  </r>
  <r>
    <x v="94"/>
    <x v="4"/>
    <x v="2"/>
    <x v="1"/>
    <x v="1"/>
    <x v="0"/>
    <n v="32.9"/>
    <n v="3"/>
    <s v="Credit Card"/>
    <n v="9.1"/>
    <n v="98.699999999999989"/>
    <n v="0.05"/>
    <n v="4.9349999999999996"/>
    <n v="103.63499999999999"/>
  </r>
  <r>
    <x v="95"/>
    <x v="5"/>
    <x v="0"/>
    <x v="0"/>
    <x v="0"/>
    <x v="4"/>
    <n v="88.39"/>
    <n v="9"/>
    <s v="Cash"/>
    <n v="6.3"/>
    <n v="795.51"/>
    <n v="0.05"/>
    <n v="39.775500000000001"/>
    <n v="835.28549999999996"/>
  </r>
  <r>
    <x v="95"/>
    <x v="5"/>
    <x v="2"/>
    <x v="0"/>
    <x v="1"/>
    <x v="2"/>
    <n v="88.63"/>
    <n v="3"/>
    <s v="Ewallet"/>
    <n v="6"/>
    <n v="265.89"/>
    <n v="0.05"/>
    <n v="13.294499999999999"/>
    <n v="279.18449999999996"/>
  </r>
  <r>
    <x v="95"/>
    <x v="5"/>
    <x v="1"/>
    <x v="0"/>
    <x v="1"/>
    <x v="5"/>
    <n v="85.6"/>
    <n v="7"/>
    <s v="Cash"/>
    <n v="5.3"/>
    <n v="599.19999999999993"/>
    <n v="0.05"/>
    <n v="29.959999999999997"/>
    <n v="629.16"/>
  </r>
  <r>
    <x v="95"/>
    <x v="5"/>
    <x v="1"/>
    <x v="1"/>
    <x v="0"/>
    <x v="2"/>
    <n v="73.98"/>
    <n v="7"/>
    <s v="Ewallet"/>
    <n v="4.0999999999999996"/>
    <n v="517.86"/>
    <n v="0.05"/>
    <n v="25.893000000000001"/>
    <n v="543.75300000000004"/>
  </r>
  <r>
    <x v="95"/>
    <x v="5"/>
    <x v="0"/>
    <x v="1"/>
    <x v="1"/>
    <x v="2"/>
    <n v="25.31"/>
    <n v="2"/>
    <s v="Ewallet"/>
    <n v="7.2"/>
    <n v="50.62"/>
    <n v="0.05"/>
    <n v="2.5310000000000001"/>
    <n v="53.150999999999996"/>
  </r>
  <r>
    <x v="95"/>
    <x v="5"/>
    <x v="0"/>
    <x v="1"/>
    <x v="0"/>
    <x v="5"/>
    <n v="73.41"/>
    <n v="3"/>
    <s v="Ewallet"/>
    <n v="4"/>
    <n v="220.23"/>
    <n v="0.05"/>
    <n v="11.0115"/>
    <n v="231.2415"/>
  </r>
  <r>
    <x v="95"/>
    <x v="5"/>
    <x v="1"/>
    <x v="1"/>
    <x v="0"/>
    <x v="2"/>
    <n v="14.39"/>
    <n v="2"/>
    <s v="Credit Card"/>
    <n v="7.2"/>
    <n v="28.78"/>
    <n v="0.05"/>
    <n v="1.4390000000000001"/>
    <n v="30.219000000000001"/>
  </r>
  <r>
    <x v="95"/>
    <x v="5"/>
    <x v="1"/>
    <x v="0"/>
    <x v="1"/>
    <x v="5"/>
    <n v="46.53"/>
    <n v="6"/>
    <s v="Credit Card"/>
    <n v="4.3"/>
    <n v="279.18"/>
    <n v="0.05"/>
    <n v="13.959000000000001"/>
    <n v="293.13900000000001"/>
  </r>
  <r>
    <x v="95"/>
    <x v="5"/>
    <x v="1"/>
    <x v="1"/>
    <x v="0"/>
    <x v="4"/>
    <n v="44.01"/>
    <n v="8"/>
    <s v="Cash"/>
    <n v="8.8000000000000007"/>
    <n v="352.08"/>
    <n v="0.05"/>
    <n v="17.603999999999999"/>
    <n v="369.68399999999997"/>
  </r>
  <r>
    <x v="95"/>
    <x v="5"/>
    <x v="2"/>
    <x v="1"/>
    <x v="1"/>
    <x v="5"/>
    <n v="25"/>
    <n v="1"/>
    <s v="Ewallet"/>
    <n v="5.5"/>
    <n v="25"/>
    <n v="0.05"/>
    <n v="1.25"/>
    <n v="26.25"/>
  </r>
  <r>
    <x v="95"/>
    <x v="5"/>
    <x v="2"/>
    <x v="1"/>
    <x v="1"/>
    <x v="5"/>
    <n v="28.95"/>
    <n v="7"/>
    <s v="Credit Card"/>
    <n v="6"/>
    <n v="202.65"/>
    <n v="0.05"/>
    <n v="10.1325"/>
    <n v="212.7825"/>
  </r>
  <r>
    <x v="95"/>
    <x v="5"/>
    <x v="0"/>
    <x v="0"/>
    <x v="0"/>
    <x v="4"/>
    <n v="94.49"/>
    <n v="8"/>
    <s v="Ewallet"/>
    <n v="7.5"/>
    <n v="755.92"/>
    <n v="0.05"/>
    <n v="37.795999999999999"/>
    <n v="793.71600000000001"/>
  </r>
  <r>
    <x v="95"/>
    <x v="5"/>
    <x v="0"/>
    <x v="0"/>
    <x v="1"/>
    <x v="4"/>
    <n v="30.12"/>
    <n v="8"/>
    <s v="Cash"/>
    <n v="7.7"/>
    <n v="240.96"/>
    <n v="0.05"/>
    <n v="12.048000000000002"/>
    <n v="253.00800000000001"/>
  </r>
  <r>
    <x v="95"/>
    <x v="5"/>
    <x v="2"/>
    <x v="1"/>
    <x v="1"/>
    <x v="4"/>
    <n v="46.33"/>
    <n v="7"/>
    <s v="Credit Card"/>
    <n v="7.4"/>
    <n v="324.31"/>
    <n v="0.05"/>
    <n v="16.215500000000002"/>
    <n v="340.52550000000002"/>
  </r>
  <r>
    <x v="95"/>
    <x v="5"/>
    <x v="2"/>
    <x v="1"/>
    <x v="0"/>
    <x v="4"/>
    <n v="33.299999999999997"/>
    <n v="9"/>
    <s v="Ewallet"/>
    <n v="7.2"/>
    <n v="299.7"/>
    <n v="0.05"/>
    <n v="14.984999999999999"/>
    <n v="314.685"/>
  </r>
  <r>
    <x v="95"/>
    <x v="5"/>
    <x v="2"/>
    <x v="1"/>
    <x v="0"/>
    <x v="5"/>
    <n v="68.709999999999994"/>
    <n v="3"/>
    <s v="Cash"/>
    <n v="8.6999999999999993"/>
    <n v="206.13"/>
    <n v="0.05"/>
    <n v="10.3065"/>
    <n v="216.4365"/>
  </r>
  <r>
    <x v="95"/>
    <x v="5"/>
    <x v="2"/>
    <x v="0"/>
    <x v="1"/>
    <x v="0"/>
    <n v="18.850000000000001"/>
    <n v="10"/>
    <s v="Ewallet"/>
    <n v="5.6"/>
    <n v="188.5"/>
    <n v="0.05"/>
    <n v="9.4250000000000007"/>
    <n v="197.92500000000001"/>
  </r>
  <r>
    <x v="95"/>
    <x v="5"/>
    <x v="0"/>
    <x v="1"/>
    <x v="1"/>
    <x v="3"/>
    <n v="52.42"/>
    <n v="3"/>
    <s v="Ewallet"/>
    <n v="7.5"/>
    <n v="157.26"/>
    <n v="0.05"/>
    <n v="7.8629999999999995"/>
    <n v="165.12299999999999"/>
  </r>
  <r>
    <x v="95"/>
    <x v="5"/>
    <x v="1"/>
    <x v="1"/>
    <x v="0"/>
    <x v="1"/>
    <n v="85.98"/>
    <n v="8"/>
    <s v="Cash"/>
    <n v="8.1999999999999993"/>
    <n v="687.84"/>
    <n v="0.18"/>
    <n v="123.8112"/>
    <n v="811.65120000000002"/>
  </r>
  <r>
    <x v="96"/>
    <x v="6"/>
    <x v="2"/>
    <x v="1"/>
    <x v="1"/>
    <x v="1"/>
    <n v="78.31"/>
    <n v="3"/>
    <s v="Ewallet"/>
    <n v="5.4"/>
    <n v="234.93"/>
    <n v="0.18"/>
    <n v="42.287399999999998"/>
    <n v="277.2174"/>
  </r>
  <r>
    <x v="96"/>
    <x v="6"/>
    <x v="1"/>
    <x v="0"/>
    <x v="1"/>
    <x v="5"/>
    <n v="65.31"/>
    <n v="7"/>
    <s v="Credit Card"/>
    <n v="4.2"/>
    <n v="457.17"/>
    <n v="0.05"/>
    <n v="22.858500000000003"/>
    <n v="480.02850000000001"/>
  </r>
  <r>
    <x v="96"/>
    <x v="6"/>
    <x v="0"/>
    <x v="0"/>
    <x v="1"/>
    <x v="3"/>
    <n v="21.94"/>
    <n v="5"/>
    <s v="Ewallet"/>
    <n v="5.3"/>
    <n v="109.7"/>
    <n v="0.05"/>
    <n v="5.4850000000000003"/>
    <n v="115.185"/>
  </r>
  <r>
    <x v="96"/>
    <x v="6"/>
    <x v="2"/>
    <x v="1"/>
    <x v="0"/>
    <x v="3"/>
    <n v="81.91"/>
    <n v="2"/>
    <s v="Cash"/>
    <n v="7.8"/>
    <n v="163.82"/>
    <n v="0.05"/>
    <n v="8.1910000000000007"/>
    <n v="172.011"/>
  </r>
  <r>
    <x v="96"/>
    <x v="6"/>
    <x v="1"/>
    <x v="1"/>
    <x v="0"/>
    <x v="2"/>
    <n v="83.06"/>
    <n v="7"/>
    <s v="Ewallet"/>
    <n v="4"/>
    <n v="581.42000000000007"/>
    <n v="0.05"/>
    <n v="29.071000000000005"/>
    <n v="610.4910000000001"/>
  </r>
  <r>
    <x v="96"/>
    <x v="6"/>
    <x v="0"/>
    <x v="1"/>
    <x v="1"/>
    <x v="5"/>
    <n v="87.98"/>
    <n v="3"/>
    <s v="Ewallet"/>
    <n v="5.0999999999999996"/>
    <n v="263.94"/>
    <n v="0.05"/>
    <n v="13.197000000000001"/>
    <n v="277.137"/>
  </r>
  <r>
    <x v="96"/>
    <x v="6"/>
    <x v="1"/>
    <x v="0"/>
    <x v="0"/>
    <x v="0"/>
    <n v="78.31"/>
    <n v="10"/>
    <s v="Ewallet"/>
    <n v="6.6"/>
    <n v="783.1"/>
    <n v="0.05"/>
    <n v="39.155000000000001"/>
    <n v="822.255"/>
  </r>
  <r>
    <x v="96"/>
    <x v="6"/>
    <x v="0"/>
    <x v="0"/>
    <x v="1"/>
    <x v="2"/>
    <n v="37.32"/>
    <n v="9"/>
    <s v="Ewallet"/>
    <n v="5.0999999999999996"/>
    <n v="335.88"/>
    <n v="0.05"/>
    <n v="16.794"/>
    <n v="352.67399999999998"/>
  </r>
  <r>
    <x v="96"/>
    <x v="6"/>
    <x v="0"/>
    <x v="1"/>
    <x v="1"/>
    <x v="1"/>
    <n v="28.38"/>
    <n v="5"/>
    <s v="Cash"/>
    <n v="9.4"/>
    <n v="141.9"/>
    <n v="0.18"/>
    <n v="25.542000000000002"/>
    <n v="167.44200000000001"/>
  </r>
  <r>
    <x v="96"/>
    <x v="6"/>
    <x v="2"/>
    <x v="0"/>
    <x v="0"/>
    <x v="2"/>
    <n v="92.13"/>
    <n v="6"/>
    <s v="Cash"/>
    <n v="8.3000000000000007"/>
    <n v="552.78"/>
    <n v="0.05"/>
    <n v="27.638999999999999"/>
    <n v="580.41899999999998"/>
  </r>
  <r>
    <x v="96"/>
    <x v="6"/>
    <x v="0"/>
    <x v="1"/>
    <x v="1"/>
    <x v="0"/>
    <n v="62.08"/>
    <n v="7"/>
    <s v="Ewallet"/>
    <n v="5.4"/>
    <n v="434.56"/>
    <n v="0.05"/>
    <n v="21.728000000000002"/>
    <n v="456.28800000000001"/>
  </r>
  <r>
    <x v="96"/>
    <x v="6"/>
    <x v="0"/>
    <x v="1"/>
    <x v="0"/>
    <x v="2"/>
    <n v="67.430000000000007"/>
    <n v="5"/>
    <s v="Ewallet"/>
    <n v="6.3"/>
    <n v="337.15000000000003"/>
    <n v="0.05"/>
    <n v="16.857500000000002"/>
    <n v="354.00750000000005"/>
  </r>
  <r>
    <x v="96"/>
    <x v="6"/>
    <x v="2"/>
    <x v="0"/>
    <x v="1"/>
    <x v="2"/>
    <n v="15.81"/>
    <n v="10"/>
    <s v="Credit Card"/>
    <n v="8.6"/>
    <n v="158.1"/>
    <n v="0.05"/>
    <n v="7.9050000000000002"/>
    <n v="166.005"/>
  </r>
  <r>
    <x v="96"/>
    <x v="6"/>
    <x v="2"/>
    <x v="1"/>
    <x v="0"/>
    <x v="5"/>
    <n v="79.739999999999995"/>
    <n v="1"/>
    <s v="Ewallet"/>
    <n v="7.3"/>
    <n v="79.739999999999995"/>
    <n v="0.05"/>
    <n v="3.9870000000000001"/>
    <n v="83.72699999999999"/>
  </r>
  <r>
    <x v="96"/>
    <x v="6"/>
    <x v="2"/>
    <x v="0"/>
    <x v="1"/>
    <x v="1"/>
    <n v="21.5"/>
    <n v="9"/>
    <s v="Credit Card"/>
    <n v="7.8"/>
    <n v="193.5"/>
    <n v="0.18"/>
    <n v="34.83"/>
    <n v="228.32999999999998"/>
  </r>
  <r>
    <x v="96"/>
    <x v="6"/>
    <x v="0"/>
    <x v="0"/>
    <x v="1"/>
    <x v="4"/>
    <n v="71.86"/>
    <n v="8"/>
    <s v="Credit Card"/>
    <n v="6.2"/>
    <n v="574.88"/>
    <n v="0.05"/>
    <n v="28.744"/>
    <n v="603.62400000000002"/>
  </r>
  <r>
    <x v="96"/>
    <x v="6"/>
    <x v="0"/>
    <x v="0"/>
    <x v="1"/>
    <x v="3"/>
    <n v="49.92"/>
    <n v="2"/>
    <s v="Credit Card"/>
    <n v="7"/>
    <n v="99.84"/>
    <n v="0.05"/>
    <n v="4.9920000000000009"/>
    <n v="104.83200000000001"/>
  </r>
  <r>
    <x v="97"/>
    <x v="7"/>
    <x v="1"/>
    <x v="1"/>
    <x v="1"/>
    <x v="4"/>
    <n v="37"/>
    <n v="1"/>
    <s v="Credit Card"/>
    <n v="7.9"/>
    <n v="37"/>
    <n v="0.05"/>
    <n v="1.85"/>
    <n v="38.85"/>
  </r>
  <r>
    <x v="97"/>
    <x v="7"/>
    <x v="1"/>
    <x v="1"/>
    <x v="1"/>
    <x v="1"/>
    <n v="84.07"/>
    <n v="4"/>
    <s v="Ewallet"/>
    <n v="4.4000000000000004"/>
    <n v="336.28"/>
    <n v="0.18"/>
    <n v="60.530399999999993"/>
    <n v="396.81039999999996"/>
  </r>
  <r>
    <x v="97"/>
    <x v="7"/>
    <x v="0"/>
    <x v="1"/>
    <x v="1"/>
    <x v="4"/>
    <n v="16.16"/>
    <n v="2"/>
    <s v="Ewallet"/>
    <n v="6.5"/>
    <n v="32.32"/>
    <n v="0.05"/>
    <n v="1.6160000000000001"/>
    <n v="33.936"/>
  </r>
  <r>
    <x v="97"/>
    <x v="7"/>
    <x v="1"/>
    <x v="1"/>
    <x v="0"/>
    <x v="3"/>
    <n v="16.45"/>
    <n v="4"/>
    <s v="Ewallet"/>
    <n v="5.6"/>
    <n v="65.8"/>
    <n v="0.05"/>
    <n v="3.29"/>
    <n v="69.09"/>
  </r>
  <r>
    <x v="97"/>
    <x v="7"/>
    <x v="1"/>
    <x v="1"/>
    <x v="1"/>
    <x v="0"/>
    <n v="99.79"/>
    <n v="2"/>
    <s v="Ewallet"/>
    <n v="8"/>
    <n v="199.58"/>
    <n v="0.05"/>
    <n v="9.979000000000001"/>
    <n v="209.55900000000003"/>
  </r>
  <r>
    <x v="97"/>
    <x v="7"/>
    <x v="2"/>
    <x v="0"/>
    <x v="0"/>
    <x v="5"/>
    <n v="15.55"/>
    <n v="9"/>
    <s v="Cash"/>
    <n v="5"/>
    <n v="139.95000000000002"/>
    <n v="0.05"/>
    <n v="6.9975000000000014"/>
    <n v="146.94750000000002"/>
  </r>
  <r>
    <x v="97"/>
    <x v="7"/>
    <x v="2"/>
    <x v="0"/>
    <x v="0"/>
    <x v="4"/>
    <n v="28.31"/>
    <n v="4"/>
    <s v="Cash"/>
    <n v="8.1999999999999993"/>
    <n v="113.24"/>
    <n v="0.05"/>
    <n v="5.6619999999999999"/>
    <n v="118.902"/>
  </r>
  <r>
    <x v="97"/>
    <x v="7"/>
    <x v="2"/>
    <x v="1"/>
    <x v="1"/>
    <x v="4"/>
    <n v="97.94"/>
    <n v="1"/>
    <s v="Ewallet"/>
    <n v="6.9"/>
    <n v="97.94"/>
    <n v="0.05"/>
    <n v="4.8970000000000002"/>
    <n v="102.837"/>
  </r>
  <r>
    <x v="97"/>
    <x v="7"/>
    <x v="1"/>
    <x v="1"/>
    <x v="1"/>
    <x v="1"/>
    <n v="22.21"/>
    <n v="6"/>
    <s v="Credit Card"/>
    <n v="8.6"/>
    <n v="133.26"/>
    <n v="0.18"/>
    <n v="23.986799999999999"/>
    <n v="157.24679999999998"/>
  </r>
  <r>
    <x v="97"/>
    <x v="7"/>
    <x v="0"/>
    <x v="1"/>
    <x v="1"/>
    <x v="4"/>
    <n v="50.28"/>
    <n v="5"/>
    <s v="Ewallet"/>
    <n v="9.6999999999999993"/>
    <n v="251.4"/>
    <n v="0.05"/>
    <n v="12.57"/>
    <n v="263.97000000000003"/>
  </r>
  <r>
    <x v="97"/>
    <x v="7"/>
    <x v="2"/>
    <x v="1"/>
    <x v="1"/>
    <x v="1"/>
    <n v="97.16"/>
    <n v="1"/>
    <s v="Ewallet"/>
    <n v="7.2"/>
    <n v="97.16"/>
    <n v="0.18"/>
    <n v="17.488799999999998"/>
    <n v="114.64879999999999"/>
  </r>
  <r>
    <x v="97"/>
    <x v="7"/>
    <x v="1"/>
    <x v="0"/>
    <x v="1"/>
    <x v="0"/>
    <n v="17.04"/>
    <n v="4"/>
    <s v="Ewallet"/>
    <n v="7"/>
    <n v="68.16"/>
    <n v="0.05"/>
    <n v="3.4079999999999999"/>
    <n v="71.567999999999998"/>
  </r>
  <r>
    <x v="97"/>
    <x v="7"/>
    <x v="1"/>
    <x v="1"/>
    <x v="0"/>
    <x v="1"/>
    <n v="15.28"/>
    <n v="5"/>
    <s v="Cash"/>
    <n v="9.6"/>
    <n v="76.399999999999991"/>
    <n v="0.18"/>
    <n v="13.751999999999997"/>
    <n v="90.151999999999987"/>
  </r>
  <r>
    <x v="97"/>
    <x v="7"/>
    <x v="2"/>
    <x v="1"/>
    <x v="1"/>
    <x v="4"/>
    <n v="33.99"/>
    <n v="6"/>
    <s v="Credit Card"/>
    <n v="7.7"/>
    <n v="203.94"/>
    <n v="0.05"/>
    <n v="10.197000000000001"/>
    <n v="214.137"/>
  </r>
  <r>
    <x v="97"/>
    <x v="7"/>
    <x v="2"/>
    <x v="1"/>
    <x v="0"/>
    <x v="3"/>
    <n v="61.77"/>
    <n v="5"/>
    <s v="Cash"/>
    <n v="6.7"/>
    <n v="308.85000000000002"/>
    <n v="0.05"/>
    <n v="15.442500000000003"/>
    <n v="324.29250000000002"/>
  </r>
  <r>
    <x v="97"/>
    <x v="7"/>
    <x v="1"/>
    <x v="1"/>
    <x v="1"/>
    <x v="0"/>
    <n v="43.27"/>
    <n v="2"/>
    <s v="Ewallet"/>
    <n v="5.7"/>
    <n v="86.54"/>
    <n v="0.05"/>
    <n v="4.3270000000000008"/>
    <n v="90.867000000000004"/>
  </r>
  <r>
    <x v="98"/>
    <x v="8"/>
    <x v="1"/>
    <x v="1"/>
    <x v="0"/>
    <x v="3"/>
    <n v="37.549999999999997"/>
    <n v="10"/>
    <s v="Credit Card"/>
    <n v="9.3000000000000007"/>
    <n v="375.5"/>
    <n v="0.05"/>
    <n v="18.775000000000002"/>
    <n v="394.27499999999998"/>
  </r>
  <r>
    <x v="98"/>
    <x v="8"/>
    <x v="1"/>
    <x v="1"/>
    <x v="0"/>
    <x v="5"/>
    <n v="81.3"/>
    <n v="6"/>
    <s v="Ewallet"/>
    <n v="5.3"/>
    <n v="487.79999999999995"/>
    <n v="0.05"/>
    <n v="24.39"/>
    <n v="512.18999999999994"/>
  </r>
  <r>
    <x v="98"/>
    <x v="8"/>
    <x v="1"/>
    <x v="1"/>
    <x v="0"/>
    <x v="5"/>
    <n v="46.26"/>
    <n v="6"/>
    <s v="Credit Card"/>
    <n v="9.5"/>
    <n v="277.56"/>
    <n v="0.05"/>
    <n v="13.878"/>
    <n v="291.43799999999999"/>
  </r>
  <r>
    <x v="98"/>
    <x v="8"/>
    <x v="0"/>
    <x v="0"/>
    <x v="0"/>
    <x v="1"/>
    <n v="93.96"/>
    <n v="4"/>
    <s v="Cash"/>
    <n v="9.5"/>
    <n v="375.84"/>
    <n v="0.18"/>
    <n v="67.651199999999989"/>
    <n v="443.49119999999994"/>
  </r>
  <r>
    <x v="98"/>
    <x v="8"/>
    <x v="2"/>
    <x v="1"/>
    <x v="1"/>
    <x v="5"/>
    <n v="51.71"/>
    <n v="4"/>
    <s v="Credit Card"/>
    <n v="9.8000000000000007"/>
    <n v="206.84"/>
    <n v="0.05"/>
    <n v="10.342000000000001"/>
    <n v="217.18200000000002"/>
  </r>
  <r>
    <x v="98"/>
    <x v="8"/>
    <x v="1"/>
    <x v="0"/>
    <x v="0"/>
    <x v="0"/>
    <n v="98.97"/>
    <n v="9"/>
    <s v="Cash"/>
    <n v="6.7"/>
    <n v="890.73"/>
    <n v="0.05"/>
    <n v="44.536500000000004"/>
    <n v="935.26650000000006"/>
  </r>
  <r>
    <x v="98"/>
    <x v="8"/>
    <x v="0"/>
    <x v="0"/>
    <x v="1"/>
    <x v="2"/>
    <n v="99.96"/>
    <n v="9"/>
    <s v="Credit Card"/>
    <n v="4.2"/>
    <n v="899.64"/>
    <n v="0.05"/>
    <n v="44.981999999999999"/>
    <n v="944.62199999999996"/>
  </r>
  <r>
    <x v="98"/>
    <x v="8"/>
    <x v="2"/>
    <x v="1"/>
    <x v="1"/>
    <x v="2"/>
    <n v="60.87"/>
    <n v="2"/>
    <s v="Ewallet"/>
    <n v="8.6999999999999993"/>
    <n v="121.74"/>
    <n v="0.05"/>
    <n v="6.0869999999999997"/>
    <n v="127.827"/>
  </r>
  <r>
    <x v="98"/>
    <x v="8"/>
    <x v="2"/>
    <x v="0"/>
    <x v="1"/>
    <x v="5"/>
    <n v="51.94"/>
    <n v="10"/>
    <s v="Ewallet"/>
    <n v="6.5"/>
    <n v="519.4"/>
    <n v="0.05"/>
    <n v="25.97"/>
    <n v="545.37"/>
  </r>
  <r>
    <x v="98"/>
    <x v="8"/>
    <x v="2"/>
    <x v="0"/>
    <x v="0"/>
    <x v="2"/>
    <n v="52.26"/>
    <n v="10"/>
    <s v="Credit Card"/>
    <n v="6.2"/>
    <n v="522.6"/>
    <n v="0.05"/>
    <n v="26.130000000000003"/>
    <n v="548.73"/>
  </r>
  <r>
    <x v="98"/>
    <x v="8"/>
    <x v="0"/>
    <x v="1"/>
    <x v="1"/>
    <x v="3"/>
    <n v="95.54"/>
    <n v="7"/>
    <s v="Credit Card"/>
    <n v="9.6"/>
    <n v="668.78000000000009"/>
    <n v="0.05"/>
    <n v="33.439000000000007"/>
    <n v="702.21900000000005"/>
  </r>
  <r>
    <x v="98"/>
    <x v="8"/>
    <x v="0"/>
    <x v="1"/>
    <x v="0"/>
    <x v="1"/>
    <n v="25.45"/>
    <n v="1"/>
    <s v="Credit Card"/>
    <n v="5.0999999999999996"/>
    <n v="25.45"/>
    <n v="0.18"/>
    <n v="4.5809999999999995"/>
    <n v="30.030999999999999"/>
  </r>
  <r>
    <x v="98"/>
    <x v="8"/>
    <x v="0"/>
    <x v="1"/>
    <x v="1"/>
    <x v="0"/>
    <n v="18.22"/>
    <n v="7"/>
    <s v="Credit Card"/>
    <n v="6.6"/>
    <n v="127.53999999999999"/>
    <n v="0.05"/>
    <n v="6.3769999999999998"/>
    <n v="133.917"/>
  </r>
  <r>
    <x v="99"/>
    <x v="9"/>
    <x v="1"/>
    <x v="0"/>
    <x v="1"/>
    <x v="5"/>
    <n v="81.95"/>
    <n v="10"/>
    <s v="Credit Card"/>
    <n v="6"/>
    <n v="819.5"/>
    <n v="0.05"/>
    <n v="40.975000000000001"/>
    <n v="860.47500000000002"/>
  </r>
  <r>
    <x v="99"/>
    <x v="9"/>
    <x v="2"/>
    <x v="1"/>
    <x v="0"/>
    <x v="4"/>
    <n v="93.69"/>
    <n v="7"/>
    <s v="Credit Card"/>
    <n v="4.5"/>
    <n v="655.82999999999993"/>
    <n v="0.05"/>
    <n v="32.791499999999999"/>
    <n v="688.62149999999997"/>
  </r>
  <r>
    <x v="99"/>
    <x v="9"/>
    <x v="1"/>
    <x v="0"/>
    <x v="0"/>
    <x v="4"/>
    <n v="35.79"/>
    <n v="9"/>
    <s v="Credit Card"/>
    <n v="5.0999999999999996"/>
    <n v="322.11"/>
    <n v="0.05"/>
    <n v="16.105500000000003"/>
    <n v="338.21550000000002"/>
  </r>
  <r>
    <x v="99"/>
    <x v="9"/>
    <x v="2"/>
    <x v="0"/>
    <x v="1"/>
    <x v="2"/>
    <n v="62.62"/>
    <n v="5"/>
    <s v="Ewallet"/>
    <n v="7"/>
    <n v="313.09999999999997"/>
    <n v="0.05"/>
    <n v="15.654999999999999"/>
    <n v="328.75499999999994"/>
  </r>
  <r>
    <x v="99"/>
    <x v="9"/>
    <x v="2"/>
    <x v="1"/>
    <x v="0"/>
    <x v="3"/>
    <n v="87.67"/>
    <n v="2"/>
    <s v="Credit Card"/>
    <n v="7.7"/>
    <n v="175.34"/>
    <n v="0.05"/>
    <n v="8.7670000000000012"/>
    <n v="184.107"/>
  </r>
  <r>
    <x v="99"/>
    <x v="9"/>
    <x v="1"/>
    <x v="1"/>
    <x v="1"/>
    <x v="3"/>
    <n v="45.74"/>
    <n v="3"/>
    <s v="Credit Card"/>
    <n v="6.5"/>
    <n v="137.22"/>
    <n v="0.05"/>
    <n v="6.8610000000000007"/>
    <n v="144.08099999999999"/>
  </r>
  <r>
    <x v="99"/>
    <x v="9"/>
    <x v="2"/>
    <x v="0"/>
    <x v="1"/>
    <x v="0"/>
    <n v="10.130000000000001"/>
    <n v="7"/>
    <s v="Ewallet"/>
    <n v="8.3000000000000007"/>
    <n v="70.910000000000011"/>
    <n v="0.05"/>
    <n v="3.5455000000000005"/>
    <n v="74.455500000000015"/>
  </r>
  <r>
    <x v="99"/>
    <x v="9"/>
    <x v="0"/>
    <x v="1"/>
    <x v="0"/>
    <x v="4"/>
    <n v="40.299999999999997"/>
    <n v="2"/>
    <s v="Ewallet"/>
    <n v="4.4000000000000004"/>
    <n v="80.599999999999994"/>
    <n v="0.05"/>
    <n v="4.03"/>
    <n v="84.63"/>
  </r>
  <r>
    <x v="99"/>
    <x v="9"/>
    <x v="2"/>
    <x v="0"/>
    <x v="0"/>
    <x v="5"/>
    <n v="68.930000000000007"/>
    <n v="7"/>
    <s v="Credit Card"/>
    <n v="4.5999999999999996"/>
    <n v="482.51000000000005"/>
    <n v="0.05"/>
    <n v="24.125500000000002"/>
    <n v="506.63550000000004"/>
  </r>
  <r>
    <x v="99"/>
    <x v="9"/>
    <x v="1"/>
    <x v="1"/>
    <x v="1"/>
    <x v="0"/>
    <n v="46.77"/>
    <n v="6"/>
    <s v="Cash"/>
    <n v="6"/>
    <n v="280.62"/>
    <n v="0.05"/>
    <n v="14.031000000000001"/>
    <n v="294.65100000000001"/>
  </r>
  <r>
    <x v="99"/>
    <x v="9"/>
    <x v="1"/>
    <x v="0"/>
    <x v="1"/>
    <x v="2"/>
    <n v="34.56"/>
    <n v="7"/>
    <s v="Credit Card"/>
    <n v="7.3"/>
    <n v="241.92000000000002"/>
    <n v="0.05"/>
    <n v="12.096000000000002"/>
    <n v="254.01600000000002"/>
  </r>
  <r>
    <x v="99"/>
    <x v="9"/>
    <x v="2"/>
    <x v="1"/>
    <x v="1"/>
    <x v="5"/>
    <n v="59.77"/>
    <n v="2"/>
    <s v="Credit Card"/>
    <n v="5.8"/>
    <n v="119.54"/>
    <n v="0.05"/>
    <n v="5.9770000000000003"/>
    <n v="125.51700000000001"/>
  </r>
  <r>
    <x v="99"/>
    <x v="9"/>
    <x v="2"/>
    <x v="1"/>
    <x v="0"/>
    <x v="4"/>
    <n v="63.42"/>
    <n v="8"/>
    <s v="Ewallet"/>
    <n v="7.4"/>
    <n v="507.36"/>
    <n v="0.05"/>
    <n v="25.368000000000002"/>
    <n v="532.72800000000007"/>
  </r>
  <r>
    <x v="100"/>
    <x v="10"/>
    <x v="0"/>
    <x v="0"/>
    <x v="1"/>
    <x v="1"/>
    <n v="72.17"/>
    <n v="1"/>
    <s v="Cash"/>
    <n v="6.1"/>
    <n v="72.17"/>
    <n v="0.18"/>
    <n v="12.990600000000001"/>
    <n v="85.160600000000002"/>
  </r>
  <r>
    <x v="100"/>
    <x v="10"/>
    <x v="1"/>
    <x v="0"/>
    <x v="0"/>
    <x v="3"/>
    <n v="31.9"/>
    <n v="1"/>
    <s v="Ewallet"/>
    <n v="9.1"/>
    <n v="31.9"/>
    <n v="0.05"/>
    <n v="1.595"/>
    <n v="33.494999999999997"/>
  </r>
  <r>
    <x v="100"/>
    <x v="10"/>
    <x v="1"/>
    <x v="1"/>
    <x v="1"/>
    <x v="3"/>
    <n v="27.38"/>
    <n v="6"/>
    <s v="Credit Card"/>
    <n v="7.9"/>
    <n v="164.28"/>
    <n v="0.05"/>
    <n v="8.2140000000000004"/>
    <n v="172.494"/>
  </r>
  <r>
    <x v="100"/>
    <x v="10"/>
    <x v="0"/>
    <x v="0"/>
    <x v="0"/>
    <x v="4"/>
    <n v="35.380000000000003"/>
    <n v="9"/>
    <s v="Credit Card"/>
    <n v="9.6"/>
    <n v="318.42"/>
    <n v="0.05"/>
    <n v="15.921000000000001"/>
    <n v="334.34100000000001"/>
  </r>
  <r>
    <x v="100"/>
    <x v="10"/>
    <x v="1"/>
    <x v="1"/>
    <x v="0"/>
    <x v="3"/>
    <n v="76.06"/>
    <n v="3"/>
    <s v="Credit Card"/>
    <n v="9.8000000000000007"/>
    <n v="228.18"/>
    <n v="0.05"/>
    <n v="11.409000000000001"/>
    <n v="239.589"/>
  </r>
  <r>
    <x v="100"/>
    <x v="10"/>
    <x v="2"/>
    <x v="0"/>
    <x v="0"/>
    <x v="5"/>
    <n v="74.69"/>
    <n v="7"/>
    <s v="Ewallet"/>
    <n v="9.1"/>
    <n v="522.82999999999993"/>
    <n v="0.05"/>
    <n v="26.141499999999997"/>
    <n v="548.97149999999988"/>
  </r>
  <r>
    <x v="100"/>
    <x v="10"/>
    <x v="0"/>
    <x v="1"/>
    <x v="0"/>
    <x v="0"/>
    <n v="71.2"/>
    <n v="1"/>
    <s v="Credit Card"/>
    <n v="9.1999999999999993"/>
    <n v="71.2"/>
    <n v="0.05"/>
    <n v="3.5600000000000005"/>
    <n v="74.760000000000005"/>
  </r>
  <r>
    <x v="100"/>
    <x v="10"/>
    <x v="2"/>
    <x v="0"/>
    <x v="1"/>
    <x v="4"/>
    <n v="70.739999999999995"/>
    <n v="4"/>
    <s v="Credit Card"/>
    <n v="4.4000000000000004"/>
    <n v="282.95999999999998"/>
    <n v="0.05"/>
    <n v="14.148"/>
    <n v="297.108"/>
  </r>
  <r>
    <x v="100"/>
    <x v="10"/>
    <x v="2"/>
    <x v="1"/>
    <x v="0"/>
    <x v="1"/>
    <n v="93.88"/>
    <n v="7"/>
    <s v="Credit Card"/>
    <n v="7.3"/>
    <n v="657.16"/>
    <n v="0.18"/>
    <n v="118.28879999999999"/>
    <n v="775.44880000000001"/>
  </r>
  <r>
    <x v="100"/>
    <x v="10"/>
    <x v="1"/>
    <x v="1"/>
    <x v="0"/>
    <x v="5"/>
    <n v="78.89"/>
    <n v="7"/>
    <s v="Ewallet"/>
    <n v="7.5"/>
    <n v="552.23"/>
    <n v="0.05"/>
    <n v="27.611500000000003"/>
    <n v="579.8415"/>
  </r>
  <r>
    <x v="100"/>
    <x v="10"/>
    <x v="0"/>
    <x v="0"/>
    <x v="0"/>
    <x v="3"/>
    <n v="73.959999999999994"/>
    <n v="1"/>
    <s v="Credit Card"/>
    <n v="5"/>
    <n v="73.959999999999994"/>
    <n v="0.05"/>
    <n v="3.698"/>
    <n v="77.657999999999987"/>
  </r>
  <r>
    <x v="100"/>
    <x v="10"/>
    <x v="2"/>
    <x v="0"/>
    <x v="1"/>
    <x v="4"/>
    <n v="62.65"/>
    <n v="4"/>
    <s v="Cash"/>
    <n v="4.2"/>
    <n v="250.6"/>
    <n v="0.05"/>
    <n v="12.530000000000001"/>
    <n v="263.13"/>
  </r>
  <r>
    <x v="100"/>
    <x v="10"/>
    <x v="2"/>
    <x v="1"/>
    <x v="0"/>
    <x v="4"/>
    <n v="42.91"/>
    <n v="5"/>
    <s v="Ewallet"/>
    <n v="6.1"/>
    <n v="214.54999999999998"/>
    <n v="0.05"/>
    <n v="10.727499999999999"/>
    <n v="225.27749999999997"/>
  </r>
  <r>
    <x v="100"/>
    <x v="10"/>
    <x v="0"/>
    <x v="1"/>
    <x v="1"/>
    <x v="4"/>
    <n v="62.19"/>
    <n v="4"/>
    <s v="Ewallet"/>
    <n v="4.3"/>
    <n v="248.76"/>
    <n v="0.05"/>
    <n v="12.438000000000001"/>
    <n v="261.19799999999998"/>
  </r>
  <r>
    <x v="100"/>
    <x v="10"/>
    <x v="1"/>
    <x v="1"/>
    <x v="1"/>
    <x v="0"/>
    <n v="89.48"/>
    <n v="10"/>
    <s v="Credit Card"/>
    <n v="9.6"/>
    <n v="894.80000000000007"/>
    <n v="0.05"/>
    <n v="44.740000000000009"/>
    <n v="939.54000000000008"/>
  </r>
  <r>
    <x v="100"/>
    <x v="10"/>
    <x v="2"/>
    <x v="1"/>
    <x v="0"/>
    <x v="2"/>
    <n v="15.34"/>
    <n v="1"/>
    <s v="Cash"/>
    <n v="6.5"/>
    <n v="15.34"/>
    <n v="0.05"/>
    <n v="0.76700000000000002"/>
    <n v="16.106999999999999"/>
  </r>
  <r>
    <x v="100"/>
    <x v="10"/>
    <x v="0"/>
    <x v="0"/>
    <x v="1"/>
    <x v="5"/>
    <n v="80.47"/>
    <n v="9"/>
    <s v="Cash"/>
    <n v="9.1999999999999993"/>
    <n v="724.23"/>
    <n v="0.05"/>
    <n v="36.211500000000001"/>
    <n v="760.44150000000002"/>
  </r>
  <r>
    <x v="100"/>
    <x v="10"/>
    <x v="2"/>
    <x v="0"/>
    <x v="1"/>
    <x v="4"/>
    <n v="58.9"/>
    <n v="8"/>
    <s v="Cash"/>
    <n v="8.9"/>
    <n v="471.2"/>
    <n v="0.05"/>
    <n v="23.560000000000002"/>
    <n v="494.76"/>
  </r>
  <r>
    <x v="101"/>
    <x v="11"/>
    <x v="1"/>
    <x v="0"/>
    <x v="0"/>
    <x v="0"/>
    <n v="49.79"/>
    <n v="4"/>
    <s v="Credit Card"/>
    <n v="6.4"/>
    <n v="199.16"/>
    <n v="0.05"/>
    <n v="9.9580000000000002"/>
    <n v="209.11799999999999"/>
  </r>
  <r>
    <x v="101"/>
    <x v="11"/>
    <x v="0"/>
    <x v="1"/>
    <x v="1"/>
    <x v="5"/>
    <n v="71.77"/>
    <n v="7"/>
    <s v="Cash"/>
    <n v="8.9"/>
    <n v="502.39"/>
    <n v="0.05"/>
    <n v="25.119500000000002"/>
    <n v="527.5095"/>
  </r>
  <r>
    <x v="101"/>
    <x v="11"/>
    <x v="0"/>
    <x v="1"/>
    <x v="1"/>
    <x v="5"/>
    <n v="87.87"/>
    <n v="10"/>
    <s v="Ewallet"/>
    <n v="5.0999999999999996"/>
    <n v="878.7"/>
    <n v="0.05"/>
    <n v="43.935000000000002"/>
    <n v="922.63499999999999"/>
  </r>
  <r>
    <x v="101"/>
    <x v="11"/>
    <x v="1"/>
    <x v="0"/>
    <x v="1"/>
    <x v="1"/>
    <n v="82.34"/>
    <n v="10"/>
    <s v="Ewallet"/>
    <n v="4.3"/>
    <n v="823.40000000000009"/>
    <n v="0.18"/>
    <n v="148.21200000000002"/>
    <n v="971.61200000000008"/>
  </r>
  <r>
    <x v="101"/>
    <x v="11"/>
    <x v="2"/>
    <x v="0"/>
    <x v="0"/>
    <x v="4"/>
    <n v="72.42"/>
    <n v="3"/>
    <s v="Ewallet"/>
    <n v="8.1999999999999993"/>
    <n v="217.26"/>
    <n v="0.05"/>
    <n v="10.863"/>
    <n v="228.12299999999999"/>
  </r>
  <r>
    <x v="101"/>
    <x v="11"/>
    <x v="0"/>
    <x v="0"/>
    <x v="1"/>
    <x v="5"/>
    <n v="54.86"/>
    <n v="5"/>
    <s v="Ewallet"/>
    <n v="9.8000000000000007"/>
    <n v="274.3"/>
    <n v="0.05"/>
    <n v="13.715000000000002"/>
    <n v="288.01499999999999"/>
  </r>
  <r>
    <x v="101"/>
    <x v="11"/>
    <x v="1"/>
    <x v="1"/>
    <x v="1"/>
    <x v="1"/>
    <n v="28.84"/>
    <n v="4"/>
    <s v="Cash"/>
    <n v="6.4"/>
    <n v="115.36"/>
    <n v="0.18"/>
    <n v="20.764799999999997"/>
    <n v="136.12479999999999"/>
  </r>
  <r>
    <x v="101"/>
    <x v="11"/>
    <x v="2"/>
    <x v="1"/>
    <x v="0"/>
    <x v="5"/>
    <n v="71.38"/>
    <n v="10"/>
    <s v="Cash"/>
    <n v="5.7"/>
    <n v="713.8"/>
    <n v="0.05"/>
    <n v="35.69"/>
    <n v="749.49"/>
  </r>
  <r>
    <x v="101"/>
    <x v="11"/>
    <x v="0"/>
    <x v="0"/>
    <x v="1"/>
    <x v="5"/>
    <n v="61.29"/>
    <n v="5"/>
    <s v="Cash"/>
    <n v="7"/>
    <n v="306.45"/>
    <n v="0.05"/>
    <n v="15.3225"/>
    <n v="321.77249999999998"/>
  </r>
  <r>
    <x v="101"/>
    <x v="11"/>
    <x v="1"/>
    <x v="0"/>
    <x v="1"/>
    <x v="1"/>
    <n v="96.82"/>
    <n v="3"/>
    <s v="Cash"/>
    <n v="6.7"/>
    <n v="290.45999999999998"/>
    <n v="0.18"/>
    <n v="52.282799999999995"/>
    <n v="342.74279999999999"/>
  </r>
  <r>
    <x v="101"/>
    <x v="11"/>
    <x v="0"/>
    <x v="0"/>
    <x v="1"/>
    <x v="5"/>
    <n v="97.22"/>
    <n v="9"/>
    <s v="Ewallet"/>
    <n v="6"/>
    <n v="874.98"/>
    <n v="0.05"/>
    <n v="43.749000000000002"/>
    <n v="918.72900000000004"/>
  </r>
  <r>
    <x v="101"/>
    <x v="11"/>
    <x v="2"/>
    <x v="0"/>
    <x v="0"/>
    <x v="1"/>
    <n v="64.44"/>
    <n v="5"/>
    <s v="Cash"/>
    <n v="6.6"/>
    <n v="322.2"/>
    <n v="0.18"/>
    <n v="57.995999999999995"/>
    <n v="380.19599999999997"/>
  </r>
  <r>
    <x v="101"/>
    <x v="11"/>
    <x v="2"/>
    <x v="1"/>
    <x v="0"/>
    <x v="2"/>
    <n v="89.48"/>
    <n v="5"/>
    <s v="Cash"/>
    <n v="7.4"/>
    <n v="447.40000000000003"/>
    <n v="0.05"/>
    <n v="22.370000000000005"/>
    <n v="469.77000000000004"/>
  </r>
  <r>
    <x v="101"/>
    <x v="11"/>
    <x v="0"/>
    <x v="0"/>
    <x v="1"/>
    <x v="0"/>
    <n v="93.4"/>
    <n v="2"/>
    <s v="Cash"/>
    <n v="5.5"/>
    <n v="186.8"/>
    <n v="0.05"/>
    <n v="9.3400000000000016"/>
    <n v="196.14000000000001"/>
  </r>
  <r>
    <x v="101"/>
    <x v="11"/>
    <x v="2"/>
    <x v="1"/>
    <x v="0"/>
    <x v="2"/>
    <n v="40.229999999999997"/>
    <n v="7"/>
    <s v="Cash"/>
    <n v="9.6"/>
    <n v="281.60999999999996"/>
    <n v="0.05"/>
    <n v="14.080499999999999"/>
    <n v="295.69049999999993"/>
  </r>
  <r>
    <x v="101"/>
    <x v="11"/>
    <x v="0"/>
    <x v="0"/>
    <x v="1"/>
    <x v="5"/>
    <n v="72.569999999999993"/>
    <n v="8"/>
    <s v="Cash"/>
    <n v="4.5999999999999996"/>
    <n v="580.55999999999995"/>
    <n v="0.05"/>
    <n v="29.027999999999999"/>
    <n v="609.58799999999997"/>
  </r>
  <r>
    <x v="101"/>
    <x v="11"/>
    <x v="1"/>
    <x v="0"/>
    <x v="0"/>
    <x v="0"/>
    <n v="72.52"/>
    <n v="8"/>
    <s v="Credit Card"/>
    <n v="4"/>
    <n v="580.16"/>
    <n v="0.05"/>
    <n v="29.007999999999999"/>
    <n v="609.16800000000001"/>
  </r>
  <r>
    <x v="101"/>
    <x v="11"/>
    <x v="1"/>
    <x v="0"/>
    <x v="0"/>
    <x v="3"/>
    <n v="10.18"/>
    <n v="8"/>
    <s v="Credit Card"/>
    <n v="9.5"/>
    <n v="81.44"/>
    <n v="0.05"/>
    <n v="4.0720000000000001"/>
    <n v="85.512"/>
  </r>
  <r>
    <x v="101"/>
    <x v="11"/>
    <x v="2"/>
    <x v="0"/>
    <x v="0"/>
    <x v="4"/>
    <n v="34.42"/>
    <n v="6"/>
    <s v="Ewallet"/>
    <n v="7.5"/>
    <n v="206.52"/>
    <n v="0.05"/>
    <n v="10.326000000000001"/>
    <n v="216.846"/>
  </r>
  <r>
    <x v="101"/>
    <x v="11"/>
    <x v="1"/>
    <x v="1"/>
    <x v="1"/>
    <x v="5"/>
    <n v="70.209999999999994"/>
    <n v="6"/>
    <s v="Cash"/>
    <n v="7.4"/>
    <n v="421.26"/>
    <n v="0.05"/>
    <n v="21.063000000000002"/>
    <n v="442.32299999999998"/>
  </r>
  <r>
    <x v="102"/>
    <x v="3"/>
    <x v="0"/>
    <x v="1"/>
    <x v="1"/>
    <x v="3"/>
    <n v="69.08"/>
    <n v="2"/>
    <s v="Credit Card"/>
    <n v="6.9"/>
    <n v="138.16"/>
    <n v="0.05"/>
    <n v="6.9080000000000004"/>
    <n v="145.06799999999998"/>
  </r>
  <r>
    <x v="102"/>
    <x v="3"/>
    <x v="0"/>
    <x v="1"/>
    <x v="1"/>
    <x v="1"/>
    <n v="45.35"/>
    <n v="6"/>
    <s v="Ewallet"/>
    <n v="6.1"/>
    <n v="272.10000000000002"/>
    <n v="0.18"/>
    <n v="48.978000000000002"/>
    <n v="321.07800000000003"/>
  </r>
  <r>
    <x v="102"/>
    <x v="3"/>
    <x v="2"/>
    <x v="0"/>
    <x v="1"/>
    <x v="1"/>
    <n v="66.349999999999994"/>
    <n v="1"/>
    <s v="Credit Card"/>
    <n v="9.6999999999999993"/>
    <n v="66.349999999999994"/>
    <n v="0.18"/>
    <n v="11.942999999999998"/>
    <n v="78.292999999999992"/>
  </r>
  <r>
    <x v="102"/>
    <x v="3"/>
    <x v="1"/>
    <x v="0"/>
    <x v="0"/>
    <x v="0"/>
    <n v="87.48"/>
    <n v="6"/>
    <s v="Ewallet"/>
    <n v="5.0999999999999996"/>
    <n v="524.88"/>
    <n v="0.05"/>
    <n v="26.244"/>
    <n v="551.12400000000002"/>
  </r>
  <r>
    <x v="102"/>
    <x v="3"/>
    <x v="2"/>
    <x v="0"/>
    <x v="0"/>
    <x v="0"/>
    <n v="14.23"/>
    <n v="5"/>
    <s v="Credit Card"/>
    <n v="4.4000000000000004"/>
    <n v="71.150000000000006"/>
    <n v="0.05"/>
    <n v="3.5575000000000006"/>
    <n v="74.70750000000001"/>
  </r>
  <r>
    <x v="102"/>
    <x v="3"/>
    <x v="2"/>
    <x v="0"/>
    <x v="1"/>
    <x v="2"/>
    <n v="69.52"/>
    <n v="7"/>
    <s v="Credit Card"/>
    <n v="8.5"/>
    <n v="486.64"/>
    <n v="0.05"/>
    <n v="24.332000000000001"/>
    <n v="510.97199999999998"/>
  </r>
  <r>
    <x v="102"/>
    <x v="3"/>
    <x v="1"/>
    <x v="1"/>
    <x v="0"/>
    <x v="1"/>
    <n v="23.07"/>
    <n v="9"/>
    <s v="Cash"/>
    <n v="4.9000000000000004"/>
    <n v="207.63"/>
    <n v="0.18"/>
    <n v="37.373399999999997"/>
    <n v="245.0034"/>
  </r>
  <r>
    <x v="102"/>
    <x v="3"/>
    <x v="1"/>
    <x v="0"/>
    <x v="0"/>
    <x v="4"/>
    <n v="80.790000000000006"/>
    <n v="9"/>
    <s v="Credit Card"/>
    <n v="9.5"/>
    <n v="727.11"/>
    <n v="0.05"/>
    <n v="36.355499999999999"/>
    <n v="763.46550000000002"/>
  </r>
  <r>
    <x v="102"/>
    <x v="3"/>
    <x v="2"/>
    <x v="0"/>
    <x v="0"/>
    <x v="5"/>
    <n v="77.680000000000007"/>
    <n v="4"/>
    <s v="Cash"/>
    <n v="8.4"/>
    <n v="310.72000000000003"/>
    <n v="0.05"/>
    <n v="15.536000000000001"/>
    <n v="326.25600000000003"/>
  </r>
  <r>
    <x v="102"/>
    <x v="3"/>
    <x v="0"/>
    <x v="0"/>
    <x v="0"/>
    <x v="1"/>
    <n v="26.26"/>
    <n v="7"/>
    <s v="Cash"/>
    <n v="9.9"/>
    <n v="183.82000000000002"/>
    <n v="0.18"/>
    <n v="33.087600000000002"/>
    <n v="216.90760000000003"/>
  </r>
  <r>
    <x v="102"/>
    <x v="3"/>
    <x v="2"/>
    <x v="0"/>
    <x v="1"/>
    <x v="3"/>
    <n v="43.13"/>
    <n v="10"/>
    <s v="Credit Card"/>
    <n v="5.5"/>
    <n v="431.3"/>
    <n v="0.05"/>
    <n v="21.565000000000001"/>
    <n v="452.86500000000001"/>
  </r>
  <r>
    <x v="102"/>
    <x v="3"/>
    <x v="0"/>
    <x v="1"/>
    <x v="0"/>
    <x v="3"/>
    <n v="25.56"/>
    <n v="7"/>
    <s v="Cash"/>
    <n v="7.1"/>
    <n v="178.92"/>
    <n v="0.05"/>
    <n v="8.9459999999999997"/>
    <n v="187.86599999999999"/>
  </r>
  <r>
    <x v="102"/>
    <x v="3"/>
    <x v="1"/>
    <x v="0"/>
    <x v="0"/>
    <x v="0"/>
    <n v="38.42"/>
    <n v="1"/>
    <s v="Cash"/>
    <n v="8.6"/>
    <n v="38.42"/>
    <n v="0.05"/>
    <n v="1.9210000000000003"/>
    <n v="40.341000000000001"/>
  </r>
  <r>
    <x v="102"/>
    <x v="3"/>
    <x v="2"/>
    <x v="1"/>
    <x v="0"/>
    <x v="5"/>
    <n v="71.38"/>
    <n v="10"/>
    <s v="Cash"/>
    <n v="5.7"/>
    <n v="713.8"/>
    <n v="0.05"/>
    <n v="35.69"/>
    <n v="749.49"/>
  </r>
  <r>
    <x v="103"/>
    <x v="3"/>
    <x v="0"/>
    <x v="0"/>
    <x v="0"/>
    <x v="3"/>
    <n v="72.040000000000006"/>
    <n v="2"/>
    <s v="Cash"/>
    <n v="9.5"/>
    <n v="144.08000000000001"/>
    <n v="0.05"/>
    <n v="7.2040000000000006"/>
    <n v="151.28400000000002"/>
  </r>
  <r>
    <x v="103"/>
    <x v="3"/>
    <x v="2"/>
    <x v="1"/>
    <x v="0"/>
    <x v="3"/>
    <n v="48.63"/>
    <n v="4"/>
    <s v="Ewallet"/>
    <n v="7.6"/>
    <n v="194.52"/>
    <n v="0.05"/>
    <n v="9.7260000000000009"/>
    <n v="204.24600000000001"/>
  </r>
  <r>
    <x v="103"/>
    <x v="3"/>
    <x v="0"/>
    <x v="0"/>
    <x v="0"/>
    <x v="4"/>
    <n v="77.680000000000007"/>
    <n v="9"/>
    <s v="Ewallet"/>
    <n v="9.8000000000000007"/>
    <n v="699.12000000000012"/>
    <n v="0.05"/>
    <n v="34.95600000000001"/>
    <n v="734.07600000000014"/>
  </r>
  <r>
    <x v="103"/>
    <x v="3"/>
    <x v="2"/>
    <x v="0"/>
    <x v="0"/>
    <x v="3"/>
    <n v="30.62"/>
    <n v="1"/>
    <s v="Credit Card"/>
    <n v="4.0999999999999996"/>
    <n v="30.62"/>
    <n v="0.05"/>
    <n v="1.5310000000000001"/>
    <n v="32.151000000000003"/>
  </r>
  <r>
    <x v="103"/>
    <x v="3"/>
    <x v="0"/>
    <x v="0"/>
    <x v="0"/>
    <x v="0"/>
    <n v="42.82"/>
    <n v="9"/>
    <s v="Credit Card"/>
    <n v="8.9"/>
    <n v="385.38"/>
    <n v="0.05"/>
    <n v="19.269000000000002"/>
    <n v="404.649"/>
  </r>
  <r>
    <x v="103"/>
    <x v="3"/>
    <x v="1"/>
    <x v="0"/>
    <x v="0"/>
    <x v="0"/>
    <n v="21.04"/>
    <n v="4"/>
    <s v="Cash"/>
    <n v="7.6"/>
    <n v="84.16"/>
    <n v="0.05"/>
    <n v="4.2080000000000002"/>
    <n v="88.367999999999995"/>
  </r>
  <r>
    <x v="103"/>
    <x v="3"/>
    <x v="0"/>
    <x v="0"/>
    <x v="1"/>
    <x v="3"/>
    <n v="59.86"/>
    <n v="2"/>
    <s v="Ewallet"/>
    <n v="6.7"/>
    <n v="119.72"/>
    <n v="0.05"/>
    <n v="5.9860000000000007"/>
    <n v="125.706"/>
  </r>
  <r>
    <x v="103"/>
    <x v="3"/>
    <x v="0"/>
    <x v="1"/>
    <x v="1"/>
    <x v="0"/>
    <n v="72.39"/>
    <n v="2"/>
    <s v="Credit Card"/>
    <n v="8.1"/>
    <n v="144.78"/>
    <n v="0.05"/>
    <n v="7.2390000000000008"/>
    <n v="152.01900000000001"/>
  </r>
  <r>
    <x v="103"/>
    <x v="3"/>
    <x v="2"/>
    <x v="1"/>
    <x v="1"/>
    <x v="2"/>
    <n v="45.58"/>
    <n v="7"/>
    <s v="Cash"/>
    <n v="5"/>
    <n v="319.06"/>
    <n v="0.05"/>
    <n v="15.953000000000001"/>
    <n v="335.01299999999998"/>
  </r>
  <r>
    <x v="103"/>
    <x v="3"/>
    <x v="1"/>
    <x v="1"/>
    <x v="0"/>
    <x v="1"/>
    <n v="41.65"/>
    <n v="10"/>
    <s v="Credit Card"/>
    <n v="5.4"/>
    <n v="416.5"/>
    <n v="0.18"/>
    <n v="74.97"/>
    <n v="491.47"/>
  </r>
  <r>
    <x v="103"/>
    <x v="3"/>
    <x v="1"/>
    <x v="0"/>
    <x v="1"/>
    <x v="5"/>
    <n v="60.47"/>
    <n v="3"/>
    <s v="Credit Card"/>
    <n v="5.6"/>
    <n v="181.41"/>
    <n v="0.05"/>
    <n v="9.0705000000000009"/>
    <n v="190.48050000000001"/>
  </r>
  <r>
    <x v="103"/>
    <x v="3"/>
    <x v="0"/>
    <x v="1"/>
    <x v="0"/>
    <x v="2"/>
    <n v="34.81"/>
    <n v="1"/>
    <s v="Credit Card"/>
    <n v="7"/>
    <n v="34.81"/>
    <n v="0.05"/>
    <n v="1.7405000000000002"/>
    <n v="36.5505"/>
  </r>
  <r>
    <x v="103"/>
    <x v="3"/>
    <x v="1"/>
    <x v="1"/>
    <x v="1"/>
    <x v="0"/>
    <n v="77.56"/>
    <n v="10"/>
    <s v="Ewallet"/>
    <n v="6.9"/>
    <n v="775.6"/>
    <n v="0.05"/>
    <n v="38.78"/>
    <n v="814.38"/>
  </r>
  <r>
    <x v="104"/>
    <x v="3"/>
    <x v="0"/>
    <x v="0"/>
    <x v="1"/>
    <x v="0"/>
    <n v="93.4"/>
    <n v="2"/>
    <s v="Cash"/>
    <n v="5.5"/>
    <n v="186.8"/>
    <n v="0.05"/>
    <n v="9.3400000000000016"/>
    <n v="196.14000000000001"/>
  </r>
  <r>
    <x v="104"/>
    <x v="3"/>
    <x v="2"/>
    <x v="1"/>
    <x v="0"/>
    <x v="2"/>
    <n v="40.229999999999997"/>
    <n v="7"/>
    <s v="Cash"/>
    <n v="9.6"/>
    <n v="281.60999999999996"/>
    <n v="0.05"/>
    <n v="14.080499999999999"/>
    <n v="295.69049999999993"/>
  </r>
  <r>
    <x v="104"/>
    <x v="3"/>
    <x v="0"/>
    <x v="0"/>
    <x v="1"/>
    <x v="5"/>
    <n v="72.569999999999993"/>
    <n v="8"/>
    <s v="Cash"/>
    <n v="4.5999999999999996"/>
    <n v="580.55999999999995"/>
    <n v="0.05"/>
    <n v="29.027999999999999"/>
    <n v="609.58799999999997"/>
  </r>
  <r>
    <x v="104"/>
    <x v="3"/>
    <x v="1"/>
    <x v="0"/>
    <x v="0"/>
    <x v="0"/>
    <n v="72.52"/>
    <n v="8"/>
    <s v="Credit Card"/>
    <n v="4"/>
    <n v="580.16"/>
    <n v="0.05"/>
    <n v="29.007999999999999"/>
    <n v="609.16800000000001"/>
  </r>
  <r>
    <x v="104"/>
    <x v="3"/>
    <x v="1"/>
    <x v="0"/>
    <x v="0"/>
    <x v="3"/>
    <n v="10.18"/>
    <n v="8"/>
    <s v="Credit Card"/>
    <n v="9.5"/>
    <n v="81.44"/>
    <n v="0.05"/>
    <n v="4.0720000000000001"/>
    <n v="85.512"/>
  </r>
  <r>
    <x v="104"/>
    <x v="3"/>
    <x v="2"/>
    <x v="0"/>
    <x v="0"/>
    <x v="4"/>
    <n v="34.42"/>
    <n v="6"/>
    <s v="Ewallet"/>
    <n v="7.5"/>
    <n v="206.52"/>
    <n v="0.05"/>
    <n v="10.326000000000001"/>
    <n v="216.846"/>
  </r>
  <r>
    <x v="104"/>
    <x v="3"/>
    <x v="1"/>
    <x v="1"/>
    <x v="1"/>
    <x v="5"/>
    <n v="70.209999999999994"/>
    <n v="6"/>
    <s v="Cash"/>
    <n v="7.4"/>
    <n v="421.26"/>
    <n v="0.05"/>
    <n v="21.063000000000002"/>
    <n v="442.32299999999998"/>
  </r>
  <r>
    <x v="104"/>
    <x v="3"/>
    <x v="1"/>
    <x v="0"/>
    <x v="1"/>
    <x v="1"/>
    <n v="37.06"/>
    <n v="4"/>
    <s v="Ewallet"/>
    <n v="9.6999999999999993"/>
    <n v="148.24"/>
    <n v="0.18"/>
    <n v="26.683199999999999"/>
    <n v="174.92320000000001"/>
  </r>
  <r>
    <x v="104"/>
    <x v="3"/>
    <x v="0"/>
    <x v="0"/>
    <x v="1"/>
    <x v="1"/>
    <n v="87.87"/>
    <n v="9"/>
    <s v="Ewallet"/>
    <n v="5.6"/>
    <n v="790.83"/>
    <n v="0.18"/>
    <n v="142.3494"/>
    <n v="933.17939999999999"/>
  </r>
  <r>
    <x v="104"/>
    <x v="3"/>
    <x v="0"/>
    <x v="1"/>
    <x v="1"/>
    <x v="1"/>
    <n v="45.35"/>
    <n v="6"/>
    <s v="Ewallet"/>
    <n v="6.1"/>
    <n v="272.10000000000002"/>
    <n v="0.18"/>
    <n v="48.978000000000002"/>
    <n v="321.07800000000003"/>
  </r>
  <r>
    <x v="104"/>
    <x v="3"/>
    <x v="2"/>
    <x v="0"/>
    <x v="1"/>
    <x v="1"/>
    <n v="66.349999999999994"/>
    <n v="1"/>
    <s v="Credit Card"/>
    <n v="9.6999999999999993"/>
    <n v="66.349999999999994"/>
    <n v="0.18"/>
    <n v="11.942999999999998"/>
    <n v="78.292999999999992"/>
  </r>
  <r>
    <x v="104"/>
    <x v="3"/>
    <x v="1"/>
    <x v="0"/>
    <x v="0"/>
    <x v="0"/>
    <n v="87.48"/>
    <n v="6"/>
    <s v="Ewallet"/>
    <n v="5.0999999999999996"/>
    <n v="524.88"/>
    <n v="0.05"/>
    <n v="26.244"/>
    <n v="551.12400000000002"/>
  </r>
  <r>
    <x v="105"/>
    <x v="3"/>
    <x v="2"/>
    <x v="0"/>
    <x v="0"/>
    <x v="5"/>
    <n v="27.73"/>
    <n v="5"/>
    <s v="Credit Card"/>
    <n v="4.2"/>
    <n v="138.65"/>
    <n v="0.05"/>
    <n v="6.932500000000001"/>
    <n v="145.58250000000001"/>
  </r>
  <r>
    <x v="105"/>
    <x v="3"/>
    <x v="2"/>
    <x v="0"/>
    <x v="1"/>
    <x v="1"/>
    <n v="72.2"/>
    <n v="7"/>
    <s v="Ewallet"/>
    <n v="4.3"/>
    <n v="505.40000000000003"/>
    <n v="0.18"/>
    <n v="90.972000000000008"/>
    <n v="596.37200000000007"/>
  </r>
  <r>
    <x v="105"/>
    <x v="3"/>
    <x v="1"/>
    <x v="0"/>
    <x v="1"/>
    <x v="5"/>
    <n v="43.7"/>
    <n v="2"/>
    <s v="Cash"/>
    <n v="4.9000000000000004"/>
    <n v="87.4"/>
    <n v="0.05"/>
    <n v="4.37"/>
    <n v="91.77000000000001"/>
  </r>
  <r>
    <x v="105"/>
    <x v="3"/>
    <x v="2"/>
    <x v="0"/>
    <x v="1"/>
    <x v="3"/>
    <n v="41.28"/>
    <n v="3"/>
    <s v="Credit Card"/>
    <n v="8.5"/>
    <n v="123.84"/>
    <n v="0.05"/>
    <n v="6.1920000000000002"/>
    <n v="130.03200000000001"/>
  </r>
  <r>
    <x v="105"/>
    <x v="3"/>
    <x v="0"/>
    <x v="1"/>
    <x v="0"/>
    <x v="1"/>
    <n v="45.71"/>
    <n v="3"/>
    <s v="Credit Card"/>
    <n v="7.7"/>
    <n v="137.13"/>
    <n v="0.18"/>
    <n v="24.683399999999999"/>
    <n v="161.8134"/>
  </r>
  <r>
    <x v="105"/>
    <x v="3"/>
    <x v="0"/>
    <x v="0"/>
    <x v="0"/>
    <x v="4"/>
    <n v="12.29"/>
    <n v="9"/>
    <s v="Credit Card"/>
    <n v="8"/>
    <n v="110.60999999999999"/>
    <n v="0.05"/>
    <n v="5.5305"/>
    <n v="116.14049999999999"/>
  </r>
  <r>
    <x v="105"/>
    <x v="3"/>
    <x v="0"/>
    <x v="0"/>
    <x v="0"/>
    <x v="2"/>
    <n v="39.119999999999997"/>
    <n v="1"/>
    <s v="Credit Card"/>
    <n v="9.6"/>
    <n v="39.119999999999997"/>
    <n v="0.05"/>
    <n v="1.956"/>
    <n v="41.076000000000001"/>
  </r>
  <r>
    <x v="105"/>
    <x v="3"/>
    <x v="2"/>
    <x v="0"/>
    <x v="0"/>
    <x v="1"/>
    <n v="94.64"/>
    <n v="3"/>
    <s v="Cash"/>
    <n v="5.5"/>
    <n v="283.92"/>
    <n v="0.18"/>
    <n v="51.105600000000003"/>
    <n v="335.0256"/>
  </r>
  <r>
    <x v="105"/>
    <x v="3"/>
    <x v="0"/>
    <x v="0"/>
    <x v="1"/>
    <x v="5"/>
    <n v="39.909999999999997"/>
    <n v="3"/>
    <s v="Ewallet"/>
    <n v="9.3000000000000007"/>
    <n v="119.72999999999999"/>
    <n v="0.05"/>
    <n v="5.9864999999999995"/>
    <n v="125.7165"/>
  </r>
  <r>
    <x v="105"/>
    <x v="3"/>
    <x v="1"/>
    <x v="1"/>
    <x v="0"/>
    <x v="5"/>
    <n v="83.66"/>
    <n v="5"/>
    <s v="Cash"/>
    <n v="7.2"/>
    <n v="418.29999999999995"/>
    <n v="0.05"/>
    <n v="20.914999999999999"/>
    <n v="439.21499999999997"/>
  </r>
  <r>
    <x v="105"/>
    <x v="3"/>
    <x v="1"/>
    <x v="1"/>
    <x v="0"/>
    <x v="2"/>
    <n v="98.8"/>
    <n v="2"/>
    <s v="Cash"/>
    <n v="7.7"/>
    <n v="197.6"/>
    <n v="0.05"/>
    <n v="9.8800000000000008"/>
    <n v="207.48"/>
  </r>
  <r>
    <x v="105"/>
    <x v="3"/>
    <x v="1"/>
    <x v="0"/>
    <x v="0"/>
    <x v="3"/>
    <n v="12.54"/>
    <n v="1"/>
    <s v="Cash"/>
    <n v="8.1999999999999993"/>
    <n v="12.54"/>
    <n v="0.05"/>
    <n v="0.627"/>
    <n v="13.167"/>
  </r>
  <r>
    <x v="105"/>
    <x v="3"/>
    <x v="2"/>
    <x v="0"/>
    <x v="1"/>
    <x v="5"/>
    <n v="58.22"/>
    <n v="8"/>
    <s v="Ewallet"/>
    <n v="8.4"/>
    <n v="465.76"/>
    <n v="0.05"/>
    <n v="23.288"/>
    <n v="489.048"/>
  </r>
  <r>
    <x v="105"/>
    <x v="3"/>
    <x v="2"/>
    <x v="1"/>
    <x v="0"/>
    <x v="2"/>
    <n v="32.25"/>
    <n v="5"/>
    <s v="Cash"/>
    <n v="9"/>
    <n v="161.25"/>
    <n v="0.05"/>
    <n v="8.0625"/>
    <n v="169.3125"/>
  </r>
  <r>
    <x v="106"/>
    <x v="3"/>
    <x v="2"/>
    <x v="1"/>
    <x v="0"/>
    <x v="0"/>
    <n v="33.880000000000003"/>
    <n v="8"/>
    <s v="Ewallet"/>
    <n v="9.6"/>
    <n v="271.04000000000002"/>
    <n v="0.05"/>
    <n v="13.552000000000001"/>
    <n v="284.59200000000004"/>
  </r>
  <r>
    <x v="106"/>
    <x v="3"/>
    <x v="1"/>
    <x v="0"/>
    <x v="1"/>
    <x v="2"/>
    <n v="67.260000000000005"/>
    <n v="4"/>
    <s v="Credit Card"/>
    <n v="8"/>
    <n v="269.04000000000002"/>
    <n v="0.05"/>
    <n v="13.452000000000002"/>
    <n v="282.49200000000002"/>
  </r>
  <r>
    <x v="106"/>
    <x v="3"/>
    <x v="2"/>
    <x v="0"/>
    <x v="1"/>
    <x v="4"/>
    <n v="88.61"/>
    <n v="1"/>
    <s v="Cash"/>
    <n v="7.7"/>
    <n v="88.61"/>
    <n v="0.05"/>
    <n v="4.4305000000000003"/>
    <n v="93.040499999999994"/>
  </r>
  <r>
    <x v="106"/>
    <x v="3"/>
    <x v="1"/>
    <x v="1"/>
    <x v="0"/>
    <x v="4"/>
    <n v="58.07"/>
    <n v="9"/>
    <s v="Ewallet"/>
    <n v="4.3"/>
    <n v="522.63"/>
    <n v="0.05"/>
    <n v="26.131500000000003"/>
    <n v="548.76149999999996"/>
  </r>
  <r>
    <x v="106"/>
    <x v="3"/>
    <x v="1"/>
    <x v="1"/>
    <x v="0"/>
    <x v="0"/>
    <n v="51.28"/>
    <n v="6"/>
    <s v="Cash"/>
    <n v="6.5"/>
    <n v="307.68"/>
    <n v="0.05"/>
    <n v="15.384"/>
    <n v="323.06400000000002"/>
  </r>
  <r>
    <x v="106"/>
    <x v="3"/>
    <x v="0"/>
    <x v="0"/>
    <x v="1"/>
    <x v="2"/>
    <n v="82.93"/>
    <n v="4"/>
    <s v="Ewallet"/>
    <n v="9.6"/>
    <n v="331.72"/>
    <n v="0.05"/>
    <n v="16.586000000000002"/>
    <n v="348.30600000000004"/>
  </r>
  <r>
    <x v="106"/>
    <x v="3"/>
    <x v="2"/>
    <x v="0"/>
    <x v="1"/>
    <x v="3"/>
    <n v="63.88"/>
    <n v="8"/>
    <s v="Ewallet"/>
    <n v="9.9"/>
    <n v="511.04"/>
    <n v="0.05"/>
    <n v="25.552000000000003"/>
    <n v="536.59199999999998"/>
  </r>
  <r>
    <x v="106"/>
    <x v="3"/>
    <x v="2"/>
    <x v="1"/>
    <x v="0"/>
    <x v="4"/>
    <n v="89.25"/>
    <n v="8"/>
    <s v="Cash"/>
    <n v="4.7"/>
    <n v="714"/>
    <n v="0.05"/>
    <n v="35.700000000000003"/>
    <n v="749.7"/>
  </r>
  <r>
    <x v="106"/>
    <x v="3"/>
    <x v="0"/>
    <x v="1"/>
    <x v="1"/>
    <x v="4"/>
    <n v="73.22"/>
    <n v="6"/>
    <s v="Cash"/>
    <n v="7.2"/>
    <n v="439.32"/>
    <n v="0.05"/>
    <n v="21.966000000000001"/>
    <n v="461.286"/>
  </r>
  <r>
    <x v="106"/>
    <x v="3"/>
    <x v="0"/>
    <x v="1"/>
    <x v="1"/>
    <x v="5"/>
    <n v="99.19"/>
    <n v="6"/>
    <s v="Credit Card"/>
    <n v="5.5"/>
    <n v="595.14"/>
    <n v="0.05"/>
    <n v="29.757000000000001"/>
    <n v="624.89699999999993"/>
  </r>
  <r>
    <x v="106"/>
    <x v="3"/>
    <x v="1"/>
    <x v="1"/>
    <x v="1"/>
    <x v="5"/>
    <n v="53.17"/>
    <n v="7"/>
    <s v="Cash"/>
    <n v="8.9"/>
    <n v="372.19"/>
    <n v="0.05"/>
    <n v="18.609500000000001"/>
    <n v="390.79950000000002"/>
  </r>
  <r>
    <x v="106"/>
    <x v="3"/>
    <x v="2"/>
    <x v="0"/>
    <x v="0"/>
    <x v="2"/>
    <n v="98.13"/>
    <n v="1"/>
    <s v="Cash"/>
    <n v="8.9"/>
    <n v="98.13"/>
    <n v="0.05"/>
    <n v="4.9065000000000003"/>
    <n v="103.03649999999999"/>
  </r>
  <r>
    <x v="106"/>
    <x v="3"/>
    <x v="1"/>
    <x v="1"/>
    <x v="1"/>
    <x v="0"/>
    <n v="36.36"/>
    <n v="2"/>
    <s v="Cash"/>
    <n v="7.1"/>
    <n v="72.72"/>
    <n v="0.05"/>
    <n v="3.6360000000000001"/>
    <n v="76.355999999999995"/>
  </r>
  <r>
    <x v="107"/>
    <x v="3"/>
    <x v="2"/>
    <x v="1"/>
    <x v="1"/>
    <x v="3"/>
    <n v="86.68"/>
    <n v="8"/>
    <s v="Credit Card"/>
    <n v="7.2"/>
    <n v="693.44"/>
    <n v="0.05"/>
    <n v="34.672000000000004"/>
    <n v="728.11200000000008"/>
  </r>
  <r>
    <x v="107"/>
    <x v="3"/>
    <x v="1"/>
    <x v="1"/>
    <x v="1"/>
    <x v="1"/>
    <n v="48.62"/>
    <n v="8"/>
    <s v="Cash"/>
    <n v="5"/>
    <n v="388.96"/>
    <n v="0.18"/>
    <n v="70.012799999999999"/>
    <n v="458.97280000000001"/>
  </r>
  <r>
    <x v="107"/>
    <x v="3"/>
    <x v="1"/>
    <x v="1"/>
    <x v="1"/>
    <x v="4"/>
    <n v="60.87"/>
    <n v="1"/>
    <s v="Cash"/>
    <n v="5.5"/>
    <n v="60.87"/>
    <n v="0.05"/>
    <n v="3.0434999999999999"/>
    <n v="63.913499999999999"/>
  </r>
  <r>
    <x v="107"/>
    <x v="3"/>
    <x v="2"/>
    <x v="0"/>
    <x v="1"/>
    <x v="4"/>
    <n v="73.28"/>
    <n v="5"/>
    <s v="Ewallet"/>
    <n v="8.4"/>
    <n v="366.4"/>
    <n v="0.05"/>
    <n v="18.32"/>
    <n v="384.71999999999997"/>
  </r>
  <r>
    <x v="107"/>
    <x v="3"/>
    <x v="1"/>
    <x v="0"/>
    <x v="1"/>
    <x v="5"/>
    <n v="77.5"/>
    <n v="5"/>
    <s v="Ewallet"/>
    <n v="4.3"/>
    <n v="387.5"/>
    <n v="0.05"/>
    <n v="19.375"/>
    <n v="406.875"/>
  </r>
  <r>
    <x v="107"/>
    <x v="3"/>
    <x v="2"/>
    <x v="1"/>
    <x v="1"/>
    <x v="1"/>
    <n v="75.88"/>
    <n v="7"/>
    <s v="Ewallet"/>
    <n v="8.9"/>
    <n v="531.16"/>
    <n v="0.18"/>
    <n v="95.608799999999988"/>
    <n v="626.76879999999994"/>
  </r>
  <r>
    <x v="107"/>
    <x v="3"/>
    <x v="0"/>
    <x v="1"/>
    <x v="0"/>
    <x v="3"/>
    <n v="60.96"/>
    <n v="2"/>
    <s v="Credit Card"/>
    <n v="4.9000000000000004"/>
    <n v="121.92"/>
    <n v="0.05"/>
    <n v="6.0960000000000001"/>
    <n v="128.01599999999999"/>
  </r>
  <r>
    <x v="107"/>
    <x v="3"/>
    <x v="2"/>
    <x v="1"/>
    <x v="1"/>
    <x v="0"/>
    <n v="48.51"/>
    <n v="7"/>
    <s v="Credit Card"/>
    <n v="5.2"/>
    <n v="339.57"/>
    <n v="0.05"/>
    <n v="16.9785"/>
    <n v="356.54849999999999"/>
  </r>
  <r>
    <x v="107"/>
    <x v="3"/>
    <x v="0"/>
    <x v="0"/>
    <x v="1"/>
    <x v="4"/>
    <n v="60.01"/>
    <n v="4"/>
    <s v="Cash"/>
    <n v="4.5"/>
    <n v="240.04"/>
    <n v="0.05"/>
    <n v="12.002000000000001"/>
    <n v="252.042"/>
  </r>
  <r>
    <x v="107"/>
    <x v="3"/>
    <x v="0"/>
    <x v="0"/>
    <x v="0"/>
    <x v="5"/>
    <n v="96.11"/>
    <n v="1"/>
    <s v="Ewallet"/>
    <n v="7.8"/>
    <n v="96.11"/>
    <n v="0.05"/>
    <n v="4.8055000000000003"/>
    <n v="100.91549999999999"/>
  </r>
  <r>
    <x v="107"/>
    <x v="3"/>
    <x v="0"/>
    <x v="0"/>
    <x v="1"/>
    <x v="5"/>
    <n v="51.13"/>
    <n v="4"/>
    <s v="Credit Card"/>
    <n v="4"/>
    <n v="204.52"/>
    <n v="0.05"/>
    <n v="10.226000000000001"/>
    <n v="214.74600000000001"/>
  </r>
  <r>
    <x v="108"/>
    <x v="3"/>
    <x v="2"/>
    <x v="0"/>
    <x v="1"/>
    <x v="5"/>
    <n v="58.22"/>
    <n v="8"/>
    <s v="Ewallet"/>
    <n v="8.4"/>
    <n v="465.76"/>
    <n v="0.05"/>
    <n v="23.288"/>
    <n v="489.048"/>
  </r>
  <r>
    <x v="108"/>
    <x v="3"/>
    <x v="1"/>
    <x v="0"/>
    <x v="0"/>
    <x v="2"/>
    <n v="32.25"/>
    <n v="5"/>
    <s v="Cash"/>
    <n v="9"/>
    <n v="161.25"/>
    <n v="0.05"/>
    <n v="8.0625"/>
    <n v="169.3125"/>
  </r>
  <r>
    <x v="108"/>
    <x v="3"/>
    <x v="1"/>
    <x v="1"/>
    <x v="0"/>
    <x v="5"/>
    <n v="96.16"/>
    <n v="4"/>
    <s v="Credit Card"/>
    <n v="8.4"/>
    <n v="384.64"/>
    <n v="0.05"/>
    <n v="19.231999999999999"/>
    <n v="403.87199999999996"/>
  </r>
  <r>
    <x v="108"/>
    <x v="3"/>
    <x v="1"/>
    <x v="1"/>
    <x v="0"/>
    <x v="4"/>
    <n v="69.400000000000006"/>
    <n v="2"/>
    <s v="Ewallet"/>
    <n v="9"/>
    <n v="138.80000000000001"/>
    <n v="0.05"/>
    <n v="6.9400000000000013"/>
    <n v="145.74"/>
  </r>
  <r>
    <x v="108"/>
    <x v="3"/>
    <x v="1"/>
    <x v="0"/>
    <x v="0"/>
    <x v="4"/>
    <n v="12.03"/>
    <n v="2"/>
    <s v="Cash"/>
    <n v="5.0999999999999996"/>
    <n v="24.06"/>
    <n v="0.05"/>
    <n v="1.2030000000000001"/>
    <n v="25.262999999999998"/>
  </r>
  <r>
    <x v="108"/>
    <x v="3"/>
    <x v="0"/>
    <x v="1"/>
    <x v="0"/>
    <x v="0"/>
    <n v="81.709999999999994"/>
    <n v="6"/>
    <s v="Credit Card"/>
    <n v="8"/>
    <n v="490.26"/>
    <n v="0.05"/>
    <n v="24.513000000000002"/>
    <n v="514.77300000000002"/>
  </r>
  <r>
    <x v="108"/>
    <x v="3"/>
    <x v="1"/>
    <x v="0"/>
    <x v="0"/>
    <x v="5"/>
    <n v="19.149999999999999"/>
    <n v="1"/>
    <s v="Credit Card"/>
    <n v="9.5"/>
    <n v="19.149999999999999"/>
    <n v="0.05"/>
    <n v="0.95750000000000002"/>
    <n v="20.107499999999998"/>
  </r>
  <r>
    <x v="108"/>
    <x v="3"/>
    <x v="2"/>
    <x v="1"/>
    <x v="0"/>
    <x v="2"/>
    <n v="80.97"/>
    <n v="8"/>
    <s v="Cash"/>
    <n v="9.3000000000000007"/>
    <n v="647.76"/>
    <n v="0.05"/>
    <n v="32.387999999999998"/>
    <n v="680.14800000000002"/>
  </r>
  <r>
    <x v="108"/>
    <x v="3"/>
    <x v="1"/>
    <x v="1"/>
    <x v="0"/>
    <x v="0"/>
    <n v="11.53"/>
    <n v="7"/>
    <s v="Cash"/>
    <n v="8.1"/>
    <n v="80.709999999999994"/>
    <n v="0.05"/>
    <n v="4.0354999999999999"/>
    <n v="84.745499999999993"/>
  </r>
  <r>
    <x v="108"/>
    <x v="3"/>
    <x v="0"/>
    <x v="1"/>
    <x v="1"/>
    <x v="3"/>
    <n v="23.82"/>
    <n v="5"/>
    <s v="Ewallet"/>
    <n v="5.4"/>
    <n v="119.1"/>
    <n v="0.05"/>
    <n v="5.9550000000000001"/>
    <n v="125.05499999999999"/>
  </r>
  <r>
    <x v="109"/>
    <x v="3"/>
    <x v="1"/>
    <x v="1"/>
    <x v="1"/>
    <x v="3"/>
    <n v="83.24"/>
    <n v="9"/>
    <s v="Credit Card"/>
    <n v="7.4"/>
    <n v="749.16"/>
    <n v="0.05"/>
    <n v="37.457999999999998"/>
    <n v="786.61799999999994"/>
  </r>
  <r>
    <x v="109"/>
    <x v="3"/>
    <x v="2"/>
    <x v="0"/>
    <x v="0"/>
    <x v="4"/>
    <n v="22.96"/>
    <n v="1"/>
    <s v="Cash"/>
    <n v="4.3"/>
    <n v="22.96"/>
    <n v="0.05"/>
    <n v="1.1480000000000001"/>
    <n v="24.108000000000001"/>
  </r>
  <r>
    <x v="109"/>
    <x v="3"/>
    <x v="1"/>
    <x v="1"/>
    <x v="1"/>
    <x v="1"/>
    <n v="23.65"/>
    <n v="4"/>
    <s v="Credit Card"/>
    <n v="4"/>
    <n v="94.6"/>
    <n v="0.18"/>
    <n v="17.027999999999999"/>
    <n v="111.62799999999999"/>
  </r>
  <r>
    <x v="109"/>
    <x v="3"/>
    <x v="0"/>
    <x v="1"/>
    <x v="0"/>
    <x v="1"/>
    <n v="93.78"/>
    <n v="3"/>
    <s v="Credit Card"/>
    <n v="5.9"/>
    <n v="281.34000000000003"/>
    <n v="0.18"/>
    <n v="50.641200000000005"/>
    <n v="331.98120000000006"/>
  </r>
  <r>
    <x v="109"/>
    <x v="3"/>
    <x v="1"/>
    <x v="0"/>
    <x v="0"/>
    <x v="0"/>
    <n v="98.52"/>
    <n v="10"/>
    <s v="Ewallet"/>
    <n v="4.5"/>
    <n v="985.19999999999993"/>
    <n v="0.05"/>
    <n v="49.26"/>
    <n v="1034.46"/>
  </r>
  <r>
    <x v="109"/>
    <x v="3"/>
    <x v="0"/>
    <x v="0"/>
    <x v="1"/>
    <x v="2"/>
    <n v="22.38"/>
    <n v="1"/>
    <s v="Credit Card"/>
    <n v="8.6"/>
    <n v="22.38"/>
    <n v="0.05"/>
    <n v="1.119"/>
    <n v="23.498999999999999"/>
  </r>
  <r>
    <x v="109"/>
    <x v="3"/>
    <x v="2"/>
    <x v="0"/>
    <x v="0"/>
    <x v="0"/>
    <n v="97.03"/>
    <n v="5"/>
    <s v="Ewallet"/>
    <n v="9.3000000000000007"/>
    <n v="485.15"/>
    <n v="0.05"/>
    <n v="24.2575"/>
    <n v="509.40749999999997"/>
  </r>
  <r>
    <x v="109"/>
    <x v="3"/>
    <x v="1"/>
    <x v="0"/>
    <x v="0"/>
    <x v="1"/>
    <n v="72.13"/>
    <n v="10"/>
    <s v="Credit Card"/>
    <n v="4.2"/>
    <n v="721.3"/>
    <n v="0.18"/>
    <n v="129.83399999999997"/>
    <n v="851.1339999999999"/>
  </r>
  <r>
    <x v="109"/>
    <x v="3"/>
    <x v="1"/>
    <x v="1"/>
    <x v="1"/>
    <x v="3"/>
    <n v="51.34"/>
    <n v="8"/>
    <s v="Ewallet"/>
    <n v="7.6"/>
    <n v="410.72"/>
    <n v="0.05"/>
    <n v="20.536000000000001"/>
    <n v="431.25600000000003"/>
  </r>
  <r>
    <x v="109"/>
    <x v="3"/>
    <x v="0"/>
    <x v="1"/>
    <x v="0"/>
    <x v="2"/>
    <n v="75.819999999999993"/>
    <n v="1"/>
    <s v="Cash"/>
    <n v="5.8"/>
    <n v="75.819999999999993"/>
    <n v="0.05"/>
    <n v="3.7909999999999999"/>
    <n v="79.61099999999999"/>
  </r>
  <r>
    <x v="109"/>
    <x v="3"/>
    <x v="1"/>
    <x v="1"/>
    <x v="0"/>
    <x v="3"/>
    <n v="62.18"/>
    <n v="10"/>
    <s v="Ewallet"/>
    <n v="6"/>
    <n v="621.79999999999995"/>
    <n v="0.05"/>
    <n v="31.09"/>
    <n v="652.89"/>
  </r>
  <r>
    <x v="109"/>
    <x v="3"/>
    <x v="2"/>
    <x v="0"/>
    <x v="1"/>
    <x v="1"/>
    <n v="37.06"/>
    <n v="4"/>
    <s v="Ewallet"/>
    <n v="9.6999999999999993"/>
    <n v="148.24"/>
    <n v="0.18"/>
    <n v="26.683199999999999"/>
    <n v="174.92320000000001"/>
  </r>
  <r>
    <x v="109"/>
    <x v="3"/>
    <x v="1"/>
    <x v="0"/>
    <x v="1"/>
    <x v="2"/>
    <n v="79.930000000000007"/>
    <n v="6"/>
    <s v="Cash"/>
    <n v="5.5"/>
    <n v="479.58000000000004"/>
    <n v="0.05"/>
    <n v="23.979000000000003"/>
    <n v="503.55900000000003"/>
  </r>
  <r>
    <x v="109"/>
    <x v="3"/>
    <x v="0"/>
    <x v="1"/>
    <x v="0"/>
    <x v="1"/>
    <n v="87.87"/>
    <n v="9"/>
    <s v="Ewallet"/>
    <n v="5.6"/>
    <n v="790.83"/>
    <n v="0.18"/>
    <n v="142.3494"/>
    <n v="933.17939999999999"/>
  </r>
  <r>
    <x v="110"/>
    <x v="3"/>
    <x v="0"/>
    <x v="1"/>
    <x v="1"/>
    <x v="0"/>
    <n v="14.87"/>
    <n v="2"/>
    <s v="Credit Card"/>
    <n v="8.9"/>
    <n v="29.74"/>
    <n v="0.05"/>
    <n v="1.4870000000000001"/>
    <n v="31.226999999999997"/>
  </r>
  <r>
    <x v="110"/>
    <x v="3"/>
    <x v="0"/>
    <x v="0"/>
    <x v="1"/>
    <x v="1"/>
    <n v="32.25"/>
    <n v="4"/>
    <s v="Ewallet"/>
    <n v="6.5"/>
    <n v="129"/>
    <n v="0.18"/>
    <n v="23.22"/>
    <n v="152.22"/>
  </r>
  <r>
    <x v="110"/>
    <x v="3"/>
    <x v="2"/>
    <x v="1"/>
    <x v="0"/>
    <x v="2"/>
    <n v="13.69"/>
    <n v="6"/>
    <s v="Cash"/>
    <n v="6.3"/>
    <n v="82.14"/>
    <n v="0.05"/>
    <n v="4.1070000000000002"/>
    <n v="86.247"/>
  </r>
  <r>
    <x v="110"/>
    <x v="3"/>
    <x v="2"/>
    <x v="1"/>
    <x v="1"/>
    <x v="5"/>
    <n v="91.3"/>
    <n v="1"/>
    <s v="Ewallet"/>
    <n v="9.1999999999999993"/>
    <n v="91.3"/>
    <n v="0.05"/>
    <n v="4.5650000000000004"/>
    <n v="95.864999999999995"/>
  </r>
  <r>
    <x v="110"/>
    <x v="3"/>
    <x v="2"/>
    <x v="0"/>
    <x v="0"/>
    <x v="2"/>
    <n v="44.65"/>
    <n v="3"/>
    <s v="Cash"/>
    <n v="6.2"/>
    <n v="133.94999999999999"/>
    <n v="0.05"/>
    <n v="6.6974999999999998"/>
    <n v="140.64749999999998"/>
  </r>
  <r>
    <x v="110"/>
    <x v="3"/>
    <x v="2"/>
    <x v="0"/>
    <x v="1"/>
    <x v="5"/>
    <n v="75.739999999999995"/>
    <n v="4"/>
    <s v="Cash"/>
    <n v="7.6"/>
    <n v="302.95999999999998"/>
    <n v="0.05"/>
    <n v="15.148"/>
    <n v="318.108"/>
  </r>
  <r>
    <x v="110"/>
    <x v="3"/>
    <x v="0"/>
    <x v="0"/>
    <x v="0"/>
    <x v="2"/>
    <n v="60.08"/>
    <n v="7"/>
    <s v="Credit Card"/>
    <n v="4.5"/>
    <n v="420.56"/>
    <n v="0.05"/>
    <n v="21.028000000000002"/>
    <n v="441.58800000000002"/>
  </r>
  <r>
    <x v="110"/>
    <x v="3"/>
    <x v="1"/>
    <x v="0"/>
    <x v="0"/>
    <x v="0"/>
    <n v="27.66"/>
    <n v="10"/>
    <s v="Credit Card"/>
    <n v="8.9"/>
    <n v="276.60000000000002"/>
    <n v="0.05"/>
    <n v="13.830000000000002"/>
    <n v="290.43"/>
  </r>
  <r>
    <x v="110"/>
    <x v="3"/>
    <x v="0"/>
    <x v="0"/>
    <x v="0"/>
    <x v="0"/>
    <n v="99.37"/>
    <n v="2"/>
    <s v="Cash"/>
    <n v="5.2"/>
    <n v="198.74"/>
    <n v="0.05"/>
    <n v="9.9370000000000012"/>
    <n v="208.67700000000002"/>
  </r>
  <r>
    <x v="110"/>
    <x v="3"/>
    <x v="1"/>
    <x v="1"/>
    <x v="0"/>
    <x v="5"/>
    <n v="58.32"/>
    <n v="2"/>
    <s v="Ewallet"/>
    <n v="6"/>
    <n v="116.64"/>
    <n v="0.05"/>
    <n v="5.8320000000000007"/>
    <n v="122.47200000000001"/>
  </r>
  <r>
    <x v="110"/>
    <x v="3"/>
    <x v="2"/>
    <x v="1"/>
    <x v="0"/>
    <x v="5"/>
    <n v="76.900000000000006"/>
    <n v="7"/>
    <s v="Cash"/>
    <n v="7.7"/>
    <n v="538.30000000000007"/>
    <n v="0.05"/>
    <n v="26.915000000000006"/>
    <n v="565.21500000000003"/>
  </r>
  <r>
    <x v="110"/>
    <x v="3"/>
    <x v="1"/>
    <x v="1"/>
    <x v="0"/>
    <x v="0"/>
    <n v="77.400000000000006"/>
    <n v="9"/>
    <s v="Credit Card"/>
    <n v="4.5"/>
    <n v="696.6"/>
    <n v="0.05"/>
    <n v="34.830000000000005"/>
    <n v="731.43000000000006"/>
  </r>
  <r>
    <x v="110"/>
    <x v="3"/>
    <x v="2"/>
    <x v="1"/>
    <x v="1"/>
    <x v="0"/>
    <n v="67.099999999999994"/>
    <n v="3"/>
    <s v="Cash"/>
    <n v="7.5"/>
    <n v="201.29999999999998"/>
    <n v="0.05"/>
    <n v="10.065"/>
    <n v="211.36499999999998"/>
  </r>
  <r>
    <x v="110"/>
    <x v="3"/>
    <x v="2"/>
    <x v="1"/>
    <x v="0"/>
    <x v="5"/>
    <n v="33.64"/>
    <n v="8"/>
    <s v="Credit Card"/>
    <n v="9.3000000000000007"/>
    <n v="269.12"/>
    <n v="0.05"/>
    <n v="13.456000000000001"/>
    <n v="282.57600000000002"/>
  </r>
  <r>
    <x v="110"/>
    <x v="3"/>
    <x v="0"/>
    <x v="1"/>
    <x v="0"/>
    <x v="5"/>
    <n v="68.55"/>
    <n v="4"/>
    <s v="Credit Card"/>
    <n v="9.1999999999999993"/>
    <n v="274.2"/>
    <n v="0.05"/>
    <n v="13.71"/>
    <n v="287.90999999999997"/>
  </r>
  <r>
    <x v="110"/>
    <x v="3"/>
    <x v="1"/>
    <x v="0"/>
    <x v="0"/>
    <x v="2"/>
    <n v="24.74"/>
    <n v="3"/>
    <s v="Credit Card"/>
    <n v="10"/>
    <n v="74.22"/>
    <n v="0.05"/>
    <n v="3.7110000000000003"/>
    <n v="77.930999999999997"/>
  </r>
  <r>
    <x v="111"/>
    <x v="3"/>
    <x v="0"/>
    <x v="1"/>
    <x v="0"/>
    <x v="0"/>
    <n v="26.43"/>
    <n v="8"/>
    <s v="Ewallet"/>
    <n v="8.9"/>
    <n v="211.44"/>
    <n v="0.05"/>
    <n v="10.572000000000001"/>
    <n v="222.012"/>
  </r>
  <r>
    <x v="111"/>
    <x v="3"/>
    <x v="0"/>
    <x v="1"/>
    <x v="0"/>
    <x v="3"/>
    <n v="83.77"/>
    <n v="2"/>
    <s v="Cash"/>
    <n v="4.5999999999999996"/>
    <n v="167.54"/>
    <n v="0.05"/>
    <n v="8.3770000000000007"/>
    <n v="175.917"/>
  </r>
  <r>
    <x v="111"/>
    <x v="3"/>
    <x v="1"/>
    <x v="1"/>
    <x v="1"/>
    <x v="3"/>
    <n v="94.13"/>
    <n v="5"/>
    <s v="Credit Card"/>
    <n v="4.8"/>
    <n v="470.65"/>
    <n v="0.05"/>
    <n v="23.532499999999999"/>
    <n v="494.1825"/>
  </r>
  <r>
    <x v="111"/>
    <x v="3"/>
    <x v="0"/>
    <x v="1"/>
    <x v="0"/>
    <x v="0"/>
    <n v="94.13"/>
    <n v="3"/>
    <s v="Cash"/>
    <n v="5.8"/>
    <n v="282.39"/>
    <n v="0.05"/>
    <n v="14.1195"/>
    <n v="296.5095"/>
  </r>
  <r>
    <x v="111"/>
    <x v="3"/>
    <x v="0"/>
    <x v="0"/>
    <x v="0"/>
    <x v="0"/>
    <n v="48.61"/>
    <n v="1"/>
    <s v="Cash"/>
    <n v="4.4000000000000004"/>
    <n v="48.61"/>
    <n v="0.05"/>
    <n v="2.4305000000000003"/>
    <n v="51.040500000000002"/>
  </r>
  <r>
    <x v="111"/>
    <x v="3"/>
    <x v="2"/>
    <x v="0"/>
    <x v="0"/>
    <x v="5"/>
    <n v="62.57"/>
    <n v="4"/>
    <s v="Cash"/>
    <n v="9.5"/>
    <n v="250.28"/>
    <n v="0.05"/>
    <n v="12.514000000000001"/>
    <n v="262.79399999999998"/>
  </r>
  <r>
    <x v="111"/>
    <x v="3"/>
    <x v="1"/>
    <x v="0"/>
    <x v="0"/>
    <x v="3"/>
    <n v="73.05"/>
    <n v="4"/>
    <s v="Credit Card"/>
    <n v="4.9000000000000004"/>
    <n v="292.2"/>
    <n v="0.05"/>
    <n v="14.61"/>
    <n v="306.81"/>
  </r>
  <r>
    <x v="111"/>
    <x v="3"/>
    <x v="1"/>
    <x v="0"/>
    <x v="0"/>
    <x v="5"/>
    <n v="65.180000000000007"/>
    <n v="3"/>
    <s v="Credit Card"/>
    <n v="6.3"/>
    <n v="195.54000000000002"/>
    <n v="0.05"/>
    <n v="9.777000000000001"/>
    <n v="205.31700000000001"/>
  </r>
  <r>
    <x v="111"/>
    <x v="3"/>
    <x v="0"/>
    <x v="0"/>
    <x v="1"/>
    <x v="3"/>
    <n v="99.89"/>
    <n v="2"/>
    <s v="Ewallet"/>
    <n v="7.1"/>
    <n v="199.78"/>
    <n v="0.05"/>
    <n v="9.9890000000000008"/>
    <n v="209.76900000000001"/>
  </r>
  <r>
    <x v="111"/>
    <x v="3"/>
    <x v="0"/>
    <x v="0"/>
    <x v="0"/>
    <x v="3"/>
    <n v="55.45"/>
    <n v="1"/>
    <s v="Credit Card"/>
    <n v="4.9000000000000004"/>
    <n v="55.45"/>
    <n v="0.05"/>
    <n v="2.7725000000000004"/>
    <n v="58.222500000000004"/>
  </r>
  <r>
    <x v="111"/>
    <x v="3"/>
    <x v="1"/>
    <x v="1"/>
    <x v="0"/>
    <x v="5"/>
    <n v="56.69"/>
    <n v="9"/>
    <s v="Credit Card"/>
    <n v="8.4"/>
    <n v="510.21"/>
    <n v="0.05"/>
    <n v="25.5105"/>
    <n v="535.72050000000002"/>
  </r>
  <r>
    <x v="111"/>
    <x v="3"/>
    <x v="0"/>
    <x v="0"/>
    <x v="1"/>
    <x v="5"/>
    <n v="67.27"/>
    <n v="5"/>
    <s v="Cash"/>
    <n v="6.9"/>
    <n v="336.34999999999997"/>
    <n v="0.05"/>
    <n v="16.817499999999999"/>
    <n v="353.16749999999996"/>
  </r>
  <r>
    <x v="111"/>
    <x v="3"/>
    <x v="0"/>
    <x v="1"/>
    <x v="0"/>
    <x v="3"/>
    <n v="19.77"/>
    <n v="10"/>
    <s v="Credit Card"/>
    <n v="5"/>
    <n v="197.7"/>
    <n v="0.05"/>
    <n v="9.8849999999999998"/>
    <n v="207.58499999999998"/>
  </r>
  <r>
    <x v="112"/>
    <x v="3"/>
    <x v="0"/>
    <x v="1"/>
    <x v="0"/>
    <x v="3"/>
    <n v="52.42"/>
    <n v="3"/>
    <s v="Ewallet"/>
    <n v="7.5"/>
    <n v="157.26"/>
    <n v="0.05"/>
    <n v="7.8629999999999995"/>
    <n v="165.12299999999999"/>
  </r>
  <r>
    <x v="112"/>
    <x v="3"/>
    <x v="2"/>
    <x v="1"/>
    <x v="0"/>
    <x v="0"/>
    <n v="74.44"/>
    <n v="10"/>
    <s v="Ewallet"/>
    <n v="5.0999999999999996"/>
    <n v="744.4"/>
    <n v="0.05"/>
    <n v="37.22"/>
    <n v="781.62"/>
  </r>
  <r>
    <x v="112"/>
    <x v="3"/>
    <x v="1"/>
    <x v="1"/>
    <x v="0"/>
    <x v="3"/>
    <n v="41.09"/>
    <n v="10"/>
    <s v="Cash"/>
    <n v="7.3"/>
    <n v="410.90000000000003"/>
    <n v="0.05"/>
    <n v="20.545000000000002"/>
    <n v="431.44500000000005"/>
  </r>
  <r>
    <x v="112"/>
    <x v="3"/>
    <x v="1"/>
    <x v="0"/>
    <x v="0"/>
    <x v="5"/>
    <n v="56"/>
    <n v="3"/>
    <s v="Ewallet"/>
    <n v="4.8"/>
    <n v="168"/>
    <n v="0.05"/>
    <n v="8.4"/>
    <n v="176.4"/>
  </r>
  <r>
    <x v="112"/>
    <x v="3"/>
    <x v="2"/>
    <x v="0"/>
    <x v="1"/>
    <x v="0"/>
    <n v="80.62"/>
    <n v="6"/>
    <s v="Cash"/>
    <n v="9.1"/>
    <n v="483.72"/>
    <n v="0.05"/>
    <n v="24.186000000000003"/>
    <n v="507.90600000000001"/>
  </r>
  <r>
    <x v="112"/>
    <x v="3"/>
    <x v="0"/>
    <x v="1"/>
    <x v="0"/>
    <x v="3"/>
    <n v="93.2"/>
    <n v="2"/>
    <s v="Credit Card"/>
    <n v="6"/>
    <n v="186.4"/>
    <n v="0.05"/>
    <n v="9.32"/>
    <n v="195.72"/>
  </r>
  <r>
    <x v="112"/>
    <x v="3"/>
    <x v="2"/>
    <x v="0"/>
    <x v="1"/>
    <x v="0"/>
    <n v="74.89"/>
    <n v="4"/>
    <s v="Ewallet"/>
    <n v="4.2"/>
    <n v="299.56"/>
    <n v="0.05"/>
    <n v="14.978000000000002"/>
    <n v="314.53800000000001"/>
  </r>
  <r>
    <x v="112"/>
    <x v="3"/>
    <x v="2"/>
    <x v="1"/>
    <x v="1"/>
    <x v="4"/>
    <n v="34.729999999999997"/>
    <n v="2"/>
    <s v="Ewallet"/>
    <n v="9.6999999999999993"/>
    <n v="69.459999999999994"/>
    <n v="0.05"/>
    <n v="3.4729999999999999"/>
    <n v="72.932999999999993"/>
  </r>
  <r>
    <x v="112"/>
    <x v="3"/>
    <x v="0"/>
    <x v="1"/>
    <x v="1"/>
    <x v="2"/>
    <n v="54.55"/>
    <n v="10"/>
    <s v="Credit Card"/>
    <n v="7.1"/>
    <n v="545.5"/>
    <n v="0.05"/>
    <n v="27.275000000000002"/>
    <n v="572.77499999999998"/>
  </r>
  <r>
    <x v="112"/>
    <x v="3"/>
    <x v="0"/>
    <x v="0"/>
    <x v="0"/>
    <x v="2"/>
    <n v="39.47"/>
    <n v="2"/>
    <s v="Credit Card"/>
    <n v="5"/>
    <n v="78.94"/>
    <n v="0.05"/>
    <n v="3.9470000000000001"/>
    <n v="82.887"/>
  </r>
  <r>
    <x v="113"/>
    <x v="3"/>
    <x v="0"/>
    <x v="1"/>
    <x v="1"/>
    <x v="5"/>
    <n v="10.75"/>
    <n v="8"/>
    <s v="Ewallet"/>
    <n v="6.2"/>
    <n v="86"/>
    <n v="0.05"/>
    <n v="4.3"/>
    <n v="90.3"/>
  </r>
  <r>
    <x v="113"/>
    <x v="3"/>
    <x v="2"/>
    <x v="0"/>
    <x v="1"/>
    <x v="5"/>
    <n v="96.58"/>
    <n v="2"/>
    <s v="Credit Card"/>
    <n v="5.0999999999999996"/>
    <n v="193.16"/>
    <n v="0.05"/>
    <n v="9.6580000000000013"/>
    <n v="202.81799999999998"/>
  </r>
  <r>
    <x v="113"/>
    <x v="3"/>
    <x v="1"/>
    <x v="1"/>
    <x v="1"/>
    <x v="5"/>
    <n v="92.78"/>
    <n v="1"/>
    <s v="Credit Card"/>
    <n v="9.8000000000000007"/>
    <n v="92.78"/>
    <n v="0.05"/>
    <n v="4.6390000000000002"/>
    <n v="97.418999999999997"/>
  </r>
  <r>
    <x v="113"/>
    <x v="3"/>
    <x v="0"/>
    <x v="1"/>
    <x v="0"/>
    <x v="0"/>
    <n v="87.8"/>
    <n v="9"/>
    <s v="Cash"/>
    <n v="9.1999999999999993"/>
    <n v="790.19999999999993"/>
    <n v="0.05"/>
    <n v="39.51"/>
    <n v="829.70999999999992"/>
  </r>
  <r>
    <x v="113"/>
    <x v="3"/>
    <x v="0"/>
    <x v="0"/>
    <x v="1"/>
    <x v="0"/>
    <n v="63.61"/>
    <n v="5"/>
    <s v="Ewallet"/>
    <n v="4.8"/>
    <n v="318.05"/>
    <n v="0.05"/>
    <n v="15.902500000000002"/>
    <n v="333.95249999999999"/>
  </r>
  <r>
    <x v="113"/>
    <x v="3"/>
    <x v="2"/>
    <x v="1"/>
    <x v="1"/>
    <x v="5"/>
    <n v="15.37"/>
    <n v="2"/>
    <s v="Cash"/>
    <n v="7.2"/>
    <n v="30.74"/>
    <n v="0.05"/>
    <n v="1.5369999999999999"/>
    <n v="32.277000000000001"/>
  </r>
  <r>
    <x v="113"/>
    <x v="3"/>
    <x v="1"/>
    <x v="0"/>
    <x v="0"/>
    <x v="0"/>
    <n v="91.61"/>
    <n v="1"/>
    <s v="Cash"/>
    <n v="9.8000000000000007"/>
    <n v="91.61"/>
    <n v="0.05"/>
    <n v="4.5804999999999998"/>
    <n v="96.1905"/>
  </r>
  <r>
    <x v="113"/>
    <x v="3"/>
    <x v="0"/>
    <x v="1"/>
    <x v="1"/>
    <x v="0"/>
    <n v="43.25"/>
    <n v="2"/>
    <s v="Cash"/>
    <n v="6.2"/>
    <n v="86.5"/>
    <n v="0.05"/>
    <n v="4.3250000000000002"/>
    <n v="90.825000000000003"/>
  </r>
  <r>
    <x v="113"/>
    <x v="3"/>
    <x v="2"/>
    <x v="0"/>
    <x v="0"/>
    <x v="0"/>
    <n v="57.29"/>
    <n v="6"/>
    <s v="Ewallet"/>
    <n v="5.9"/>
    <n v="343.74"/>
    <n v="0.05"/>
    <n v="17.187000000000001"/>
    <n v="360.92700000000002"/>
  </r>
  <r>
    <x v="113"/>
    <x v="3"/>
    <x v="1"/>
    <x v="1"/>
    <x v="1"/>
    <x v="0"/>
    <n v="56.56"/>
    <n v="5"/>
    <s v="Credit Card"/>
    <n v="4.5"/>
    <n v="282.8"/>
    <n v="0.05"/>
    <n v="14.14"/>
    <n v="296.94"/>
  </r>
  <r>
    <x v="113"/>
    <x v="3"/>
    <x v="0"/>
    <x v="0"/>
    <x v="0"/>
    <x v="0"/>
    <n v="52.75"/>
    <n v="3"/>
    <s v="Ewallet"/>
    <n v="9.3000000000000007"/>
    <n v="158.25"/>
    <n v="0.05"/>
    <n v="7.9125000000000005"/>
    <n v="166.16249999999999"/>
  </r>
  <r>
    <x v="113"/>
    <x v="3"/>
    <x v="0"/>
    <x v="0"/>
    <x v="1"/>
    <x v="5"/>
    <n v="54.92"/>
    <n v="8"/>
    <s v="Ewallet"/>
    <n v="7.6"/>
    <n v="439.36"/>
    <n v="0.05"/>
    <n v="21.968000000000004"/>
    <n v="461.32800000000003"/>
  </r>
  <r>
    <x v="114"/>
    <x v="3"/>
    <x v="2"/>
    <x v="0"/>
    <x v="0"/>
    <x v="5"/>
    <n v="21.8"/>
    <n v="8"/>
    <s v="Cash"/>
    <n v="8.3000000000000007"/>
    <n v="174.4"/>
    <n v="0.05"/>
    <n v="8.7200000000000006"/>
    <n v="183.12"/>
  </r>
  <r>
    <x v="114"/>
    <x v="3"/>
    <x v="0"/>
    <x v="1"/>
    <x v="0"/>
    <x v="2"/>
    <n v="64.08"/>
    <n v="7"/>
    <s v="Credit Card"/>
    <n v="7.3"/>
    <n v="448.56"/>
    <n v="0.05"/>
    <n v="22.428000000000001"/>
    <n v="470.988"/>
  </r>
  <r>
    <x v="114"/>
    <x v="3"/>
    <x v="1"/>
    <x v="0"/>
    <x v="1"/>
    <x v="0"/>
    <n v="41.24"/>
    <n v="4"/>
    <s v="Cash"/>
    <n v="7.1"/>
    <n v="164.96"/>
    <n v="0.05"/>
    <n v="8.2480000000000011"/>
    <n v="173.208"/>
  </r>
  <r>
    <x v="114"/>
    <x v="3"/>
    <x v="2"/>
    <x v="0"/>
    <x v="0"/>
    <x v="0"/>
    <n v="54.84"/>
    <n v="3"/>
    <s v="Credit Card"/>
    <n v="5.9"/>
    <n v="164.52"/>
    <n v="0.05"/>
    <n v="8.2260000000000009"/>
    <n v="172.74600000000001"/>
  </r>
  <r>
    <x v="114"/>
    <x v="3"/>
    <x v="2"/>
    <x v="1"/>
    <x v="1"/>
    <x v="0"/>
    <n v="39.9"/>
    <n v="10"/>
    <s v="Credit Card"/>
    <n v="5.9"/>
    <n v="399"/>
    <n v="0.05"/>
    <n v="19.950000000000003"/>
    <n v="418.95"/>
  </r>
  <r>
    <x v="114"/>
    <x v="3"/>
    <x v="2"/>
    <x v="0"/>
    <x v="1"/>
    <x v="0"/>
    <n v="92.29"/>
    <n v="5"/>
    <s v="Credit Card"/>
    <n v="9"/>
    <n v="461.45000000000005"/>
    <n v="0.05"/>
    <n v="23.072500000000005"/>
    <n v="484.52250000000004"/>
  </r>
  <r>
    <x v="114"/>
    <x v="3"/>
    <x v="0"/>
    <x v="0"/>
    <x v="1"/>
    <x v="0"/>
    <n v="57.74"/>
    <n v="3"/>
    <s v="Ewallet"/>
    <n v="7.7"/>
    <n v="173.22"/>
    <n v="0.05"/>
    <n v="8.6609999999999996"/>
    <n v="181.881"/>
  </r>
  <r>
    <x v="114"/>
    <x v="3"/>
    <x v="0"/>
    <x v="1"/>
    <x v="1"/>
    <x v="5"/>
    <n v="66.680000000000007"/>
    <n v="5"/>
    <s v="Cash"/>
    <n v="7.6"/>
    <n v="333.40000000000003"/>
    <n v="0.05"/>
    <n v="16.670000000000002"/>
    <n v="350.07000000000005"/>
  </r>
  <r>
    <x v="114"/>
    <x v="3"/>
    <x v="1"/>
    <x v="0"/>
    <x v="0"/>
    <x v="5"/>
    <n v="32.32"/>
    <n v="10"/>
    <s v="Credit Card"/>
    <n v="10"/>
    <n v="323.2"/>
    <n v="0.05"/>
    <n v="16.16"/>
    <n v="339.36"/>
  </r>
  <r>
    <x v="115"/>
    <x v="3"/>
    <x v="1"/>
    <x v="0"/>
    <x v="0"/>
    <x v="5"/>
    <n v="17.97"/>
    <n v="4"/>
    <s v="Ewallet"/>
    <n v="6.4"/>
    <n v="71.88"/>
    <n v="0.05"/>
    <n v="3.5939999999999999"/>
    <n v="75.47399999999999"/>
  </r>
  <r>
    <x v="115"/>
    <x v="3"/>
    <x v="1"/>
    <x v="1"/>
    <x v="1"/>
    <x v="0"/>
    <n v="98.79"/>
    <n v="3"/>
    <s v="Ewallet"/>
    <n v="6.4"/>
    <n v="296.37"/>
    <n v="0.05"/>
    <n v="14.8185"/>
    <n v="311.18849999999998"/>
  </r>
  <r>
    <x v="115"/>
    <x v="3"/>
    <x v="1"/>
    <x v="0"/>
    <x v="0"/>
    <x v="2"/>
    <n v="58.39"/>
    <n v="7"/>
    <s v="Credit Card"/>
    <n v="8.1999999999999993"/>
    <n v="408.73"/>
    <n v="0.05"/>
    <n v="20.436500000000002"/>
    <n v="429.16650000000004"/>
  </r>
  <r>
    <x v="115"/>
    <x v="3"/>
    <x v="0"/>
    <x v="1"/>
    <x v="1"/>
    <x v="0"/>
    <n v="73.47"/>
    <n v="4"/>
    <s v="Cash"/>
    <n v="6"/>
    <n v="293.88"/>
    <n v="0.05"/>
    <n v="14.694000000000001"/>
    <n v="308.57400000000001"/>
  </r>
  <r>
    <x v="115"/>
    <x v="3"/>
    <x v="2"/>
    <x v="0"/>
    <x v="0"/>
    <x v="0"/>
    <n v="80.36"/>
    <n v="4"/>
    <s v="Credit Card"/>
    <n v="8.3000000000000007"/>
    <n v="321.44"/>
    <n v="0.05"/>
    <n v="16.071999999999999"/>
    <n v="337.512"/>
  </r>
  <r>
    <x v="115"/>
    <x v="3"/>
    <x v="1"/>
    <x v="1"/>
    <x v="1"/>
    <x v="4"/>
    <n v="55.73"/>
    <n v="6"/>
    <s v="Ewallet"/>
    <n v="7"/>
    <n v="334.38"/>
    <n v="0.05"/>
    <n v="16.719000000000001"/>
    <n v="351.09899999999999"/>
  </r>
  <r>
    <x v="115"/>
    <x v="3"/>
    <x v="2"/>
    <x v="0"/>
    <x v="0"/>
    <x v="2"/>
    <n v="91.41"/>
    <n v="5"/>
    <s v="Ewallet"/>
    <n v="7.1"/>
    <n v="457.04999999999995"/>
    <n v="0.05"/>
    <n v="22.852499999999999"/>
    <n v="479.90249999999997"/>
  </r>
  <r>
    <x v="115"/>
    <x v="3"/>
    <x v="1"/>
    <x v="0"/>
    <x v="0"/>
    <x v="0"/>
    <n v="94.13"/>
    <n v="3"/>
    <s v="Cash"/>
    <n v="5.8"/>
    <n v="282.39"/>
    <n v="0.05"/>
    <n v="14.1195"/>
    <n v="296.5095"/>
  </r>
  <r>
    <x v="115"/>
    <x v="3"/>
    <x v="0"/>
    <x v="1"/>
    <x v="0"/>
    <x v="4"/>
    <n v="82.04"/>
    <n v="5"/>
    <s v="Credit Card"/>
    <n v="7.6"/>
    <n v="410.20000000000005"/>
    <n v="0.05"/>
    <n v="20.510000000000005"/>
    <n v="430.71000000000004"/>
  </r>
  <r>
    <x v="115"/>
    <x v="3"/>
    <x v="1"/>
    <x v="1"/>
    <x v="0"/>
    <x v="0"/>
    <n v="48.61"/>
    <n v="1"/>
    <s v="Cash"/>
    <n v="4.4000000000000004"/>
    <n v="48.61"/>
    <n v="0.05"/>
    <n v="2.4305000000000003"/>
    <n v="51.040500000000002"/>
  </r>
  <r>
    <x v="115"/>
    <x v="3"/>
    <x v="0"/>
    <x v="1"/>
    <x v="0"/>
    <x v="2"/>
    <n v="88.45"/>
    <n v="1"/>
    <s v="Credit Card"/>
    <n v="9.5"/>
    <n v="88.45"/>
    <n v="0.05"/>
    <n v="4.4225000000000003"/>
    <n v="92.872500000000002"/>
  </r>
  <r>
    <x v="116"/>
    <x v="3"/>
    <x v="1"/>
    <x v="0"/>
    <x v="1"/>
    <x v="0"/>
    <n v="81.209999999999994"/>
    <n v="10"/>
    <s v="Credit Card"/>
    <n v="6.3"/>
    <n v="812.09999999999991"/>
    <n v="0.05"/>
    <n v="40.604999999999997"/>
    <n v="852.70499999999993"/>
  </r>
  <r>
    <x v="116"/>
    <x v="3"/>
    <x v="1"/>
    <x v="0"/>
    <x v="1"/>
    <x v="0"/>
    <n v="57.89"/>
    <n v="2"/>
    <s v="Ewallet"/>
    <n v="8.9"/>
    <n v="115.78"/>
    <n v="0.05"/>
    <n v="5.7890000000000006"/>
    <n v="121.569"/>
  </r>
  <r>
    <x v="116"/>
    <x v="3"/>
    <x v="1"/>
    <x v="1"/>
    <x v="1"/>
    <x v="4"/>
    <n v="21.52"/>
    <n v="6"/>
    <s v="Credit Card"/>
    <n v="9.4"/>
    <n v="129.12"/>
    <n v="0.05"/>
    <n v="6.4560000000000004"/>
    <n v="135.57599999999999"/>
  </r>
  <r>
    <x v="116"/>
    <x v="3"/>
    <x v="1"/>
    <x v="1"/>
    <x v="0"/>
    <x v="4"/>
    <n v="94.59"/>
    <n v="7"/>
    <s v="Credit Card"/>
    <n v="4.9000000000000004"/>
    <n v="662.13"/>
    <n v="0.05"/>
    <n v="33.106500000000004"/>
    <n v="695.23649999999998"/>
  </r>
  <r>
    <x v="116"/>
    <x v="3"/>
    <x v="0"/>
    <x v="1"/>
    <x v="1"/>
    <x v="5"/>
    <n v="62.82"/>
    <n v="2"/>
    <s v="Ewallet"/>
    <n v="4.9000000000000004"/>
    <n v="125.64"/>
    <n v="0.05"/>
    <n v="6.282"/>
    <n v="131.922"/>
  </r>
  <r>
    <x v="116"/>
    <x v="3"/>
    <x v="2"/>
    <x v="0"/>
    <x v="1"/>
    <x v="0"/>
    <n v="65.650000000000006"/>
    <n v="2"/>
    <s v="Cash"/>
    <n v="6"/>
    <n v="131.30000000000001"/>
    <n v="0.05"/>
    <n v="6.5650000000000013"/>
    <n v="137.86500000000001"/>
  </r>
  <r>
    <x v="116"/>
    <x v="3"/>
    <x v="0"/>
    <x v="0"/>
    <x v="1"/>
    <x v="4"/>
    <n v="86.72"/>
    <n v="1"/>
    <s v="Ewallet"/>
    <n v="7.9"/>
    <n v="86.72"/>
    <n v="0.05"/>
    <n v="4.3360000000000003"/>
    <n v="91.055999999999997"/>
  </r>
  <r>
    <x v="116"/>
    <x v="3"/>
    <x v="1"/>
    <x v="1"/>
    <x v="0"/>
    <x v="3"/>
    <n v="88.15"/>
    <n v="3"/>
    <s v="Ewallet"/>
    <n v="7.9"/>
    <n v="264.45000000000005"/>
    <n v="0.05"/>
    <n v="13.222500000000004"/>
    <n v="277.67250000000007"/>
  </r>
  <r>
    <x v="116"/>
    <x v="3"/>
    <x v="1"/>
    <x v="1"/>
    <x v="1"/>
    <x v="3"/>
    <n v="17.48"/>
    <n v="6"/>
    <s v="Credit Card"/>
    <n v="6.1"/>
    <n v="104.88"/>
    <n v="0.05"/>
    <n v="5.2439999999999998"/>
    <n v="110.124"/>
  </r>
  <r>
    <x v="116"/>
    <x v="3"/>
    <x v="0"/>
    <x v="1"/>
    <x v="1"/>
    <x v="3"/>
    <n v="99.1"/>
    <n v="6"/>
    <s v="Cash"/>
    <n v="4.2"/>
    <n v="594.59999999999991"/>
    <n v="0.05"/>
    <n v="29.729999999999997"/>
    <n v="624.32999999999993"/>
  </r>
  <r>
    <x v="116"/>
    <x v="3"/>
    <x v="2"/>
    <x v="0"/>
    <x v="1"/>
    <x v="4"/>
    <n v="45.68"/>
    <n v="10"/>
    <s v="Ewallet"/>
    <n v="5.7"/>
    <n v="456.8"/>
    <n v="0.05"/>
    <n v="22.840000000000003"/>
    <n v="479.64"/>
  </r>
  <r>
    <x v="117"/>
    <x v="3"/>
    <x v="2"/>
    <x v="0"/>
    <x v="0"/>
    <x v="0"/>
    <n v="87.1"/>
    <n v="10"/>
    <s v="Credit Card"/>
    <n v="9.9"/>
    <n v="871"/>
    <n v="0.05"/>
    <n v="43.550000000000004"/>
    <n v="914.55"/>
  </r>
  <r>
    <x v="117"/>
    <x v="3"/>
    <x v="1"/>
    <x v="0"/>
    <x v="0"/>
    <x v="3"/>
    <n v="52.35"/>
    <n v="1"/>
    <s v="Cash"/>
    <n v="4"/>
    <n v="52.35"/>
    <n v="0.05"/>
    <n v="2.6175000000000002"/>
    <n v="54.967500000000001"/>
  </r>
  <r>
    <x v="117"/>
    <x v="3"/>
    <x v="1"/>
    <x v="1"/>
    <x v="1"/>
    <x v="3"/>
    <n v="94.87"/>
    <n v="8"/>
    <s v="Ewallet"/>
    <n v="8.6999999999999993"/>
    <n v="758.96"/>
    <n v="0.05"/>
    <n v="37.948"/>
    <n v="796.90800000000002"/>
  </r>
  <r>
    <x v="117"/>
    <x v="3"/>
    <x v="0"/>
    <x v="0"/>
    <x v="0"/>
    <x v="3"/>
    <n v="92.98"/>
    <n v="2"/>
    <s v="Credit Card"/>
    <n v="8"/>
    <n v="185.96"/>
    <n v="0.05"/>
    <n v="9.298"/>
    <n v="195.25800000000001"/>
  </r>
  <r>
    <x v="117"/>
    <x v="3"/>
    <x v="1"/>
    <x v="1"/>
    <x v="1"/>
    <x v="3"/>
    <n v="29.56"/>
    <n v="5"/>
    <s v="Cash"/>
    <n v="6.9"/>
    <n v="147.79999999999998"/>
    <n v="0.05"/>
    <n v="7.39"/>
    <n v="155.18999999999997"/>
  </r>
  <r>
    <x v="117"/>
    <x v="3"/>
    <x v="1"/>
    <x v="1"/>
    <x v="0"/>
    <x v="0"/>
    <n v="99.37"/>
    <n v="2"/>
    <s v="Cash"/>
    <n v="5.2"/>
    <n v="198.74"/>
    <n v="0.05"/>
    <n v="9.9370000000000012"/>
    <n v="208.67700000000002"/>
  </r>
  <r>
    <x v="117"/>
    <x v="3"/>
    <x v="1"/>
    <x v="0"/>
    <x v="0"/>
    <x v="0"/>
    <n v="52.2"/>
    <n v="3"/>
    <s v="Credit Card"/>
    <n v="9.5"/>
    <n v="156.60000000000002"/>
    <n v="0.05"/>
    <n v="7.8300000000000018"/>
    <n v="164.43000000000004"/>
  </r>
  <r>
    <x v="117"/>
    <x v="3"/>
    <x v="1"/>
    <x v="0"/>
    <x v="1"/>
    <x v="3"/>
    <n v="72.84"/>
    <n v="7"/>
    <s v="Cash"/>
    <n v="8.4"/>
    <n v="509.88"/>
    <n v="0.05"/>
    <n v="25.494"/>
    <n v="535.37400000000002"/>
  </r>
  <r>
    <x v="118"/>
    <x v="3"/>
    <x v="2"/>
    <x v="0"/>
    <x v="1"/>
    <x v="0"/>
    <n v="71.39"/>
    <n v="5"/>
    <s v="Credit Card"/>
    <n v="5.5"/>
    <n v="356.95"/>
    <n v="0.05"/>
    <n v="17.8475"/>
    <n v="374.79750000000001"/>
  </r>
  <r>
    <x v="118"/>
    <x v="3"/>
    <x v="0"/>
    <x v="1"/>
    <x v="0"/>
    <x v="3"/>
    <n v="45.38"/>
    <n v="3"/>
    <s v="Credit Card"/>
    <n v="7.2"/>
    <n v="136.14000000000001"/>
    <n v="0.05"/>
    <n v="6.8070000000000013"/>
    <n v="142.947"/>
  </r>
  <r>
    <x v="118"/>
    <x v="3"/>
    <x v="0"/>
    <x v="0"/>
    <x v="1"/>
    <x v="3"/>
    <n v="90.22"/>
    <n v="3"/>
    <s v="Cash"/>
    <n v="6.2"/>
    <n v="270.65999999999997"/>
    <n v="0.05"/>
    <n v="13.532999999999999"/>
    <n v="284.19299999999998"/>
  </r>
  <r>
    <x v="118"/>
    <x v="3"/>
    <x v="1"/>
    <x v="0"/>
    <x v="0"/>
    <x v="3"/>
    <n v="88.34"/>
    <n v="7"/>
    <s v="Cash"/>
    <n v="6.6"/>
    <n v="618.38"/>
    <n v="0.05"/>
    <n v="30.919"/>
    <n v="649.29899999999998"/>
  </r>
  <r>
    <x v="118"/>
    <x v="3"/>
    <x v="0"/>
    <x v="0"/>
    <x v="1"/>
    <x v="3"/>
    <n v="98.48"/>
    <n v="2"/>
    <s v="Ewallet"/>
    <n v="9.1999999999999993"/>
    <n v="196.96"/>
    <n v="0.05"/>
    <n v="9.8480000000000008"/>
    <n v="206.80800000000002"/>
  </r>
  <r>
    <x v="118"/>
    <x v="3"/>
    <x v="2"/>
    <x v="0"/>
    <x v="1"/>
    <x v="0"/>
    <n v="98.66"/>
    <n v="9"/>
    <s v="Cash"/>
    <n v="8.4"/>
    <n v="887.93999999999994"/>
    <n v="0.05"/>
    <n v="44.396999999999998"/>
    <n v="932.33699999999999"/>
  </r>
  <r>
    <x v="118"/>
    <x v="3"/>
    <x v="2"/>
    <x v="1"/>
    <x v="1"/>
    <x v="0"/>
    <n v="41.24"/>
    <n v="4"/>
    <s v="Cash"/>
    <n v="7.1"/>
    <n v="164.96"/>
    <n v="0.05"/>
    <n v="8.2480000000000011"/>
    <n v="173.208"/>
  </r>
  <r>
    <x v="118"/>
    <x v="3"/>
    <x v="0"/>
    <x v="1"/>
    <x v="1"/>
    <x v="3"/>
    <n v="12.54"/>
    <n v="1"/>
    <s v="Cash"/>
    <n v="8.1999999999999993"/>
    <n v="12.54"/>
    <n v="0.05"/>
    <n v="0.627"/>
    <n v="13.167"/>
  </r>
  <r>
    <x v="118"/>
    <x v="3"/>
    <x v="0"/>
    <x v="1"/>
    <x v="1"/>
    <x v="3"/>
    <n v="39.75"/>
    <n v="5"/>
    <s v="Ewallet"/>
    <n v="9.6"/>
    <n v="198.75"/>
    <n v="0.05"/>
    <n v="9.9375"/>
    <n v="208.6875"/>
  </r>
  <r>
    <x v="118"/>
    <x v="3"/>
    <x v="2"/>
    <x v="0"/>
    <x v="1"/>
    <x v="0"/>
    <n v="30.41"/>
    <n v="1"/>
    <s v="Credit Card"/>
    <n v="8.4"/>
    <n v="30.41"/>
    <n v="0.05"/>
    <n v="1.5205000000000002"/>
    <n v="31.930500000000002"/>
  </r>
  <r>
    <x v="118"/>
    <x v="3"/>
    <x v="0"/>
    <x v="0"/>
    <x v="1"/>
    <x v="3"/>
    <n v="17.489999999999998"/>
    <n v="10"/>
    <s v="Ewallet"/>
    <n v="6.6"/>
    <n v="174.89999999999998"/>
    <n v="0.05"/>
    <n v="8.7449999999999992"/>
    <n v="183.64499999999998"/>
  </r>
  <r>
    <x v="118"/>
    <x v="3"/>
    <x v="0"/>
    <x v="0"/>
    <x v="1"/>
    <x v="0"/>
    <n v="35.89"/>
    <n v="1"/>
    <s v="Credit Card"/>
    <n v="7.9"/>
    <n v="35.89"/>
    <n v="0.05"/>
    <n v="1.7945000000000002"/>
    <n v="37.6845"/>
  </r>
  <r>
    <x v="119"/>
    <x v="3"/>
    <x v="0"/>
    <x v="1"/>
    <x v="0"/>
    <x v="0"/>
    <n v="94.13"/>
    <n v="3"/>
    <s v="Cash"/>
    <n v="5.8"/>
    <n v="282.39"/>
    <n v="0.05"/>
    <n v="14.1195"/>
    <n v="296.5095"/>
  </r>
  <r>
    <x v="119"/>
    <x v="3"/>
    <x v="0"/>
    <x v="0"/>
    <x v="0"/>
    <x v="0"/>
    <n v="48.61"/>
    <n v="1"/>
    <s v="Cash"/>
    <n v="4.4000000000000004"/>
    <n v="48.61"/>
    <n v="0.05"/>
    <n v="2.4305000000000003"/>
    <n v="51.040500000000002"/>
  </r>
  <r>
    <x v="119"/>
    <x v="3"/>
    <x v="2"/>
    <x v="0"/>
    <x v="0"/>
    <x v="5"/>
    <n v="62.57"/>
    <n v="4"/>
    <s v="Cash"/>
    <n v="9.5"/>
    <n v="250.28"/>
    <n v="0.05"/>
    <n v="12.514000000000001"/>
    <n v="262.79399999999998"/>
  </r>
  <r>
    <x v="119"/>
    <x v="3"/>
    <x v="1"/>
    <x v="0"/>
    <x v="0"/>
    <x v="3"/>
    <n v="73.05"/>
    <n v="4"/>
    <s v="Credit Card"/>
    <n v="4.9000000000000004"/>
    <n v="292.2"/>
    <n v="0.05"/>
    <n v="14.61"/>
    <n v="306.81"/>
  </r>
  <r>
    <x v="119"/>
    <x v="3"/>
    <x v="1"/>
    <x v="0"/>
    <x v="0"/>
    <x v="5"/>
    <n v="65.180000000000007"/>
    <n v="3"/>
    <s v="Credit Card"/>
    <n v="6.3"/>
    <n v="195.54000000000002"/>
    <n v="0.05"/>
    <n v="9.777000000000001"/>
    <n v="205.31700000000001"/>
  </r>
  <r>
    <x v="119"/>
    <x v="3"/>
    <x v="0"/>
    <x v="1"/>
    <x v="0"/>
    <x v="5"/>
    <n v="42.57"/>
    <n v="8"/>
    <s v="Ewallet"/>
    <n v="5.6"/>
    <n v="340.56"/>
    <n v="0.05"/>
    <n v="17.028000000000002"/>
    <n v="357.58800000000002"/>
  </r>
  <r>
    <x v="119"/>
    <x v="3"/>
    <x v="0"/>
    <x v="0"/>
    <x v="1"/>
    <x v="0"/>
    <n v="62.85"/>
    <n v="4"/>
    <s v="Ewallet"/>
    <n v="8.6999999999999993"/>
    <n v="251.4"/>
    <n v="0.05"/>
    <n v="12.57"/>
    <n v="263.97000000000003"/>
  </r>
  <r>
    <x v="119"/>
    <x v="3"/>
    <x v="0"/>
    <x v="1"/>
    <x v="1"/>
    <x v="0"/>
    <n v="22.93"/>
    <n v="9"/>
    <s v="Cash"/>
    <n v="5.5"/>
    <n v="206.37"/>
    <n v="0.05"/>
    <n v="10.3185"/>
    <n v="216.6885"/>
  </r>
  <r>
    <x v="119"/>
    <x v="3"/>
    <x v="0"/>
    <x v="0"/>
    <x v="1"/>
    <x v="3"/>
    <n v="55.45"/>
    <n v="1"/>
    <s v="Credit Card"/>
    <n v="4.9000000000000004"/>
    <n v="55.45"/>
    <n v="0.05"/>
    <n v="2.7725000000000004"/>
    <n v="58.222500000000004"/>
  </r>
  <r>
    <x v="119"/>
    <x v="3"/>
    <x v="0"/>
    <x v="1"/>
    <x v="0"/>
    <x v="5"/>
    <n v="56.69"/>
    <n v="9"/>
    <s v="Credit Card"/>
    <n v="8.4"/>
    <n v="510.21"/>
    <n v="0.05"/>
    <n v="25.5105"/>
    <n v="535.72050000000002"/>
  </r>
  <r>
    <x v="119"/>
    <x v="3"/>
    <x v="0"/>
    <x v="1"/>
    <x v="1"/>
    <x v="5"/>
    <n v="67.27"/>
    <n v="5"/>
    <s v="Cash"/>
    <n v="6.9"/>
    <n v="336.34999999999997"/>
    <n v="0.05"/>
    <n v="16.817499999999999"/>
    <n v="353.16749999999996"/>
  </r>
  <r>
    <x v="120"/>
    <x v="0"/>
    <x v="0"/>
    <x v="1"/>
    <x v="0"/>
    <x v="5"/>
    <n v="25.43"/>
    <n v="3"/>
    <s v="Credit Card"/>
    <n v="7.1"/>
    <n v="76.289999999999992"/>
    <n v="0.05"/>
    <n v="3.8144999999999998"/>
    <n v="80.104499999999987"/>
  </r>
  <r>
    <x v="120"/>
    <x v="0"/>
    <x v="0"/>
    <x v="1"/>
    <x v="1"/>
    <x v="3"/>
    <n v="79.86"/>
    <n v="2"/>
    <s v="Cash"/>
    <n v="6.2"/>
    <n v="159.72"/>
    <n v="0.05"/>
    <n v="7.9860000000000007"/>
    <n v="167.70599999999999"/>
  </r>
  <r>
    <x v="120"/>
    <x v="0"/>
    <x v="0"/>
    <x v="1"/>
    <x v="1"/>
    <x v="0"/>
    <n v="84.63"/>
    <n v="2"/>
    <s v="Ewallet"/>
    <n v="7.2"/>
    <n v="169.26"/>
    <n v="0.05"/>
    <n v="8.4629999999999992"/>
    <n v="177.72299999999998"/>
  </r>
  <r>
    <x v="120"/>
    <x v="0"/>
    <x v="0"/>
    <x v="1"/>
    <x v="1"/>
    <x v="0"/>
    <n v="21.12"/>
    <n v="3"/>
    <s v="Ewallet"/>
    <n v="6.9"/>
    <n v="63.36"/>
    <n v="0.05"/>
    <n v="3.1680000000000001"/>
    <n v="66.528000000000006"/>
  </r>
  <r>
    <x v="120"/>
    <x v="0"/>
    <x v="0"/>
    <x v="1"/>
    <x v="1"/>
    <x v="2"/>
    <n v="70.19"/>
    <n v="2"/>
    <s v="Credit Card"/>
    <n v="8.1"/>
    <n v="140.38"/>
    <n v="0.05"/>
    <n v="7.0190000000000001"/>
    <n v="147.399"/>
  </r>
  <r>
    <x v="120"/>
    <x v="0"/>
    <x v="2"/>
    <x v="0"/>
    <x v="0"/>
    <x v="0"/>
    <n v="41.66"/>
    <n v="3"/>
    <s v="Cash"/>
    <n v="6.8"/>
    <n v="124.97999999999999"/>
    <n v="0.05"/>
    <n v="6.2489999999999997"/>
    <n v="131.22899999999998"/>
  </r>
  <r>
    <x v="120"/>
    <x v="0"/>
    <x v="2"/>
    <x v="1"/>
    <x v="1"/>
    <x v="0"/>
    <n v="71.2"/>
    <n v="4"/>
    <s v="Credit Card"/>
    <n v="8.3000000000000007"/>
    <n v="284.8"/>
    <n v="0.05"/>
    <n v="14.240000000000002"/>
    <n v="299.04000000000002"/>
  </r>
  <r>
    <x v="120"/>
    <x v="0"/>
    <x v="1"/>
    <x v="1"/>
    <x v="0"/>
    <x v="5"/>
    <n v="91.3"/>
    <n v="1"/>
    <s v="Cash"/>
    <n v="7.2"/>
    <n v="91.3"/>
    <n v="0.05"/>
    <n v="4.5650000000000004"/>
    <n v="95.864999999999995"/>
  </r>
  <r>
    <x v="120"/>
    <x v="0"/>
    <x v="2"/>
    <x v="1"/>
    <x v="1"/>
    <x v="3"/>
    <n v="89.69"/>
    <n v="3"/>
    <s v="Credit Card"/>
    <n v="5.5"/>
    <n v="269.07"/>
    <n v="0.05"/>
    <n v="13.4535"/>
    <n v="282.52350000000001"/>
  </r>
  <r>
    <x v="120"/>
    <x v="0"/>
    <x v="0"/>
    <x v="1"/>
    <x v="1"/>
    <x v="4"/>
    <n v="16.37"/>
    <n v="3"/>
    <s v="Cash"/>
    <n v="6.3"/>
    <n v="49.11"/>
    <n v="0.05"/>
    <n v="2.4555000000000002"/>
    <n v="51.5655"/>
  </r>
  <r>
    <x v="120"/>
    <x v="0"/>
    <x v="0"/>
    <x v="1"/>
    <x v="1"/>
    <x v="5"/>
    <n v="75.739999999999995"/>
    <n v="2"/>
    <s v="Cash"/>
    <n v="8.8000000000000007"/>
    <n v="151.47999999999999"/>
    <n v="0.05"/>
    <n v="7.5739999999999998"/>
    <n v="159.054"/>
  </r>
  <r>
    <x v="120"/>
    <x v="0"/>
    <x v="2"/>
    <x v="0"/>
    <x v="0"/>
    <x v="5"/>
    <n v="58.32"/>
    <n v="3"/>
    <s v="Cash"/>
    <n v="6.3"/>
    <n v="174.96"/>
    <n v="0.05"/>
    <n v="8.7480000000000011"/>
    <n v="183.708"/>
  </r>
  <r>
    <x v="120"/>
    <x v="0"/>
    <x v="2"/>
    <x v="1"/>
    <x v="0"/>
    <x v="4"/>
    <n v="45.97"/>
    <n v="3"/>
    <s v="Credit Card"/>
    <n v="6.8"/>
    <n v="137.91"/>
    <n v="0.05"/>
    <n v="6.8955000000000002"/>
    <n v="144.80549999999999"/>
  </r>
  <r>
    <x v="120"/>
    <x v="0"/>
    <x v="0"/>
    <x v="1"/>
    <x v="1"/>
    <x v="0"/>
    <n v="89.48"/>
    <n v="3"/>
    <s v="Credit Card"/>
    <n v="7.6"/>
    <n v="268.44"/>
    <n v="0.05"/>
    <n v="13.422000000000001"/>
    <n v="281.86200000000002"/>
  </r>
  <r>
    <x v="120"/>
    <x v="0"/>
    <x v="1"/>
    <x v="0"/>
    <x v="1"/>
    <x v="0"/>
    <n v="40.94"/>
    <n v="3"/>
    <s v="Ewallet"/>
    <n v="8.3000000000000007"/>
    <n v="122.82"/>
    <n v="0.05"/>
    <n v="6.141"/>
    <n v="128.96099999999998"/>
  </r>
  <r>
    <x v="120"/>
    <x v="0"/>
    <x v="0"/>
    <x v="1"/>
    <x v="0"/>
    <x v="4"/>
    <n v="15.95"/>
    <n v="4"/>
    <s v="Credit Card"/>
    <n v="7.5"/>
    <n v="63.8"/>
    <n v="0.05"/>
    <n v="3.19"/>
    <n v="66.989999999999995"/>
  </r>
  <r>
    <x v="120"/>
    <x v="0"/>
    <x v="1"/>
    <x v="1"/>
    <x v="1"/>
    <x v="1"/>
    <n v="63.22"/>
    <n v="1"/>
    <s v="Ewallet"/>
    <n v="7.2"/>
    <n v="63.22"/>
    <n v="0.18"/>
    <n v="11.3796"/>
    <n v="74.599599999999995"/>
  </r>
  <r>
    <x v="120"/>
    <x v="0"/>
    <x v="2"/>
    <x v="0"/>
    <x v="1"/>
    <x v="0"/>
    <n v="27.22"/>
    <n v="4"/>
    <s v="Credit Card"/>
    <n v="7.7"/>
    <n v="108.88"/>
    <n v="0.05"/>
    <n v="5.444"/>
    <n v="114.324"/>
  </r>
  <r>
    <x v="120"/>
    <x v="0"/>
    <x v="1"/>
    <x v="0"/>
    <x v="0"/>
    <x v="0"/>
    <n v="89.14"/>
    <n v="2"/>
    <s v="Cash"/>
    <n v="8.1"/>
    <n v="178.28"/>
    <n v="0.05"/>
    <n v="8.9139999999999997"/>
    <n v="187.19399999999999"/>
  </r>
  <r>
    <x v="120"/>
    <x v="0"/>
    <x v="0"/>
    <x v="1"/>
    <x v="1"/>
    <x v="0"/>
    <n v="33.21"/>
    <n v="2"/>
    <s v="Ewallet"/>
    <n v="9.8000000000000007"/>
    <n v="66.42"/>
    <n v="0.05"/>
    <n v="3.3210000000000002"/>
    <n v="69.741"/>
  </r>
  <r>
    <x v="120"/>
    <x v="0"/>
    <x v="0"/>
    <x v="1"/>
    <x v="0"/>
    <x v="0"/>
    <n v="68.540000000000006"/>
    <n v="4"/>
    <s v="Credit Card"/>
    <n v="6.6"/>
    <n v="274.16000000000003"/>
    <n v="0.05"/>
    <n v="13.708000000000002"/>
    <n v="287.86800000000005"/>
  </r>
  <r>
    <x v="120"/>
    <x v="0"/>
    <x v="0"/>
    <x v="1"/>
    <x v="0"/>
    <x v="1"/>
    <n v="74.709999999999994"/>
    <n v="1"/>
    <s v="Ewallet"/>
    <n v="6.6"/>
    <n v="74.709999999999994"/>
    <n v="0.18"/>
    <n v="13.447799999999999"/>
    <n v="88.157799999999995"/>
  </r>
  <r>
    <x v="120"/>
    <x v="0"/>
    <x v="0"/>
    <x v="1"/>
    <x v="1"/>
    <x v="0"/>
    <n v="74.599999999999994"/>
    <n v="5"/>
    <s v="Credit Card"/>
    <n v="6.6"/>
    <n v="373"/>
    <n v="0.05"/>
    <n v="18.650000000000002"/>
    <n v="391.65"/>
  </r>
  <r>
    <x v="120"/>
    <x v="0"/>
    <x v="0"/>
    <x v="1"/>
    <x v="0"/>
    <x v="0"/>
    <n v="24.31"/>
    <n v="5"/>
    <s v="Cash"/>
    <n v="8.5"/>
    <n v="121.55"/>
    <n v="0.05"/>
    <n v="6.0775000000000006"/>
    <n v="127.6275"/>
  </r>
  <r>
    <x v="121"/>
    <x v="1"/>
    <x v="2"/>
    <x v="1"/>
    <x v="0"/>
    <x v="0"/>
    <n v="72.88"/>
    <n v="7"/>
    <s v="Ewallet"/>
    <n v="7.5"/>
    <n v="510.15999999999997"/>
    <n v="0.05"/>
    <n v="25.507999999999999"/>
    <n v="535.66800000000001"/>
  </r>
  <r>
    <x v="121"/>
    <x v="1"/>
    <x v="2"/>
    <x v="0"/>
    <x v="0"/>
    <x v="1"/>
    <n v="74.22"/>
    <n v="2"/>
    <s v="Cash"/>
    <n v="5.4"/>
    <n v="148.44"/>
    <n v="0.18"/>
    <n v="26.719199999999997"/>
    <n v="175.1592"/>
  </r>
  <r>
    <x v="121"/>
    <x v="1"/>
    <x v="2"/>
    <x v="1"/>
    <x v="0"/>
    <x v="5"/>
    <n v="76.900000000000006"/>
    <n v="1"/>
    <s v="Credit Card"/>
    <n v="9.6999999999999993"/>
    <n v="76.900000000000006"/>
    <n v="0.05"/>
    <n v="3.8450000000000006"/>
    <n v="80.745000000000005"/>
  </r>
  <r>
    <x v="121"/>
    <x v="1"/>
    <x v="0"/>
    <x v="1"/>
    <x v="0"/>
    <x v="0"/>
    <n v="50.49"/>
    <n v="4"/>
    <s v="Ewallet"/>
    <n v="7.9"/>
    <n v="201.96"/>
    <n v="0.05"/>
    <n v="10.098000000000001"/>
    <n v="212.05800000000002"/>
  </r>
  <r>
    <x v="121"/>
    <x v="1"/>
    <x v="1"/>
    <x v="1"/>
    <x v="1"/>
    <x v="5"/>
    <n v="33.64"/>
    <n v="4"/>
    <s v="Ewallet"/>
    <n v="7.1"/>
    <n v="134.56"/>
    <n v="0.05"/>
    <n v="6.7280000000000006"/>
    <n v="141.28800000000001"/>
  </r>
  <r>
    <x v="121"/>
    <x v="1"/>
    <x v="1"/>
    <x v="1"/>
    <x v="0"/>
    <x v="0"/>
    <n v="24.94"/>
    <n v="3"/>
    <s v="Cash"/>
    <n v="8.5"/>
    <n v="74.820000000000007"/>
    <n v="0.05"/>
    <n v="3.7410000000000005"/>
    <n v="78.561000000000007"/>
  </r>
  <r>
    <x v="121"/>
    <x v="1"/>
    <x v="2"/>
    <x v="1"/>
    <x v="0"/>
    <x v="5"/>
    <n v="68.55"/>
    <n v="4"/>
    <s v="Cash"/>
    <n v="5.9"/>
    <n v="274.2"/>
    <n v="0.05"/>
    <n v="13.71"/>
    <n v="287.90999999999997"/>
  </r>
  <r>
    <x v="121"/>
    <x v="1"/>
    <x v="0"/>
    <x v="1"/>
    <x v="1"/>
    <x v="4"/>
    <n v="65.91"/>
    <n v="1"/>
    <s v="Ewallet"/>
    <n v="8.6999999999999993"/>
    <n v="65.91"/>
    <n v="0.05"/>
    <n v="3.2955000000000001"/>
    <n v="69.205500000000001"/>
  </r>
  <r>
    <x v="121"/>
    <x v="1"/>
    <x v="0"/>
    <x v="1"/>
    <x v="1"/>
    <x v="4"/>
    <n v="74.069999999999993"/>
    <n v="1"/>
    <s v="Ewallet"/>
    <n v="5.9"/>
    <n v="74.069999999999993"/>
    <n v="0.05"/>
    <n v="3.7035"/>
    <n v="77.773499999999999"/>
  </r>
  <r>
    <x v="121"/>
    <x v="1"/>
    <x v="0"/>
    <x v="0"/>
    <x v="1"/>
    <x v="4"/>
    <n v="36.909999999999997"/>
    <n v="4"/>
    <s v="Credit Card"/>
    <n v="8"/>
    <n v="147.63999999999999"/>
    <n v="0.05"/>
    <n v="7.3819999999999997"/>
    <n v="155.02199999999999"/>
  </r>
  <r>
    <x v="121"/>
    <x v="1"/>
    <x v="2"/>
    <x v="1"/>
    <x v="0"/>
    <x v="0"/>
    <n v="36.770000000000003"/>
    <n v="5"/>
    <s v="Cash"/>
    <n v="5.5"/>
    <n v="183.85000000000002"/>
    <n v="0.05"/>
    <n v="9.1925000000000008"/>
    <n v="193.04250000000002"/>
  </r>
  <r>
    <x v="121"/>
    <x v="1"/>
    <x v="1"/>
    <x v="1"/>
    <x v="1"/>
    <x v="0"/>
    <n v="48.5"/>
    <n v="3"/>
    <s v="Ewallet"/>
    <n v="8.1999999999999993"/>
    <n v="145.5"/>
    <n v="0.05"/>
    <n v="7.2750000000000004"/>
    <n v="152.77500000000001"/>
  </r>
  <r>
    <x v="121"/>
    <x v="1"/>
    <x v="0"/>
    <x v="1"/>
    <x v="1"/>
    <x v="5"/>
    <n v="15.26"/>
    <n v="3"/>
    <s v="Ewallet"/>
    <n v="6.7"/>
    <n v="45.78"/>
    <n v="0.05"/>
    <n v="2.2890000000000001"/>
    <n v="48.069000000000003"/>
  </r>
  <r>
    <x v="121"/>
    <x v="1"/>
    <x v="0"/>
    <x v="1"/>
    <x v="1"/>
    <x v="4"/>
    <n v="86.69"/>
    <n v="1"/>
    <s v="Ewallet"/>
    <n v="5.4"/>
    <n v="86.69"/>
    <n v="0.05"/>
    <n v="4.3345000000000002"/>
    <n v="91.024500000000003"/>
  </r>
  <r>
    <x v="121"/>
    <x v="1"/>
    <x v="0"/>
    <x v="1"/>
    <x v="0"/>
    <x v="0"/>
    <n v="13.79"/>
    <n v="1"/>
    <s v="Cash"/>
    <n v="7.9"/>
    <n v="13.79"/>
    <n v="0.05"/>
    <n v="0.6895"/>
    <n v="14.4795"/>
  </r>
  <r>
    <x v="121"/>
    <x v="1"/>
    <x v="2"/>
    <x v="1"/>
    <x v="0"/>
    <x v="5"/>
    <n v="57.59"/>
    <n v="3"/>
    <s v="Cash"/>
    <n v="7.8"/>
    <n v="172.77"/>
    <n v="0.05"/>
    <n v="8.6385000000000005"/>
    <n v="181.4085"/>
  </r>
  <r>
    <x v="121"/>
    <x v="1"/>
    <x v="0"/>
    <x v="0"/>
    <x v="0"/>
    <x v="3"/>
    <n v="83.25"/>
    <n v="1"/>
    <s v="Cash"/>
    <n v="8.3000000000000007"/>
    <n v="83.25"/>
    <n v="0.05"/>
    <n v="4.1625000000000005"/>
    <n v="87.412499999999994"/>
  </r>
  <r>
    <x v="121"/>
    <x v="1"/>
    <x v="0"/>
    <x v="1"/>
    <x v="1"/>
    <x v="1"/>
    <n v="22.01"/>
    <n v="2"/>
    <s v="Ewallet"/>
    <n v="7.9"/>
    <n v="44.02"/>
    <n v="0.18"/>
    <n v="7.9236000000000004"/>
    <n v="51.943600000000004"/>
  </r>
  <r>
    <x v="121"/>
    <x v="1"/>
    <x v="0"/>
    <x v="1"/>
    <x v="1"/>
    <x v="0"/>
    <n v="21.04"/>
    <n v="3"/>
    <s v="Cash"/>
    <n v="7.5"/>
    <n v="63.12"/>
    <n v="0.05"/>
    <n v="3.1560000000000001"/>
    <n v="66.275999999999996"/>
  </r>
  <r>
    <x v="121"/>
    <x v="1"/>
    <x v="2"/>
    <x v="1"/>
    <x v="0"/>
    <x v="0"/>
    <n v="72.39"/>
    <n v="5"/>
    <s v="Ewallet"/>
    <n v="7.8"/>
    <n v="361.95"/>
    <n v="0.05"/>
    <n v="18.0975"/>
    <n v="380.04750000000001"/>
  </r>
  <r>
    <x v="121"/>
    <x v="1"/>
    <x v="1"/>
    <x v="0"/>
    <x v="1"/>
    <x v="3"/>
    <n v="29.42"/>
    <n v="2"/>
    <s v="Cash"/>
    <n v="5.8"/>
    <n v="58.84"/>
    <n v="0.05"/>
    <n v="2.9420000000000002"/>
    <n v="61.782000000000004"/>
  </r>
  <r>
    <x v="121"/>
    <x v="1"/>
    <x v="2"/>
    <x v="1"/>
    <x v="1"/>
    <x v="0"/>
    <n v="99.69"/>
    <n v="2"/>
    <s v="Ewallet"/>
    <n v="8.9"/>
    <n v="199.38"/>
    <n v="0.05"/>
    <n v="9.9690000000000012"/>
    <n v="209.34899999999999"/>
  </r>
  <r>
    <x v="121"/>
    <x v="1"/>
    <x v="0"/>
    <x v="0"/>
    <x v="0"/>
    <x v="0"/>
    <n v="84.83"/>
    <n v="4"/>
    <s v="Credit Card"/>
    <n v="7.3"/>
    <n v="339.32"/>
    <n v="0.05"/>
    <n v="16.966000000000001"/>
    <n v="356.286"/>
  </r>
  <r>
    <x v="121"/>
    <x v="1"/>
    <x v="0"/>
    <x v="1"/>
    <x v="0"/>
    <x v="5"/>
    <n v="47.71"/>
    <n v="4"/>
    <s v="Credit Card"/>
    <n v="7.6"/>
    <n v="190.84"/>
    <n v="0.05"/>
    <n v="9.5419999999999998"/>
    <n v="200.38200000000001"/>
  </r>
  <r>
    <x v="121"/>
    <x v="1"/>
    <x v="1"/>
    <x v="0"/>
    <x v="0"/>
    <x v="2"/>
    <n v="51.54"/>
    <n v="2"/>
    <s v="Credit Card"/>
    <n v="5.8"/>
    <n v="103.08"/>
    <n v="0.05"/>
    <n v="5.1539999999999999"/>
    <n v="108.23399999999999"/>
  </r>
  <r>
    <x v="122"/>
    <x v="2"/>
    <x v="0"/>
    <x v="1"/>
    <x v="1"/>
    <x v="4"/>
    <n v="77.040000000000006"/>
    <n v="1"/>
    <s v="Cash"/>
    <n v="6.3"/>
    <n v="77.040000000000006"/>
    <n v="0.05"/>
    <n v="3.8520000000000003"/>
    <n v="80.89200000000001"/>
  </r>
  <r>
    <x v="122"/>
    <x v="2"/>
    <x v="1"/>
    <x v="1"/>
    <x v="0"/>
    <x v="5"/>
    <n v="92.09"/>
    <n v="1"/>
    <s v="Cash"/>
    <n v="8.4"/>
    <n v="92.09"/>
    <n v="0.05"/>
    <n v="4.6045000000000007"/>
    <n v="96.694500000000005"/>
  </r>
  <r>
    <x v="122"/>
    <x v="2"/>
    <x v="0"/>
    <x v="1"/>
    <x v="0"/>
    <x v="3"/>
    <n v="20.010000000000002"/>
    <n v="1"/>
    <s v="Credit Card"/>
    <n v="9.6"/>
    <n v="20.010000000000002"/>
    <n v="0.05"/>
    <n v="1.0005000000000002"/>
    <n v="21.0105"/>
  </r>
  <r>
    <x v="122"/>
    <x v="2"/>
    <x v="0"/>
    <x v="1"/>
    <x v="0"/>
    <x v="4"/>
    <n v="80.08"/>
    <n v="3"/>
    <s v="Ewallet"/>
    <n v="7.3"/>
    <n v="240.24"/>
    <n v="0.05"/>
    <n v="12.012"/>
    <n v="252.25200000000001"/>
  </r>
  <r>
    <x v="122"/>
    <x v="2"/>
    <x v="1"/>
    <x v="0"/>
    <x v="1"/>
    <x v="0"/>
    <n v="73.06"/>
    <n v="2"/>
    <s v="Credit Card"/>
    <n v="8.1"/>
    <n v="146.12"/>
    <n v="0.05"/>
    <n v="7.3060000000000009"/>
    <n v="153.42600000000002"/>
  </r>
  <r>
    <x v="122"/>
    <x v="2"/>
    <x v="0"/>
    <x v="1"/>
    <x v="0"/>
    <x v="4"/>
    <n v="60.38"/>
    <n v="1"/>
    <s v="Ewallet"/>
    <n v="6.4"/>
    <n v="60.38"/>
    <n v="0.05"/>
    <n v="3.0190000000000001"/>
    <n v="63.399000000000001"/>
  </r>
  <r>
    <x v="122"/>
    <x v="2"/>
    <x v="1"/>
    <x v="1"/>
    <x v="0"/>
    <x v="2"/>
    <n v="44.86"/>
    <n v="3"/>
    <s v="Credit Card"/>
    <n v="7"/>
    <n v="134.57999999999998"/>
    <n v="0.05"/>
    <n v="6.7289999999999992"/>
    <n v="141.30899999999997"/>
  </r>
  <r>
    <x v="122"/>
    <x v="2"/>
    <x v="0"/>
    <x v="1"/>
    <x v="1"/>
    <x v="5"/>
    <n v="14.76"/>
    <n v="4"/>
    <s v="Cash"/>
    <n v="8.6"/>
    <n v="59.04"/>
    <n v="0.05"/>
    <n v="2.952"/>
    <n v="61.991999999999997"/>
  </r>
  <r>
    <x v="122"/>
    <x v="2"/>
    <x v="2"/>
    <x v="1"/>
    <x v="0"/>
    <x v="0"/>
    <n v="31.77"/>
    <n v="4"/>
    <s v="Ewallet"/>
    <n v="8.5"/>
    <n v="127.08"/>
    <n v="0.05"/>
    <n v="6.3540000000000001"/>
    <n v="133.434"/>
  </r>
  <r>
    <x v="122"/>
    <x v="2"/>
    <x v="0"/>
    <x v="1"/>
    <x v="0"/>
    <x v="2"/>
    <n v="14.36"/>
    <n v="1"/>
    <s v="Cash"/>
    <n v="6.7"/>
    <n v="14.36"/>
    <n v="0.05"/>
    <n v="0.71799999999999997"/>
    <n v="15.077999999999999"/>
  </r>
  <r>
    <x v="122"/>
    <x v="2"/>
    <x v="0"/>
    <x v="0"/>
    <x v="1"/>
    <x v="2"/>
    <n v="32.25"/>
    <n v="2"/>
    <s v="Credit Card"/>
    <n v="7.7"/>
    <n v="64.5"/>
    <n v="0.05"/>
    <n v="3.2250000000000001"/>
    <n v="67.724999999999994"/>
  </r>
  <r>
    <x v="122"/>
    <x v="2"/>
    <x v="1"/>
    <x v="0"/>
    <x v="1"/>
    <x v="2"/>
    <n v="80.97"/>
    <n v="2"/>
    <s v="Credit Card"/>
    <n v="5.9"/>
    <n v="161.94"/>
    <n v="0.05"/>
    <n v="8.0969999999999995"/>
    <n v="170.03700000000001"/>
  </r>
  <r>
    <x v="122"/>
    <x v="2"/>
    <x v="0"/>
    <x v="1"/>
    <x v="1"/>
    <x v="5"/>
    <n v="44.07"/>
    <n v="4"/>
    <s v="Credit Card"/>
    <n v="8.1"/>
    <n v="176.28"/>
    <n v="0.05"/>
    <n v="8.8140000000000001"/>
    <n v="185.09399999999999"/>
  </r>
  <r>
    <x v="122"/>
    <x v="2"/>
    <x v="0"/>
    <x v="0"/>
    <x v="1"/>
    <x v="0"/>
    <n v="83.77"/>
    <n v="3"/>
    <s v="Cash"/>
    <n v="9.8000000000000007"/>
    <n v="251.31"/>
    <n v="0.05"/>
    <n v="12.5655"/>
    <n v="263.87549999999999"/>
  </r>
  <r>
    <x v="122"/>
    <x v="2"/>
    <x v="1"/>
    <x v="1"/>
    <x v="1"/>
    <x v="5"/>
    <n v="50.79"/>
    <n v="1"/>
    <s v="Cash"/>
    <n v="5.3"/>
    <n v="50.79"/>
    <n v="0.05"/>
    <n v="2.5395000000000003"/>
    <n v="53.329499999999996"/>
  </r>
  <r>
    <x v="122"/>
    <x v="2"/>
    <x v="0"/>
    <x v="1"/>
    <x v="0"/>
    <x v="0"/>
    <n v="17.440000000000001"/>
    <n v="6"/>
    <s v="Credit Card"/>
    <n v="7.6"/>
    <n v="104.64000000000001"/>
    <n v="0.05"/>
    <n v="5.2320000000000011"/>
    <n v="109.87200000000001"/>
  </r>
  <r>
    <x v="122"/>
    <x v="2"/>
    <x v="1"/>
    <x v="1"/>
    <x v="0"/>
    <x v="2"/>
    <n v="78.069999999999993"/>
    <n v="1"/>
    <s v="Credit Card"/>
    <n v="7.1"/>
    <n v="78.069999999999993"/>
    <n v="0.05"/>
    <n v="3.9034999999999997"/>
    <n v="81.973499999999987"/>
  </r>
  <r>
    <x v="122"/>
    <x v="2"/>
    <x v="2"/>
    <x v="1"/>
    <x v="0"/>
    <x v="0"/>
    <n v="93.26"/>
    <n v="2"/>
    <s v="Cash"/>
    <n v="8.1"/>
    <n v="186.52"/>
    <n v="0.05"/>
    <n v="9.3260000000000005"/>
    <n v="195.846"/>
  </r>
  <r>
    <x v="122"/>
    <x v="2"/>
    <x v="1"/>
    <x v="0"/>
    <x v="1"/>
    <x v="1"/>
    <n v="66.650000000000006"/>
    <n v="2"/>
    <s v="Credit Card"/>
    <n v="7.2"/>
    <n v="133.30000000000001"/>
    <n v="0.18"/>
    <n v="23.994"/>
    <n v="157.29400000000001"/>
  </r>
  <r>
    <x v="122"/>
    <x v="2"/>
    <x v="1"/>
    <x v="1"/>
    <x v="0"/>
    <x v="5"/>
    <n v="21.8"/>
    <n v="1"/>
    <s v="Cash"/>
    <n v="7.7"/>
    <n v="21.8"/>
    <n v="0.05"/>
    <n v="1.0900000000000001"/>
    <n v="22.89"/>
  </r>
  <r>
    <x v="122"/>
    <x v="2"/>
    <x v="2"/>
    <x v="1"/>
    <x v="1"/>
    <x v="5"/>
    <n v="66.680000000000007"/>
    <n v="3"/>
    <s v="Cash"/>
    <n v="8.6999999999999993"/>
    <n v="200.04000000000002"/>
    <n v="0.05"/>
    <n v="10.002000000000002"/>
    <n v="210.04200000000003"/>
  </r>
  <r>
    <x v="122"/>
    <x v="2"/>
    <x v="0"/>
    <x v="1"/>
    <x v="1"/>
    <x v="5"/>
    <n v="32.32"/>
    <n v="2"/>
    <s v="Credit Card"/>
    <n v="7.5"/>
    <n v="64.64"/>
    <n v="0.05"/>
    <n v="3.2320000000000002"/>
    <n v="67.872"/>
  </r>
  <r>
    <x v="122"/>
    <x v="2"/>
    <x v="2"/>
    <x v="1"/>
    <x v="1"/>
    <x v="0"/>
    <n v="52.6"/>
    <n v="4"/>
    <s v="Ewallet"/>
    <n v="7.2"/>
    <n v="210.4"/>
    <n v="0.05"/>
    <n v="10.520000000000001"/>
    <n v="220.92000000000002"/>
  </r>
  <r>
    <x v="123"/>
    <x v="3"/>
    <x v="1"/>
    <x v="0"/>
    <x v="1"/>
    <x v="5"/>
    <n v="39.909999999999997"/>
    <n v="2"/>
    <s v="Cash"/>
    <n v="6.1"/>
    <n v="79.819999999999993"/>
    <n v="0.05"/>
    <n v="3.9909999999999997"/>
    <n v="83.810999999999993"/>
  </r>
  <r>
    <x v="123"/>
    <x v="3"/>
    <x v="0"/>
    <x v="0"/>
    <x v="1"/>
    <x v="0"/>
    <n v="81.209999999999994"/>
    <n v="2"/>
    <s v="Cash"/>
    <n v="8.6999999999999993"/>
    <n v="162.41999999999999"/>
    <n v="0.05"/>
    <n v="8.1210000000000004"/>
    <n v="170.541"/>
  </r>
  <r>
    <x v="123"/>
    <x v="3"/>
    <x v="0"/>
    <x v="1"/>
    <x v="0"/>
    <x v="5"/>
    <n v="83.66"/>
    <n v="2"/>
    <s v="Ewallet"/>
    <n v="7.9"/>
    <n v="167.32"/>
    <n v="0.05"/>
    <n v="8.3659999999999997"/>
    <n v="175.68599999999998"/>
  </r>
  <r>
    <x v="123"/>
    <x v="3"/>
    <x v="0"/>
    <x v="0"/>
    <x v="1"/>
    <x v="0"/>
    <n v="57.89"/>
    <n v="4"/>
    <s v="Cash"/>
    <n v="7.4"/>
    <n v="231.56"/>
    <n v="0.05"/>
    <n v="11.578000000000001"/>
    <n v="243.13800000000001"/>
  </r>
  <r>
    <x v="123"/>
    <x v="3"/>
    <x v="0"/>
    <x v="1"/>
    <x v="1"/>
    <x v="5"/>
    <n v="17.97"/>
    <n v="4"/>
    <s v="Ewallet"/>
    <n v="8.1"/>
    <n v="71.88"/>
    <n v="0.05"/>
    <n v="3.5939999999999999"/>
    <n v="75.47399999999999"/>
  </r>
  <r>
    <x v="123"/>
    <x v="3"/>
    <x v="2"/>
    <x v="0"/>
    <x v="1"/>
    <x v="0"/>
    <n v="65.650000000000006"/>
    <n v="3"/>
    <s v="Credit Card"/>
    <n v="7.3"/>
    <n v="196.95000000000002"/>
    <n v="0.05"/>
    <n v="9.8475000000000019"/>
    <n v="206.79750000000001"/>
  </r>
  <r>
    <x v="123"/>
    <x v="3"/>
    <x v="2"/>
    <x v="0"/>
    <x v="1"/>
    <x v="5"/>
    <n v="10.16"/>
    <n v="3"/>
    <s v="Ewallet"/>
    <n v="7.1"/>
    <n v="30.48"/>
    <n v="0.05"/>
    <n v="1.524"/>
    <n v="32.003999999999998"/>
  </r>
  <r>
    <x v="123"/>
    <x v="3"/>
    <x v="0"/>
    <x v="1"/>
    <x v="1"/>
    <x v="0"/>
    <n v="19.79"/>
    <n v="3"/>
    <s v="Credit Card"/>
    <n v="8.6999999999999993"/>
    <n v="59.37"/>
    <n v="0.05"/>
    <n v="2.9685000000000001"/>
    <n v="62.338499999999996"/>
  </r>
  <r>
    <x v="123"/>
    <x v="3"/>
    <x v="0"/>
    <x v="1"/>
    <x v="1"/>
    <x v="0"/>
    <n v="59.59"/>
    <n v="4"/>
    <s v="Credit Card"/>
    <n v="9.3000000000000007"/>
    <n v="238.36"/>
    <n v="0.05"/>
    <n v="11.918000000000001"/>
    <n v="250.27800000000002"/>
  </r>
  <r>
    <x v="123"/>
    <x v="3"/>
    <x v="0"/>
    <x v="1"/>
    <x v="1"/>
    <x v="5"/>
    <n v="62.57"/>
    <n v="3"/>
    <s v="Credit Card"/>
    <n v="9.4"/>
    <n v="187.71"/>
    <n v="0.05"/>
    <n v="9.3855000000000004"/>
    <n v="197.09550000000002"/>
  </r>
  <r>
    <x v="123"/>
    <x v="3"/>
    <x v="1"/>
    <x v="0"/>
    <x v="0"/>
    <x v="3"/>
    <n v="74.290000000000006"/>
    <n v="2"/>
    <s v="Credit Card"/>
    <n v="8.8000000000000007"/>
    <n v="148.58000000000001"/>
    <n v="0.05"/>
    <n v="7.4290000000000012"/>
    <n v="156.00900000000001"/>
  </r>
  <r>
    <x v="123"/>
    <x v="3"/>
    <x v="0"/>
    <x v="0"/>
    <x v="0"/>
    <x v="4"/>
    <n v="69.959999999999994"/>
    <n v="3"/>
    <s v="Credit Card"/>
    <n v="7.5"/>
    <n v="209.88"/>
    <n v="0.05"/>
    <n v="10.494"/>
    <n v="220.374"/>
  </r>
  <r>
    <x v="123"/>
    <x v="3"/>
    <x v="2"/>
    <x v="0"/>
    <x v="0"/>
    <x v="0"/>
    <n v="43.18"/>
    <n v="5"/>
    <s v="Ewallet"/>
    <n v="8.1"/>
    <n v="215.9"/>
    <n v="0.05"/>
    <n v="10.795000000000002"/>
    <n v="226.69499999999999"/>
  </r>
  <r>
    <x v="123"/>
    <x v="3"/>
    <x v="2"/>
    <x v="1"/>
    <x v="1"/>
    <x v="0"/>
    <n v="33.880000000000003"/>
    <n v="3"/>
    <s v="Cash"/>
    <n v="8.5"/>
    <n v="101.64000000000001"/>
    <n v="0.05"/>
    <n v="5.0820000000000007"/>
    <n v="106.72200000000001"/>
  </r>
  <r>
    <x v="123"/>
    <x v="3"/>
    <x v="0"/>
    <x v="0"/>
    <x v="0"/>
    <x v="5"/>
    <n v="65.180000000000007"/>
    <n v="3"/>
    <s v="Ewallet"/>
    <n v="8.5"/>
    <n v="195.54000000000002"/>
    <n v="0.05"/>
    <n v="9.777000000000001"/>
    <n v="205.31700000000001"/>
  </r>
  <r>
    <x v="123"/>
    <x v="3"/>
    <x v="0"/>
    <x v="1"/>
    <x v="1"/>
    <x v="0"/>
    <n v="51.28"/>
    <n v="3"/>
    <s v="Cash"/>
    <n v="5.8"/>
    <n v="153.84"/>
    <n v="0.05"/>
    <n v="7.6920000000000002"/>
    <n v="161.53200000000001"/>
  </r>
  <r>
    <x v="123"/>
    <x v="3"/>
    <x v="0"/>
    <x v="1"/>
    <x v="1"/>
    <x v="5"/>
    <n v="42.57"/>
    <n v="3"/>
    <s v="Cash"/>
    <n v="7.4"/>
    <n v="127.71000000000001"/>
    <n v="0.05"/>
    <n v="6.3855000000000004"/>
    <n v="134.09550000000002"/>
  </r>
  <r>
    <x v="123"/>
    <x v="3"/>
    <x v="0"/>
    <x v="1"/>
    <x v="1"/>
    <x v="5"/>
    <n v="99.71"/>
    <n v="4"/>
    <s v="Ewallet"/>
    <n v="7.3"/>
    <n v="398.84"/>
    <n v="0.05"/>
    <n v="19.942"/>
    <n v="418.78199999999998"/>
  </r>
  <r>
    <x v="123"/>
    <x v="3"/>
    <x v="1"/>
    <x v="1"/>
    <x v="0"/>
    <x v="4"/>
    <n v="17.77"/>
    <n v="5"/>
    <s v="Ewallet"/>
    <n v="7.5"/>
    <n v="88.85"/>
    <n v="0.05"/>
    <n v="4.4424999999999999"/>
    <n v="93.29249999999999"/>
  </r>
  <r>
    <x v="123"/>
    <x v="3"/>
    <x v="0"/>
    <x v="1"/>
    <x v="0"/>
    <x v="4"/>
    <n v="88.79"/>
    <n v="3"/>
    <s v="Ewallet"/>
    <n v="9.5"/>
    <n v="266.37"/>
    <n v="0.05"/>
    <n v="13.3185"/>
    <n v="279.68849999999998"/>
  </r>
  <r>
    <x v="123"/>
    <x v="3"/>
    <x v="2"/>
    <x v="1"/>
    <x v="1"/>
    <x v="0"/>
    <n v="36.36"/>
    <n v="3"/>
    <s v="Cash"/>
    <n v="5.2"/>
    <n v="109.08"/>
    <n v="0.05"/>
    <n v="5.4540000000000006"/>
    <n v="114.53399999999999"/>
  </r>
  <r>
    <x v="124"/>
    <x v="4"/>
    <x v="0"/>
    <x v="1"/>
    <x v="0"/>
    <x v="0"/>
    <n v="68.98"/>
    <n v="7"/>
    <s v="Ewallet"/>
    <n v="9.3000000000000007"/>
    <n v="482.86"/>
    <n v="0.05"/>
    <n v="24.143000000000001"/>
    <n v="507.00300000000004"/>
  </r>
  <r>
    <x v="124"/>
    <x v="4"/>
    <x v="0"/>
    <x v="1"/>
    <x v="1"/>
    <x v="0"/>
    <n v="54.67"/>
    <n v="2"/>
    <s v="Credit Card"/>
    <n v="6.8"/>
    <n v="109.34"/>
    <n v="0.05"/>
    <n v="5.4670000000000005"/>
    <n v="114.807"/>
  </r>
  <r>
    <x v="124"/>
    <x v="4"/>
    <x v="2"/>
    <x v="1"/>
    <x v="0"/>
    <x v="0"/>
    <n v="28.86"/>
    <n v="3"/>
    <s v="Credit Card"/>
    <n v="5.3"/>
    <n v="86.58"/>
    <n v="0.05"/>
    <n v="4.3289999999999997"/>
    <n v="90.908999999999992"/>
  </r>
  <r>
    <x v="124"/>
    <x v="4"/>
    <x v="2"/>
    <x v="1"/>
    <x v="0"/>
    <x v="4"/>
    <n v="34.42"/>
    <n v="2"/>
    <s v="Cash"/>
    <n v="6.8"/>
    <n v="68.84"/>
    <n v="0.05"/>
    <n v="3.4420000000000002"/>
    <n v="72.282000000000011"/>
  </r>
  <r>
    <x v="124"/>
    <x v="4"/>
    <x v="0"/>
    <x v="1"/>
    <x v="0"/>
    <x v="3"/>
    <n v="59.86"/>
    <n v="2"/>
    <s v="Ewallet"/>
    <n v="5.6"/>
    <n v="119.72"/>
    <n v="0.05"/>
    <n v="5.9860000000000007"/>
    <n v="125.706"/>
  </r>
  <r>
    <x v="124"/>
    <x v="4"/>
    <x v="0"/>
    <x v="1"/>
    <x v="0"/>
    <x v="5"/>
    <n v="56.69"/>
    <n v="4"/>
    <s v="Ewallet"/>
    <n v="6.5"/>
    <n v="226.76"/>
    <n v="0.05"/>
    <n v="11.338000000000001"/>
    <n v="238.09799999999998"/>
  </r>
  <r>
    <x v="124"/>
    <x v="4"/>
    <x v="0"/>
    <x v="0"/>
    <x v="1"/>
    <x v="4"/>
    <n v="37.69"/>
    <n v="3"/>
    <s v="Credit Card"/>
    <n v="8.9"/>
    <n v="113.07"/>
    <n v="0.05"/>
    <n v="5.6535000000000002"/>
    <n v="118.72349999999999"/>
  </r>
  <r>
    <x v="124"/>
    <x v="4"/>
    <x v="0"/>
    <x v="1"/>
    <x v="0"/>
    <x v="3"/>
    <n v="18.079999999999998"/>
    <n v="1"/>
    <s v="Cash"/>
    <n v="6"/>
    <n v="18.079999999999998"/>
    <n v="0.05"/>
    <n v="0.90399999999999991"/>
    <n v="18.983999999999998"/>
  </r>
  <r>
    <x v="124"/>
    <x v="4"/>
    <x v="2"/>
    <x v="1"/>
    <x v="1"/>
    <x v="0"/>
    <n v="47.63"/>
    <n v="3"/>
    <s v="Credit Card"/>
    <n v="6.9"/>
    <n v="142.89000000000001"/>
    <n v="0.05"/>
    <n v="7.1445000000000007"/>
    <n v="150.03450000000001"/>
  </r>
  <r>
    <x v="124"/>
    <x v="4"/>
    <x v="1"/>
    <x v="1"/>
    <x v="0"/>
    <x v="0"/>
    <n v="38.47"/>
    <n v="3"/>
    <s v="Ewallet"/>
    <n v="8.1999999999999993"/>
    <n v="115.41"/>
    <n v="0.05"/>
    <n v="5.7705000000000002"/>
    <n v="121.18049999999999"/>
  </r>
  <r>
    <x v="124"/>
    <x v="4"/>
    <x v="0"/>
    <x v="1"/>
    <x v="1"/>
    <x v="4"/>
    <n v="86.27"/>
    <n v="3"/>
    <s v="Ewallet"/>
    <n v="5.5"/>
    <n v="258.81"/>
    <n v="0.05"/>
    <n v="12.9405"/>
    <n v="271.75049999999999"/>
  </r>
  <r>
    <x v="124"/>
    <x v="4"/>
    <x v="0"/>
    <x v="0"/>
    <x v="0"/>
    <x v="2"/>
    <n v="22.01"/>
    <n v="1"/>
    <s v="Credit Card"/>
    <n v="7.6"/>
    <n v="22.01"/>
    <n v="0.05"/>
    <n v="1.1005"/>
    <n v="23.110500000000002"/>
  </r>
  <r>
    <x v="124"/>
    <x v="4"/>
    <x v="0"/>
    <x v="1"/>
    <x v="1"/>
    <x v="0"/>
    <n v="19.25"/>
    <n v="3"/>
    <s v="Credit Card"/>
    <n v="8.9"/>
    <n v="57.75"/>
    <n v="0.05"/>
    <n v="2.8875000000000002"/>
    <n v="60.637500000000003"/>
  </r>
  <r>
    <x v="124"/>
    <x v="4"/>
    <x v="2"/>
    <x v="1"/>
    <x v="1"/>
    <x v="5"/>
    <n v="67.27"/>
    <n v="1"/>
    <s v="Ewallet"/>
    <n v="8.6999999999999993"/>
    <n v="67.27"/>
    <n v="0.05"/>
    <n v="3.3635000000000002"/>
    <n v="70.633499999999998"/>
  </r>
  <r>
    <x v="124"/>
    <x v="4"/>
    <x v="2"/>
    <x v="1"/>
    <x v="1"/>
    <x v="0"/>
    <n v="98.53"/>
    <n v="4"/>
    <s v="Cash"/>
    <n v="4.8"/>
    <n v="394.12"/>
    <n v="0.05"/>
    <n v="19.706000000000003"/>
    <n v="413.82600000000002"/>
  </r>
  <r>
    <x v="124"/>
    <x v="4"/>
    <x v="2"/>
    <x v="0"/>
    <x v="1"/>
    <x v="0"/>
    <n v="48.51"/>
    <n v="3"/>
    <s v="Cash"/>
    <n v="8.8000000000000007"/>
    <n v="145.53"/>
    <n v="0.05"/>
    <n v="7.2765000000000004"/>
    <n v="152.8065"/>
  </r>
  <r>
    <x v="124"/>
    <x v="4"/>
    <x v="0"/>
    <x v="1"/>
    <x v="1"/>
    <x v="0"/>
    <n v="88.36"/>
    <n v="3"/>
    <s v="Cash"/>
    <n v="6.5"/>
    <n v="265.08"/>
    <n v="0.05"/>
    <n v="13.254"/>
    <n v="278.334"/>
  </r>
  <r>
    <x v="124"/>
    <x v="4"/>
    <x v="2"/>
    <x v="1"/>
    <x v="0"/>
    <x v="0"/>
    <n v="80.05"/>
    <n v="3"/>
    <s v="Ewallet"/>
    <n v="8.1"/>
    <n v="240.14999999999998"/>
    <n v="0.05"/>
    <n v="12.0075"/>
    <n v="252.15749999999997"/>
  </r>
  <r>
    <x v="124"/>
    <x v="4"/>
    <x v="2"/>
    <x v="1"/>
    <x v="0"/>
    <x v="0"/>
    <n v="78.88"/>
    <n v="2"/>
    <s v="Credit Card"/>
    <n v="6.3"/>
    <n v="157.76"/>
    <n v="0.05"/>
    <n v="7.8879999999999999"/>
    <n v="165.648"/>
  </r>
  <r>
    <x v="124"/>
    <x v="4"/>
    <x v="0"/>
    <x v="1"/>
    <x v="0"/>
    <x v="5"/>
    <n v="76.989999999999995"/>
    <n v="2"/>
    <s v="Ewallet"/>
    <n v="6.8"/>
    <n v="153.97999999999999"/>
    <n v="0.05"/>
    <n v="7.6989999999999998"/>
    <n v="161.679"/>
  </r>
  <r>
    <x v="125"/>
    <x v="5"/>
    <x v="2"/>
    <x v="1"/>
    <x v="0"/>
    <x v="0"/>
    <n v="33.33"/>
    <n v="4"/>
    <s v="Credit Card"/>
    <n v="8"/>
    <n v="133.32"/>
    <n v="0.05"/>
    <n v="6.6660000000000004"/>
    <n v="139.98599999999999"/>
  </r>
  <r>
    <x v="125"/>
    <x v="5"/>
    <x v="0"/>
    <x v="1"/>
    <x v="0"/>
    <x v="3"/>
    <n v="96.7"/>
    <n v="1"/>
    <s v="Cash"/>
    <n v="5.4"/>
    <n v="96.7"/>
    <n v="0.05"/>
    <n v="4.8350000000000009"/>
    <n v="101.535"/>
  </r>
  <r>
    <x v="125"/>
    <x v="5"/>
    <x v="2"/>
    <x v="1"/>
    <x v="0"/>
    <x v="0"/>
    <n v="96.68"/>
    <n v="1"/>
    <s v="Cash"/>
    <n v="8.3000000000000007"/>
    <n v="96.68"/>
    <n v="0.05"/>
    <n v="4.8340000000000005"/>
    <n v="101.51400000000001"/>
  </r>
  <r>
    <x v="125"/>
    <x v="5"/>
    <x v="1"/>
    <x v="1"/>
    <x v="0"/>
    <x v="5"/>
    <n v="85.87"/>
    <n v="1"/>
    <s v="Credit Card"/>
    <n v="8.5"/>
    <n v="85.87"/>
    <n v="0.05"/>
    <n v="4.2935000000000008"/>
    <n v="90.163499999999999"/>
  </r>
  <r>
    <x v="125"/>
    <x v="5"/>
    <x v="2"/>
    <x v="1"/>
    <x v="0"/>
    <x v="0"/>
    <n v="90.24"/>
    <n v="3"/>
    <s v="Ewallet"/>
    <n v="8"/>
    <n v="270.71999999999997"/>
    <n v="0.05"/>
    <n v="13.536"/>
    <n v="284.25599999999997"/>
  </r>
  <r>
    <x v="125"/>
    <x v="5"/>
    <x v="0"/>
    <x v="1"/>
    <x v="0"/>
    <x v="2"/>
    <n v="27.93"/>
    <n v="3"/>
    <s v="Cash"/>
    <n v="6.2"/>
    <n v="83.789999999999992"/>
    <n v="0.05"/>
    <n v="4.1894999999999998"/>
    <n v="87.979499999999987"/>
  </r>
  <r>
    <x v="125"/>
    <x v="5"/>
    <x v="2"/>
    <x v="1"/>
    <x v="0"/>
    <x v="0"/>
    <n v="81.709999999999994"/>
    <n v="1"/>
    <s v="Cash"/>
    <n v="9.8000000000000007"/>
    <n v="81.709999999999994"/>
    <n v="0.05"/>
    <n v="4.0854999999999997"/>
    <n v="85.79549999999999"/>
  </r>
  <r>
    <x v="125"/>
    <x v="5"/>
    <x v="2"/>
    <x v="1"/>
    <x v="1"/>
    <x v="5"/>
    <n v="13.5"/>
    <n v="2"/>
    <s v="Ewallet"/>
    <n v="4.9000000000000004"/>
    <n v="27"/>
    <n v="0.05"/>
    <n v="1.35"/>
    <n v="28.35"/>
  </r>
  <r>
    <x v="125"/>
    <x v="5"/>
    <x v="0"/>
    <x v="1"/>
    <x v="1"/>
    <x v="5"/>
    <n v="69.510000000000005"/>
    <n v="1"/>
    <s v="Cash"/>
    <n v="6.8"/>
    <n v="69.510000000000005"/>
    <n v="0.05"/>
    <n v="3.4755000000000003"/>
    <n v="72.985500000000002"/>
  </r>
  <r>
    <x v="125"/>
    <x v="5"/>
    <x v="1"/>
    <x v="1"/>
    <x v="0"/>
    <x v="0"/>
    <n v="11.53"/>
    <n v="3"/>
    <s v="Ewallet"/>
    <n v="6.2"/>
    <n v="34.589999999999996"/>
    <n v="0.05"/>
    <n v="1.7294999999999998"/>
    <n v="36.319499999999998"/>
  </r>
  <r>
    <x v="125"/>
    <x v="5"/>
    <x v="2"/>
    <x v="1"/>
    <x v="0"/>
    <x v="4"/>
    <n v="65.819999999999993"/>
    <n v="5"/>
    <s v="Ewallet"/>
    <n v="7"/>
    <n v="329.09999999999997"/>
    <n v="0.05"/>
    <n v="16.454999999999998"/>
    <n v="345.55499999999995"/>
  </r>
  <r>
    <x v="125"/>
    <x v="5"/>
    <x v="1"/>
    <x v="1"/>
    <x v="1"/>
    <x v="0"/>
    <n v="84.05"/>
    <n v="3"/>
    <s v="Ewallet"/>
    <n v="8.6"/>
    <n v="252.14999999999998"/>
    <n v="0.05"/>
    <n v="12.6075"/>
    <n v="264.75749999999999"/>
  </r>
  <r>
    <x v="125"/>
    <x v="5"/>
    <x v="0"/>
    <x v="0"/>
    <x v="0"/>
    <x v="2"/>
    <n v="19.149999999999999"/>
    <n v="2"/>
    <s v="Credit Card"/>
    <n v="7.6"/>
    <n v="38.299999999999997"/>
    <n v="0.05"/>
    <n v="1.915"/>
    <n v="40.214999999999996"/>
  </r>
  <r>
    <x v="125"/>
    <x v="5"/>
    <x v="1"/>
    <x v="0"/>
    <x v="0"/>
    <x v="0"/>
    <n v="98.52"/>
    <n v="4"/>
    <s v="Credit Card"/>
    <n v="9.1"/>
    <n v="394.08"/>
    <n v="0.05"/>
    <n v="19.704000000000001"/>
    <n v="413.78399999999999"/>
  </r>
  <r>
    <x v="126"/>
    <x v="6"/>
    <x v="2"/>
    <x v="1"/>
    <x v="1"/>
    <x v="5"/>
    <n v="14.82"/>
    <n v="4"/>
    <s v="Credit Card"/>
    <n v="7.1"/>
    <n v="59.28"/>
    <n v="0.05"/>
    <n v="2.9640000000000004"/>
    <n v="62.244"/>
  </r>
  <r>
    <x v="126"/>
    <x v="6"/>
    <x v="1"/>
    <x v="1"/>
    <x v="1"/>
    <x v="4"/>
    <n v="12.73"/>
    <n v="2"/>
    <s v="Ewallet"/>
    <n v="6"/>
    <n v="25.46"/>
    <n v="0.05"/>
    <n v="1.2730000000000001"/>
    <n v="26.733000000000001"/>
  </r>
  <r>
    <x v="126"/>
    <x v="6"/>
    <x v="1"/>
    <x v="0"/>
    <x v="1"/>
    <x v="0"/>
    <n v="97.03"/>
    <n v="2"/>
    <s v="Cash"/>
    <n v="5.4"/>
    <n v="194.06"/>
    <n v="0.05"/>
    <n v="9.7030000000000012"/>
    <n v="203.76300000000001"/>
  </r>
  <r>
    <x v="126"/>
    <x v="6"/>
    <x v="0"/>
    <x v="0"/>
    <x v="1"/>
    <x v="0"/>
    <n v="87.48"/>
    <n v="3"/>
    <s v="Cash"/>
    <n v="8.3000000000000007"/>
    <n v="262.44"/>
    <n v="0.05"/>
    <n v="13.122"/>
    <n v="275.56200000000001"/>
  </r>
  <r>
    <x v="126"/>
    <x v="6"/>
    <x v="2"/>
    <x v="1"/>
    <x v="1"/>
    <x v="0"/>
    <n v="14.23"/>
    <n v="4"/>
    <s v="Ewallet"/>
    <n v="5.4"/>
    <n v="56.92"/>
    <n v="0.05"/>
    <n v="2.8460000000000001"/>
    <n v="59.766000000000005"/>
  </r>
  <r>
    <x v="126"/>
    <x v="6"/>
    <x v="0"/>
    <x v="1"/>
    <x v="1"/>
    <x v="3"/>
    <n v="56.04"/>
    <n v="3"/>
    <s v="Ewallet"/>
    <n v="8.3000000000000007"/>
    <n v="168.12"/>
    <n v="0.05"/>
    <n v="8.4060000000000006"/>
    <n v="176.52600000000001"/>
  </r>
  <r>
    <x v="126"/>
    <x v="6"/>
    <x v="1"/>
    <x v="1"/>
    <x v="1"/>
    <x v="0"/>
    <n v="38.42"/>
    <n v="5"/>
    <s v="Credit Card"/>
    <n v="7.5"/>
    <n v="192.10000000000002"/>
    <n v="0.05"/>
    <n v="9.6050000000000022"/>
    <n v="201.70500000000001"/>
  </r>
  <r>
    <x v="126"/>
    <x v="6"/>
    <x v="0"/>
    <x v="0"/>
    <x v="1"/>
    <x v="0"/>
    <n v="65.97"/>
    <n v="3"/>
    <s v="Ewallet"/>
    <n v="9.6"/>
    <n v="197.91"/>
    <n v="0.05"/>
    <n v="9.8955000000000002"/>
    <n v="207.80549999999999"/>
  </r>
  <r>
    <x v="126"/>
    <x v="6"/>
    <x v="2"/>
    <x v="1"/>
    <x v="1"/>
    <x v="0"/>
    <n v="46.55"/>
    <n v="2"/>
    <s v="Credit Card"/>
    <n v="7.1"/>
    <n v="93.1"/>
    <n v="0.05"/>
    <n v="4.6550000000000002"/>
    <n v="97.754999999999995"/>
  </r>
  <r>
    <x v="126"/>
    <x v="6"/>
    <x v="2"/>
    <x v="1"/>
    <x v="1"/>
    <x v="0"/>
    <n v="10.96"/>
    <n v="1"/>
    <s v="Ewallet"/>
    <n v="8.3000000000000007"/>
    <n v="10.96"/>
    <n v="0.05"/>
    <n v="0.54800000000000004"/>
    <n v="11.508000000000001"/>
  </r>
  <r>
    <x v="126"/>
    <x v="6"/>
    <x v="2"/>
    <x v="1"/>
    <x v="1"/>
    <x v="0"/>
    <n v="27.28"/>
    <n v="3"/>
    <s v="Cash"/>
    <n v="8.9"/>
    <n v="81.84"/>
    <n v="0.05"/>
    <n v="4.0920000000000005"/>
    <n v="85.932000000000002"/>
  </r>
  <r>
    <x v="126"/>
    <x v="6"/>
    <x v="0"/>
    <x v="0"/>
    <x v="0"/>
    <x v="4"/>
    <n v="68.97"/>
    <n v="5"/>
    <s v="Credit Card"/>
    <n v="8.8000000000000007"/>
    <n v="344.85"/>
    <n v="0.05"/>
    <n v="17.242500000000003"/>
    <n v="362.09250000000003"/>
  </r>
  <r>
    <x v="126"/>
    <x v="6"/>
    <x v="0"/>
    <x v="1"/>
    <x v="0"/>
    <x v="0"/>
    <n v="47.16"/>
    <n v="9"/>
    <s v="Ewallet"/>
    <n v="8.1"/>
    <n v="424.43999999999994"/>
    <n v="0.05"/>
    <n v="21.221999999999998"/>
    <n v="445.66199999999992"/>
  </r>
  <r>
    <x v="127"/>
    <x v="7"/>
    <x v="1"/>
    <x v="1"/>
    <x v="1"/>
    <x v="4"/>
    <n v="55.73"/>
    <n v="3"/>
    <s v="Ewallet"/>
    <n v="7.5"/>
    <n v="167.19"/>
    <n v="0.05"/>
    <n v="8.3595000000000006"/>
    <n v="175.54949999999999"/>
  </r>
  <r>
    <x v="127"/>
    <x v="7"/>
    <x v="0"/>
    <x v="1"/>
    <x v="0"/>
    <x v="0"/>
    <n v="91.4"/>
    <n v="2"/>
    <s v="Cash"/>
    <n v="7.5"/>
    <n v="182.8"/>
    <n v="0.05"/>
    <n v="9.14"/>
    <n v="191.94"/>
  </r>
  <r>
    <x v="127"/>
    <x v="7"/>
    <x v="2"/>
    <x v="1"/>
    <x v="1"/>
    <x v="1"/>
    <n v="72.17"/>
    <n v="1"/>
    <s v="Ewallet"/>
    <n v="7.5"/>
    <n v="72.17"/>
    <n v="0.18"/>
    <n v="12.990600000000001"/>
    <n v="85.160600000000002"/>
  </r>
  <r>
    <x v="127"/>
    <x v="7"/>
    <x v="2"/>
    <x v="1"/>
    <x v="0"/>
    <x v="5"/>
    <n v="85.6"/>
    <n v="2"/>
    <s v="Ewallet"/>
    <n v="6.8"/>
    <n v="171.2"/>
    <n v="0.05"/>
    <n v="8.56"/>
    <n v="179.76"/>
  </r>
  <r>
    <x v="127"/>
    <x v="7"/>
    <x v="1"/>
    <x v="1"/>
    <x v="1"/>
    <x v="2"/>
    <n v="26.67"/>
    <n v="1"/>
    <s v="Ewallet"/>
    <n v="6.9"/>
    <n v="26.67"/>
    <n v="0.05"/>
    <n v="1.3335000000000001"/>
    <n v="28.003500000000003"/>
  </r>
  <r>
    <x v="127"/>
    <x v="7"/>
    <x v="0"/>
    <x v="1"/>
    <x v="1"/>
    <x v="2"/>
    <n v="22.38"/>
    <n v="3"/>
    <s v="Ewallet"/>
    <n v="9.1999999999999993"/>
    <n v="67.14"/>
    <n v="0.05"/>
    <n v="3.3570000000000002"/>
    <n v="70.497"/>
  </r>
  <r>
    <x v="127"/>
    <x v="7"/>
    <x v="2"/>
    <x v="1"/>
    <x v="1"/>
    <x v="1"/>
    <n v="93.88"/>
    <n v="1"/>
    <s v="Ewallet"/>
    <n v="8.5"/>
    <n v="93.88"/>
    <n v="0.18"/>
    <n v="16.898399999999999"/>
    <n v="110.77839999999999"/>
  </r>
  <r>
    <x v="127"/>
    <x v="7"/>
    <x v="0"/>
    <x v="0"/>
    <x v="1"/>
    <x v="0"/>
    <n v="67.45"/>
    <n v="2"/>
    <s v="Ewallet"/>
    <n v="7.5"/>
    <n v="134.9"/>
    <n v="0.05"/>
    <n v="6.745000000000001"/>
    <n v="141.64500000000001"/>
  </r>
  <r>
    <x v="127"/>
    <x v="7"/>
    <x v="2"/>
    <x v="0"/>
    <x v="0"/>
    <x v="4"/>
    <n v="47.68"/>
    <n v="4"/>
    <s v="Ewallet"/>
    <n v="7.3"/>
    <n v="190.72"/>
    <n v="0.05"/>
    <n v="9.5359999999999996"/>
    <n v="200.256"/>
  </r>
  <r>
    <x v="127"/>
    <x v="7"/>
    <x v="1"/>
    <x v="1"/>
    <x v="1"/>
    <x v="0"/>
    <n v="40.520000000000003"/>
    <n v="3"/>
    <s v="Ewallet"/>
    <n v="6.4"/>
    <n v="121.56"/>
    <n v="0.05"/>
    <n v="6.0780000000000003"/>
    <n v="127.63800000000001"/>
  </r>
  <r>
    <x v="127"/>
    <x v="7"/>
    <x v="0"/>
    <x v="0"/>
    <x v="1"/>
    <x v="5"/>
    <n v="73.41"/>
    <n v="4"/>
    <s v="Credit Card"/>
    <n v="9.8000000000000007"/>
    <n v="293.64"/>
    <n v="0.05"/>
    <n v="14.682"/>
    <n v="308.322"/>
  </r>
  <r>
    <x v="127"/>
    <x v="7"/>
    <x v="0"/>
    <x v="0"/>
    <x v="1"/>
    <x v="0"/>
    <n v="67.77"/>
    <n v="3"/>
    <s v="Ewallet"/>
    <n v="6.2"/>
    <n v="203.31"/>
    <n v="0.05"/>
    <n v="10.165500000000002"/>
    <n v="213.47550000000001"/>
  </r>
  <r>
    <x v="128"/>
    <x v="8"/>
    <x v="0"/>
    <x v="1"/>
    <x v="0"/>
    <x v="0"/>
    <n v="23.34"/>
    <n v="2"/>
    <s v="Credit Card"/>
    <n v="6.1"/>
    <n v="46.68"/>
    <n v="0.05"/>
    <n v="2.3340000000000001"/>
    <n v="49.014000000000003"/>
  </r>
  <r>
    <x v="128"/>
    <x v="8"/>
    <x v="2"/>
    <x v="0"/>
    <x v="1"/>
    <x v="5"/>
    <n v="46.53"/>
    <n v="1"/>
    <s v="Cash"/>
    <n v="8.1999999999999993"/>
    <n v="46.53"/>
    <n v="0.05"/>
    <n v="2.3265000000000002"/>
    <n v="48.856500000000004"/>
  </r>
  <r>
    <x v="128"/>
    <x v="8"/>
    <x v="1"/>
    <x v="1"/>
    <x v="1"/>
    <x v="1"/>
    <n v="77.72"/>
    <n v="2"/>
    <s v="Ewallet"/>
    <n v="7.6"/>
    <n v="155.44"/>
    <n v="0.18"/>
    <n v="27.979199999999999"/>
    <n v="183.41919999999999"/>
  </r>
  <r>
    <x v="128"/>
    <x v="8"/>
    <x v="2"/>
    <x v="1"/>
    <x v="0"/>
    <x v="2"/>
    <n v="76.400000000000006"/>
    <n v="1"/>
    <s v="Cash"/>
    <n v="7.1"/>
    <n v="76.400000000000006"/>
    <n v="0.05"/>
    <n v="3.8200000000000003"/>
    <n v="80.22"/>
  </r>
  <r>
    <x v="128"/>
    <x v="8"/>
    <x v="2"/>
    <x v="0"/>
    <x v="1"/>
    <x v="2"/>
    <n v="23.75"/>
    <n v="3"/>
    <s v="Credit Card"/>
    <n v="9.1999999999999993"/>
    <n v="71.25"/>
    <n v="0.05"/>
    <n v="3.5625"/>
    <n v="74.8125"/>
  </r>
  <r>
    <x v="128"/>
    <x v="8"/>
    <x v="2"/>
    <x v="1"/>
    <x v="1"/>
    <x v="0"/>
    <n v="42.82"/>
    <n v="1"/>
    <s v="Credit Card"/>
    <n v="8.6999999999999993"/>
    <n v="42.82"/>
    <n v="0.05"/>
    <n v="2.141"/>
    <n v="44.960999999999999"/>
  </r>
  <r>
    <x v="128"/>
    <x v="8"/>
    <x v="0"/>
    <x v="1"/>
    <x v="1"/>
    <x v="3"/>
    <n v="73.52"/>
    <n v="3"/>
    <s v="Cash"/>
    <n v="8.1999999999999993"/>
    <n v="220.56"/>
    <n v="0.05"/>
    <n v="11.028"/>
    <n v="231.58799999999999"/>
  </r>
  <r>
    <x v="128"/>
    <x v="8"/>
    <x v="0"/>
    <x v="1"/>
    <x v="0"/>
    <x v="3"/>
    <n v="39.21"/>
    <n v="3"/>
    <s v="Cash"/>
    <n v="7.8"/>
    <n v="117.63"/>
    <n v="0.05"/>
    <n v="5.8815"/>
    <n v="123.5115"/>
  </r>
  <r>
    <x v="128"/>
    <x v="8"/>
    <x v="1"/>
    <x v="1"/>
    <x v="1"/>
    <x v="5"/>
    <n v="25"/>
    <n v="4"/>
    <s v="Ewallet"/>
    <n v="8.6"/>
    <n v="100"/>
    <n v="0.05"/>
    <n v="5"/>
    <n v="105"/>
  </r>
  <r>
    <x v="128"/>
    <x v="8"/>
    <x v="2"/>
    <x v="1"/>
    <x v="1"/>
    <x v="5"/>
    <n v="28.95"/>
    <n v="2"/>
    <s v="Ewallet"/>
    <n v="7.8"/>
    <n v="57.9"/>
    <n v="0.05"/>
    <n v="2.895"/>
    <n v="60.795000000000002"/>
  </r>
  <r>
    <x v="128"/>
    <x v="8"/>
    <x v="2"/>
    <x v="1"/>
    <x v="0"/>
    <x v="5"/>
    <n v="68.709999999999994"/>
    <n v="3"/>
    <s v="Ewallet"/>
    <n v="9.1"/>
    <n v="206.13"/>
    <n v="0.05"/>
    <n v="10.3065"/>
    <n v="216.4365"/>
  </r>
  <r>
    <x v="129"/>
    <x v="9"/>
    <x v="2"/>
    <x v="1"/>
    <x v="0"/>
    <x v="0"/>
    <n v="47.27"/>
    <n v="4"/>
    <s v="Cash"/>
    <n v="8.9"/>
    <n v="189.08"/>
    <n v="0.05"/>
    <n v="9.4540000000000006"/>
    <n v="198.53400000000002"/>
  </r>
  <r>
    <x v="129"/>
    <x v="9"/>
    <x v="0"/>
    <x v="1"/>
    <x v="0"/>
    <x v="0"/>
    <n v="87.9"/>
    <n v="2"/>
    <s v="Credit Card"/>
    <n v="7.2"/>
    <n v="175.8"/>
    <n v="0.05"/>
    <n v="8.7900000000000009"/>
    <n v="184.59"/>
  </r>
  <r>
    <x v="129"/>
    <x v="9"/>
    <x v="0"/>
    <x v="0"/>
    <x v="0"/>
    <x v="2"/>
    <n v="75.819999999999993"/>
    <n v="2"/>
    <s v="Ewallet"/>
    <n v="5.9"/>
    <n v="151.63999999999999"/>
    <n v="0.05"/>
    <n v="7.5819999999999999"/>
    <n v="159.22199999999998"/>
  </r>
  <r>
    <x v="129"/>
    <x v="9"/>
    <x v="2"/>
    <x v="1"/>
    <x v="1"/>
    <x v="2"/>
    <n v="79.930000000000007"/>
    <n v="2"/>
    <s v="Ewallet"/>
    <n v="5.5"/>
    <n v="159.86000000000001"/>
    <n v="0.05"/>
    <n v="7.9930000000000012"/>
    <n v="167.85300000000001"/>
  </r>
  <r>
    <x v="129"/>
    <x v="9"/>
    <x v="2"/>
    <x v="1"/>
    <x v="1"/>
    <x v="2"/>
    <n v="69.52"/>
    <n v="2"/>
    <s v="Ewallet"/>
    <n v="9.4"/>
    <n v="139.04"/>
    <n v="0.05"/>
    <n v="6.952"/>
    <n v="145.99199999999999"/>
  </r>
  <r>
    <x v="129"/>
    <x v="9"/>
    <x v="1"/>
    <x v="1"/>
    <x v="1"/>
    <x v="0"/>
    <n v="20.010000000000002"/>
    <n v="3"/>
    <s v="Ewallet"/>
    <n v="9.5"/>
    <n v="60.03"/>
    <n v="0.05"/>
    <n v="3.0015000000000001"/>
    <n v="63.031500000000001"/>
  </r>
  <r>
    <x v="129"/>
    <x v="9"/>
    <x v="2"/>
    <x v="1"/>
    <x v="1"/>
    <x v="0"/>
    <n v="99.42"/>
    <n v="1"/>
    <s v="Credit Card"/>
    <n v="6"/>
    <n v="99.42"/>
    <n v="0.05"/>
    <n v="4.9710000000000001"/>
    <n v="104.39100000000001"/>
  </r>
  <r>
    <x v="129"/>
    <x v="9"/>
    <x v="0"/>
    <x v="1"/>
    <x v="1"/>
    <x v="5"/>
    <n v="14.62"/>
    <n v="4"/>
    <s v="Credit Card"/>
    <n v="6.8"/>
    <n v="58.48"/>
    <n v="0.05"/>
    <n v="2.9239999999999999"/>
    <n v="61.403999999999996"/>
  </r>
  <r>
    <x v="129"/>
    <x v="9"/>
    <x v="1"/>
    <x v="1"/>
    <x v="1"/>
    <x v="0"/>
    <n v="52.42"/>
    <n v="2"/>
    <s v="Ewallet"/>
    <n v="6.5"/>
    <n v="104.84"/>
    <n v="0.05"/>
    <n v="5.2420000000000009"/>
    <n v="110.08200000000001"/>
  </r>
  <r>
    <x v="129"/>
    <x v="9"/>
    <x v="2"/>
    <x v="0"/>
    <x v="1"/>
    <x v="0"/>
    <n v="16.48"/>
    <n v="4"/>
    <s v="Cash"/>
    <n v="9.6999999999999993"/>
    <n v="65.92"/>
    <n v="0.05"/>
    <n v="3.2960000000000003"/>
    <n v="69.216000000000008"/>
  </r>
  <r>
    <x v="130"/>
    <x v="10"/>
    <x v="0"/>
    <x v="0"/>
    <x v="1"/>
    <x v="5"/>
    <n v="99.83"/>
    <n v="1"/>
    <s v="Credit Card"/>
    <n v="8.4"/>
    <n v="99.83"/>
    <n v="0.05"/>
    <n v="4.9915000000000003"/>
    <n v="104.8215"/>
  </r>
  <r>
    <x v="130"/>
    <x v="10"/>
    <x v="1"/>
    <x v="1"/>
    <x v="0"/>
    <x v="4"/>
    <n v="73.56"/>
    <n v="4"/>
    <s v="Credit Card"/>
    <n v="6.8"/>
    <n v="294.24"/>
    <n v="0.05"/>
    <n v="14.712000000000002"/>
    <n v="308.952"/>
  </r>
  <r>
    <x v="130"/>
    <x v="10"/>
    <x v="0"/>
    <x v="0"/>
    <x v="0"/>
    <x v="0"/>
    <n v="43.19"/>
    <n v="1"/>
    <s v="Cash"/>
    <n v="7.5"/>
    <n v="43.19"/>
    <n v="0.05"/>
    <n v="2.1595"/>
    <n v="45.349499999999999"/>
  </r>
  <r>
    <x v="130"/>
    <x v="10"/>
    <x v="2"/>
    <x v="1"/>
    <x v="0"/>
    <x v="0"/>
    <n v="54.36"/>
    <n v="2"/>
    <s v="Cash"/>
    <n v="7.8"/>
    <n v="108.72"/>
    <n v="0.05"/>
    <n v="5.4359999999999999"/>
    <n v="114.15600000000001"/>
  </r>
  <r>
    <x v="130"/>
    <x v="10"/>
    <x v="0"/>
    <x v="1"/>
    <x v="0"/>
    <x v="0"/>
    <n v="35.04"/>
    <n v="1"/>
    <s v="Cash"/>
    <n v="8.1"/>
    <n v="35.04"/>
    <n v="0.05"/>
    <n v="1.752"/>
    <n v="36.792000000000002"/>
  </r>
  <r>
    <x v="130"/>
    <x v="10"/>
    <x v="0"/>
    <x v="1"/>
    <x v="0"/>
    <x v="0"/>
    <n v="21.58"/>
    <n v="3"/>
    <s v="Cash"/>
    <n v="7.6"/>
    <n v="64.739999999999995"/>
    <n v="0.05"/>
    <n v="3.2370000000000001"/>
    <n v="67.97699999999999"/>
  </r>
  <r>
    <x v="130"/>
    <x v="10"/>
    <x v="0"/>
    <x v="1"/>
    <x v="0"/>
    <x v="4"/>
    <n v="82.04"/>
    <n v="3"/>
    <s v="Ewallet"/>
    <n v="7.2"/>
    <n v="246.12"/>
    <n v="0.05"/>
    <n v="12.306000000000001"/>
    <n v="258.42599999999999"/>
  </r>
  <r>
    <x v="130"/>
    <x v="10"/>
    <x v="2"/>
    <x v="0"/>
    <x v="0"/>
    <x v="5"/>
    <n v="48.63"/>
    <n v="1"/>
    <s v="Ewallet"/>
    <n v="5.5"/>
    <n v="48.63"/>
    <n v="0.05"/>
    <n v="2.4315000000000002"/>
    <n v="51.061500000000002"/>
  </r>
  <r>
    <x v="130"/>
    <x v="10"/>
    <x v="0"/>
    <x v="1"/>
    <x v="0"/>
    <x v="4"/>
    <n v="34.729999999999997"/>
    <n v="1"/>
    <s v="Ewallet"/>
    <n v="8.1999999999999993"/>
    <n v="34.729999999999997"/>
    <n v="0.05"/>
    <n v="1.7364999999999999"/>
    <n v="36.466499999999996"/>
  </r>
  <r>
    <x v="131"/>
    <x v="11"/>
    <x v="1"/>
    <x v="1"/>
    <x v="0"/>
    <x v="4"/>
    <n v="97.38"/>
    <n v="5"/>
    <s v="Ewallet"/>
    <n v="7.1"/>
    <n v="486.9"/>
    <n v="0.05"/>
    <n v="24.344999999999999"/>
    <n v="511.245"/>
  </r>
  <r>
    <x v="131"/>
    <x v="11"/>
    <x v="1"/>
    <x v="1"/>
    <x v="0"/>
    <x v="4"/>
    <n v="27"/>
    <n v="1"/>
    <s v="Cash"/>
    <n v="8"/>
    <n v="27"/>
    <n v="0.05"/>
    <n v="1.35"/>
    <n v="28.35"/>
  </r>
  <r>
    <x v="131"/>
    <x v="11"/>
    <x v="2"/>
    <x v="1"/>
    <x v="1"/>
    <x v="0"/>
    <n v="31.84"/>
    <n v="3"/>
    <s v="Credit Card"/>
    <n v="7"/>
    <n v="95.52"/>
    <n v="0.05"/>
    <n v="4.7759999999999998"/>
    <n v="100.29599999999999"/>
  </r>
  <r>
    <x v="131"/>
    <x v="11"/>
    <x v="0"/>
    <x v="1"/>
    <x v="1"/>
    <x v="5"/>
    <n v="41.06"/>
    <n v="2"/>
    <s v="Ewallet"/>
    <n v="5.7"/>
    <n v="82.12"/>
    <n v="0.05"/>
    <n v="4.1060000000000008"/>
    <n v="86.225999999999999"/>
  </r>
  <r>
    <x v="131"/>
    <x v="11"/>
    <x v="2"/>
    <x v="1"/>
    <x v="0"/>
    <x v="4"/>
    <n v="88.39"/>
    <n v="4"/>
    <s v="Cash"/>
    <n v="5.9"/>
    <n v="353.56"/>
    <n v="0.05"/>
    <n v="17.678000000000001"/>
    <n v="371.238"/>
  </r>
  <r>
    <x v="131"/>
    <x v="11"/>
    <x v="0"/>
    <x v="1"/>
    <x v="0"/>
    <x v="5"/>
    <n v="25.32"/>
    <n v="4"/>
    <s v="Credit Card"/>
    <n v="5.5"/>
    <n v="101.28"/>
    <n v="0.05"/>
    <n v="5.0640000000000001"/>
    <n v="106.34399999999999"/>
  </r>
  <r>
    <x v="131"/>
    <x v="11"/>
    <x v="2"/>
    <x v="1"/>
    <x v="0"/>
    <x v="4"/>
    <n v="44.01"/>
    <n v="3"/>
    <s v="Cash"/>
    <n v="8"/>
    <n v="132.03"/>
    <n v="0.05"/>
    <n v="6.6015000000000006"/>
    <n v="138.63149999999999"/>
  </r>
  <r>
    <x v="131"/>
    <x v="11"/>
    <x v="0"/>
    <x v="0"/>
    <x v="0"/>
    <x v="2"/>
    <n v="51.52"/>
    <n v="2"/>
    <s v="Cash"/>
    <n v="7.8"/>
    <n v="103.04"/>
    <n v="0.05"/>
    <n v="5.152000000000001"/>
    <n v="108.19200000000001"/>
  </r>
  <r>
    <x v="132"/>
    <x v="4"/>
    <x v="0"/>
    <x v="1"/>
    <x v="0"/>
    <x v="5"/>
    <n v="55.97"/>
    <n v="1"/>
    <s v="Ewallet"/>
    <n v="5.0999999999999996"/>
    <n v="55.97"/>
    <n v="0.05"/>
    <n v="2.7985000000000002"/>
    <n v="58.768499999999996"/>
  </r>
  <r>
    <x v="132"/>
    <x v="4"/>
    <x v="2"/>
    <x v="0"/>
    <x v="0"/>
    <x v="0"/>
    <n v="21.08"/>
    <n v="1"/>
    <s v="Cash"/>
    <n v="8.4"/>
    <n v="21.08"/>
    <n v="0.05"/>
    <n v="1.054"/>
    <n v="22.133999999999997"/>
  </r>
  <r>
    <x v="132"/>
    <x v="4"/>
    <x v="2"/>
    <x v="1"/>
    <x v="1"/>
    <x v="5"/>
    <n v="65.31"/>
    <n v="4"/>
    <s v="Ewallet"/>
    <n v="6.3"/>
    <n v="261.24"/>
    <n v="0.05"/>
    <n v="13.062000000000001"/>
    <n v="274.30200000000002"/>
  </r>
  <r>
    <x v="132"/>
    <x v="4"/>
    <x v="1"/>
    <x v="1"/>
    <x v="1"/>
    <x v="3"/>
    <n v="51.36"/>
    <n v="1"/>
    <s v="Ewallet"/>
    <n v="7"/>
    <n v="51.36"/>
    <n v="0.05"/>
    <n v="2.5680000000000001"/>
    <n v="53.927999999999997"/>
  </r>
  <r>
    <x v="132"/>
    <x v="4"/>
    <x v="1"/>
    <x v="0"/>
    <x v="0"/>
    <x v="0"/>
    <n v="44.59"/>
    <n v="5"/>
    <s v="Cash"/>
    <n v="7.2"/>
    <n v="222.95000000000002"/>
    <n v="0.05"/>
    <n v="11.147500000000001"/>
    <n v="234.09750000000003"/>
  </r>
  <r>
    <x v="132"/>
    <x v="4"/>
    <x v="1"/>
    <x v="1"/>
    <x v="1"/>
    <x v="3"/>
    <n v="88.15"/>
    <n v="2"/>
    <s v="Credit Card"/>
    <n v="8.1999999999999993"/>
    <n v="176.3"/>
    <n v="0.05"/>
    <n v="8.8150000000000013"/>
    <n v="185.11500000000001"/>
  </r>
  <r>
    <x v="132"/>
    <x v="4"/>
    <x v="2"/>
    <x v="1"/>
    <x v="1"/>
    <x v="4"/>
    <n v="94.49"/>
    <n v="5"/>
    <s v="Cash"/>
    <n v="7.2"/>
    <n v="472.45"/>
    <n v="0.05"/>
    <n v="23.622500000000002"/>
    <n v="496.07249999999999"/>
  </r>
  <r>
    <x v="132"/>
    <x v="4"/>
    <x v="2"/>
    <x v="0"/>
    <x v="0"/>
    <x v="0"/>
    <n v="89.2"/>
    <n v="4"/>
    <s v="Ewallet"/>
    <n v="7.8"/>
    <n v="356.8"/>
    <n v="0.05"/>
    <n v="17.84"/>
    <n v="374.64"/>
  </r>
  <r>
    <x v="132"/>
    <x v="4"/>
    <x v="2"/>
    <x v="1"/>
    <x v="1"/>
    <x v="5"/>
    <n v="87.98"/>
    <n v="3"/>
    <s v="Cash"/>
    <n v="7.6"/>
    <n v="263.94"/>
    <n v="0.05"/>
    <n v="13.197000000000001"/>
    <n v="277.137"/>
  </r>
  <r>
    <x v="132"/>
    <x v="4"/>
    <x v="0"/>
    <x v="1"/>
    <x v="0"/>
    <x v="0"/>
    <n v="77.2"/>
    <n v="4"/>
    <s v="Cash"/>
    <n v="9"/>
    <n v="308.8"/>
    <n v="0.05"/>
    <n v="15.440000000000001"/>
    <n v="324.24"/>
  </r>
  <r>
    <x v="133"/>
    <x v="4"/>
    <x v="2"/>
    <x v="1"/>
    <x v="1"/>
    <x v="5"/>
    <n v="79.739999999999995"/>
    <n v="4"/>
    <s v="Cash"/>
    <n v="8.3000000000000007"/>
    <n v="318.95999999999998"/>
    <n v="0.05"/>
    <n v="15.948"/>
    <n v="334.90799999999996"/>
  </r>
  <r>
    <x v="133"/>
    <x v="4"/>
    <x v="2"/>
    <x v="1"/>
    <x v="0"/>
    <x v="0"/>
    <n v="87.1"/>
    <n v="6"/>
    <s v="Cash"/>
    <n v="7.8"/>
    <n v="522.59999999999991"/>
    <n v="0.05"/>
    <n v="26.129999999999995"/>
    <n v="548.7299999999999"/>
  </r>
  <r>
    <x v="133"/>
    <x v="4"/>
    <x v="2"/>
    <x v="0"/>
    <x v="0"/>
    <x v="5"/>
    <n v="15.55"/>
    <n v="1"/>
    <s v="Cash"/>
    <n v="5.8"/>
    <n v="15.55"/>
    <n v="0.05"/>
    <n v="0.77750000000000008"/>
    <n v="16.327500000000001"/>
  </r>
  <r>
    <x v="133"/>
    <x v="4"/>
    <x v="1"/>
    <x v="1"/>
    <x v="1"/>
    <x v="2"/>
    <n v="55.07"/>
    <n v="3"/>
    <s v="Ewallet"/>
    <n v="5.2"/>
    <n v="165.21"/>
    <n v="0.05"/>
    <n v="8.2605000000000004"/>
    <n v="173.47050000000002"/>
  </r>
  <r>
    <x v="133"/>
    <x v="4"/>
    <x v="0"/>
    <x v="0"/>
    <x v="1"/>
    <x v="2"/>
    <n v="42.97"/>
    <n v="1"/>
    <s v="Ewallet"/>
    <n v="9.8000000000000007"/>
    <n v="42.97"/>
    <n v="0.05"/>
    <n v="2.1484999999999999"/>
    <n v="45.118499999999997"/>
  </r>
  <r>
    <x v="133"/>
    <x v="4"/>
    <x v="0"/>
    <x v="0"/>
    <x v="0"/>
    <x v="4"/>
    <n v="30.12"/>
    <n v="4"/>
    <s v="Ewallet"/>
    <n v="7.9"/>
    <n v="120.48"/>
    <n v="0.05"/>
    <n v="6.0240000000000009"/>
    <n v="126.504"/>
  </r>
  <r>
    <x v="133"/>
    <x v="4"/>
    <x v="0"/>
    <x v="0"/>
    <x v="1"/>
    <x v="0"/>
    <n v="14.87"/>
    <n v="1"/>
    <s v="Ewallet"/>
    <n v="6"/>
    <n v="14.87"/>
    <n v="0.05"/>
    <n v="0.74350000000000005"/>
    <n v="15.613499999999998"/>
  </r>
  <r>
    <x v="133"/>
    <x v="4"/>
    <x v="0"/>
    <x v="1"/>
    <x v="1"/>
    <x v="0"/>
    <n v="27.66"/>
    <n v="5"/>
    <s v="Ewallet"/>
    <n v="8.3000000000000007"/>
    <n v="138.30000000000001"/>
    <n v="0.05"/>
    <n v="6.9150000000000009"/>
    <n v="145.215"/>
  </r>
  <r>
    <x v="133"/>
    <x v="4"/>
    <x v="0"/>
    <x v="1"/>
    <x v="0"/>
    <x v="4"/>
    <n v="46.33"/>
    <n v="3"/>
    <s v="Ewallet"/>
    <n v="6.6"/>
    <n v="138.99"/>
    <n v="0.05"/>
    <n v="6.9495000000000005"/>
    <n v="145.93950000000001"/>
  </r>
  <r>
    <x v="133"/>
    <x v="4"/>
    <x v="2"/>
    <x v="1"/>
    <x v="1"/>
    <x v="0"/>
    <n v="99.37"/>
    <n v="4"/>
    <s v="Ewallet"/>
    <n v="7.4"/>
    <n v="397.48"/>
    <n v="0.05"/>
    <n v="19.874000000000002"/>
    <n v="417.35400000000004"/>
  </r>
  <r>
    <x v="133"/>
    <x v="4"/>
    <x v="1"/>
    <x v="1"/>
    <x v="1"/>
    <x v="4"/>
    <n v="33.299999999999997"/>
    <n v="5"/>
    <s v="Cash"/>
    <n v="6.3"/>
    <n v="166.5"/>
    <n v="0.05"/>
    <n v="8.3250000000000011"/>
    <n v="174.82499999999999"/>
  </r>
  <r>
    <x v="133"/>
    <x v="4"/>
    <x v="2"/>
    <x v="0"/>
    <x v="0"/>
    <x v="3"/>
    <n v="60.74"/>
    <n v="1"/>
    <s v="Ewallet"/>
    <n v="7.9"/>
    <n v="60.74"/>
    <n v="0.05"/>
    <n v="3.0370000000000004"/>
    <n v="63.777000000000001"/>
  </r>
  <r>
    <x v="134"/>
    <x v="4"/>
    <x v="1"/>
    <x v="1"/>
    <x v="1"/>
    <x v="1"/>
    <n v="50.23"/>
    <n v="1"/>
    <s v="Ewallet"/>
    <n v="6.1"/>
    <n v="50.23"/>
    <n v="0.18"/>
    <n v="9.0413999999999994"/>
    <n v="59.2714"/>
  </r>
  <r>
    <x v="134"/>
    <x v="4"/>
    <x v="0"/>
    <x v="1"/>
    <x v="0"/>
    <x v="3"/>
    <n v="60.74"/>
    <n v="3"/>
    <s v="Ewallet"/>
    <n v="7.7"/>
    <n v="182.22"/>
    <n v="0.05"/>
    <n v="9.1110000000000007"/>
    <n v="191.33099999999999"/>
  </r>
  <r>
    <x v="134"/>
    <x v="4"/>
    <x v="2"/>
    <x v="1"/>
    <x v="1"/>
    <x v="0"/>
    <n v="52.2"/>
    <n v="1"/>
    <s v="Ewallet"/>
    <n v="6.9"/>
    <n v="52.2"/>
    <n v="0.05"/>
    <n v="2.6100000000000003"/>
    <n v="54.81"/>
  </r>
  <r>
    <x v="134"/>
    <x v="4"/>
    <x v="2"/>
    <x v="1"/>
    <x v="0"/>
    <x v="0"/>
    <n v="77.400000000000006"/>
    <n v="2"/>
    <s v="Cash"/>
    <n v="7.1"/>
    <n v="154.80000000000001"/>
    <n v="0.05"/>
    <n v="7.7400000000000011"/>
    <n v="162.54000000000002"/>
  </r>
  <r>
    <x v="134"/>
    <x v="4"/>
    <x v="2"/>
    <x v="1"/>
    <x v="0"/>
    <x v="4"/>
    <n v="56.53"/>
    <n v="5"/>
    <s v="Credit Card"/>
    <n v="5.0999999999999996"/>
    <n v="282.64999999999998"/>
    <n v="0.05"/>
    <n v="14.1325"/>
    <n v="296.78249999999997"/>
  </r>
  <r>
    <x v="134"/>
    <x v="4"/>
    <x v="0"/>
    <x v="1"/>
    <x v="1"/>
    <x v="0"/>
    <n v="67.099999999999994"/>
    <n v="1"/>
    <s v="Credit Card"/>
    <n v="9.8000000000000007"/>
    <n v="67.099999999999994"/>
    <n v="0.05"/>
    <n v="3.355"/>
    <n v="70.454999999999998"/>
  </r>
  <r>
    <x v="134"/>
    <x v="4"/>
    <x v="1"/>
    <x v="1"/>
    <x v="0"/>
    <x v="0"/>
    <n v="24.82"/>
    <n v="4"/>
    <s v="Cash"/>
    <n v="6.2"/>
    <n v="99.28"/>
    <n v="0.05"/>
    <n v="4.9640000000000004"/>
    <n v="104.244"/>
  </r>
  <r>
    <x v="134"/>
    <x v="4"/>
    <x v="2"/>
    <x v="0"/>
    <x v="0"/>
    <x v="3"/>
    <n v="60.74"/>
    <n v="2"/>
    <s v="Cash"/>
    <n v="6.7"/>
    <n v="121.48"/>
    <n v="0.05"/>
    <n v="6.0740000000000007"/>
    <n v="127.554"/>
  </r>
  <r>
    <x v="134"/>
    <x v="4"/>
    <x v="0"/>
    <x v="1"/>
    <x v="0"/>
    <x v="0"/>
    <n v="80.959999999999994"/>
    <n v="4"/>
    <s v="Ewallet"/>
    <n v="7"/>
    <n v="323.83999999999997"/>
    <n v="0.05"/>
    <n v="16.192"/>
    <n v="340.03199999999998"/>
  </r>
  <r>
    <x v="134"/>
    <x v="4"/>
    <x v="2"/>
    <x v="0"/>
    <x v="1"/>
    <x v="4"/>
    <n v="12.12"/>
    <n v="2"/>
    <s v="Cash"/>
    <n v="8.6"/>
    <n v="24.24"/>
    <n v="0.05"/>
    <n v="1.212"/>
    <n v="25.451999999999998"/>
  </r>
  <r>
    <x v="134"/>
    <x v="4"/>
    <x v="1"/>
    <x v="1"/>
    <x v="0"/>
    <x v="0"/>
    <n v="32.9"/>
    <n v="2"/>
    <s v="Ewallet"/>
    <n v="8.8000000000000007"/>
    <n v="65.8"/>
    <n v="0.05"/>
    <n v="3.29"/>
    <n v="69.09"/>
  </r>
  <r>
    <x v="134"/>
    <x v="4"/>
    <x v="0"/>
    <x v="1"/>
    <x v="0"/>
    <x v="1"/>
    <n v="79.59"/>
    <n v="2"/>
    <s v="Cash"/>
    <n v="7.1"/>
    <n v="159.18"/>
    <n v="0.18"/>
    <n v="28.6524"/>
    <n v="187.83240000000001"/>
  </r>
  <r>
    <x v="134"/>
    <x v="4"/>
    <x v="2"/>
    <x v="0"/>
    <x v="1"/>
    <x v="1"/>
    <n v="96.37"/>
    <n v="1"/>
    <s v="Credit Card"/>
    <n v="6.7"/>
    <n v="96.37"/>
    <n v="0.18"/>
    <n v="17.346599999999999"/>
    <n v="113.7166"/>
  </r>
  <r>
    <x v="134"/>
    <x v="4"/>
    <x v="1"/>
    <x v="1"/>
    <x v="0"/>
    <x v="4"/>
    <n v="95.46"/>
    <n v="3"/>
    <s v="Cash"/>
    <n v="4.7"/>
    <n v="286.38"/>
    <n v="0.05"/>
    <n v="14.319000000000001"/>
    <n v="300.69900000000001"/>
  </r>
  <r>
    <x v="134"/>
    <x v="4"/>
    <x v="0"/>
    <x v="1"/>
    <x v="0"/>
    <x v="0"/>
    <n v="71.39"/>
    <n v="1"/>
    <s v="Cash"/>
    <n v="8.4"/>
    <n v="71.39"/>
    <n v="0.05"/>
    <n v="3.5695000000000001"/>
    <n v="74.959500000000006"/>
  </r>
  <r>
    <x v="134"/>
    <x v="4"/>
    <x v="0"/>
    <x v="0"/>
    <x v="1"/>
    <x v="5"/>
    <n v="81.3"/>
    <n v="2"/>
    <s v="Cash"/>
    <n v="8.9"/>
    <n v="162.6"/>
    <n v="0.05"/>
    <n v="8.1300000000000008"/>
    <n v="170.73"/>
  </r>
  <r>
    <x v="134"/>
    <x v="4"/>
    <x v="1"/>
    <x v="1"/>
    <x v="1"/>
    <x v="0"/>
    <n v="98.66"/>
    <n v="1"/>
    <s v="Credit Card"/>
    <n v="7.7"/>
    <n v="98.66"/>
    <n v="0.05"/>
    <n v="4.9329999999999998"/>
    <n v="103.59299999999999"/>
  </r>
  <r>
    <x v="134"/>
    <x v="4"/>
    <x v="1"/>
    <x v="1"/>
    <x v="0"/>
    <x v="0"/>
    <n v="41.24"/>
    <n v="1"/>
    <s v="Cash"/>
    <n v="6.6"/>
    <n v="41.24"/>
    <n v="0.05"/>
    <n v="2.0620000000000003"/>
    <n v="43.302"/>
  </r>
  <r>
    <x v="134"/>
    <x v="4"/>
    <x v="2"/>
    <x v="1"/>
    <x v="1"/>
    <x v="5"/>
    <n v="46.26"/>
    <n v="2"/>
    <s v="Ewallet"/>
    <n v="7"/>
    <n v="92.52"/>
    <n v="0.05"/>
    <n v="4.6260000000000003"/>
    <n v="97.146000000000001"/>
  </r>
  <r>
    <x v="135"/>
    <x v="4"/>
    <x v="1"/>
    <x v="0"/>
    <x v="0"/>
    <x v="4"/>
    <n v="82.7"/>
    <n v="1"/>
    <s v="Cash"/>
    <n v="7.2"/>
    <n v="82.7"/>
    <n v="0.05"/>
    <n v="4.1350000000000007"/>
    <n v="86.835000000000008"/>
  </r>
  <r>
    <x v="135"/>
    <x v="4"/>
    <x v="2"/>
    <x v="0"/>
    <x v="0"/>
    <x v="2"/>
    <n v="73.95"/>
    <n v="2"/>
    <s v="Ewallet"/>
    <n v="8.1999999999999993"/>
    <n v="147.9"/>
    <n v="0.05"/>
    <n v="7.3950000000000005"/>
    <n v="155.29500000000002"/>
  </r>
  <r>
    <x v="135"/>
    <x v="4"/>
    <x v="0"/>
    <x v="1"/>
    <x v="0"/>
    <x v="2"/>
    <n v="49.33"/>
    <n v="1"/>
    <s v="Ewallet"/>
    <n v="8.5"/>
    <n v="49.33"/>
    <n v="0.05"/>
    <n v="2.4664999999999999"/>
    <n v="51.796499999999995"/>
  </r>
  <r>
    <x v="135"/>
    <x v="4"/>
    <x v="0"/>
    <x v="0"/>
    <x v="0"/>
    <x v="2"/>
    <n v="73.97"/>
    <n v="3"/>
    <s v="Credit Card"/>
    <n v="8"/>
    <n v="221.91"/>
    <n v="0.05"/>
    <n v="11.095500000000001"/>
    <n v="233.00549999999998"/>
  </r>
  <r>
    <x v="135"/>
    <x v="4"/>
    <x v="2"/>
    <x v="1"/>
    <x v="0"/>
    <x v="0"/>
    <n v="54.84"/>
    <n v="6"/>
    <s v="Credit Card"/>
    <n v="8.5"/>
    <n v="329.04"/>
    <n v="0.05"/>
    <n v="16.452000000000002"/>
    <n v="345.49200000000002"/>
  </r>
  <r>
    <x v="135"/>
    <x v="4"/>
    <x v="0"/>
    <x v="1"/>
    <x v="1"/>
    <x v="2"/>
    <n v="43.06"/>
    <n v="3"/>
    <s v="Credit Card"/>
    <n v="6.6"/>
    <n v="129.18"/>
    <n v="0.05"/>
    <n v="6.4590000000000005"/>
    <n v="135.63900000000001"/>
  </r>
  <r>
    <x v="135"/>
    <x v="4"/>
    <x v="2"/>
    <x v="1"/>
    <x v="0"/>
    <x v="0"/>
    <n v="39.9"/>
    <n v="4"/>
    <s v="Ewallet"/>
    <n v="8.3000000000000007"/>
    <n v="159.6"/>
    <n v="0.05"/>
    <n v="7.98"/>
    <n v="167.57999999999998"/>
  </r>
  <r>
    <x v="135"/>
    <x v="4"/>
    <x v="0"/>
    <x v="0"/>
    <x v="0"/>
    <x v="2"/>
    <n v="16.489999999999998"/>
    <n v="1"/>
    <s v="Ewallet"/>
    <n v="8.1999999999999993"/>
    <n v="16.489999999999998"/>
    <n v="0.05"/>
    <n v="0.82450000000000001"/>
    <n v="17.314499999999999"/>
  </r>
  <r>
    <x v="135"/>
    <x v="4"/>
    <x v="2"/>
    <x v="0"/>
    <x v="0"/>
    <x v="0"/>
    <n v="60.3"/>
    <n v="3"/>
    <s v="Cash"/>
    <n v="8.5"/>
    <n v="180.89999999999998"/>
    <n v="0.05"/>
    <n v="9.0449999999999999"/>
    <n v="189.94499999999996"/>
  </r>
  <r>
    <x v="135"/>
    <x v="4"/>
    <x v="2"/>
    <x v="0"/>
    <x v="1"/>
    <x v="1"/>
    <n v="74.790000000000006"/>
    <n v="2"/>
    <s v="Credit Card"/>
    <n v="6.9"/>
    <n v="149.58000000000001"/>
    <n v="0.18"/>
    <n v="26.924400000000002"/>
    <n v="176.5044"/>
  </r>
  <r>
    <x v="135"/>
    <x v="4"/>
    <x v="2"/>
    <x v="1"/>
    <x v="1"/>
    <x v="5"/>
    <n v="51.71"/>
    <n v="4"/>
    <s v="Cash"/>
    <n v="9.8000000000000007"/>
    <n v="206.84"/>
    <n v="0.05"/>
    <n v="10.342000000000001"/>
    <n v="217.18200000000002"/>
  </r>
  <r>
    <x v="136"/>
    <x v="4"/>
    <x v="2"/>
    <x v="1"/>
    <x v="0"/>
    <x v="1"/>
    <n v="13.78"/>
    <n v="1"/>
    <s v="Credit Card"/>
    <n v="8.4"/>
    <n v="13.78"/>
    <n v="0.18"/>
    <n v="2.4803999999999999"/>
    <n v="16.260400000000001"/>
  </r>
  <r>
    <x v="136"/>
    <x v="4"/>
    <x v="2"/>
    <x v="1"/>
    <x v="0"/>
    <x v="0"/>
    <n v="92.29"/>
    <n v="2"/>
    <s v="Credit Card"/>
    <n v="7"/>
    <n v="184.58"/>
    <n v="0.05"/>
    <n v="9.229000000000001"/>
    <n v="193.80900000000003"/>
  </r>
  <r>
    <x v="136"/>
    <x v="4"/>
    <x v="0"/>
    <x v="1"/>
    <x v="1"/>
    <x v="5"/>
    <n v="51.94"/>
    <n v="3"/>
    <s v="Ewallet"/>
    <n v="6.2"/>
    <n v="155.82"/>
    <n v="0.05"/>
    <n v="7.7910000000000004"/>
    <n v="163.61099999999999"/>
  </r>
  <r>
    <x v="136"/>
    <x v="4"/>
    <x v="2"/>
    <x v="0"/>
    <x v="0"/>
    <x v="5"/>
    <n v="81.95"/>
    <n v="3"/>
    <s v="Ewallet"/>
    <n v="6.9"/>
    <n v="245.85000000000002"/>
    <n v="0.05"/>
    <n v="12.292500000000002"/>
    <n v="258.14250000000004"/>
  </r>
  <r>
    <x v="136"/>
    <x v="4"/>
    <x v="0"/>
    <x v="1"/>
    <x v="0"/>
    <x v="0"/>
    <n v="57.74"/>
    <n v="2"/>
    <s v="Cash"/>
    <n v="7.9"/>
    <n v="115.48"/>
    <n v="0.05"/>
    <n v="5.7740000000000009"/>
    <n v="121.254"/>
  </r>
  <r>
    <x v="136"/>
    <x v="4"/>
    <x v="0"/>
    <x v="0"/>
    <x v="0"/>
    <x v="0"/>
    <n v="30.41"/>
    <n v="4"/>
    <s v="Credit Card"/>
    <n v="6.1"/>
    <n v="121.64"/>
    <n v="0.05"/>
    <n v="6.0820000000000007"/>
    <n v="127.72200000000001"/>
  </r>
  <r>
    <x v="136"/>
    <x v="4"/>
    <x v="2"/>
    <x v="0"/>
    <x v="1"/>
    <x v="5"/>
    <n v="68.930000000000007"/>
    <n v="2"/>
    <s v="Ewallet"/>
    <n v="7.2"/>
    <n v="137.86000000000001"/>
    <n v="0.05"/>
    <n v="6.8930000000000007"/>
    <n v="144.75300000000001"/>
  </r>
  <r>
    <x v="136"/>
    <x v="4"/>
    <x v="1"/>
    <x v="0"/>
    <x v="1"/>
    <x v="0"/>
    <n v="35.89"/>
    <n v="1"/>
    <s v="Cash"/>
    <n v="6.9"/>
    <n v="35.89"/>
    <n v="0.05"/>
    <n v="1.7945000000000002"/>
    <n v="37.6845"/>
  </r>
  <r>
    <x v="136"/>
    <x v="4"/>
    <x v="0"/>
    <x v="1"/>
    <x v="1"/>
    <x v="2"/>
    <n v="75.2"/>
    <n v="2"/>
    <s v="Credit Card"/>
    <n v="6.7"/>
    <n v="150.4"/>
    <n v="0.05"/>
    <n v="7.5200000000000005"/>
    <n v="157.92000000000002"/>
  </r>
  <r>
    <x v="136"/>
    <x v="4"/>
    <x v="0"/>
    <x v="0"/>
    <x v="0"/>
    <x v="5"/>
    <n v="59.77"/>
    <n v="3"/>
    <s v="Cash"/>
    <n v="8.3000000000000007"/>
    <n v="179.31"/>
    <n v="0.05"/>
    <n v="8.9655000000000005"/>
    <n v="188.27549999999999"/>
  </r>
  <r>
    <x v="137"/>
    <x v="4"/>
    <x v="2"/>
    <x v="1"/>
    <x v="1"/>
    <x v="4"/>
    <n v="71.86"/>
    <n v="2"/>
    <s v="Ewallet"/>
    <n v="6"/>
    <n v="143.72"/>
    <n v="0.05"/>
    <n v="7.1859999999999999"/>
    <n v="150.90600000000001"/>
  </r>
  <r>
    <x v="137"/>
    <x v="4"/>
    <x v="1"/>
    <x v="1"/>
    <x v="1"/>
    <x v="4"/>
    <n v="37"/>
    <n v="1"/>
    <s v="Credit Card"/>
    <n v="7.4"/>
    <n v="37"/>
    <n v="0.05"/>
    <n v="1.85"/>
    <n v="38.85"/>
  </r>
  <r>
    <x v="137"/>
    <x v="4"/>
    <x v="1"/>
    <x v="1"/>
    <x v="1"/>
    <x v="0"/>
    <n v="98.79"/>
    <n v="2"/>
    <s v="Ewallet"/>
    <n v="6.8"/>
    <n v="197.58"/>
    <n v="0.05"/>
    <n v="9.8790000000000013"/>
    <n v="207.459"/>
  </r>
  <r>
    <x v="137"/>
    <x v="4"/>
    <x v="2"/>
    <x v="1"/>
    <x v="0"/>
    <x v="0"/>
    <n v="73.47"/>
    <n v="4"/>
    <s v="Ewallet"/>
    <n v="7.5"/>
    <n v="293.88"/>
    <n v="0.05"/>
    <n v="14.694000000000001"/>
    <n v="308.57400000000001"/>
  </r>
  <r>
    <x v="137"/>
    <x v="4"/>
    <x v="0"/>
    <x v="1"/>
    <x v="0"/>
    <x v="3"/>
    <n v="60.74"/>
    <n v="2"/>
    <s v="Ewallet"/>
    <n v="6.7"/>
    <n v="121.48"/>
    <n v="0.05"/>
    <n v="6.0740000000000007"/>
    <n v="127.554"/>
  </r>
  <r>
    <x v="137"/>
    <x v="4"/>
    <x v="2"/>
    <x v="1"/>
    <x v="0"/>
    <x v="3"/>
    <n v="60.74"/>
    <n v="2"/>
    <s v="Ewallet"/>
    <n v="9.4"/>
    <n v="121.48"/>
    <n v="0.05"/>
    <n v="6.0740000000000007"/>
    <n v="127.554"/>
  </r>
  <r>
    <x v="137"/>
    <x v="4"/>
    <x v="2"/>
    <x v="1"/>
    <x v="1"/>
    <x v="0"/>
    <n v="80.36"/>
    <n v="2"/>
    <s v="Cash"/>
    <n v="7.8"/>
    <n v="160.72"/>
    <n v="0.05"/>
    <n v="8.0359999999999996"/>
    <n v="168.756"/>
  </r>
  <r>
    <x v="137"/>
    <x v="4"/>
    <x v="0"/>
    <x v="1"/>
    <x v="0"/>
    <x v="4"/>
    <n v="16.16"/>
    <n v="3"/>
    <s v="Ewallet"/>
    <n v="9"/>
    <n v="48.480000000000004"/>
    <n v="0.05"/>
    <n v="2.4240000000000004"/>
    <n v="50.904000000000003"/>
  </r>
  <r>
    <x v="137"/>
    <x v="4"/>
    <x v="2"/>
    <x v="1"/>
    <x v="0"/>
    <x v="5"/>
    <n v="29.67"/>
    <n v="4"/>
    <s v="Credit Card"/>
    <n v="7.3"/>
    <n v="118.68"/>
    <n v="0.05"/>
    <n v="5.9340000000000011"/>
    <n v="124.614"/>
  </r>
  <r>
    <x v="138"/>
    <x v="4"/>
    <x v="2"/>
    <x v="1"/>
    <x v="1"/>
    <x v="4"/>
    <n v="28.31"/>
    <n v="2"/>
    <s v="Cash"/>
    <n v="8.1999999999999993"/>
    <n v="56.62"/>
    <n v="0.05"/>
    <n v="2.831"/>
    <n v="59.451000000000001"/>
  </r>
  <r>
    <x v="138"/>
    <x v="4"/>
    <x v="2"/>
    <x v="0"/>
    <x v="1"/>
    <x v="3"/>
    <n v="60.74"/>
    <n v="1"/>
    <s v="Credit Card"/>
    <n v="8.8000000000000007"/>
    <n v="60.74"/>
    <n v="0.05"/>
    <n v="3.0370000000000004"/>
    <n v="63.777000000000001"/>
  </r>
  <r>
    <x v="138"/>
    <x v="4"/>
    <x v="0"/>
    <x v="1"/>
    <x v="0"/>
    <x v="0"/>
    <n v="26.43"/>
    <n v="6"/>
    <s v="Ewallet"/>
    <n v="8.3000000000000007"/>
    <n v="158.57999999999998"/>
    <n v="0.05"/>
    <n v="7.9289999999999994"/>
    <n v="166.50899999999999"/>
  </r>
  <r>
    <x v="138"/>
    <x v="4"/>
    <x v="0"/>
    <x v="0"/>
    <x v="1"/>
    <x v="4"/>
    <n v="97.94"/>
    <n v="4"/>
    <s v="Ewallet"/>
    <n v="8.6"/>
    <n v="391.76"/>
    <n v="0.05"/>
    <n v="19.588000000000001"/>
    <n v="411.34800000000001"/>
  </r>
  <r>
    <x v="138"/>
    <x v="4"/>
    <x v="1"/>
    <x v="0"/>
    <x v="0"/>
    <x v="5"/>
    <n v="47.67"/>
    <n v="3"/>
    <s v="Ewallet"/>
    <n v="6.8"/>
    <n v="143.01"/>
    <n v="0.05"/>
    <n v="7.1505000000000001"/>
    <n v="150.16049999999998"/>
  </r>
  <r>
    <x v="138"/>
    <x v="4"/>
    <x v="2"/>
    <x v="1"/>
    <x v="0"/>
    <x v="5"/>
    <n v="64.36"/>
    <n v="4"/>
    <s v="Ewallet"/>
    <n v="7.6"/>
    <n v="257.44"/>
    <n v="0.05"/>
    <n v="12.872"/>
    <n v="270.31200000000001"/>
  </r>
  <r>
    <x v="138"/>
    <x v="4"/>
    <x v="0"/>
    <x v="1"/>
    <x v="1"/>
    <x v="0"/>
    <n v="94.13"/>
    <n v="3"/>
    <s v="Cash"/>
    <n v="6.9"/>
    <n v="282.39"/>
    <n v="0.05"/>
    <n v="14.1195"/>
    <n v="296.5095"/>
  </r>
  <r>
    <x v="138"/>
    <x v="4"/>
    <x v="1"/>
    <x v="1"/>
    <x v="1"/>
    <x v="2"/>
    <n v="45.58"/>
    <n v="2"/>
    <s v="Ewallet"/>
    <n v="4.9000000000000004"/>
    <n v="91.16"/>
    <n v="0.05"/>
    <n v="4.5579999999999998"/>
    <n v="95.717999999999989"/>
  </r>
  <r>
    <x v="139"/>
    <x v="4"/>
    <x v="2"/>
    <x v="1"/>
    <x v="0"/>
    <x v="0"/>
    <n v="48.61"/>
    <n v="3"/>
    <s v="Cash"/>
    <n v="7"/>
    <n v="145.82999999999998"/>
    <n v="0.05"/>
    <n v="7.2914999999999992"/>
    <n v="153.12149999999997"/>
  </r>
  <r>
    <x v="139"/>
    <x v="4"/>
    <x v="0"/>
    <x v="1"/>
    <x v="1"/>
    <x v="5"/>
    <n v="41.5"/>
    <n v="1"/>
    <s v="Credit Card"/>
    <n v="8.9"/>
    <n v="41.5"/>
    <n v="0.05"/>
    <n v="2.0750000000000002"/>
    <n v="43.575000000000003"/>
  </r>
  <r>
    <x v="139"/>
    <x v="4"/>
    <x v="1"/>
    <x v="0"/>
    <x v="0"/>
    <x v="1"/>
    <n v="91.56"/>
    <n v="1"/>
    <s v="Ewallet"/>
    <n v="8.1"/>
    <n v="91.56"/>
    <n v="0.18"/>
    <n v="16.480799999999999"/>
    <n v="108.0408"/>
  </r>
  <r>
    <x v="139"/>
    <x v="4"/>
    <x v="0"/>
    <x v="0"/>
    <x v="0"/>
    <x v="0"/>
    <n v="62.85"/>
    <n v="4"/>
    <s v="Ewallet"/>
    <n v="8.1"/>
    <n v="251.4"/>
    <n v="0.05"/>
    <n v="12.57"/>
    <n v="263.97000000000003"/>
  </r>
  <r>
    <x v="139"/>
    <x v="4"/>
    <x v="0"/>
    <x v="0"/>
    <x v="1"/>
    <x v="0"/>
    <n v="22.93"/>
    <n v="7"/>
    <s v="Ewallet"/>
    <n v="9.8000000000000007"/>
    <n v="160.51"/>
    <n v="0.05"/>
    <n v="8.0254999999999992"/>
    <n v="168.53549999999998"/>
  </r>
  <r>
    <x v="139"/>
    <x v="4"/>
    <x v="2"/>
    <x v="0"/>
    <x v="0"/>
    <x v="0"/>
    <n v="26.6"/>
    <n v="4"/>
    <s v="Ewallet"/>
    <n v="7.8"/>
    <n v="106.4"/>
    <n v="0.05"/>
    <n v="5.32"/>
    <n v="111.72"/>
  </r>
  <r>
    <x v="139"/>
    <x v="4"/>
    <x v="0"/>
    <x v="1"/>
    <x v="0"/>
    <x v="0"/>
    <n v="94.47"/>
    <n v="6"/>
    <s v="Ewallet"/>
    <n v="6.7"/>
    <n v="566.81999999999994"/>
    <n v="0.05"/>
    <n v="28.340999999999998"/>
    <n v="595.16099999999994"/>
  </r>
  <r>
    <x v="140"/>
    <x v="4"/>
    <x v="2"/>
    <x v="1"/>
    <x v="1"/>
    <x v="0"/>
    <n v="18.850000000000001"/>
    <n v="2"/>
    <s v="Ewallet"/>
    <n v="6.7"/>
    <n v="37.700000000000003"/>
    <n v="0.05"/>
    <n v="1.8850000000000002"/>
    <n v="39.585000000000001"/>
  </r>
  <r>
    <x v="140"/>
    <x v="4"/>
    <x v="0"/>
    <x v="1"/>
    <x v="1"/>
    <x v="0"/>
    <n v="53.72"/>
    <n v="3"/>
    <s v="Ewallet"/>
    <n v="7.8"/>
    <n v="161.16"/>
    <n v="0.05"/>
    <n v="8.0579999999999998"/>
    <n v="169.21799999999999"/>
  </r>
  <r>
    <x v="140"/>
    <x v="4"/>
    <x v="0"/>
    <x v="1"/>
    <x v="0"/>
    <x v="5"/>
    <n v="39.01"/>
    <n v="2"/>
    <s v="Cash"/>
    <n v="8.6"/>
    <n v="78.02"/>
    <n v="0.05"/>
    <n v="3.9009999999999998"/>
    <n v="81.920999999999992"/>
  </r>
  <r>
    <x v="140"/>
    <x v="4"/>
    <x v="0"/>
    <x v="0"/>
    <x v="1"/>
    <x v="4"/>
    <n v="50.28"/>
    <n v="5"/>
    <s v="Credit Card"/>
    <n v="7.6"/>
    <n v="251.4"/>
    <n v="0.05"/>
    <n v="12.57"/>
    <n v="263.97000000000003"/>
  </r>
  <r>
    <x v="140"/>
    <x v="4"/>
    <x v="0"/>
    <x v="1"/>
    <x v="0"/>
    <x v="3"/>
    <n v="60.74"/>
    <n v="1"/>
    <s v="Credit Card"/>
    <n v="6"/>
    <n v="60.74"/>
    <n v="0.05"/>
    <n v="3.0370000000000004"/>
    <n v="63.777000000000001"/>
  </r>
  <r>
    <x v="140"/>
    <x v="4"/>
    <x v="0"/>
    <x v="0"/>
    <x v="1"/>
    <x v="2"/>
    <n v="10.17"/>
    <n v="2"/>
    <s v="Credit Card"/>
    <n v="7.4"/>
    <n v="20.34"/>
    <n v="0.05"/>
    <n v="1.0170000000000001"/>
    <n v="21.356999999999999"/>
  </r>
  <r>
    <x v="140"/>
    <x v="4"/>
    <x v="2"/>
    <x v="1"/>
    <x v="1"/>
    <x v="3"/>
    <n v="60.74"/>
    <n v="2"/>
    <s v="Ewallet"/>
    <n v="7"/>
    <n v="121.48"/>
    <n v="0.05"/>
    <n v="6.0740000000000007"/>
    <n v="127.554"/>
  </r>
  <r>
    <x v="140"/>
    <x v="4"/>
    <x v="1"/>
    <x v="1"/>
    <x v="1"/>
    <x v="4"/>
    <n v="33.99"/>
    <n v="2"/>
    <s v="Credit Card"/>
    <n v="5.3"/>
    <n v="67.98"/>
    <n v="0.05"/>
    <n v="3.3990000000000005"/>
    <n v="71.379000000000005"/>
  </r>
  <r>
    <x v="140"/>
    <x v="4"/>
    <x v="2"/>
    <x v="0"/>
    <x v="1"/>
    <x v="0"/>
    <n v="66.52"/>
    <n v="4"/>
    <s v="Ewallet"/>
    <n v="7"/>
    <n v="266.08"/>
    <n v="0.05"/>
    <n v="13.304"/>
    <n v="279.38399999999996"/>
  </r>
  <r>
    <x v="140"/>
    <x v="4"/>
    <x v="2"/>
    <x v="0"/>
    <x v="1"/>
    <x v="0"/>
    <n v="22.17"/>
    <n v="1"/>
    <s v="Cash"/>
    <n v="7.3"/>
    <n v="22.17"/>
    <n v="0.05"/>
    <n v="1.1085"/>
    <n v="23.278500000000001"/>
  </r>
  <r>
    <x v="140"/>
    <x v="4"/>
    <x v="0"/>
    <x v="1"/>
    <x v="0"/>
    <x v="0"/>
    <n v="73.05"/>
    <n v="3"/>
    <s v="Cash"/>
    <n v="6.7"/>
    <n v="219.14999999999998"/>
    <n v="0.05"/>
    <n v="10.9575"/>
    <n v="230.10749999999999"/>
  </r>
  <r>
    <x v="140"/>
    <x v="4"/>
    <x v="0"/>
    <x v="1"/>
    <x v="0"/>
    <x v="0"/>
    <n v="74.66"/>
    <n v="3"/>
    <s v="Cash"/>
    <n v="8"/>
    <n v="223.98"/>
    <n v="0.05"/>
    <n v="11.199"/>
    <n v="235.179"/>
  </r>
  <r>
    <x v="141"/>
    <x v="4"/>
    <x v="0"/>
    <x v="1"/>
    <x v="1"/>
    <x v="2"/>
    <n v="86.31"/>
    <n v="1"/>
    <s v="Cash"/>
    <n v="5.9"/>
    <n v="86.31"/>
    <n v="0.05"/>
    <n v="4.3155000000000001"/>
    <n v="90.625500000000002"/>
  </r>
  <r>
    <x v="141"/>
    <x v="4"/>
    <x v="2"/>
    <x v="1"/>
    <x v="0"/>
    <x v="4"/>
    <n v="90.65"/>
    <n v="5"/>
    <s v="Ewallet"/>
    <n v="8.3000000000000007"/>
    <n v="453.25"/>
    <n v="0.05"/>
    <n v="22.662500000000001"/>
    <n v="475.91250000000002"/>
  </r>
  <r>
    <x v="141"/>
    <x v="4"/>
    <x v="0"/>
    <x v="0"/>
    <x v="0"/>
    <x v="5"/>
    <n v="15.87"/>
    <n v="1"/>
    <s v="Credit Card"/>
    <n v="6.5"/>
    <n v="15.87"/>
    <n v="0.05"/>
    <n v="0.79349999999999998"/>
    <n v="16.663499999999999"/>
  </r>
  <r>
    <x v="141"/>
    <x v="4"/>
    <x v="2"/>
    <x v="0"/>
    <x v="0"/>
    <x v="3"/>
    <n v="60.74"/>
    <n v="3"/>
    <s v="Ewallet"/>
    <n v="7.2"/>
    <n v="182.22"/>
    <n v="0.05"/>
    <n v="9.1110000000000007"/>
    <n v="191.33099999999999"/>
  </r>
  <r>
    <x v="141"/>
    <x v="4"/>
    <x v="2"/>
    <x v="1"/>
    <x v="0"/>
    <x v="4"/>
    <n v="52.18"/>
    <n v="5"/>
    <s v="Cash"/>
    <n v="8"/>
    <n v="260.89999999999998"/>
    <n v="0.05"/>
    <n v="13.045"/>
    <n v="273.94499999999999"/>
  </r>
  <r>
    <x v="141"/>
    <x v="4"/>
    <x v="2"/>
    <x v="1"/>
    <x v="0"/>
    <x v="3"/>
    <n v="60.74"/>
    <n v="2"/>
    <s v="Credit Card"/>
    <n v="7.5"/>
    <n v="121.48"/>
    <n v="0.05"/>
    <n v="6.0740000000000007"/>
    <n v="127.554"/>
  </r>
  <r>
    <x v="141"/>
    <x v="4"/>
    <x v="1"/>
    <x v="1"/>
    <x v="0"/>
    <x v="5"/>
    <n v="18.11"/>
    <n v="4"/>
    <s v="Cash"/>
    <n v="9.8000000000000007"/>
    <n v="72.44"/>
    <n v="0.05"/>
    <n v="3.6219999999999999"/>
    <n v="76.061999999999998"/>
  </r>
  <r>
    <x v="141"/>
    <x v="4"/>
    <x v="0"/>
    <x v="1"/>
    <x v="1"/>
    <x v="0"/>
    <n v="98.7"/>
    <n v="5"/>
    <s v="Ewallet"/>
    <n v="7.2"/>
    <n v="493.5"/>
    <n v="0.05"/>
    <n v="24.675000000000001"/>
    <n v="518.17499999999995"/>
  </r>
  <r>
    <x v="141"/>
    <x v="4"/>
    <x v="0"/>
    <x v="1"/>
    <x v="1"/>
    <x v="0"/>
    <n v="48.52"/>
    <n v="6"/>
    <s v="Credit Card"/>
    <n v="9.1"/>
    <n v="291.12"/>
    <n v="0.05"/>
    <n v="14.556000000000001"/>
    <n v="305.67599999999999"/>
  </r>
  <r>
    <x v="141"/>
    <x v="4"/>
    <x v="2"/>
    <x v="1"/>
    <x v="0"/>
    <x v="0"/>
    <n v="18.079999999999998"/>
    <n v="2"/>
    <s v="Ewallet"/>
    <n v="5.9"/>
    <n v="36.159999999999997"/>
    <n v="0.05"/>
    <n v="1.8079999999999998"/>
    <n v="37.967999999999996"/>
  </r>
  <r>
    <x v="141"/>
    <x v="4"/>
    <x v="0"/>
    <x v="0"/>
    <x v="1"/>
    <x v="5"/>
    <n v="82.58"/>
    <n v="4"/>
    <s v="Cash"/>
    <n v="8.9"/>
    <n v="330.32"/>
    <n v="0.05"/>
    <n v="16.516000000000002"/>
    <n v="346.83600000000001"/>
  </r>
  <r>
    <x v="141"/>
    <x v="4"/>
    <x v="2"/>
    <x v="1"/>
    <x v="1"/>
    <x v="0"/>
    <n v="78.31"/>
    <n v="4"/>
    <s v="Cash"/>
    <n v="7.2"/>
    <n v="313.24"/>
    <n v="0.05"/>
    <n v="15.662000000000001"/>
    <n v="328.90199999999999"/>
  </r>
  <r>
    <x v="141"/>
    <x v="4"/>
    <x v="1"/>
    <x v="1"/>
    <x v="1"/>
    <x v="0"/>
    <n v="62.08"/>
    <n v="2"/>
    <s v="Cash"/>
    <n v="7.5"/>
    <n v="124.16"/>
    <n v="0.05"/>
    <n v="6.2080000000000002"/>
    <n v="130.36799999999999"/>
  </r>
  <r>
    <x v="141"/>
    <x v="4"/>
    <x v="0"/>
    <x v="0"/>
    <x v="1"/>
    <x v="0"/>
    <n v="99.79"/>
    <n v="1"/>
    <s v="Ewallet"/>
    <n v="8.8000000000000007"/>
    <n v="99.79"/>
    <n v="0.05"/>
    <n v="4.9895000000000005"/>
    <n v="104.77950000000001"/>
  </r>
  <r>
    <x v="142"/>
    <x v="4"/>
    <x v="0"/>
    <x v="1"/>
    <x v="1"/>
    <x v="0"/>
    <n v="17.04"/>
    <n v="3"/>
    <s v="Ewallet"/>
    <n v="7.7"/>
    <n v="51.12"/>
    <n v="0.05"/>
    <n v="2.556"/>
    <n v="53.675999999999995"/>
  </r>
  <r>
    <x v="142"/>
    <x v="4"/>
    <x v="2"/>
    <x v="0"/>
    <x v="1"/>
    <x v="4"/>
    <n v="93.69"/>
    <n v="3"/>
    <s v="Cash"/>
    <n v="7.9"/>
    <n v="281.07"/>
    <n v="0.05"/>
    <n v="14.0535"/>
    <n v="295.12349999999998"/>
  </r>
  <r>
    <x v="142"/>
    <x v="4"/>
    <x v="0"/>
    <x v="0"/>
    <x v="1"/>
    <x v="0"/>
    <n v="43.27"/>
    <n v="4"/>
    <s v="Credit Card"/>
    <n v="7.8"/>
    <n v="173.08"/>
    <n v="0.05"/>
    <n v="8.6540000000000017"/>
    <n v="181.73400000000001"/>
  </r>
  <r>
    <x v="142"/>
    <x v="4"/>
    <x v="2"/>
    <x v="1"/>
    <x v="1"/>
    <x v="2"/>
    <n v="90.28"/>
    <n v="2"/>
    <s v="Ewallet"/>
    <n v="6"/>
    <n v="180.56"/>
    <n v="0.05"/>
    <n v="9.0280000000000005"/>
    <n v="189.58799999999999"/>
  </r>
  <r>
    <x v="142"/>
    <x v="4"/>
    <x v="2"/>
    <x v="0"/>
    <x v="0"/>
    <x v="0"/>
    <n v="17.63"/>
    <n v="1"/>
    <s v="Credit Card"/>
    <n v="6.3"/>
    <n v="17.63"/>
    <n v="0.05"/>
    <n v="0.88149999999999995"/>
    <n v="18.511499999999998"/>
  </r>
  <r>
    <x v="142"/>
    <x v="4"/>
    <x v="1"/>
    <x v="1"/>
    <x v="0"/>
    <x v="0"/>
    <n v="98.97"/>
    <n v="2"/>
    <s v="Ewallet"/>
    <n v="8"/>
    <n v="197.94"/>
    <n v="0.05"/>
    <n v="9.8970000000000002"/>
    <n v="207.83699999999999"/>
  </r>
  <r>
    <x v="142"/>
    <x v="4"/>
    <x v="0"/>
    <x v="0"/>
    <x v="0"/>
    <x v="4"/>
    <n v="35.79"/>
    <n v="4"/>
    <s v="Ewallet"/>
    <n v="7.5"/>
    <n v="143.16"/>
    <n v="0.05"/>
    <n v="7.1580000000000004"/>
    <n v="150.31799999999998"/>
  </r>
  <r>
    <x v="142"/>
    <x v="4"/>
    <x v="0"/>
    <x v="1"/>
    <x v="0"/>
    <x v="0"/>
    <n v="99.78"/>
    <n v="4"/>
    <s v="Ewallet"/>
    <n v="8.4"/>
    <n v="399.12"/>
    <n v="0.05"/>
    <n v="19.956000000000003"/>
    <n v="419.07600000000002"/>
  </r>
  <r>
    <x v="142"/>
    <x v="4"/>
    <x v="1"/>
    <x v="1"/>
    <x v="1"/>
    <x v="4"/>
    <n v="40.299999999999997"/>
    <n v="3"/>
    <s v="Credit Card"/>
    <n v="7.8"/>
    <n v="120.89999999999999"/>
    <n v="0.05"/>
    <n v="6.0449999999999999"/>
    <n v="126.94499999999999"/>
  </r>
  <r>
    <x v="142"/>
    <x v="4"/>
    <x v="2"/>
    <x v="0"/>
    <x v="0"/>
    <x v="3"/>
    <n v="60.74"/>
    <n v="1"/>
    <s v="Credit Card"/>
    <n v="8.1999999999999993"/>
    <n v="60.74"/>
    <n v="0.05"/>
    <n v="3.0370000000000004"/>
    <n v="63.777000000000001"/>
  </r>
  <r>
    <x v="142"/>
    <x v="4"/>
    <x v="1"/>
    <x v="0"/>
    <x v="0"/>
    <x v="4"/>
    <n v="63.42"/>
    <n v="3"/>
    <s v="Cash"/>
    <n v="8.5"/>
    <n v="190.26"/>
    <n v="0.05"/>
    <n v="9.5129999999999999"/>
    <n v="199.773"/>
  </r>
  <r>
    <x v="142"/>
    <x v="4"/>
    <x v="1"/>
    <x v="1"/>
    <x v="1"/>
    <x v="0"/>
    <n v="18.22"/>
    <n v="4"/>
    <s v="Ewallet"/>
    <n v="8.6"/>
    <n v="72.88"/>
    <n v="0.05"/>
    <n v="3.6440000000000001"/>
    <n v="76.524000000000001"/>
  </r>
  <r>
    <x v="142"/>
    <x v="4"/>
    <x v="2"/>
    <x v="1"/>
    <x v="0"/>
    <x v="0"/>
    <n v="57.34"/>
    <n v="2"/>
    <s v="Cash"/>
    <n v="7.6"/>
    <n v="114.68"/>
    <n v="0.05"/>
    <n v="5.7340000000000009"/>
    <n v="120.414"/>
  </r>
  <r>
    <x v="143"/>
    <x v="4"/>
    <x v="2"/>
    <x v="0"/>
    <x v="1"/>
    <x v="2"/>
    <n v="64.97"/>
    <n v="1"/>
    <s v="Ewallet"/>
    <n v="7.1"/>
    <n v="64.97"/>
    <n v="0.05"/>
    <n v="3.2484999999999999"/>
    <n v="68.218500000000006"/>
  </r>
  <r>
    <x v="143"/>
    <x v="4"/>
    <x v="1"/>
    <x v="0"/>
    <x v="0"/>
    <x v="0"/>
    <n v="10.130000000000001"/>
    <n v="1"/>
    <s v="Credit Card"/>
    <n v="7.3"/>
    <n v="10.130000000000001"/>
    <n v="0.05"/>
    <n v="0.50650000000000006"/>
    <n v="10.636500000000002"/>
  </r>
  <r>
    <x v="143"/>
    <x v="4"/>
    <x v="0"/>
    <x v="1"/>
    <x v="1"/>
    <x v="2"/>
    <n v="69.12"/>
    <n v="2"/>
    <s v="Cash"/>
    <n v="7"/>
    <n v="138.24"/>
    <n v="0.05"/>
    <n v="6.9120000000000008"/>
    <n v="145.15200000000002"/>
  </r>
  <r>
    <x v="143"/>
    <x v="4"/>
    <x v="0"/>
    <x v="1"/>
    <x v="0"/>
    <x v="3"/>
    <n v="60.74"/>
    <n v="2"/>
    <s v="Ewallet"/>
    <n v="7"/>
    <n v="121.48"/>
    <n v="0.05"/>
    <n v="6.0740000000000007"/>
    <n v="127.554"/>
  </r>
  <r>
    <x v="143"/>
    <x v="4"/>
    <x v="0"/>
    <x v="0"/>
    <x v="1"/>
    <x v="0"/>
    <n v="46.77"/>
    <n v="4"/>
    <s v="Ewallet"/>
    <n v="8.1"/>
    <n v="187.08"/>
    <n v="0.05"/>
    <n v="9.354000000000001"/>
    <n v="196.43400000000003"/>
  </r>
  <r>
    <x v="143"/>
    <x v="4"/>
    <x v="0"/>
    <x v="0"/>
    <x v="1"/>
    <x v="5"/>
    <n v="24.89"/>
    <n v="1"/>
    <s v="Cash"/>
    <n v="7.1"/>
    <n v="24.89"/>
    <n v="0.05"/>
    <n v="1.2445000000000002"/>
    <n v="26.134499999999999"/>
  </r>
  <r>
    <x v="143"/>
    <x v="4"/>
    <x v="1"/>
    <x v="1"/>
    <x v="1"/>
    <x v="4"/>
    <n v="28.32"/>
    <n v="2"/>
    <s v="Credit Card"/>
    <n v="5.7"/>
    <n v="56.64"/>
    <n v="0.05"/>
    <n v="2.8320000000000003"/>
    <n v="59.472000000000001"/>
  </r>
  <r>
    <x v="143"/>
    <x v="4"/>
    <x v="2"/>
    <x v="1"/>
    <x v="1"/>
    <x v="0"/>
    <n v="94.26"/>
    <n v="6"/>
    <s v="Ewallet"/>
    <n v="7.7"/>
    <n v="565.56000000000006"/>
    <n v="0.05"/>
    <n v="28.278000000000006"/>
    <n v="593.83800000000008"/>
  </r>
  <r>
    <x v="143"/>
    <x v="4"/>
    <x v="0"/>
    <x v="1"/>
    <x v="1"/>
    <x v="3"/>
    <n v="60.74"/>
    <n v="1"/>
    <s v="Cash"/>
    <n v="5.3"/>
    <n v="60.74"/>
    <n v="0.05"/>
    <n v="3.0370000000000004"/>
    <n v="63.777000000000001"/>
  </r>
  <r>
    <x v="143"/>
    <x v="4"/>
    <x v="0"/>
    <x v="0"/>
    <x v="0"/>
    <x v="0"/>
    <n v="55.04"/>
    <n v="2"/>
    <s v="Ewallet"/>
    <n v="7.1"/>
    <n v="110.08"/>
    <n v="0.05"/>
    <n v="5.5040000000000004"/>
    <n v="115.584"/>
  </r>
  <r>
    <x v="143"/>
    <x v="4"/>
    <x v="0"/>
    <x v="0"/>
    <x v="1"/>
    <x v="4"/>
    <n v="40.729999999999997"/>
    <n v="4"/>
    <s v="Credit Card"/>
    <n v="8.6999999999999993"/>
    <n v="162.91999999999999"/>
    <n v="0.05"/>
    <n v="8.145999999999999"/>
    <n v="171.06599999999997"/>
  </r>
  <r>
    <x v="144"/>
    <x v="4"/>
    <x v="1"/>
    <x v="1"/>
    <x v="0"/>
    <x v="0"/>
    <n v="54.27"/>
    <n v="3"/>
    <s v="Cash"/>
    <n v="8.5"/>
    <n v="162.81"/>
    <n v="0.05"/>
    <n v="8.1405000000000012"/>
    <n v="170.95050000000001"/>
  </r>
  <r>
    <x v="144"/>
    <x v="4"/>
    <x v="1"/>
    <x v="0"/>
    <x v="0"/>
    <x v="0"/>
    <n v="45.79"/>
    <n v="3"/>
    <s v="Cash"/>
    <n v="8.1"/>
    <n v="137.37"/>
    <n v="0.05"/>
    <n v="6.8685000000000009"/>
    <n v="144.23850000000002"/>
  </r>
  <r>
    <x v="144"/>
    <x v="4"/>
    <x v="2"/>
    <x v="0"/>
    <x v="0"/>
    <x v="0"/>
    <n v="77.56"/>
    <n v="3"/>
    <s v="Credit Card"/>
    <n v="9.1"/>
    <n v="232.68"/>
    <n v="0.05"/>
    <n v="11.634"/>
    <n v="244.31400000000002"/>
  </r>
  <r>
    <x v="144"/>
    <x v="4"/>
    <x v="2"/>
    <x v="1"/>
    <x v="1"/>
    <x v="4"/>
    <n v="46.22"/>
    <n v="1"/>
    <s v="Cash"/>
    <n v="6.9"/>
    <n v="46.22"/>
    <n v="0.05"/>
    <n v="2.3109999999999999"/>
    <n v="48.530999999999999"/>
  </r>
  <r>
    <x v="144"/>
    <x v="4"/>
    <x v="1"/>
    <x v="1"/>
    <x v="1"/>
    <x v="4"/>
    <n v="63.91"/>
    <n v="1"/>
    <s v="Ewallet"/>
    <n v="8.3000000000000007"/>
    <n v="63.91"/>
    <n v="0.05"/>
    <n v="3.1955"/>
    <n v="67.105499999999992"/>
  </r>
  <r>
    <x v="144"/>
    <x v="4"/>
    <x v="0"/>
    <x v="1"/>
    <x v="0"/>
    <x v="0"/>
    <n v="53.21"/>
    <n v="2"/>
    <s v="Ewallet"/>
    <n v="7.6"/>
    <n v="106.42"/>
    <n v="0.05"/>
    <n v="5.3210000000000006"/>
    <n v="111.741"/>
  </r>
  <r>
    <x v="144"/>
    <x v="4"/>
    <x v="0"/>
    <x v="1"/>
    <x v="0"/>
    <x v="5"/>
    <n v="10.75"/>
    <n v="2"/>
    <s v="Credit Card"/>
    <n v="8.3000000000000007"/>
    <n v="21.5"/>
    <n v="0.05"/>
    <n v="1.075"/>
    <n v="22.574999999999999"/>
  </r>
  <r>
    <x v="144"/>
    <x v="4"/>
    <x v="1"/>
    <x v="0"/>
    <x v="0"/>
    <x v="5"/>
    <n v="96.58"/>
    <n v="1"/>
    <s v="Credit Card"/>
    <n v="8.1"/>
    <n v="96.58"/>
    <n v="0.05"/>
    <n v="4.8290000000000006"/>
    <n v="101.40899999999999"/>
  </r>
  <r>
    <x v="144"/>
    <x v="4"/>
    <x v="0"/>
    <x v="0"/>
    <x v="1"/>
    <x v="0"/>
    <n v="87.8"/>
    <n v="3"/>
    <s v="Credit Card"/>
    <n v="8"/>
    <n v="263.39999999999998"/>
    <n v="0.05"/>
    <n v="13.17"/>
    <n v="276.57"/>
  </r>
  <r>
    <x v="144"/>
    <x v="4"/>
    <x v="1"/>
    <x v="1"/>
    <x v="0"/>
    <x v="0"/>
    <n v="63.61"/>
    <n v="5"/>
    <s v="Cash"/>
    <n v="7.4"/>
    <n v="318.05"/>
    <n v="0.05"/>
    <n v="15.902500000000002"/>
    <n v="333.95249999999999"/>
  </r>
  <r>
    <x v="145"/>
    <x v="4"/>
    <x v="1"/>
    <x v="0"/>
    <x v="0"/>
    <x v="0"/>
    <n v="22.62"/>
    <n v="1"/>
    <s v="Cash"/>
    <n v="8.1"/>
    <n v="22.62"/>
    <n v="0.05"/>
    <n v="1.131"/>
    <n v="23.751000000000001"/>
  </r>
  <r>
    <x v="145"/>
    <x v="4"/>
    <x v="0"/>
    <x v="0"/>
    <x v="1"/>
    <x v="0"/>
    <n v="83.34"/>
    <n v="4"/>
    <s v="Ewallet"/>
    <n v="9.6999999999999993"/>
    <n v="333.36"/>
    <n v="0.05"/>
    <n v="16.668000000000003"/>
    <n v="350.02800000000002"/>
  </r>
  <r>
    <x v="145"/>
    <x v="4"/>
    <x v="1"/>
    <x v="1"/>
    <x v="0"/>
    <x v="0"/>
    <n v="20.87"/>
    <n v="2"/>
    <s v="Cash"/>
    <n v="7.6"/>
    <n v="41.74"/>
    <n v="0.05"/>
    <n v="2.0870000000000002"/>
    <n v="43.827000000000005"/>
  </r>
  <r>
    <x v="145"/>
    <x v="4"/>
    <x v="2"/>
    <x v="0"/>
    <x v="1"/>
    <x v="2"/>
    <n v="22.24"/>
    <n v="1"/>
    <s v="Cash"/>
    <n v="5.7"/>
    <n v="22.24"/>
    <n v="0.05"/>
    <n v="1.1119999999999999"/>
    <n v="23.351999999999997"/>
  </r>
  <r>
    <x v="145"/>
    <x v="4"/>
    <x v="2"/>
    <x v="1"/>
    <x v="0"/>
    <x v="5"/>
    <n v="92.78"/>
    <n v="2"/>
    <s v="Credit Card"/>
    <n v="6.5"/>
    <n v="185.56"/>
    <n v="0.05"/>
    <n v="9.2780000000000005"/>
    <n v="194.83799999999999"/>
  </r>
  <r>
    <x v="145"/>
    <x v="4"/>
    <x v="0"/>
    <x v="1"/>
    <x v="0"/>
    <x v="5"/>
    <n v="15.37"/>
    <n v="3"/>
    <s v="Ewallet"/>
    <n v="6.5"/>
    <n v="46.11"/>
    <n v="0.05"/>
    <n v="2.3054999999999999"/>
    <n v="48.415500000000002"/>
  </r>
  <r>
    <x v="145"/>
    <x v="4"/>
    <x v="2"/>
    <x v="0"/>
    <x v="0"/>
    <x v="5"/>
    <n v="30.35"/>
    <n v="1"/>
    <s v="Cash"/>
    <n v="7.2"/>
    <n v="30.35"/>
    <n v="0.05"/>
    <n v="1.5175000000000001"/>
    <n v="31.8675"/>
  </r>
  <r>
    <x v="145"/>
    <x v="4"/>
    <x v="2"/>
    <x v="1"/>
    <x v="0"/>
    <x v="3"/>
    <n v="60.74"/>
    <n v="1"/>
    <s v="Ewallet"/>
    <n v="7.7"/>
    <n v="60.74"/>
    <n v="0.05"/>
    <n v="3.0370000000000004"/>
    <n v="63.777000000000001"/>
  </r>
  <r>
    <x v="145"/>
    <x v="4"/>
    <x v="2"/>
    <x v="0"/>
    <x v="1"/>
    <x v="0"/>
    <n v="79.91"/>
    <n v="3"/>
    <s v="Ewallet"/>
    <n v="8.1"/>
    <n v="239.73"/>
    <n v="0.05"/>
    <n v="11.986499999999999"/>
    <n v="251.7165"/>
  </r>
  <r>
    <x v="145"/>
    <x v="4"/>
    <x v="1"/>
    <x v="1"/>
    <x v="0"/>
    <x v="0"/>
    <n v="91.61"/>
    <n v="4"/>
    <s v="Ewallet"/>
    <n v="8.1999999999999993"/>
    <n v="366.44"/>
    <n v="0.05"/>
    <n v="18.321999999999999"/>
    <n v="384.762"/>
  </r>
  <r>
    <x v="145"/>
    <x v="4"/>
    <x v="2"/>
    <x v="1"/>
    <x v="1"/>
    <x v="0"/>
    <n v="43.25"/>
    <n v="3"/>
    <s v="Ewallet"/>
    <n v="4.9000000000000004"/>
    <n v="129.75"/>
    <n v="0.05"/>
    <n v="6.4875000000000007"/>
    <n v="136.23750000000001"/>
  </r>
  <r>
    <x v="145"/>
    <x v="4"/>
    <x v="1"/>
    <x v="0"/>
    <x v="0"/>
    <x v="0"/>
    <n v="57.29"/>
    <n v="3"/>
    <s v="Cash"/>
    <n v="7.9"/>
    <n v="171.87"/>
    <n v="0.05"/>
    <n v="8.5935000000000006"/>
    <n v="180.46350000000001"/>
  </r>
  <r>
    <x v="145"/>
    <x v="4"/>
    <x v="0"/>
    <x v="1"/>
    <x v="0"/>
    <x v="0"/>
    <n v="56.56"/>
    <n v="5"/>
    <s v="Ewallet"/>
    <n v="6.9"/>
    <n v="282.8"/>
    <n v="0.05"/>
    <n v="14.14"/>
    <n v="296.94"/>
  </r>
  <r>
    <x v="145"/>
    <x v="4"/>
    <x v="0"/>
    <x v="1"/>
    <x v="1"/>
    <x v="2"/>
    <n v="34.840000000000003"/>
    <n v="2"/>
    <s v="Ewallet"/>
    <n v="8.4"/>
    <n v="69.680000000000007"/>
    <n v="0.05"/>
    <n v="3.4840000000000004"/>
    <n v="73.164000000000001"/>
  </r>
  <r>
    <x v="145"/>
    <x v="4"/>
    <x v="2"/>
    <x v="0"/>
    <x v="1"/>
    <x v="0"/>
    <n v="52.75"/>
    <n v="3"/>
    <s v="Cash"/>
    <n v="9"/>
    <n v="158.25"/>
    <n v="0.05"/>
    <n v="7.9125000000000005"/>
    <n v="166.16249999999999"/>
  </r>
  <r>
    <x v="146"/>
    <x v="4"/>
    <x v="2"/>
    <x v="1"/>
    <x v="1"/>
    <x v="1"/>
    <n v="88.67"/>
    <n v="1"/>
    <s v="Ewallet"/>
    <n v="6.7"/>
    <n v="88.67"/>
    <n v="0.18"/>
    <n v="15.960599999999999"/>
    <n v="104.6306"/>
  </r>
  <r>
    <x v="146"/>
    <x v="4"/>
    <x v="0"/>
    <x v="0"/>
    <x v="0"/>
    <x v="2"/>
    <n v="94.76"/>
    <n v="2"/>
    <s v="Ewallet"/>
    <n v="6"/>
    <n v="189.52"/>
    <n v="0.05"/>
    <n v="9.4760000000000009"/>
    <n v="198.99600000000001"/>
  </r>
  <r>
    <x v="146"/>
    <x v="4"/>
    <x v="1"/>
    <x v="1"/>
    <x v="0"/>
    <x v="5"/>
    <n v="66.14"/>
    <n v="2"/>
    <s v="Ewallet"/>
    <n v="5.4"/>
    <n v="132.28"/>
    <n v="0.05"/>
    <n v="6.6140000000000008"/>
    <n v="138.89400000000001"/>
  </r>
  <r>
    <x v="146"/>
    <x v="4"/>
    <x v="1"/>
    <x v="1"/>
    <x v="1"/>
    <x v="0"/>
    <n v="73.88"/>
    <n v="5"/>
    <s v="Ewallet"/>
    <n v="6.8"/>
    <n v="369.4"/>
    <n v="0.05"/>
    <n v="18.47"/>
    <n v="387.87"/>
  </r>
  <r>
    <x v="146"/>
    <x v="4"/>
    <x v="1"/>
    <x v="1"/>
    <x v="1"/>
    <x v="0"/>
    <n v="33.979999999999997"/>
    <n v="4"/>
    <s v="Cash"/>
    <n v="8.5"/>
    <n v="135.91999999999999"/>
    <n v="0.05"/>
    <n v="6.7959999999999994"/>
    <n v="142.71599999999998"/>
  </r>
  <r>
    <x v="146"/>
    <x v="4"/>
    <x v="1"/>
    <x v="1"/>
    <x v="1"/>
    <x v="2"/>
    <n v="71.63"/>
    <n v="2"/>
    <s v="Ewallet"/>
    <n v="8.8000000000000007"/>
    <n v="143.26"/>
    <n v="0.05"/>
    <n v="7.1630000000000003"/>
    <n v="150.423"/>
  </r>
  <r>
    <x v="146"/>
    <x v="4"/>
    <x v="2"/>
    <x v="0"/>
    <x v="0"/>
    <x v="5"/>
    <n v="54.92"/>
    <n v="1"/>
    <s v="Cash"/>
    <n v="7.1"/>
    <n v="54.92"/>
    <n v="0.05"/>
    <n v="2.7460000000000004"/>
    <n v="57.666000000000004"/>
  </r>
  <r>
    <x v="146"/>
    <x v="4"/>
    <x v="2"/>
    <x v="1"/>
    <x v="1"/>
    <x v="0"/>
    <n v="39.43"/>
    <n v="3"/>
    <s v="Cash"/>
    <n v="8.6999999999999993"/>
    <n v="118.28999999999999"/>
    <n v="0.05"/>
    <n v="5.9145000000000003"/>
    <n v="124.2045"/>
  </r>
  <r>
    <x v="146"/>
    <x v="4"/>
    <x v="0"/>
    <x v="1"/>
    <x v="0"/>
    <x v="0"/>
    <n v="55.39"/>
    <n v="1"/>
    <s v="Cash"/>
    <n v="8.5"/>
    <n v="55.39"/>
    <n v="0.05"/>
    <n v="2.7695000000000003"/>
    <n v="58.159500000000001"/>
  </r>
  <r>
    <x v="146"/>
    <x v="4"/>
    <x v="1"/>
    <x v="1"/>
    <x v="1"/>
    <x v="0"/>
    <n v="16.309999999999999"/>
    <n v="2"/>
    <s v="Credit Card"/>
    <n v="6.7"/>
    <n v="32.619999999999997"/>
    <n v="0.05"/>
    <n v="1.631"/>
    <n v="34.250999999999998"/>
  </r>
  <r>
    <x v="146"/>
    <x v="4"/>
    <x v="0"/>
    <x v="1"/>
    <x v="1"/>
    <x v="4"/>
    <n v="70.11"/>
    <n v="4"/>
    <s v="Ewallet"/>
    <n v="7.9"/>
    <n v="280.44"/>
    <n v="0.05"/>
    <n v="14.022"/>
    <n v="294.46199999999999"/>
  </r>
  <r>
    <x v="146"/>
    <x v="4"/>
    <x v="0"/>
    <x v="1"/>
    <x v="0"/>
    <x v="4"/>
    <n v="35.47"/>
    <n v="2"/>
    <s v="Cash"/>
    <n v="8.5"/>
    <n v="70.94"/>
    <n v="0.05"/>
    <n v="3.5470000000000002"/>
    <n v="74.486999999999995"/>
  </r>
  <r>
    <x v="146"/>
    <x v="4"/>
    <x v="1"/>
    <x v="1"/>
    <x v="1"/>
    <x v="2"/>
    <n v="20.18"/>
    <n v="2"/>
    <s v="Credit Card"/>
    <n v="6.1"/>
    <n v="40.36"/>
    <n v="0.05"/>
    <n v="2.0180000000000002"/>
    <n v="42.378"/>
  </r>
  <r>
    <x v="146"/>
    <x v="4"/>
    <x v="0"/>
    <x v="1"/>
    <x v="0"/>
    <x v="3"/>
    <n v="60.74"/>
    <n v="3"/>
    <s v="Credit Card"/>
    <n v="7.3"/>
    <n v="182.22"/>
    <n v="0.05"/>
    <n v="9.1110000000000007"/>
    <n v="191.33099999999999"/>
  </r>
  <r>
    <x v="146"/>
    <x v="4"/>
    <x v="0"/>
    <x v="1"/>
    <x v="0"/>
    <x v="0"/>
    <n v="52.34"/>
    <n v="3"/>
    <s v="Credit Card"/>
    <n v="5.8"/>
    <n v="157.02000000000001"/>
    <n v="0.05"/>
    <n v="7.8510000000000009"/>
    <n v="164.87100000000001"/>
  </r>
  <r>
    <x v="146"/>
    <x v="4"/>
    <x v="1"/>
    <x v="0"/>
    <x v="0"/>
    <x v="2"/>
    <n v="13.69"/>
    <n v="3"/>
    <s v="Ewallet"/>
    <n v="8.6999999999999993"/>
    <n v="41.07"/>
    <n v="0.05"/>
    <n v="2.0535000000000001"/>
    <n v="43.1235"/>
  </r>
  <r>
    <x v="147"/>
    <x v="4"/>
    <x v="2"/>
    <x v="1"/>
    <x v="0"/>
    <x v="5"/>
    <n v="82.88"/>
    <n v="2"/>
    <s v="Cash"/>
    <n v="8.3000000000000007"/>
    <n v="165.76"/>
    <n v="0.05"/>
    <n v="8.2880000000000003"/>
    <n v="174.048"/>
  </r>
  <r>
    <x v="147"/>
    <x v="4"/>
    <x v="0"/>
    <x v="0"/>
    <x v="1"/>
    <x v="0"/>
    <n v="49.38"/>
    <n v="2"/>
    <s v="Cash"/>
    <n v="8.8000000000000007"/>
    <n v="98.76"/>
    <n v="0.05"/>
    <n v="4.9380000000000006"/>
    <n v="103.69800000000001"/>
  </r>
  <r>
    <x v="147"/>
    <x v="4"/>
    <x v="2"/>
    <x v="1"/>
    <x v="0"/>
    <x v="0"/>
    <n v="29.15"/>
    <n v="4"/>
    <s v="Ewallet"/>
    <n v="9"/>
    <n v="116.6"/>
    <n v="0.05"/>
    <n v="5.83"/>
    <n v="122.42999999999999"/>
  </r>
  <r>
    <x v="147"/>
    <x v="4"/>
    <x v="0"/>
    <x v="1"/>
    <x v="0"/>
    <x v="4"/>
    <n v="33.200000000000003"/>
    <n v="4"/>
    <s v="Credit Card"/>
    <n v="9.3000000000000007"/>
    <n v="132.80000000000001"/>
    <n v="0.05"/>
    <n v="6.6400000000000006"/>
    <n v="139.44"/>
  </r>
  <r>
    <x v="147"/>
    <x v="4"/>
    <x v="2"/>
    <x v="1"/>
    <x v="0"/>
    <x v="0"/>
    <n v="79.540000000000006"/>
    <n v="2"/>
    <s v="Ewallet"/>
    <n v="7.7"/>
    <n v="159.08000000000001"/>
    <n v="0.05"/>
    <n v="7.9540000000000006"/>
    <n v="167.03400000000002"/>
  </r>
  <r>
    <x v="147"/>
    <x v="4"/>
    <x v="2"/>
    <x v="0"/>
    <x v="0"/>
    <x v="4"/>
    <n v="65.260000000000005"/>
    <n v="1"/>
    <s v="Cash"/>
    <n v="6.3"/>
    <n v="65.260000000000005"/>
    <n v="0.05"/>
    <n v="3.2630000000000003"/>
    <n v="68.52300000000001"/>
  </r>
  <r>
    <x v="147"/>
    <x v="4"/>
    <x v="1"/>
    <x v="1"/>
    <x v="0"/>
    <x v="0"/>
    <n v="32.32"/>
    <n v="5"/>
    <s v="Ewallet"/>
    <n v="6.6"/>
    <n v="161.6"/>
    <n v="0.05"/>
    <n v="8.08"/>
    <n v="169.68"/>
  </r>
  <r>
    <x v="147"/>
    <x v="4"/>
    <x v="0"/>
    <x v="0"/>
    <x v="0"/>
    <x v="0"/>
    <n v="71.680000000000007"/>
    <n v="3"/>
    <s v="Ewallet"/>
    <n v="7.2"/>
    <n v="215.04000000000002"/>
    <n v="0.05"/>
    <n v="10.752000000000002"/>
    <n v="225.79200000000003"/>
  </r>
  <r>
    <x v="147"/>
    <x v="4"/>
    <x v="1"/>
    <x v="1"/>
    <x v="1"/>
    <x v="5"/>
    <n v="15.8"/>
    <n v="1"/>
    <s v="Cash"/>
    <n v="7"/>
    <n v="15.8"/>
    <n v="0.05"/>
    <n v="0.79"/>
    <n v="16.59"/>
  </r>
  <r>
    <x v="147"/>
    <x v="4"/>
    <x v="0"/>
    <x v="1"/>
    <x v="1"/>
    <x v="4"/>
    <n v="13.59"/>
    <n v="3"/>
    <s v="Ewallet"/>
    <n v="7.7"/>
    <n v="40.769999999999996"/>
    <n v="0.05"/>
    <n v="2.0385"/>
    <n v="42.808499999999995"/>
  </r>
  <r>
    <x v="147"/>
    <x v="4"/>
    <x v="1"/>
    <x v="1"/>
    <x v="1"/>
    <x v="2"/>
    <n v="44.65"/>
    <n v="2"/>
    <s v="Ewallet"/>
    <n v="7"/>
    <n v="89.3"/>
    <n v="0.05"/>
    <n v="4.4649999999999999"/>
    <n v="93.765000000000001"/>
  </r>
  <r>
    <x v="147"/>
    <x v="4"/>
    <x v="0"/>
    <x v="1"/>
    <x v="1"/>
    <x v="5"/>
    <n v="64.27"/>
    <n v="1"/>
    <s v="Cash"/>
    <n v="6.3"/>
    <n v="64.27"/>
    <n v="0.05"/>
    <n v="3.2134999999999998"/>
    <n v="67.483499999999992"/>
  </r>
  <r>
    <x v="147"/>
    <x v="4"/>
    <x v="2"/>
    <x v="1"/>
    <x v="0"/>
    <x v="5"/>
    <n v="27.73"/>
    <n v="4"/>
    <s v="Ewallet"/>
    <n v="7.2"/>
    <n v="110.92"/>
    <n v="0.05"/>
    <n v="5.5460000000000003"/>
    <n v="116.46600000000001"/>
  </r>
  <r>
    <x v="147"/>
    <x v="4"/>
    <x v="1"/>
    <x v="0"/>
    <x v="0"/>
    <x v="3"/>
    <n v="60.74"/>
    <n v="2"/>
    <s v="Cash"/>
    <n v="9.4"/>
    <n v="121.48"/>
    <n v="0.05"/>
    <n v="6.0740000000000007"/>
    <n v="127.554"/>
  </r>
  <r>
    <x v="148"/>
    <x v="4"/>
    <x v="2"/>
    <x v="1"/>
    <x v="1"/>
    <x v="5"/>
    <n v="43.7"/>
    <n v="2"/>
    <s v="Ewallet"/>
    <n v="6.5"/>
    <n v="87.4"/>
    <n v="0.05"/>
    <n v="4.37"/>
    <n v="91.77000000000001"/>
  </r>
  <r>
    <x v="148"/>
    <x v="4"/>
    <x v="0"/>
    <x v="1"/>
    <x v="0"/>
    <x v="5"/>
    <n v="10.69"/>
    <n v="1"/>
    <s v="Credit Card"/>
    <n v="9.6"/>
    <n v="10.69"/>
    <n v="0.05"/>
    <n v="0.53449999999999998"/>
    <n v="11.224499999999999"/>
  </r>
  <r>
    <x v="148"/>
    <x v="4"/>
    <x v="0"/>
    <x v="0"/>
    <x v="0"/>
    <x v="4"/>
    <n v="23.75"/>
    <n v="4"/>
    <s v="Ewallet"/>
    <n v="6.4"/>
    <n v="95"/>
    <n v="0.05"/>
    <n v="4.75"/>
    <n v="99.75"/>
  </r>
  <r>
    <x v="148"/>
    <x v="4"/>
    <x v="2"/>
    <x v="0"/>
    <x v="1"/>
    <x v="5"/>
    <n v="32.46"/>
    <n v="1"/>
    <s v="Credit Card"/>
    <n v="8.3000000000000007"/>
    <n v="32.46"/>
    <n v="0.05"/>
    <n v="1.6230000000000002"/>
    <n v="34.082999999999998"/>
  </r>
  <r>
    <x v="148"/>
    <x v="4"/>
    <x v="2"/>
    <x v="1"/>
    <x v="1"/>
    <x v="0"/>
    <n v="51.34"/>
    <n v="4"/>
    <s v="Ewallet"/>
    <n v="9.3000000000000007"/>
    <n v="205.36"/>
    <n v="0.05"/>
    <n v="10.268000000000001"/>
    <n v="215.62800000000001"/>
  </r>
  <r>
    <x v="148"/>
    <x v="4"/>
    <x v="1"/>
    <x v="1"/>
    <x v="0"/>
    <x v="0"/>
    <n v="58.26"/>
    <n v="3"/>
    <s v="Ewallet"/>
    <n v="6.6"/>
    <n v="174.78"/>
    <n v="0.05"/>
    <n v="8.7390000000000008"/>
    <n v="183.51900000000001"/>
  </r>
  <r>
    <x v="148"/>
    <x v="4"/>
    <x v="2"/>
    <x v="0"/>
    <x v="0"/>
    <x v="2"/>
    <n v="60.08"/>
    <n v="3"/>
    <s v="Credit Card"/>
    <n v="8.1999999999999993"/>
    <n v="180.24"/>
    <n v="0.05"/>
    <n v="9.0120000000000005"/>
    <n v="189.25200000000001"/>
  </r>
  <r>
    <x v="148"/>
    <x v="4"/>
    <x v="0"/>
    <x v="1"/>
    <x v="1"/>
    <x v="0"/>
    <n v="38.6"/>
    <n v="2"/>
    <s v="Credit Card"/>
    <n v="5.8"/>
    <n v="77.2"/>
    <n v="0.05"/>
    <n v="3.8600000000000003"/>
    <n v="81.06"/>
  </r>
  <r>
    <x v="148"/>
    <x v="4"/>
    <x v="0"/>
    <x v="1"/>
    <x v="0"/>
    <x v="0"/>
    <n v="49.79"/>
    <n v="3"/>
    <s v="Credit Card"/>
    <n v="9.1"/>
    <n v="149.37"/>
    <n v="0.05"/>
    <n v="7.4685000000000006"/>
    <n v="156.83850000000001"/>
  </r>
  <r>
    <x v="148"/>
    <x v="4"/>
    <x v="0"/>
    <x v="0"/>
    <x v="0"/>
    <x v="4"/>
    <n v="11.28"/>
    <n v="1"/>
    <s v="Ewallet"/>
    <n v="8.6999999999999993"/>
    <n v="11.28"/>
    <n v="0.05"/>
    <n v="0.56399999999999995"/>
    <n v="11.843999999999999"/>
  </r>
  <r>
    <x v="148"/>
    <x v="4"/>
    <x v="0"/>
    <x v="1"/>
    <x v="1"/>
    <x v="5"/>
    <n v="10.08"/>
    <n v="4"/>
    <s v="Ewallet"/>
    <n v="9.8000000000000007"/>
    <n v="40.32"/>
    <n v="0.05"/>
    <n v="2.016"/>
    <n v="42.335999999999999"/>
  </r>
  <r>
    <x v="148"/>
    <x v="4"/>
    <x v="2"/>
    <x v="1"/>
    <x v="0"/>
    <x v="4"/>
    <n v="77.47"/>
    <n v="4"/>
    <s v="Credit Card"/>
    <n v="7.6"/>
    <n v="309.88"/>
    <n v="0.05"/>
    <n v="15.494"/>
    <n v="325.37400000000002"/>
  </r>
  <r>
    <x v="148"/>
    <x v="4"/>
    <x v="2"/>
    <x v="1"/>
    <x v="0"/>
    <x v="5"/>
    <n v="71.77"/>
    <n v="1"/>
    <s v="Cash"/>
    <n v="6.7"/>
    <n v="71.77"/>
    <n v="0.05"/>
    <n v="3.5884999999999998"/>
    <n v="75.358499999999992"/>
  </r>
  <r>
    <x v="149"/>
    <x v="4"/>
    <x v="2"/>
    <x v="1"/>
    <x v="1"/>
    <x v="2"/>
    <n v="24.74"/>
    <n v="3"/>
    <s v="Cash"/>
    <n v="8"/>
    <n v="74.22"/>
    <n v="0.05"/>
    <n v="3.7110000000000003"/>
    <n v="77.930999999999997"/>
  </r>
  <r>
    <x v="149"/>
    <x v="4"/>
    <x v="0"/>
    <x v="1"/>
    <x v="0"/>
    <x v="2"/>
    <n v="88.31"/>
    <n v="2"/>
    <s v="Ewallet"/>
    <n v="7"/>
    <n v="176.62"/>
    <n v="0.05"/>
    <n v="8.8310000000000013"/>
    <n v="185.45099999999999"/>
  </r>
  <r>
    <x v="149"/>
    <x v="4"/>
    <x v="1"/>
    <x v="0"/>
    <x v="0"/>
    <x v="0"/>
    <n v="93.4"/>
    <n v="2"/>
    <s v="Credit Card"/>
    <n v="5.6"/>
    <n v="186.8"/>
    <n v="0.05"/>
    <n v="9.3400000000000016"/>
    <n v="196.14000000000001"/>
  </r>
  <r>
    <x v="149"/>
    <x v="4"/>
    <x v="0"/>
    <x v="1"/>
    <x v="0"/>
    <x v="0"/>
    <n v="72.52"/>
    <n v="4"/>
    <s v="Credit Card"/>
    <n v="8.3000000000000007"/>
    <n v="290.08"/>
    <n v="0.05"/>
    <n v="14.504"/>
    <n v="304.584"/>
  </r>
  <r>
    <x v="149"/>
    <x v="4"/>
    <x v="1"/>
    <x v="0"/>
    <x v="0"/>
    <x v="0"/>
    <n v="67.45"/>
    <n v="3"/>
    <s v="Ewallet"/>
    <n v="9"/>
    <n v="202.35000000000002"/>
    <n v="0.05"/>
    <n v="10.117500000000001"/>
    <n v="212.46750000000003"/>
  </r>
  <r>
    <x v="149"/>
    <x v="4"/>
    <x v="1"/>
    <x v="1"/>
    <x v="0"/>
    <x v="5"/>
    <n v="87.87"/>
    <n v="1"/>
    <s v="Credit Card"/>
    <n v="7.7"/>
    <n v="87.87"/>
    <n v="0.05"/>
    <n v="4.3935000000000004"/>
    <n v="92.263500000000008"/>
  </r>
  <r>
    <x v="149"/>
    <x v="4"/>
    <x v="2"/>
    <x v="1"/>
    <x v="0"/>
    <x v="0"/>
    <n v="40.520000000000003"/>
    <n v="5"/>
    <s v="Cash"/>
    <n v="5.4"/>
    <n v="202.60000000000002"/>
    <n v="0.05"/>
    <n v="10.130000000000003"/>
    <n v="212.73000000000002"/>
  </r>
  <r>
    <x v="149"/>
    <x v="4"/>
    <x v="2"/>
    <x v="1"/>
    <x v="0"/>
    <x v="3"/>
    <n v="60.74"/>
    <n v="3"/>
    <s v="Cash"/>
    <n v="7.8"/>
    <n v="182.22"/>
    <n v="0.05"/>
    <n v="9.1110000000000007"/>
    <n v="191.33099999999999"/>
  </r>
  <r>
    <x v="149"/>
    <x v="4"/>
    <x v="0"/>
    <x v="1"/>
    <x v="0"/>
    <x v="0"/>
    <n v="67.77"/>
    <n v="1"/>
    <s v="Credit Card"/>
    <n v="6.9"/>
    <n v="67.77"/>
    <n v="0.05"/>
    <n v="3.3885000000000001"/>
    <n v="71.158499999999989"/>
  </r>
  <r>
    <x v="149"/>
    <x v="4"/>
    <x v="1"/>
    <x v="1"/>
    <x v="0"/>
    <x v="0"/>
    <n v="23.34"/>
    <n v="4"/>
    <s v="Cash"/>
    <n v="6.9"/>
    <n v="93.36"/>
    <n v="0.05"/>
    <n v="4.6680000000000001"/>
    <n v="98.028000000000006"/>
  </r>
  <r>
    <x v="149"/>
    <x v="4"/>
    <x v="2"/>
    <x v="1"/>
    <x v="1"/>
    <x v="5"/>
    <n v="54.86"/>
    <n v="4"/>
    <s v="Ewallet"/>
    <n v="7.2"/>
    <n v="219.44"/>
    <n v="0.05"/>
    <n v="10.972000000000001"/>
    <n v="230.41200000000001"/>
  </r>
  <r>
    <x v="149"/>
    <x v="4"/>
    <x v="1"/>
    <x v="1"/>
    <x v="1"/>
    <x v="0"/>
    <n v="42.82"/>
    <n v="1"/>
    <s v="Ewallet"/>
    <n v="9.8000000000000007"/>
    <n v="42.82"/>
    <n v="0.05"/>
    <n v="2.141"/>
    <n v="44.960999999999999"/>
  </r>
  <r>
    <x v="150"/>
    <x v="4"/>
    <x v="2"/>
    <x v="1"/>
    <x v="0"/>
    <x v="4"/>
    <n v="99.7"/>
    <n v="1"/>
    <s v="Ewallet"/>
    <n v="6.2"/>
    <n v="99.7"/>
    <n v="0.05"/>
    <n v="4.9850000000000003"/>
    <n v="104.685"/>
  </r>
  <r>
    <x v="150"/>
    <x v="4"/>
    <x v="1"/>
    <x v="1"/>
    <x v="1"/>
    <x v="4"/>
    <n v="28.53"/>
    <n v="4"/>
    <s v="Ewallet"/>
    <n v="9.1"/>
    <n v="114.12"/>
    <n v="0.05"/>
    <n v="5.7060000000000004"/>
    <n v="119.82600000000001"/>
  </r>
  <r>
    <x v="150"/>
    <x v="4"/>
    <x v="1"/>
    <x v="1"/>
    <x v="1"/>
    <x v="0"/>
    <n v="47.27"/>
    <n v="1"/>
    <s v="Cash"/>
    <n v="8.8000000000000007"/>
    <n v="47.27"/>
    <n v="0.05"/>
    <n v="2.3635000000000002"/>
    <n v="49.633500000000005"/>
  </r>
  <r>
    <x v="150"/>
    <x v="4"/>
    <x v="1"/>
    <x v="1"/>
    <x v="1"/>
    <x v="1"/>
    <n v="23.46"/>
    <n v="2"/>
    <s v="Credit Card"/>
    <n v="9.8000000000000007"/>
    <n v="46.92"/>
    <n v="0.18"/>
    <n v="8.4456000000000007"/>
    <n v="55.365600000000001"/>
  </r>
  <r>
    <x v="150"/>
    <x v="4"/>
    <x v="1"/>
    <x v="0"/>
    <x v="0"/>
    <x v="3"/>
    <n v="60.74"/>
    <n v="2"/>
    <s v="Credit Card"/>
    <n v="8.1"/>
    <n v="121.48"/>
    <n v="0.05"/>
    <n v="6.0740000000000007"/>
    <n v="127.554"/>
  </r>
  <r>
    <x v="150"/>
    <x v="4"/>
    <x v="1"/>
    <x v="1"/>
    <x v="0"/>
    <x v="0"/>
    <n v="87.9"/>
    <n v="3"/>
    <s v="Ewallet"/>
    <n v="6.9"/>
    <n v="263.70000000000005"/>
    <n v="0.05"/>
    <n v="13.185000000000002"/>
    <n v="276.88500000000005"/>
  </r>
  <r>
    <x v="150"/>
    <x v="4"/>
    <x v="0"/>
    <x v="0"/>
    <x v="1"/>
    <x v="5"/>
    <n v="71.38"/>
    <n v="4"/>
    <s v="Cash"/>
    <n v="6.8"/>
    <n v="285.52"/>
    <n v="0.05"/>
    <n v="14.276"/>
    <n v="299.79599999999999"/>
  </r>
  <r>
    <x v="150"/>
    <x v="4"/>
    <x v="2"/>
    <x v="1"/>
    <x v="0"/>
    <x v="1"/>
    <n v="41.65"/>
    <n v="1"/>
    <s v="Ewallet"/>
    <n v="4.8"/>
    <n v="41.65"/>
    <n v="0.18"/>
    <n v="7.4969999999999999"/>
    <n v="49.146999999999998"/>
  </r>
  <r>
    <x v="150"/>
    <x v="4"/>
    <x v="1"/>
    <x v="1"/>
    <x v="1"/>
    <x v="3"/>
    <n v="29.56"/>
    <n v="3"/>
    <s v="Cash"/>
    <n v="5.4"/>
    <n v="88.679999999999993"/>
    <n v="0.05"/>
    <n v="4.4340000000000002"/>
    <n v="93.11399999999999"/>
  </r>
  <r>
    <x v="150"/>
    <x v="4"/>
    <x v="2"/>
    <x v="1"/>
    <x v="0"/>
    <x v="5"/>
    <n v="61.29"/>
    <n v="4"/>
    <s v="Cash"/>
    <n v="9.1999999999999993"/>
    <n v="245.16"/>
    <n v="0.05"/>
    <n v="12.258000000000001"/>
    <n v="257.41800000000001"/>
  </r>
  <r>
    <x v="150"/>
    <x v="4"/>
    <x v="2"/>
    <x v="1"/>
    <x v="0"/>
    <x v="0"/>
    <n v="20.010000000000002"/>
    <n v="3"/>
    <s v="Ewallet"/>
    <n v="8.3000000000000007"/>
    <n v="60.03"/>
    <n v="0.05"/>
    <n v="3.0015000000000001"/>
    <n v="63.031500000000001"/>
  </r>
  <r>
    <x v="151"/>
    <x v="0"/>
    <x v="2"/>
    <x v="0"/>
    <x v="1"/>
    <x v="5"/>
    <n v="35.64"/>
    <n v="4"/>
    <s v="Credit Card"/>
    <n v="7"/>
    <n v="142.56"/>
    <n v="0.05"/>
    <n v="7.1280000000000001"/>
    <n v="149.68799999999999"/>
  </r>
  <r>
    <x v="151"/>
    <x v="0"/>
    <x v="0"/>
    <x v="1"/>
    <x v="1"/>
    <x v="5"/>
    <n v="37"/>
    <n v="2"/>
    <s v="Cash"/>
    <n v="6.1"/>
    <n v="74"/>
    <n v="0.05"/>
    <n v="3.7"/>
    <n v="77.7"/>
  </r>
  <r>
    <x v="151"/>
    <x v="0"/>
    <x v="1"/>
    <x v="1"/>
    <x v="0"/>
    <x v="5"/>
    <n v="22.8"/>
    <n v="2"/>
    <s v="Ewallet"/>
    <n v="5.8"/>
    <n v="45.6"/>
    <n v="0.05"/>
    <n v="2.2800000000000002"/>
    <n v="47.88"/>
  </r>
  <r>
    <x v="151"/>
    <x v="0"/>
    <x v="0"/>
    <x v="0"/>
    <x v="1"/>
    <x v="4"/>
    <n v="58.36"/>
    <n v="4"/>
    <s v="Ewallet"/>
    <n v="8.3000000000000007"/>
    <n v="233.44"/>
    <n v="0.05"/>
    <n v="11.672000000000001"/>
    <n v="245.11199999999999"/>
  </r>
  <r>
    <x v="151"/>
    <x v="0"/>
    <x v="0"/>
    <x v="1"/>
    <x v="1"/>
    <x v="0"/>
    <n v="7.54"/>
    <n v="5"/>
    <s v="Ewallet"/>
    <n v="8.8000000000000007"/>
    <n v="37.700000000000003"/>
    <n v="0.05"/>
    <n v="1.8850000000000002"/>
    <n v="39.585000000000001"/>
  </r>
  <r>
    <x v="151"/>
    <x v="0"/>
    <x v="1"/>
    <x v="1"/>
    <x v="0"/>
    <x v="5"/>
    <n v="21.81"/>
    <n v="4"/>
    <s v="Cash"/>
    <n v="5.3"/>
    <n v="87.24"/>
    <n v="0.05"/>
    <n v="4.3620000000000001"/>
    <n v="91.60199999999999"/>
  </r>
  <r>
    <x v="151"/>
    <x v="0"/>
    <x v="0"/>
    <x v="0"/>
    <x v="0"/>
    <x v="0"/>
    <n v="5.56"/>
    <n v="4"/>
    <s v="Cash"/>
    <n v="6"/>
    <n v="22.24"/>
    <n v="0.05"/>
    <n v="1.1119999999999999"/>
    <n v="23.351999999999997"/>
  </r>
  <r>
    <x v="151"/>
    <x v="0"/>
    <x v="0"/>
    <x v="1"/>
    <x v="1"/>
    <x v="5"/>
    <n v="20.12"/>
    <n v="2"/>
    <s v="Cash"/>
    <n v="6.1"/>
    <n v="40.24"/>
    <n v="0.05"/>
    <n v="2.012"/>
    <n v="42.252000000000002"/>
  </r>
  <r>
    <x v="151"/>
    <x v="0"/>
    <x v="2"/>
    <x v="1"/>
    <x v="1"/>
    <x v="0"/>
    <n v="6.26"/>
    <n v="3"/>
    <s v="Cash"/>
    <n v="6.9"/>
    <n v="18.78"/>
    <n v="0.05"/>
    <n v="0.93900000000000006"/>
    <n v="19.719000000000001"/>
  </r>
  <r>
    <x v="151"/>
    <x v="0"/>
    <x v="2"/>
    <x v="1"/>
    <x v="0"/>
    <x v="0"/>
    <n v="2.96"/>
    <n v="2"/>
    <s v="Ewallet"/>
    <n v="8.4"/>
    <n v="5.92"/>
    <n v="0.05"/>
    <n v="0.29599999999999999"/>
    <n v="6.2160000000000002"/>
  </r>
  <r>
    <x v="151"/>
    <x v="0"/>
    <x v="1"/>
    <x v="0"/>
    <x v="1"/>
    <x v="0"/>
    <n v="7.31"/>
    <n v="4"/>
    <s v="Ewallet"/>
    <n v="8"/>
    <n v="29.24"/>
    <n v="0.05"/>
    <n v="1.462"/>
    <n v="30.701999999999998"/>
  </r>
  <r>
    <x v="151"/>
    <x v="0"/>
    <x v="1"/>
    <x v="0"/>
    <x v="0"/>
    <x v="0"/>
    <n v="7.01"/>
    <n v="2"/>
    <s v="Credit Card"/>
    <n v="7.7"/>
    <n v="14.02"/>
    <n v="0.05"/>
    <n v="0.70100000000000007"/>
    <n v="14.721"/>
  </r>
  <r>
    <x v="151"/>
    <x v="0"/>
    <x v="2"/>
    <x v="1"/>
    <x v="1"/>
    <x v="4"/>
    <n v="59.92"/>
    <n v="1"/>
    <s v="Ewallet"/>
    <n v="9.6999999999999993"/>
    <n v="59.92"/>
    <n v="0.05"/>
    <n v="2.9960000000000004"/>
    <n v="62.916000000000004"/>
  </r>
  <r>
    <x v="151"/>
    <x v="0"/>
    <x v="0"/>
    <x v="1"/>
    <x v="1"/>
    <x v="0"/>
    <n v="6.99"/>
    <n v="2"/>
    <s v="Ewallet"/>
    <n v="8.3000000000000007"/>
    <n v="13.98"/>
    <n v="0.05"/>
    <n v="0.69900000000000007"/>
    <n v="14.679"/>
  </r>
  <r>
    <x v="151"/>
    <x v="0"/>
    <x v="0"/>
    <x v="1"/>
    <x v="1"/>
    <x v="5"/>
    <n v="35.78"/>
    <n v="1"/>
    <s v="Ewallet"/>
    <n v="7.1"/>
    <n v="35.78"/>
    <n v="0.05"/>
    <n v="1.7890000000000001"/>
    <n v="37.569000000000003"/>
  </r>
  <r>
    <x v="151"/>
    <x v="0"/>
    <x v="0"/>
    <x v="1"/>
    <x v="0"/>
    <x v="4"/>
    <n v="65"/>
    <n v="5"/>
    <s v="Credit Card"/>
    <n v="5.0999999999999996"/>
    <n v="325"/>
    <n v="0.05"/>
    <n v="16.25"/>
    <n v="341.25"/>
  </r>
  <r>
    <x v="151"/>
    <x v="0"/>
    <x v="2"/>
    <x v="1"/>
    <x v="1"/>
    <x v="0"/>
    <n v="6.25"/>
    <n v="3"/>
    <s v="Cash"/>
    <n v="6.5"/>
    <n v="18.75"/>
    <n v="0.05"/>
    <n v="0.9375"/>
    <n v="19.6875"/>
  </r>
  <r>
    <x v="151"/>
    <x v="0"/>
    <x v="0"/>
    <x v="1"/>
    <x v="0"/>
    <x v="0"/>
    <n v="3.9"/>
    <n v="2"/>
    <s v="Cash"/>
    <n v="7.3"/>
    <n v="7.8"/>
    <n v="0.05"/>
    <n v="0.39"/>
    <n v="8.19"/>
  </r>
  <r>
    <x v="151"/>
    <x v="0"/>
    <x v="2"/>
    <x v="1"/>
    <x v="1"/>
    <x v="0"/>
    <n v="4.96"/>
    <n v="4"/>
    <s v="Credit Card"/>
    <n v="8.9"/>
    <n v="19.84"/>
    <n v="0.05"/>
    <n v="0.99199999999999999"/>
    <n v="20.832000000000001"/>
  </r>
  <r>
    <x v="151"/>
    <x v="0"/>
    <x v="0"/>
    <x v="1"/>
    <x v="1"/>
    <x v="0"/>
    <n v="6.63"/>
    <n v="4"/>
    <s v="Cash"/>
    <n v="7.3"/>
    <n v="26.52"/>
    <n v="0.05"/>
    <n v="1.3260000000000001"/>
    <n v="27.846"/>
  </r>
  <r>
    <x v="151"/>
    <x v="0"/>
    <x v="0"/>
    <x v="1"/>
    <x v="1"/>
    <x v="0"/>
    <n v="5.71"/>
    <n v="4"/>
    <s v="Ewallet"/>
    <n v="6.2"/>
    <n v="22.84"/>
    <n v="0.05"/>
    <n v="1.1420000000000001"/>
    <n v="23.981999999999999"/>
  </r>
  <r>
    <x v="151"/>
    <x v="0"/>
    <x v="0"/>
    <x v="0"/>
    <x v="0"/>
    <x v="5"/>
    <n v="36.28"/>
    <n v="4"/>
    <s v="Cash"/>
    <n v="7.2"/>
    <n v="145.12"/>
    <n v="0.05"/>
    <n v="7.2560000000000002"/>
    <n v="152.376"/>
  </r>
  <r>
    <x v="151"/>
    <x v="0"/>
    <x v="0"/>
    <x v="1"/>
    <x v="1"/>
    <x v="0"/>
    <n v="6.42"/>
    <n v="3"/>
    <s v="Cash"/>
    <n v="8.6"/>
    <n v="19.259999999999998"/>
    <n v="0.05"/>
    <n v="0.96299999999999997"/>
    <n v="20.222999999999999"/>
  </r>
  <r>
    <x v="151"/>
    <x v="0"/>
    <x v="1"/>
    <x v="1"/>
    <x v="0"/>
    <x v="2"/>
    <n v="70.97"/>
    <n v="3"/>
    <s v="Ewallet"/>
    <n v="6.8"/>
    <n v="212.91"/>
    <n v="0.05"/>
    <n v="10.6455"/>
    <n v="223.55549999999999"/>
  </r>
  <r>
    <x v="151"/>
    <x v="0"/>
    <x v="0"/>
    <x v="1"/>
    <x v="0"/>
    <x v="0"/>
    <n v="5.57"/>
    <n v="4"/>
    <s v="Ewallet"/>
    <n v="8.5"/>
    <n v="22.28"/>
    <n v="0.05"/>
    <n v="1.1140000000000001"/>
    <n v="23.394000000000002"/>
  </r>
  <r>
    <x v="152"/>
    <x v="1"/>
    <x v="0"/>
    <x v="0"/>
    <x v="0"/>
    <x v="4"/>
    <n v="72.78"/>
    <n v="5"/>
    <s v="Credit Card"/>
    <n v="7.5"/>
    <n v="363.9"/>
    <n v="0.05"/>
    <n v="18.195"/>
    <n v="382.09499999999997"/>
  </r>
  <r>
    <x v="152"/>
    <x v="1"/>
    <x v="0"/>
    <x v="1"/>
    <x v="0"/>
    <x v="2"/>
    <n v="50.67"/>
    <n v="2"/>
    <s v="Credit Card"/>
    <n v="5.8"/>
    <n v="101.34"/>
    <n v="0.05"/>
    <n v="5.0670000000000002"/>
    <n v="106.40700000000001"/>
  </r>
  <r>
    <x v="152"/>
    <x v="1"/>
    <x v="0"/>
    <x v="0"/>
    <x v="1"/>
    <x v="0"/>
    <n v="3.43"/>
    <n v="4"/>
    <s v="Cash"/>
    <n v="6.1"/>
    <n v="13.72"/>
    <n v="0.05"/>
    <n v="0.68600000000000005"/>
    <n v="14.406000000000001"/>
  </r>
  <r>
    <x v="152"/>
    <x v="1"/>
    <x v="1"/>
    <x v="1"/>
    <x v="0"/>
    <x v="5"/>
    <n v="17.29"/>
    <n v="3"/>
    <s v="Cash"/>
    <n v="9.1"/>
    <n v="51.87"/>
    <n v="0.05"/>
    <n v="2.5935000000000001"/>
    <n v="54.463499999999996"/>
  </r>
  <r>
    <x v="152"/>
    <x v="1"/>
    <x v="2"/>
    <x v="0"/>
    <x v="1"/>
    <x v="5"/>
    <n v="32.200000000000003"/>
    <n v="1"/>
    <s v="Ewallet"/>
    <n v="9.3000000000000007"/>
    <n v="32.200000000000003"/>
    <n v="0.05"/>
    <n v="1.6100000000000003"/>
    <n v="33.81"/>
  </r>
  <r>
    <x v="152"/>
    <x v="1"/>
    <x v="0"/>
    <x v="1"/>
    <x v="1"/>
    <x v="4"/>
    <n v="64.239999999999995"/>
    <n v="4"/>
    <s v="Ewallet"/>
    <n v="6.1"/>
    <n v="256.95999999999998"/>
    <n v="0.05"/>
    <n v="12.847999999999999"/>
    <n v="269.80799999999999"/>
  </r>
  <r>
    <x v="152"/>
    <x v="1"/>
    <x v="2"/>
    <x v="1"/>
    <x v="0"/>
    <x v="1"/>
    <n v="81.489999999999995"/>
    <n v="1"/>
    <s v="Ewallet"/>
    <n v="6.1"/>
    <n v="81.489999999999995"/>
    <n v="0.18"/>
    <n v="14.668199999999999"/>
    <n v="96.158199999999994"/>
  </r>
  <r>
    <x v="152"/>
    <x v="1"/>
    <x v="2"/>
    <x v="1"/>
    <x v="1"/>
    <x v="0"/>
    <n v="6.6"/>
    <n v="2"/>
    <s v="Credit Card"/>
    <n v="8.6"/>
    <n v="13.2"/>
    <n v="0.05"/>
    <n v="0.66"/>
    <n v="13.86"/>
  </r>
  <r>
    <x v="152"/>
    <x v="1"/>
    <x v="2"/>
    <x v="1"/>
    <x v="0"/>
    <x v="0"/>
    <n v="5.68"/>
    <n v="3"/>
    <s v="Ewallet"/>
    <n v="8.6"/>
    <n v="17.04"/>
    <n v="0.05"/>
    <n v="0.85199999999999998"/>
    <n v="17.891999999999999"/>
  </r>
  <r>
    <x v="152"/>
    <x v="1"/>
    <x v="0"/>
    <x v="1"/>
    <x v="0"/>
    <x v="4"/>
    <n v="49.05"/>
    <n v="4"/>
    <s v="Credit Card"/>
    <n v="5.0999999999999996"/>
    <n v="196.2"/>
    <n v="0.05"/>
    <n v="9.81"/>
    <n v="206.01"/>
  </r>
  <r>
    <x v="152"/>
    <x v="1"/>
    <x v="0"/>
    <x v="1"/>
    <x v="1"/>
    <x v="0"/>
    <n v="3.87"/>
    <n v="2"/>
    <s v="Ewallet"/>
    <n v="5.5"/>
    <n v="7.74"/>
    <n v="0.05"/>
    <n v="0.38700000000000001"/>
    <n v="8.1270000000000007"/>
  </r>
  <r>
    <x v="152"/>
    <x v="1"/>
    <x v="1"/>
    <x v="0"/>
    <x v="0"/>
    <x v="0"/>
    <n v="3.85"/>
    <n v="1"/>
    <s v="Cash"/>
    <n v="8.6999999999999993"/>
    <n v="3.85"/>
    <n v="0.05"/>
    <n v="0.1925"/>
    <n v="4.0425000000000004"/>
  </r>
  <r>
    <x v="152"/>
    <x v="1"/>
    <x v="0"/>
    <x v="0"/>
    <x v="1"/>
    <x v="5"/>
    <n v="36.81"/>
    <n v="3"/>
    <s v="Credit Card"/>
    <n v="9.8000000000000007"/>
    <n v="110.43"/>
    <n v="0.05"/>
    <n v="5.5215000000000005"/>
    <n v="115.95150000000001"/>
  </r>
  <r>
    <x v="152"/>
    <x v="1"/>
    <x v="0"/>
    <x v="0"/>
    <x v="0"/>
    <x v="2"/>
    <n v="56.8"/>
    <n v="1"/>
    <s v="Ewallet"/>
    <n v="7.4"/>
    <n v="56.8"/>
    <n v="0.05"/>
    <n v="2.84"/>
    <n v="59.64"/>
  </r>
  <r>
    <x v="152"/>
    <x v="1"/>
    <x v="0"/>
    <x v="1"/>
    <x v="1"/>
    <x v="5"/>
    <n v="37.64"/>
    <n v="4"/>
    <s v="Credit Card"/>
    <n v="7.3"/>
    <n v="150.56"/>
    <n v="0.05"/>
    <n v="7.5280000000000005"/>
    <n v="158.08799999999999"/>
  </r>
  <r>
    <x v="152"/>
    <x v="1"/>
    <x v="2"/>
    <x v="0"/>
    <x v="0"/>
    <x v="0"/>
    <n v="5.26"/>
    <n v="1"/>
    <s v="Cash"/>
    <n v="7.2"/>
    <n v="5.26"/>
    <n v="0.05"/>
    <n v="0.26300000000000001"/>
    <n v="5.5229999999999997"/>
  </r>
  <r>
    <x v="152"/>
    <x v="1"/>
    <x v="0"/>
    <x v="1"/>
    <x v="1"/>
    <x v="4"/>
    <n v="54.57"/>
    <n v="2"/>
    <s v="Credit Card"/>
    <n v="5"/>
    <n v="109.14"/>
    <n v="0.05"/>
    <n v="5.4570000000000007"/>
    <n v="114.59700000000001"/>
  </r>
  <r>
    <x v="152"/>
    <x v="1"/>
    <x v="1"/>
    <x v="1"/>
    <x v="0"/>
    <x v="0"/>
    <n v="2.4700000000000002"/>
    <n v="3"/>
    <s v="Ewallet"/>
    <n v="7.1"/>
    <n v="7.41"/>
    <n v="0.05"/>
    <n v="0.37050000000000005"/>
    <n v="7.7805"/>
  </r>
  <r>
    <x v="152"/>
    <x v="1"/>
    <x v="0"/>
    <x v="1"/>
    <x v="1"/>
    <x v="0"/>
    <n v="4.59"/>
    <n v="1"/>
    <s v="Ewallet"/>
    <n v="7.4"/>
    <n v="4.59"/>
    <n v="0.05"/>
    <n v="0.22950000000000001"/>
    <n v="4.8194999999999997"/>
  </r>
  <r>
    <x v="152"/>
    <x v="1"/>
    <x v="0"/>
    <x v="1"/>
    <x v="0"/>
    <x v="5"/>
    <n v="31.16"/>
    <n v="3"/>
    <s v="Cash"/>
    <n v="7.7"/>
    <n v="93.48"/>
    <n v="0.05"/>
    <n v="4.6740000000000004"/>
    <n v="98.154000000000011"/>
  </r>
  <r>
    <x v="152"/>
    <x v="1"/>
    <x v="0"/>
    <x v="0"/>
    <x v="0"/>
    <x v="5"/>
    <n v="25.9"/>
    <n v="4"/>
    <s v="Credit Card"/>
    <n v="8.1999999999999993"/>
    <n v="103.6"/>
    <n v="0.05"/>
    <n v="5.18"/>
    <n v="108.78"/>
  </r>
  <r>
    <x v="152"/>
    <x v="1"/>
    <x v="2"/>
    <x v="0"/>
    <x v="1"/>
    <x v="5"/>
    <n v="26.84"/>
    <n v="1"/>
    <s v="Ewallet"/>
    <n v="6"/>
    <n v="26.84"/>
    <n v="0.05"/>
    <n v="1.3420000000000001"/>
    <n v="28.181999999999999"/>
  </r>
  <r>
    <x v="152"/>
    <x v="1"/>
    <x v="0"/>
    <x v="1"/>
    <x v="0"/>
    <x v="4"/>
    <n v="68.05"/>
    <n v="5"/>
    <s v="Ewallet"/>
    <n v="8.1"/>
    <n v="340.25"/>
    <n v="0.05"/>
    <n v="17.012499999999999"/>
    <n v="357.26249999999999"/>
  </r>
  <r>
    <x v="153"/>
    <x v="2"/>
    <x v="1"/>
    <x v="1"/>
    <x v="0"/>
    <x v="4"/>
    <n v="59.45"/>
    <n v="2"/>
    <s v="Ewallet"/>
    <n v="8.3000000000000007"/>
    <n v="118.9"/>
    <n v="0.05"/>
    <n v="5.9450000000000003"/>
    <n v="124.845"/>
  </r>
  <r>
    <x v="153"/>
    <x v="2"/>
    <x v="2"/>
    <x v="1"/>
    <x v="1"/>
    <x v="3"/>
    <n v="12.5"/>
    <n v="1"/>
    <s v="Ewallet"/>
    <n v="7.3"/>
    <n v="12.5"/>
    <n v="0.05"/>
    <n v="0.625"/>
    <n v="13.125"/>
  </r>
  <r>
    <x v="153"/>
    <x v="2"/>
    <x v="1"/>
    <x v="0"/>
    <x v="1"/>
    <x v="0"/>
    <n v="5.78"/>
    <n v="2"/>
    <s v="Ewallet"/>
    <n v="7.3"/>
    <n v="11.56"/>
    <n v="0.05"/>
    <n v="0.57800000000000007"/>
    <n v="12.138"/>
  </r>
  <r>
    <x v="153"/>
    <x v="2"/>
    <x v="0"/>
    <x v="1"/>
    <x v="0"/>
    <x v="0"/>
    <n v="5.19"/>
    <n v="6"/>
    <s v="Cash"/>
    <n v="9.8000000000000007"/>
    <n v="31.14"/>
    <n v="0.05"/>
    <n v="1.5570000000000002"/>
    <n v="32.697000000000003"/>
  </r>
  <r>
    <x v="153"/>
    <x v="2"/>
    <x v="2"/>
    <x v="1"/>
    <x v="1"/>
    <x v="5"/>
    <n v="21.16"/>
    <n v="3"/>
    <s v="Credit Card"/>
    <n v="6"/>
    <n v="63.480000000000004"/>
    <n v="0.05"/>
    <n v="3.1740000000000004"/>
    <n v="66.654000000000011"/>
  </r>
  <r>
    <x v="153"/>
    <x v="2"/>
    <x v="1"/>
    <x v="0"/>
    <x v="0"/>
    <x v="0"/>
    <n v="4.0599999999999996"/>
    <n v="4"/>
    <s v="Cash"/>
    <n v="7.5"/>
    <n v="16.239999999999998"/>
    <n v="0.05"/>
    <n v="0.81199999999999994"/>
    <n v="17.052"/>
  </r>
  <r>
    <x v="153"/>
    <x v="2"/>
    <x v="1"/>
    <x v="1"/>
    <x v="1"/>
    <x v="5"/>
    <n v="23.59"/>
    <n v="3"/>
    <s v="Credit Card"/>
    <n v="7.8"/>
    <n v="70.77"/>
    <n v="0.05"/>
    <n v="3.5385"/>
    <n v="74.308499999999995"/>
  </r>
  <r>
    <x v="153"/>
    <x v="2"/>
    <x v="1"/>
    <x v="1"/>
    <x v="0"/>
    <x v="0"/>
    <n v="4.83"/>
    <n v="2"/>
    <s v="Ewallet"/>
    <n v="7"/>
    <n v="9.66"/>
    <n v="0.05"/>
    <n v="0.48300000000000004"/>
    <n v="10.143000000000001"/>
  </r>
  <r>
    <x v="153"/>
    <x v="2"/>
    <x v="1"/>
    <x v="1"/>
    <x v="0"/>
    <x v="0"/>
    <n v="4.6900000000000004"/>
    <n v="2"/>
    <s v="Credit Card"/>
    <n v="8.1"/>
    <n v="9.3800000000000008"/>
    <n v="0.05"/>
    <n v="0.46900000000000008"/>
    <n v="9.8490000000000002"/>
  </r>
  <r>
    <x v="153"/>
    <x v="2"/>
    <x v="2"/>
    <x v="1"/>
    <x v="0"/>
    <x v="4"/>
    <n v="54.42"/>
    <n v="1"/>
    <s v="Cash"/>
    <n v="5.6"/>
    <n v="54.42"/>
    <n v="0.05"/>
    <n v="2.7210000000000001"/>
    <n v="57.141000000000005"/>
  </r>
  <r>
    <x v="153"/>
    <x v="2"/>
    <x v="1"/>
    <x v="0"/>
    <x v="0"/>
    <x v="5"/>
    <n v="33.36"/>
    <n v="3"/>
    <s v="Cash"/>
    <n v="8.6999999999999993"/>
    <n v="100.08"/>
    <n v="0.05"/>
    <n v="5.0040000000000004"/>
    <n v="105.084"/>
  </r>
  <r>
    <x v="153"/>
    <x v="2"/>
    <x v="0"/>
    <x v="1"/>
    <x v="1"/>
    <x v="4"/>
    <n v="63.59"/>
    <n v="5"/>
    <s v="Cash"/>
    <n v="7.2"/>
    <n v="317.95000000000005"/>
    <n v="0.05"/>
    <n v="15.897500000000003"/>
    <n v="333.84750000000003"/>
  </r>
  <r>
    <x v="153"/>
    <x v="2"/>
    <x v="1"/>
    <x v="0"/>
    <x v="0"/>
    <x v="0"/>
    <n v="4.0199999999999996"/>
    <n v="4"/>
    <s v="Credit Card"/>
    <n v="6.7"/>
    <n v="16.079999999999998"/>
    <n v="0.05"/>
    <n v="0.80399999999999994"/>
    <n v="16.883999999999997"/>
  </r>
  <r>
    <x v="153"/>
    <x v="2"/>
    <x v="1"/>
    <x v="0"/>
    <x v="0"/>
    <x v="0"/>
    <n v="5.44"/>
    <n v="3"/>
    <s v="Ewallet"/>
    <n v="8.3000000000000007"/>
    <n v="16.32"/>
    <n v="0.05"/>
    <n v="0.81600000000000006"/>
    <n v="17.135999999999999"/>
  </r>
  <r>
    <x v="153"/>
    <x v="2"/>
    <x v="2"/>
    <x v="1"/>
    <x v="0"/>
    <x v="0"/>
    <n v="6.56"/>
    <n v="3"/>
    <s v="Ewallet"/>
    <n v="9"/>
    <n v="19.68"/>
    <n v="0.05"/>
    <n v="0.98399999999999999"/>
    <n v="20.664000000000001"/>
  </r>
  <r>
    <x v="153"/>
    <x v="2"/>
    <x v="0"/>
    <x v="1"/>
    <x v="1"/>
    <x v="4"/>
    <n v="59.28"/>
    <n v="3"/>
    <s v="Cash"/>
    <n v="8.9"/>
    <n v="177.84"/>
    <n v="0.05"/>
    <n v="8.8920000000000012"/>
    <n v="186.732"/>
  </r>
  <r>
    <x v="153"/>
    <x v="2"/>
    <x v="2"/>
    <x v="1"/>
    <x v="0"/>
    <x v="0"/>
    <n v="6.6"/>
    <n v="5"/>
    <s v="Cash"/>
    <n v="9.5"/>
    <n v="33"/>
    <n v="0.05"/>
    <n v="1.6500000000000001"/>
    <n v="34.65"/>
  </r>
  <r>
    <x v="153"/>
    <x v="2"/>
    <x v="0"/>
    <x v="1"/>
    <x v="1"/>
    <x v="0"/>
    <n v="7.66"/>
    <n v="4"/>
    <s v="Cash"/>
    <n v="7.3"/>
    <n v="30.64"/>
    <n v="0.05"/>
    <n v="1.532"/>
    <n v="32.171999999999997"/>
  </r>
  <r>
    <x v="153"/>
    <x v="2"/>
    <x v="2"/>
    <x v="1"/>
    <x v="0"/>
    <x v="1"/>
    <n v="89.86"/>
    <n v="1"/>
    <s v="Ewallet"/>
    <n v="8.6999999999999993"/>
    <n v="89.86"/>
    <n v="0.18"/>
    <n v="16.174799999999998"/>
    <n v="106.03479999999999"/>
  </r>
  <r>
    <x v="153"/>
    <x v="2"/>
    <x v="2"/>
    <x v="0"/>
    <x v="1"/>
    <x v="0"/>
    <n v="3.04"/>
    <n v="5"/>
    <s v="Credit Card"/>
    <n v="7.7"/>
    <n v="15.2"/>
    <n v="0.05"/>
    <n v="0.76"/>
    <n v="15.959999999999999"/>
  </r>
  <r>
    <x v="153"/>
    <x v="2"/>
    <x v="1"/>
    <x v="1"/>
    <x v="0"/>
    <x v="0"/>
    <n v="4.22"/>
    <n v="7"/>
    <s v="Ewallet"/>
    <n v="8.4"/>
    <n v="29.54"/>
    <n v="0.05"/>
    <n v="1.4770000000000001"/>
    <n v="31.016999999999999"/>
  </r>
  <r>
    <x v="153"/>
    <x v="2"/>
    <x v="0"/>
    <x v="1"/>
    <x v="0"/>
    <x v="0"/>
    <n v="5.61"/>
    <n v="1"/>
    <s v="Credit Card"/>
    <n v="6"/>
    <n v="5.61"/>
    <n v="0.05"/>
    <n v="0.28050000000000003"/>
    <n v="5.8905000000000003"/>
  </r>
  <r>
    <x v="154"/>
    <x v="3"/>
    <x v="0"/>
    <x v="1"/>
    <x v="0"/>
    <x v="5"/>
    <n v="33.17"/>
    <n v="2"/>
    <s v="Ewallet"/>
    <n v="8.1"/>
    <n v="66.34"/>
    <n v="0.05"/>
    <n v="3.3170000000000002"/>
    <n v="69.657000000000011"/>
  </r>
  <r>
    <x v="154"/>
    <x v="3"/>
    <x v="2"/>
    <x v="0"/>
    <x v="0"/>
    <x v="4"/>
    <n v="68.5"/>
    <n v="5"/>
    <s v="Cash"/>
    <n v="7.1"/>
    <n v="342.5"/>
    <n v="0.05"/>
    <n v="17.125"/>
    <n v="359.625"/>
  </r>
  <r>
    <x v="154"/>
    <x v="3"/>
    <x v="0"/>
    <x v="0"/>
    <x v="0"/>
    <x v="5"/>
    <n v="36.4"/>
    <n v="4"/>
    <s v="Credit Card"/>
    <n v="7.8"/>
    <n v="145.6"/>
    <n v="0.05"/>
    <n v="7.28"/>
    <n v="152.88"/>
  </r>
  <r>
    <x v="154"/>
    <x v="3"/>
    <x v="1"/>
    <x v="1"/>
    <x v="0"/>
    <x v="5"/>
    <n v="37.700000000000003"/>
    <n v="4"/>
    <s v="Ewallet"/>
    <n v="6.9"/>
    <n v="150.80000000000001"/>
    <n v="0.05"/>
    <n v="7.5400000000000009"/>
    <n v="158.34"/>
  </r>
  <r>
    <x v="154"/>
    <x v="3"/>
    <x v="0"/>
    <x v="1"/>
    <x v="1"/>
    <x v="1"/>
    <n v="95.88"/>
    <n v="2"/>
    <s v="Cash"/>
    <n v="6.8"/>
    <n v="191.76"/>
    <n v="0.18"/>
    <n v="34.516799999999996"/>
    <n v="226.27679999999998"/>
  </r>
  <r>
    <x v="154"/>
    <x v="3"/>
    <x v="1"/>
    <x v="1"/>
    <x v="1"/>
    <x v="2"/>
    <n v="71.08"/>
    <n v="2"/>
    <s v="Ewallet"/>
    <n v="7.7"/>
    <n v="142.16"/>
    <n v="0.05"/>
    <n v="7.1080000000000005"/>
    <n v="149.268"/>
  </r>
  <r>
    <x v="154"/>
    <x v="3"/>
    <x v="2"/>
    <x v="1"/>
    <x v="0"/>
    <x v="0"/>
    <n v="7.77"/>
    <n v="2"/>
    <s v="Ewallet"/>
    <n v="9.1"/>
    <n v="15.54"/>
    <n v="0.05"/>
    <n v="0.77700000000000002"/>
    <n v="16.317"/>
  </r>
  <r>
    <x v="154"/>
    <x v="3"/>
    <x v="1"/>
    <x v="0"/>
    <x v="0"/>
    <x v="0"/>
    <n v="5.01"/>
    <n v="5"/>
    <s v="Credit Card"/>
    <n v="8.5"/>
    <n v="25.049999999999997"/>
    <n v="0.05"/>
    <n v="1.2524999999999999"/>
    <n v="26.302499999999998"/>
  </r>
  <r>
    <x v="154"/>
    <x v="3"/>
    <x v="2"/>
    <x v="1"/>
    <x v="0"/>
    <x v="0"/>
    <n v="2.66"/>
    <n v="6"/>
    <s v="Cash"/>
    <n v="8.3000000000000007"/>
    <n v="15.96"/>
    <n v="0.05"/>
    <n v="0.79800000000000004"/>
    <n v="16.758000000000003"/>
  </r>
  <r>
    <x v="154"/>
    <x v="3"/>
    <x v="2"/>
    <x v="1"/>
    <x v="0"/>
    <x v="3"/>
    <n v="15.59"/>
    <n v="3"/>
    <s v="Cash"/>
    <n v="5.2"/>
    <n v="46.769999999999996"/>
    <n v="0.05"/>
    <n v="2.3384999999999998"/>
    <n v="49.108499999999992"/>
  </r>
  <r>
    <x v="154"/>
    <x v="3"/>
    <x v="2"/>
    <x v="0"/>
    <x v="0"/>
    <x v="5"/>
    <n v="17.77"/>
    <n v="3"/>
    <s v="Credit Card"/>
    <n v="7.5"/>
    <n v="53.31"/>
    <n v="0.05"/>
    <n v="2.6655000000000002"/>
    <n v="55.975500000000004"/>
  </r>
  <r>
    <x v="154"/>
    <x v="3"/>
    <x v="0"/>
    <x v="1"/>
    <x v="1"/>
    <x v="4"/>
    <n v="70.55"/>
    <n v="5"/>
    <s v="Ewallet"/>
    <n v="5.6"/>
    <n v="352.75"/>
    <n v="0.05"/>
    <n v="17.637499999999999"/>
    <n v="370.38749999999999"/>
  </r>
  <r>
    <x v="154"/>
    <x v="3"/>
    <x v="2"/>
    <x v="1"/>
    <x v="0"/>
    <x v="0"/>
    <n v="7.8"/>
    <n v="1"/>
    <s v="Cash"/>
    <n v="8.6999999999999993"/>
    <n v="7.8"/>
    <n v="0.05"/>
    <n v="0.39"/>
    <n v="8.19"/>
  </r>
  <r>
    <x v="154"/>
    <x v="3"/>
    <x v="1"/>
    <x v="0"/>
    <x v="1"/>
    <x v="0"/>
    <n v="5.2"/>
    <n v="4"/>
    <s v="Ewallet"/>
    <n v="8.5"/>
    <n v="20.8"/>
    <n v="0.05"/>
    <n v="1.04"/>
    <n v="21.84"/>
  </r>
  <r>
    <x v="154"/>
    <x v="3"/>
    <x v="0"/>
    <x v="0"/>
    <x v="1"/>
    <x v="0"/>
    <n v="5.9"/>
    <n v="4"/>
    <s v="Ewallet"/>
    <n v="9.1999999999999993"/>
    <n v="23.6"/>
    <n v="0.05"/>
    <n v="1.1800000000000002"/>
    <n v="24.78"/>
  </r>
  <r>
    <x v="154"/>
    <x v="3"/>
    <x v="1"/>
    <x v="0"/>
    <x v="1"/>
    <x v="3"/>
    <n v="9.9499999999999993"/>
    <n v="1"/>
    <s v="Cash"/>
    <n v="8.8000000000000007"/>
    <n v="9.9499999999999993"/>
    <n v="0.05"/>
    <n v="0.4975"/>
    <n v="10.4475"/>
  </r>
  <r>
    <x v="154"/>
    <x v="3"/>
    <x v="0"/>
    <x v="1"/>
    <x v="1"/>
    <x v="0"/>
    <n v="6.87"/>
    <n v="5"/>
    <s v="Credit Card"/>
    <n v="7.7"/>
    <n v="34.35"/>
    <n v="0.05"/>
    <n v="1.7175000000000002"/>
    <n v="36.067500000000003"/>
  </r>
  <r>
    <x v="154"/>
    <x v="3"/>
    <x v="2"/>
    <x v="1"/>
    <x v="0"/>
    <x v="0"/>
    <n v="3.05"/>
    <n v="4"/>
    <s v="Ewallet"/>
    <n v="7.4"/>
    <n v="12.2"/>
    <n v="0.05"/>
    <n v="0.61"/>
    <n v="12.809999999999999"/>
  </r>
  <r>
    <x v="154"/>
    <x v="3"/>
    <x v="0"/>
    <x v="1"/>
    <x v="1"/>
    <x v="2"/>
    <n v="66.989999999999995"/>
    <n v="3"/>
    <s v="Cash"/>
    <n v="8.9"/>
    <n v="200.96999999999997"/>
    <n v="0.05"/>
    <n v="10.048499999999999"/>
    <n v="211.01849999999996"/>
  </r>
  <r>
    <x v="154"/>
    <x v="3"/>
    <x v="0"/>
    <x v="1"/>
    <x v="1"/>
    <x v="0"/>
    <n v="7.34"/>
    <n v="1"/>
    <s v="Credit Card"/>
    <n v="8.8000000000000007"/>
    <n v="7.34"/>
    <n v="0.05"/>
    <n v="0.36699999999999999"/>
    <n v="7.7069999999999999"/>
  </r>
  <r>
    <x v="154"/>
    <x v="3"/>
    <x v="0"/>
    <x v="1"/>
    <x v="1"/>
    <x v="5"/>
    <n v="23.87"/>
    <n v="2"/>
    <s v="Cash"/>
    <n v="5.3"/>
    <n v="47.74"/>
    <n v="0.05"/>
    <n v="2.387"/>
    <n v="50.127000000000002"/>
  </r>
  <r>
    <x v="155"/>
    <x v="4"/>
    <x v="1"/>
    <x v="0"/>
    <x v="0"/>
    <x v="0"/>
    <n v="6.39"/>
    <n v="2"/>
    <s v="Cash"/>
    <n v="8.1999999999999993"/>
    <n v="12.78"/>
    <n v="0.05"/>
    <n v="0.63900000000000001"/>
    <n v="13.418999999999999"/>
  </r>
  <r>
    <x v="155"/>
    <x v="4"/>
    <x v="0"/>
    <x v="1"/>
    <x v="0"/>
    <x v="5"/>
    <n v="34.479999999999997"/>
    <n v="2"/>
    <s v="Ewallet"/>
    <n v="4.5"/>
    <n v="68.959999999999994"/>
    <n v="0.05"/>
    <n v="3.448"/>
    <n v="72.407999999999987"/>
  </r>
  <r>
    <x v="155"/>
    <x v="4"/>
    <x v="2"/>
    <x v="1"/>
    <x v="0"/>
    <x v="1"/>
    <n v="88.12"/>
    <n v="1"/>
    <s v="Ewallet"/>
    <n v="6.8"/>
    <n v="88.12"/>
    <n v="0.18"/>
    <n v="15.861600000000001"/>
    <n v="103.9816"/>
  </r>
  <r>
    <x v="155"/>
    <x v="4"/>
    <x v="2"/>
    <x v="0"/>
    <x v="1"/>
    <x v="4"/>
    <n v="62.53"/>
    <n v="1"/>
    <s v="Cash"/>
    <n v="6.7"/>
    <n v="62.53"/>
    <n v="0.05"/>
    <n v="3.1265000000000001"/>
    <n v="65.656499999999994"/>
  </r>
  <r>
    <x v="155"/>
    <x v="4"/>
    <x v="0"/>
    <x v="1"/>
    <x v="1"/>
    <x v="4"/>
    <n v="62.89"/>
    <n v="5"/>
    <s v="Ewallet"/>
    <n v="4.9000000000000004"/>
    <n v="314.45"/>
    <n v="0.05"/>
    <n v="15.7225"/>
    <n v="330.17250000000001"/>
  </r>
  <r>
    <x v="155"/>
    <x v="4"/>
    <x v="2"/>
    <x v="0"/>
    <x v="1"/>
    <x v="3"/>
    <n v="19"/>
    <n v="1"/>
    <s v="Cash"/>
    <n v="9.1"/>
    <n v="19"/>
    <n v="0.05"/>
    <n v="0.95000000000000007"/>
    <n v="19.95"/>
  </r>
  <r>
    <x v="155"/>
    <x v="4"/>
    <x v="2"/>
    <x v="0"/>
    <x v="0"/>
    <x v="0"/>
    <n v="7.46"/>
    <n v="1"/>
    <s v="Cash"/>
    <n v="8.9"/>
    <n v="7.46"/>
    <n v="0.05"/>
    <n v="0.373"/>
    <n v="7.8330000000000002"/>
  </r>
  <r>
    <x v="155"/>
    <x v="4"/>
    <x v="0"/>
    <x v="1"/>
    <x v="0"/>
    <x v="2"/>
    <n v="47.83"/>
    <n v="2"/>
    <s v="Ewallet"/>
    <n v="8"/>
    <n v="95.66"/>
    <n v="0.05"/>
    <n v="4.7830000000000004"/>
    <n v="100.443"/>
  </r>
  <r>
    <x v="155"/>
    <x v="4"/>
    <x v="1"/>
    <x v="0"/>
    <x v="0"/>
    <x v="5"/>
    <n v="18.149999999999999"/>
    <n v="2"/>
    <s v="Ewallet"/>
    <n v="6"/>
    <n v="36.299999999999997"/>
    <n v="0.05"/>
    <n v="1.8149999999999999"/>
    <n v="38.114999999999995"/>
  </r>
  <r>
    <x v="155"/>
    <x v="4"/>
    <x v="2"/>
    <x v="1"/>
    <x v="1"/>
    <x v="0"/>
    <n v="4.4800000000000004"/>
    <n v="3"/>
    <s v="Cash"/>
    <n v="8.1"/>
    <n v="13.440000000000001"/>
    <n v="0.05"/>
    <n v="0.67200000000000015"/>
    <n v="14.112000000000002"/>
  </r>
  <r>
    <x v="155"/>
    <x v="4"/>
    <x v="0"/>
    <x v="0"/>
    <x v="1"/>
    <x v="4"/>
    <n v="64.48"/>
    <n v="3"/>
    <s v="Credit Card"/>
    <n v="6.4"/>
    <n v="193.44"/>
    <n v="0.05"/>
    <n v="9.6720000000000006"/>
    <n v="203.11199999999999"/>
  </r>
  <r>
    <x v="155"/>
    <x v="4"/>
    <x v="1"/>
    <x v="1"/>
    <x v="0"/>
    <x v="0"/>
    <n v="5.51"/>
    <n v="1"/>
    <s v="Ewallet"/>
    <n v="8.1999999999999993"/>
    <n v="5.51"/>
    <n v="0.05"/>
    <n v="0.27550000000000002"/>
    <n v="5.7854999999999999"/>
  </r>
  <r>
    <x v="155"/>
    <x v="4"/>
    <x v="2"/>
    <x v="0"/>
    <x v="0"/>
    <x v="0"/>
    <n v="5.27"/>
    <n v="3"/>
    <s v="Cash"/>
    <n v="7.8"/>
    <n v="15.809999999999999"/>
    <n v="0.05"/>
    <n v="0.79049999999999998"/>
    <n v="16.6005"/>
  </r>
  <r>
    <x v="155"/>
    <x v="4"/>
    <x v="2"/>
    <x v="1"/>
    <x v="1"/>
    <x v="5"/>
    <n v="20.53"/>
    <n v="3"/>
    <s v="Cash"/>
    <n v="7.9"/>
    <n v="61.59"/>
    <n v="0.05"/>
    <n v="3.0795000000000003"/>
    <n v="64.669499999999999"/>
  </r>
  <r>
    <x v="155"/>
    <x v="4"/>
    <x v="1"/>
    <x v="1"/>
    <x v="1"/>
    <x v="5"/>
    <n v="33.880000000000003"/>
    <n v="1"/>
    <s v="Cash"/>
    <n v="7.8"/>
    <n v="33.880000000000003"/>
    <n v="0.05"/>
    <n v="1.6940000000000002"/>
    <n v="35.574000000000005"/>
  </r>
  <r>
    <x v="155"/>
    <x v="4"/>
    <x v="2"/>
    <x v="0"/>
    <x v="0"/>
    <x v="0"/>
    <n v="6.25"/>
    <n v="2"/>
    <s v="Cash"/>
    <n v="7.3"/>
    <n v="12.5"/>
    <n v="0.05"/>
    <n v="0.625"/>
    <n v="13.125"/>
  </r>
  <r>
    <x v="155"/>
    <x v="4"/>
    <x v="1"/>
    <x v="1"/>
    <x v="0"/>
    <x v="4"/>
    <n v="70.36"/>
    <n v="3"/>
    <s v="Ewallet"/>
    <n v="7.8"/>
    <n v="211.07999999999998"/>
    <n v="0.05"/>
    <n v="10.554"/>
    <n v="221.63399999999999"/>
  </r>
  <r>
    <x v="155"/>
    <x v="4"/>
    <x v="0"/>
    <x v="0"/>
    <x v="1"/>
    <x v="3"/>
    <n v="19.41"/>
    <n v="2"/>
    <s v="Credit Card"/>
    <n v="8.3000000000000007"/>
    <n v="38.82"/>
    <n v="0.05"/>
    <n v="1.9410000000000001"/>
    <n v="40.761000000000003"/>
  </r>
  <r>
    <x v="155"/>
    <x v="4"/>
    <x v="1"/>
    <x v="1"/>
    <x v="0"/>
    <x v="4"/>
    <n v="57.03"/>
    <n v="4"/>
    <s v="Cash"/>
    <n v="6.4"/>
    <n v="228.12"/>
    <n v="0.05"/>
    <n v="11.406000000000001"/>
    <n v="239.52600000000001"/>
  </r>
  <r>
    <x v="156"/>
    <x v="5"/>
    <x v="2"/>
    <x v="1"/>
    <x v="1"/>
    <x v="3"/>
    <n v="11.44"/>
    <n v="1"/>
    <s v="Ewallet"/>
    <n v="8.4"/>
    <n v="11.44"/>
    <n v="0.05"/>
    <n v="0.57199999999999995"/>
    <n v="12.011999999999999"/>
  </r>
  <r>
    <x v="156"/>
    <x v="5"/>
    <x v="1"/>
    <x v="1"/>
    <x v="0"/>
    <x v="3"/>
    <n v="16.89"/>
    <n v="3"/>
    <s v="Ewallet"/>
    <n v="5.4"/>
    <n v="50.67"/>
    <n v="0.05"/>
    <n v="2.5335000000000001"/>
    <n v="53.203500000000005"/>
  </r>
  <r>
    <x v="156"/>
    <x v="5"/>
    <x v="0"/>
    <x v="1"/>
    <x v="0"/>
    <x v="0"/>
    <n v="6.91"/>
    <n v="3"/>
    <s v="Cash"/>
    <n v="6"/>
    <n v="20.73"/>
    <n v="0.05"/>
    <n v="1.0365"/>
    <n v="21.766500000000001"/>
  </r>
  <r>
    <x v="156"/>
    <x v="5"/>
    <x v="0"/>
    <x v="1"/>
    <x v="0"/>
    <x v="3"/>
    <n v="11.36"/>
    <n v="1"/>
    <s v="Credit Card"/>
    <n v="6.6"/>
    <n v="11.36"/>
    <n v="0.05"/>
    <n v="0.56799999999999995"/>
    <n v="11.927999999999999"/>
  </r>
  <r>
    <x v="156"/>
    <x v="5"/>
    <x v="2"/>
    <x v="1"/>
    <x v="1"/>
    <x v="4"/>
    <n v="66.12"/>
    <n v="2"/>
    <s v="Ewallet"/>
    <n v="8"/>
    <n v="132.24"/>
    <n v="0.05"/>
    <n v="6.612000000000001"/>
    <n v="138.852"/>
  </r>
  <r>
    <x v="156"/>
    <x v="5"/>
    <x v="0"/>
    <x v="1"/>
    <x v="1"/>
    <x v="0"/>
    <n v="2.46"/>
    <n v="5"/>
    <s v="Credit Card"/>
    <n v="7.7"/>
    <n v="12.3"/>
    <n v="0.05"/>
    <n v="0.6150000000000001"/>
    <n v="12.915000000000001"/>
  </r>
  <r>
    <x v="156"/>
    <x v="5"/>
    <x v="0"/>
    <x v="1"/>
    <x v="1"/>
    <x v="0"/>
    <n v="3.77"/>
    <n v="2"/>
    <s v="Credit Card"/>
    <n v="7.7"/>
    <n v="7.54"/>
    <n v="0.05"/>
    <n v="0.377"/>
    <n v="7.9169999999999998"/>
  </r>
  <r>
    <x v="156"/>
    <x v="5"/>
    <x v="2"/>
    <x v="1"/>
    <x v="1"/>
    <x v="0"/>
    <n v="4.24"/>
    <n v="1"/>
    <s v="Credit Card"/>
    <n v="8.4"/>
    <n v="4.24"/>
    <n v="0.05"/>
    <n v="0.21200000000000002"/>
    <n v="4.452"/>
  </r>
  <r>
    <x v="156"/>
    <x v="5"/>
    <x v="0"/>
    <x v="1"/>
    <x v="1"/>
    <x v="4"/>
    <n v="74.290000000000006"/>
    <n v="4"/>
    <s v="Credit Card"/>
    <n v="5.5"/>
    <n v="297.16000000000003"/>
    <n v="0.05"/>
    <n v="14.858000000000002"/>
    <n v="312.01800000000003"/>
  </r>
  <r>
    <x v="156"/>
    <x v="5"/>
    <x v="0"/>
    <x v="1"/>
    <x v="0"/>
    <x v="3"/>
    <n v="11.99"/>
    <n v="1"/>
    <s v="Cash"/>
    <n v="9.8000000000000007"/>
    <n v="11.99"/>
    <n v="0.05"/>
    <n v="0.59950000000000003"/>
    <n v="12.589500000000001"/>
  </r>
  <r>
    <x v="156"/>
    <x v="5"/>
    <x v="2"/>
    <x v="0"/>
    <x v="1"/>
    <x v="0"/>
    <n v="3.92"/>
    <n v="2"/>
    <s v="Ewallet"/>
    <n v="7.7"/>
    <n v="7.84"/>
    <n v="0.05"/>
    <n v="0.39200000000000002"/>
    <n v="8.2319999999999993"/>
  </r>
  <r>
    <x v="156"/>
    <x v="5"/>
    <x v="2"/>
    <x v="1"/>
    <x v="0"/>
    <x v="3"/>
    <n v="8.56"/>
    <n v="2"/>
    <s v="Ewallet"/>
    <n v="6.7"/>
    <n v="17.12"/>
    <n v="0.05"/>
    <n v="0.85600000000000009"/>
    <n v="17.976000000000003"/>
  </r>
  <r>
    <x v="156"/>
    <x v="5"/>
    <x v="2"/>
    <x v="1"/>
    <x v="0"/>
    <x v="4"/>
    <n v="67.760000000000005"/>
    <n v="5"/>
    <s v="Ewallet"/>
    <n v="8"/>
    <n v="338.8"/>
    <n v="0.05"/>
    <n v="16.940000000000001"/>
    <n v="355.74"/>
  </r>
  <r>
    <x v="156"/>
    <x v="5"/>
    <x v="2"/>
    <x v="0"/>
    <x v="0"/>
    <x v="0"/>
    <n v="4.28"/>
    <n v="1"/>
    <s v="Ewallet"/>
    <n v="6.8"/>
    <n v="4.28"/>
    <n v="0.05"/>
    <n v="0.21400000000000002"/>
    <n v="4.4940000000000007"/>
  </r>
  <r>
    <x v="156"/>
    <x v="5"/>
    <x v="2"/>
    <x v="1"/>
    <x v="0"/>
    <x v="0"/>
    <n v="6.59"/>
    <n v="3"/>
    <s v="Cash"/>
    <n v="7.5"/>
    <n v="19.77"/>
    <n v="0.05"/>
    <n v="0.98850000000000005"/>
    <n v="20.758499999999998"/>
  </r>
  <r>
    <x v="157"/>
    <x v="6"/>
    <x v="2"/>
    <x v="1"/>
    <x v="1"/>
    <x v="0"/>
    <n v="4.07"/>
    <n v="3"/>
    <s v="Cash"/>
    <n v="5.6"/>
    <n v="12.21"/>
    <n v="0.05"/>
    <n v="0.61050000000000004"/>
    <n v="12.820500000000001"/>
  </r>
  <r>
    <x v="157"/>
    <x v="6"/>
    <x v="2"/>
    <x v="1"/>
    <x v="0"/>
    <x v="0"/>
    <n v="6.43"/>
    <n v="5"/>
    <s v="Credit Card"/>
    <n v="7.6"/>
    <n v="32.15"/>
    <n v="0.05"/>
    <n v="1.6074999999999999"/>
    <n v="33.7575"/>
  </r>
  <r>
    <x v="157"/>
    <x v="6"/>
    <x v="0"/>
    <x v="1"/>
    <x v="1"/>
    <x v="0"/>
    <n v="4.4000000000000004"/>
    <n v="4"/>
    <s v="Cash"/>
    <n v="7.3"/>
    <n v="17.600000000000001"/>
    <n v="0.05"/>
    <n v="0.88000000000000012"/>
    <n v="18.48"/>
  </r>
  <r>
    <x v="157"/>
    <x v="6"/>
    <x v="0"/>
    <x v="1"/>
    <x v="0"/>
    <x v="4"/>
    <n v="61.34"/>
    <n v="1"/>
    <s v="Cash"/>
    <n v="8.3000000000000007"/>
    <n v="61.34"/>
    <n v="0.05"/>
    <n v="3.0670000000000002"/>
    <n v="64.407000000000011"/>
  </r>
  <r>
    <x v="157"/>
    <x v="6"/>
    <x v="2"/>
    <x v="1"/>
    <x v="1"/>
    <x v="3"/>
    <n v="13.33"/>
    <n v="3"/>
    <s v="Ewallet"/>
    <n v="7"/>
    <n v="39.99"/>
    <n v="0.05"/>
    <n v="1.9995000000000003"/>
    <n v="41.9895"/>
  </r>
  <r>
    <x v="157"/>
    <x v="6"/>
    <x v="1"/>
    <x v="1"/>
    <x v="1"/>
    <x v="0"/>
    <n v="6.2"/>
    <n v="2"/>
    <s v="Ewallet"/>
    <n v="7.5"/>
    <n v="12.4"/>
    <n v="0.05"/>
    <n v="0.62000000000000011"/>
    <n v="13.02"/>
  </r>
  <r>
    <x v="157"/>
    <x v="6"/>
    <x v="0"/>
    <x v="1"/>
    <x v="0"/>
    <x v="2"/>
    <n v="53.13"/>
    <n v="2"/>
    <s v="Credit Card"/>
    <n v="7"/>
    <n v="106.26"/>
    <n v="0.05"/>
    <n v="5.3130000000000006"/>
    <n v="111.57300000000001"/>
  </r>
  <r>
    <x v="157"/>
    <x v="6"/>
    <x v="2"/>
    <x v="1"/>
    <x v="0"/>
    <x v="0"/>
    <n v="7.28"/>
    <n v="5"/>
    <s v="Credit Card"/>
    <n v="7.4"/>
    <n v="36.4"/>
    <n v="0.05"/>
    <n v="1.82"/>
    <n v="38.22"/>
  </r>
  <r>
    <x v="157"/>
    <x v="6"/>
    <x v="0"/>
    <x v="0"/>
    <x v="1"/>
    <x v="0"/>
    <n v="4.74"/>
    <n v="2"/>
    <s v="Ewallet"/>
    <n v="8"/>
    <n v="9.48"/>
    <n v="0.05"/>
    <n v="0.47400000000000003"/>
    <n v="9.9540000000000006"/>
  </r>
  <r>
    <x v="157"/>
    <x v="6"/>
    <x v="2"/>
    <x v="0"/>
    <x v="1"/>
    <x v="0"/>
    <n v="6.57"/>
    <n v="3"/>
    <s v="Cash"/>
    <n v="7.3"/>
    <n v="19.71"/>
    <n v="0.05"/>
    <n v="0.98550000000000004"/>
    <n v="20.695500000000003"/>
  </r>
  <r>
    <x v="157"/>
    <x v="6"/>
    <x v="1"/>
    <x v="1"/>
    <x v="1"/>
    <x v="0"/>
    <n v="4.54"/>
    <n v="2"/>
    <s v="Ewallet"/>
    <n v="5.4"/>
    <n v="9.08"/>
    <n v="0.05"/>
    <n v="0.45400000000000001"/>
    <n v="9.5340000000000007"/>
  </r>
  <r>
    <x v="157"/>
    <x v="6"/>
    <x v="1"/>
    <x v="0"/>
    <x v="1"/>
    <x v="5"/>
    <n v="30.61"/>
    <n v="1"/>
    <s v="Ewallet"/>
    <n v="6.9"/>
    <n v="30.61"/>
    <n v="0.05"/>
    <n v="1.5305"/>
    <n v="32.140500000000003"/>
  </r>
  <r>
    <x v="157"/>
    <x v="6"/>
    <x v="2"/>
    <x v="0"/>
    <x v="0"/>
    <x v="0"/>
    <n v="6.35"/>
    <n v="2"/>
    <s v="Cash"/>
    <n v="6.2"/>
    <n v="12.7"/>
    <n v="0.05"/>
    <n v="0.63500000000000001"/>
    <n v="13.334999999999999"/>
  </r>
  <r>
    <x v="157"/>
    <x v="6"/>
    <x v="1"/>
    <x v="1"/>
    <x v="1"/>
    <x v="4"/>
    <n v="63"/>
    <n v="4"/>
    <s v="Cash"/>
    <n v="6.9"/>
    <n v="252"/>
    <n v="0.05"/>
    <n v="12.600000000000001"/>
    <n v="264.60000000000002"/>
  </r>
  <r>
    <x v="158"/>
    <x v="7"/>
    <x v="2"/>
    <x v="0"/>
    <x v="0"/>
    <x v="4"/>
    <n v="56.67"/>
    <n v="2"/>
    <s v="Ewallet"/>
    <n v="7.3"/>
    <n v="113.34"/>
    <n v="0.05"/>
    <n v="5.6670000000000007"/>
    <n v="119.00700000000001"/>
  </r>
  <r>
    <x v="158"/>
    <x v="7"/>
    <x v="1"/>
    <x v="1"/>
    <x v="0"/>
    <x v="5"/>
    <n v="23.25"/>
    <n v="3"/>
    <s v="Cash"/>
    <n v="5.0999999999999996"/>
    <n v="69.75"/>
    <n v="0.05"/>
    <n v="3.4875000000000003"/>
    <n v="73.237499999999997"/>
  </r>
  <r>
    <x v="158"/>
    <x v="7"/>
    <x v="0"/>
    <x v="0"/>
    <x v="0"/>
    <x v="2"/>
    <n v="69.239999999999995"/>
    <n v="3"/>
    <s v="Cash"/>
    <n v="8.8000000000000007"/>
    <n v="207.71999999999997"/>
    <n v="0.05"/>
    <n v="10.385999999999999"/>
    <n v="218.10599999999997"/>
  </r>
  <r>
    <x v="158"/>
    <x v="7"/>
    <x v="0"/>
    <x v="0"/>
    <x v="1"/>
    <x v="2"/>
    <n v="49.08"/>
    <n v="3"/>
    <s v="Cash"/>
    <n v="6.5"/>
    <n v="147.24"/>
    <n v="0.05"/>
    <n v="7.362000000000001"/>
    <n v="154.602"/>
  </r>
  <r>
    <x v="158"/>
    <x v="7"/>
    <x v="1"/>
    <x v="1"/>
    <x v="1"/>
    <x v="0"/>
    <n v="7.4"/>
    <n v="3"/>
    <s v="Ewallet"/>
    <n v="7.8"/>
    <n v="22.200000000000003"/>
    <n v="0.05"/>
    <n v="1.1100000000000001"/>
    <n v="23.310000000000002"/>
  </r>
  <r>
    <x v="158"/>
    <x v="7"/>
    <x v="1"/>
    <x v="1"/>
    <x v="0"/>
    <x v="2"/>
    <n v="59.01"/>
    <n v="1"/>
    <s v="Ewallet"/>
    <n v="5.6"/>
    <n v="59.01"/>
    <n v="0.05"/>
    <n v="2.9504999999999999"/>
    <n v="61.960499999999996"/>
  </r>
  <r>
    <x v="158"/>
    <x v="7"/>
    <x v="0"/>
    <x v="0"/>
    <x v="0"/>
    <x v="5"/>
    <n v="28.07"/>
    <n v="3"/>
    <s v="Cash"/>
    <n v="7.1"/>
    <n v="84.210000000000008"/>
    <n v="0.05"/>
    <n v="4.2105000000000006"/>
    <n v="88.420500000000004"/>
  </r>
  <r>
    <x v="158"/>
    <x v="7"/>
    <x v="0"/>
    <x v="1"/>
    <x v="1"/>
    <x v="0"/>
    <n v="5.39"/>
    <n v="4"/>
    <s v="Cash"/>
    <n v="7.8"/>
    <n v="21.56"/>
    <n v="0.05"/>
    <n v="1.0780000000000001"/>
    <n v="22.637999999999998"/>
  </r>
  <r>
    <x v="158"/>
    <x v="7"/>
    <x v="2"/>
    <x v="1"/>
    <x v="1"/>
    <x v="0"/>
    <n v="7.3"/>
    <n v="4"/>
    <s v="Cash"/>
    <n v="8.1999999999999993"/>
    <n v="29.2"/>
    <n v="0.05"/>
    <n v="1.46"/>
    <n v="30.66"/>
  </r>
  <r>
    <x v="158"/>
    <x v="7"/>
    <x v="2"/>
    <x v="1"/>
    <x v="1"/>
    <x v="0"/>
    <n v="6.98"/>
    <n v="3"/>
    <s v="Ewallet"/>
    <n v="7.3"/>
    <n v="20.94"/>
    <n v="0.05"/>
    <n v="1.0470000000000002"/>
    <n v="21.987000000000002"/>
  </r>
  <r>
    <x v="158"/>
    <x v="7"/>
    <x v="1"/>
    <x v="1"/>
    <x v="1"/>
    <x v="2"/>
    <n v="71.83"/>
    <n v="1"/>
    <s v="Ewallet"/>
    <n v="6.3"/>
    <n v="71.83"/>
    <n v="0.05"/>
    <n v="3.5914999999999999"/>
    <n v="75.421499999999995"/>
  </r>
  <r>
    <x v="158"/>
    <x v="7"/>
    <x v="0"/>
    <x v="0"/>
    <x v="1"/>
    <x v="5"/>
    <n v="18.510000000000002"/>
    <n v="2"/>
    <s v="Cash"/>
    <n v="7.7"/>
    <n v="37.020000000000003"/>
    <n v="0.05"/>
    <n v="1.8510000000000002"/>
    <n v="38.871000000000002"/>
  </r>
  <r>
    <x v="158"/>
    <x v="7"/>
    <x v="2"/>
    <x v="1"/>
    <x v="0"/>
    <x v="3"/>
    <n v="17.91"/>
    <n v="3"/>
    <s v="Credit Card"/>
    <n v="8.9"/>
    <n v="53.730000000000004"/>
    <n v="0.05"/>
    <n v="2.6865000000000006"/>
    <n v="56.416500000000006"/>
  </r>
  <r>
    <x v="159"/>
    <x v="8"/>
    <x v="0"/>
    <x v="1"/>
    <x v="1"/>
    <x v="5"/>
    <n v="24.29"/>
    <n v="1"/>
    <s v="Credit Card"/>
    <n v="7.5"/>
    <n v="24.29"/>
    <n v="0.05"/>
    <n v="1.2145000000000001"/>
    <n v="25.5045"/>
  </r>
  <r>
    <x v="159"/>
    <x v="8"/>
    <x v="2"/>
    <x v="1"/>
    <x v="1"/>
    <x v="5"/>
    <n v="33.520000000000003"/>
    <n v="4"/>
    <s v="Ewallet"/>
    <n v="7.4"/>
    <n v="134.08000000000001"/>
    <n v="0.05"/>
    <n v="6.7040000000000006"/>
    <n v="140.78400000000002"/>
  </r>
  <r>
    <x v="159"/>
    <x v="8"/>
    <x v="1"/>
    <x v="0"/>
    <x v="1"/>
    <x v="0"/>
    <n v="2.89"/>
    <n v="3"/>
    <s v="Ewallet"/>
    <n v="9.6"/>
    <n v="8.67"/>
    <n v="0.05"/>
    <n v="0.4335"/>
    <n v="9.1035000000000004"/>
  </r>
  <r>
    <x v="159"/>
    <x v="8"/>
    <x v="2"/>
    <x v="1"/>
    <x v="0"/>
    <x v="0"/>
    <n v="7.62"/>
    <n v="2"/>
    <s v="Ewallet"/>
    <n v="7"/>
    <n v="15.24"/>
    <n v="0.05"/>
    <n v="0.76200000000000001"/>
    <n v="16.001999999999999"/>
  </r>
  <r>
    <x v="159"/>
    <x v="8"/>
    <x v="1"/>
    <x v="1"/>
    <x v="1"/>
    <x v="2"/>
    <n v="58.84"/>
    <n v="1"/>
    <s v="Credit Card"/>
    <n v="6.9"/>
    <n v="58.84"/>
    <n v="0.05"/>
    <n v="2.9420000000000002"/>
    <n v="61.782000000000004"/>
  </r>
  <r>
    <x v="159"/>
    <x v="8"/>
    <x v="2"/>
    <x v="0"/>
    <x v="1"/>
    <x v="0"/>
    <n v="3.17"/>
    <n v="2"/>
    <s v="Ewallet"/>
    <n v="9.1999999999999993"/>
    <n v="6.34"/>
    <n v="0.05"/>
    <n v="0.317"/>
    <n v="6.657"/>
  </r>
  <r>
    <x v="159"/>
    <x v="8"/>
    <x v="0"/>
    <x v="0"/>
    <x v="1"/>
    <x v="0"/>
    <n v="4.24"/>
    <n v="2"/>
    <s v="Cash"/>
    <n v="8.5"/>
    <n v="8.48"/>
    <n v="0.05"/>
    <n v="0.42400000000000004"/>
    <n v="8.9039999999999999"/>
  </r>
  <r>
    <x v="159"/>
    <x v="8"/>
    <x v="2"/>
    <x v="1"/>
    <x v="1"/>
    <x v="4"/>
    <n v="52.56"/>
    <n v="5"/>
    <s v="Cash"/>
    <n v="6.9"/>
    <n v="262.8"/>
    <n v="0.05"/>
    <n v="13.14"/>
    <n v="275.94"/>
  </r>
  <r>
    <x v="159"/>
    <x v="8"/>
    <x v="2"/>
    <x v="1"/>
    <x v="0"/>
    <x v="2"/>
    <n v="56.97"/>
    <n v="1"/>
    <s v="Ewallet"/>
    <n v="6.1"/>
    <n v="56.97"/>
    <n v="0.05"/>
    <n v="2.8485"/>
    <n v="59.8185"/>
  </r>
  <r>
    <x v="159"/>
    <x v="8"/>
    <x v="0"/>
    <x v="1"/>
    <x v="1"/>
    <x v="5"/>
    <n v="34.56"/>
    <n v="2"/>
    <s v="Cash"/>
    <n v="7.5"/>
    <n v="69.12"/>
    <n v="0.05"/>
    <n v="3.4560000000000004"/>
    <n v="72.576000000000008"/>
  </r>
  <r>
    <x v="159"/>
    <x v="8"/>
    <x v="1"/>
    <x v="1"/>
    <x v="0"/>
    <x v="1"/>
    <n v="96.62"/>
    <n v="1"/>
    <s v="Ewallet"/>
    <n v="7.4"/>
    <n v="96.62"/>
    <n v="0.18"/>
    <n v="17.3916"/>
    <n v="114.0116"/>
  </r>
  <r>
    <x v="159"/>
    <x v="8"/>
    <x v="2"/>
    <x v="1"/>
    <x v="1"/>
    <x v="3"/>
    <n v="11.68"/>
    <n v="2"/>
    <s v="Cash"/>
    <n v="7.5"/>
    <n v="23.36"/>
    <n v="0.05"/>
    <n v="1.1679999999999999"/>
    <n v="24.527999999999999"/>
  </r>
  <r>
    <x v="160"/>
    <x v="9"/>
    <x v="0"/>
    <x v="0"/>
    <x v="1"/>
    <x v="0"/>
    <n v="4.8899999999999997"/>
    <n v="3"/>
    <s v="Ewallet"/>
    <n v="6.2"/>
    <n v="14.669999999999998"/>
    <n v="0.05"/>
    <n v="0.73349999999999993"/>
    <n v="15.403499999999998"/>
  </r>
  <r>
    <x v="160"/>
    <x v="9"/>
    <x v="2"/>
    <x v="0"/>
    <x v="0"/>
    <x v="2"/>
    <n v="65.41"/>
    <n v="3"/>
    <s v="Cash"/>
    <n v="7.4"/>
    <n v="196.23"/>
    <n v="0.05"/>
    <n v="9.8115000000000006"/>
    <n v="206.04149999999998"/>
  </r>
  <r>
    <x v="160"/>
    <x v="9"/>
    <x v="0"/>
    <x v="1"/>
    <x v="1"/>
    <x v="0"/>
    <n v="6"/>
    <n v="3"/>
    <s v="Cash"/>
    <n v="8.3000000000000007"/>
    <n v="18"/>
    <n v="0.05"/>
    <n v="0.9"/>
    <n v="18.899999999999999"/>
  </r>
  <r>
    <x v="160"/>
    <x v="9"/>
    <x v="0"/>
    <x v="1"/>
    <x v="1"/>
    <x v="0"/>
    <n v="6.53"/>
    <n v="4"/>
    <s v="Cash"/>
    <n v="8.8000000000000007"/>
    <n v="26.12"/>
    <n v="0.05"/>
    <n v="1.306"/>
    <n v="27.426000000000002"/>
  </r>
  <r>
    <x v="160"/>
    <x v="9"/>
    <x v="1"/>
    <x v="0"/>
    <x v="0"/>
    <x v="5"/>
    <n v="27.05"/>
    <n v="4"/>
    <s v="Cash"/>
    <n v="6.3"/>
    <n v="108.2"/>
    <n v="0.05"/>
    <n v="5.41"/>
    <n v="113.61"/>
  </r>
  <r>
    <x v="160"/>
    <x v="9"/>
    <x v="1"/>
    <x v="0"/>
    <x v="0"/>
    <x v="4"/>
    <n v="56.14"/>
    <n v="4"/>
    <s v="Ewallet"/>
    <n v="7.2"/>
    <n v="224.56"/>
    <n v="0.05"/>
    <n v="11.228000000000002"/>
    <n v="235.78800000000001"/>
  </r>
  <r>
    <x v="160"/>
    <x v="9"/>
    <x v="2"/>
    <x v="1"/>
    <x v="0"/>
    <x v="0"/>
    <n v="4.3"/>
    <n v="2"/>
    <s v="Ewallet"/>
    <n v="7.3"/>
    <n v="8.6"/>
    <n v="0.05"/>
    <n v="0.43"/>
    <n v="9.0299999999999994"/>
  </r>
  <r>
    <x v="160"/>
    <x v="9"/>
    <x v="2"/>
    <x v="0"/>
    <x v="0"/>
    <x v="5"/>
    <n v="30.9"/>
    <n v="1"/>
    <s v="Credit Card"/>
    <n v="7.1"/>
    <n v="30.9"/>
    <n v="0.05"/>
    <n v="1.5449999999999999"/>
    <n v="32.445"/>
  </r>
  <r>
    <x v="160"/>
    <x v="9"/>
    <x v="2"/>
    <x v="0"/>
    <x v="0"/>
    <x v="4"/>
    <n v="67.67"/>
    <n v="1"/>
    <s v="Cash"/>
    <n v="7.4"/>
    <n v="67.67"/>
    <n v="0.05"/>
    <n v="3.3835000000000002"/>
    <n v="71.0535"/>
  </r>
  <r>
    <x v="160"/>
    <x v="9"/>
    <x v="2"/>
    <x v="1"/>
    <x v="0"/>
    <x v="4"/>
    <n v="70.94"/>
    <n v="3"/>
    <s v="Cash"/>
    <n v="5.5"/>
    <n v="212.82"/>
    <n v="0.05"/>
    <n v="10.641"/>
    <n v="223.46099999999998"/>
  </r>
  <r>
    <x v="161"/>
    <x v="10"/>
    <x v="0"/>
    <x v="0"/>
    <x v="1"/>
    <x v="0"/>
    <n v="4.07"/>
    <n v="4"/>
    <s v="Ewallet"/>
    <n v="6.6"/>
    <n v="16.28"/>
    <n v="0.05"/>
    <n v="0.81400000000000006"/>
    <n v="17.094000000000001"/>
  </r>
  <r>
    <x v="161"/>
    <x v="10"/>
    <x v="2"/>
    <x v="1"/>
    <x v="0"/>
    <x v="5"/>
    <n v="25.25"/>
    <n v="3"/>
    <s v="Cash"/>
    <n v="9.1999999999999993"/>
    <n v="75.75"/>
    <n v="0.05"/>
    <n v="3.7875000000000001"/>
    <n v="79.537499999999994"/>
  </r>
  <r>
    <x v="161"/>
    <x v="10"/>
    <x v="2"/>
    <x v="1"/>
    <x v="0"/>
    <x v="0"/>
    <n v="5.57"/>
    <n v="4"/>
    <s v="Ewallet"/>
    <n v="7.2"/>
    <n v="22.28"/>
    <n v="0.05"/>
    <n v="1.1140000000000001"/>
    <n v="23.394000000000002"/>
  </r>
  <r>
    <x v="161"/>
    <x v="10"/>
    <x v="1"/>
    <x v="1"/>
    <x v="1"/>
    <x v="5"/>
    <n v="25.6"/>
    <n v="1"/>
    <s v="Ewallet"/>
    <n v="6.5"/>
    <n v="25.6"/>
    <n v="0.05"/>
    <n v="1.2800000000000002"/>
    <n v="26.880000000000003"/>
  </r>
  <r>
    <x v="161"/>
    <x v="10"/>
    <x v="2"/>
    <x v="0"/>
    <x v="1"/>
    <x v="0"/>
    <n v="3.35"/>
    <n v="3"/>
    <s v="Cash"/>
    <n v="7.4"/>
    <n v="10.050000000000001"/>
    <n v="0.05"/>
    <n v="0.50250000000000006"/>
    <n v="10.5525"/>
  </r>
  <r>
    <x v="161"/>
    <x v="10"/>
    <x v="0"/>
    <x v="1"/>
    <x v="1"/>
    <x v="3"/>
    <n v="15.68"/>
    <n v="2"/>
    <s v="Credit Card"/>
    <n v="6.7"/>
    <n v="31.36"/>
    <n v="0.05"/>
    <n v="1.5680000000000001"/>
    <n v="32.927999999999997"/>
  </r>
  <r>
    <x v="161"/>
    <x v="10"/>
    <x v="1"/>
    <x v="1"/>
    <x v="0"/>
    <x v="0"/>
    <n v="3.6"/>
    <n v="5"/>
    <s v="Cash"/>
    <n v="6.8"/>
    <n v="18"/>
    <n v="0.05"/>
    <n v="0.9"/>
    <n v="18.899999999999999"/>
  </r>
  <r>
    <x v="161"/>
    <x v="10"/>
    <x v="0"/>
    <x v="1"/>
    <x v="0"/>
    <x v="3"/>
    <n v="10.199999999999999"/>
    <n v="2"/>
    <s v="Ewallet"/>
    <n v="5.6"/>
    <n v="20.399999999999999"/>
    <n v="0.05"/>
    <n v="1.02"/>
    <n v="21.419999999999998"/>
  </r>
  <r>
    <x v="161"/>
    <x v="10"/>
    <x v="2"/>
    <x v="1"/>
    <x v="1"/>
    <x v="5"/>
    <n v="23.09"/>
    <n v="1"/>
    <s v="Cash"/>
    <n v="8.4"/>
    <n v="23.09"/>
    <n v="0.05"/>
    <n v="1.1545000000000001"/>
    <n v="24.244499999999999"/>
  </r>
  <r>
    <x v="162"/>
    <x v="11"/>
    <x v="1"/>
    <x v="0"/>
    <x v="1"/>
    <x v="5"/>
    <n v="23.06"/>
    <n v="3"/>
    <s v="Ewallet"/>
    <n v="8.1"/>
    <n v="69.179999999999993"/>
    <n v="0.05"/>
    <n v="3.4589999999999996"/>
    <n v="72.638999999999996"/>
  </r>
  <r>
    <x v="162"/>
    <x v="11"/>
    <x v="0"/>
    <x v="0"/>
    <x v="0"/>
    <x v="3"/>
    <n v="17.57"/>
    <n v="2"/>
    <s v="Credit Card"/>
    <n v="6.4"/>
    <n v="35.14"/>
    <n v="0.05"/>
    <n v="1.7570000000000001"/>
    <n v="36.896999999999998"/>
  </r>
  <r>
    <x v="162"/>
    <x v="11"/>
    <x v="1"/>
    <x v="0"/>
    <x v="0"/>
    <x v="0"/>
    <n v="4.6900000000000004"/>
    <n v="3"/>
    <s v="Cash"/>
    <n v="8.9"/>
    <n v="14.07"/>
    <n v="0.05"/>
    <n v="0.70350000000000001"/>
    <n v="14.7735"/>
  </r>
  <r>
    <x v="162"/>
    <x v="11"/>
    <x v="0"/>
    <x v="1"/>
    <x v="1"/>
    <x v="3"/>
    <n v="9.9700000000000006"/>
    <n v="3"/>
    <s v="Ewallet"/>
    <n v="7.2"/>
    <n v="29.910000000000004"/>
    <n v="0.05"/>
    <n v="1.4955000000000003"/>
    <n v="31.405500000000004"/>
  </r>
  <r>
    <x v="162"/>
    <x v="11"/>
    <x v="2"/>
    <x v="1"/>
    <x v="1"/>
    <x v="0"/>
    <n v="4.75"/>
    <n v="2"/>
    <s v="Cash"/>
    <n v="7.7"/>
    <n v="9.5"/>
    <n v="0.05"/>
    <n v="0.47500000000000003"/>
    <n v="9.9749999999999996"/>
  </r>
  <r>
    <x v="162"/>
    <x v="11"/>
    <x v="0"/>
    <x v="0"/>
    <x v="1"/>
    <x v="2"/>
    <n v="74.12"/>
    <n v="2"/>
    <s v="Ewallet"/>
    <n v="8.9"/>
    <n v="148.24"/>
    <n v="0.05"/>
    <n v="7.4120000000000008"/>
    <n v="155.65200000000002"/>
  </r>
  <r>
    <x v="162"/>
    <x v="11"/>
    <x v="0"/>
    <x v="0"/>
    <x v="0"/>
    <x v="0"/>
    <n v="3.81"/>
    <n v="3"/>
    <s v="Ewallet"/>
    <n v="5.4"/>
    <n v="11.43"/>
    <n v="0.05"/>
    <n v="0.57150000000000001"/>
    <n v="12.0015"/>
  </r>
  <r>
    <x v="162"/>
    <x v="11"/>
    <x v="2"/>
    <x v="1"/>
    <x v="0"/>
    <x v="4"/>
    <n v="70.37"/>
    <n v="2"/>
    <s v="Cash"/>
    <n v="8"/>
    <n v="140.74"/>
    <n v="0.05"/>
    <n v="7.0370000000000008"/>
    <n v="147.77700000000002"/>
  </r>
  <r>
    <x v="163"/>
    <x v="5"/>
    <x v="0"/>
    <x v="1"/>
    <x v="1"/>
    <x v="1"/>
    <n v="75.959999999999994"/>
    <n v="1"/>
    <s v="Ewallet"/>
    <n v="6.7"/>
    <n v="75.959999999999994"/>
    <n v="0.18"/>
    <n v="13.672799999999999"/>
    <n v="89.632799999999989"/>
  </r>
  <r>
    <x v="163"/>
    <x v="5"/>
    <x v="1"/>
    <x v="1"/>
    <x v="0"/>
    <x v="0"/>
    <n v="5.37"/>
    <n v="3"/>
    <s v="Cash"/>
    <n v="6.1"/>
    <n v="16.11"/>
    <n v="0.05"/>
    <n v="0.80549999999999999"/>
    <n v="16.915499999999998"/>
  </r>
  <r>
    <x v="163"/>
    <x v="5"/>
    <x v="2"/>
    <x v="0"/>
    <x v="0"/>
    <x v="3"/>
    <n v="13.26"/>
    <n v="1"/>
    <s v="Ewallet"/>
    <n v="5.7"/>
    <n v="13.26"/>
    <n v="0.05"/>
    <n v="0.66300000000000003"/>
    <n v="13.923"/>
  </r>
  <r>
    <x v="163"/>
    <x v="5"/>
    <x v="0"/>
    <x v="1"/>
    <x v="0"/>
    <x v="0"/>
    <n v="4.72"/>
    <n v="3"/>
    <s v="Cash"/>
    <n v="8.6999999999999993"/>
    <n v="14.16"/>
    <n v="0.05"/>
    <n v="0.70800000000000007"/>
    <n v="14.868"/>
  </r>
  <r>
    <x v="163"/>
    <x v="5"/>
    <x v="1"/>
    <x v="0"/>
    <x v="0"/>
    <x v="3"/>
    <n v="7.75"/>
    <n v="1"/>
    <s v="Ewallet"/>
    <n v="7.2"/>
    <n v="7.75"/>
    <n v="0.05"/>
    <n v="0.38750000000000001"/>
    <n v="8.1374999999999993"/>
  </r>
  <r>
    <x v="163"/>
    <x v="5"/>
    <x v="0"/>
    <x v="1"/>
    <x v="0"/>
    <x v="2"/>
    <n v="59.6"/>
    <n v="1"/>
    <s v="Credit Card"/>
    <n v="8.4"/>
    <n v="59.6"/>
    <n v="0.05"/>
    <n v="2.9800000000000004"/>
    <n v="62.58"/>
  </r>
  <r>
    <x v="163"/>
    <x v="5"/>
    <x v="0"/>
    <x v="0"/>
    <x v="0"/>
    <x v="3"/>
    <n v="10.28"/>
    <n v="1"/>
    <s v="Cash"/>
    <n v="8.3000000000000007"/>
    <n v="10.28"/>
    <n v="0.05"/>
    <n v="0.51400000000000001"/>
    <n v="10.793999999999999"/>
  </r>
  <r>
    <x v="163"/>
    <x v="5"/>
    <x v="0"/>
    <x v="0"/>
    <x v="1"/>
    <x v="3"/>
    <n v="16.61"/>
    <n v="1"/>
    <s v="Cash"/>
    <n v="8.6999999999999993"/>
    <n v="16.61"/>
    <n v="0.05"/>
    <n v="0.83050000000000002"/>
    <n v="17.4405"/>
  </r>
  <r>
    <x v="163"/>
    <x v="5"/>
    <x v="2"/>
    <x v="0"/>
    <x v="0"/>
    <x v="2"/>
    <n v="44.24"/>
    <n v="2"/>
    <s v="Cash"/>
    <n v="7.8"/>
    <n v="88.48"/>
    <n v="0.05"/>
    <n v="4.4240000000000004"/>
    <n v="92.904000000000011"/>
  </r>
  <r>
    <x v="163"/>
    <x v="5"/>
    <x v="1"/>
    <x v="0"/>
    <x v="0"/>
    <x v="3"/>
    <n v="13.96"/>
    <n v="2"/>
    <s v="Cash"/>
    <n v="6"/>
    <n v="27.92"/>
    <n v="0.05"/>
    <n v="1.3960000000000001"/>
    <n v="29.316000000000003"/>
  </r>
  <r>
    <x v="164"/>
    <x v="5"/>
    <x v="1"/>
    <x v="0"/>
    <x v="0"/>
    <x v="3"/>
    <n v="6.58"/>
    <n v="1"/>
    <s v="Ewallet"/>
    <n v="7.1"/>
    <n v="6.58"/>
    <n v="0.05"/>
    <n v="0.32900000000000001"/>
    <n v="6.9089999999999998"/>
  </r>
  <r>
    <x v="164"/>
    <x v="5"/>
    <x v="0"/>
    <x v="0"/>
    <x v="1"/>
    <x v="5"/>
    <n v="33.450000000000003"/>
    <n v="3"/>
    <s v="Cash"/>
    <n v="8.6999999999999993"/>
    <n v="100.35000000000001"/>
    <n v="0.05"/>
    <n v="5.017500000000001"/>
    <n v="105.36750000000001"/>
  </r>
  <r>
    <x v="164"/>
    <x v="5"/>
    <x v="0"/>
    <x v="1"/>
    <x v="0"/>
    <x v="2"/>
    <n v="49.6"/>
    <n v="1"/>
    <s v="Cash"/>
    <n v="6.1"/>
    <n v="49.6"/>
    <n v="0.05"/>
    <n v="2.4800000000000004"/>
    <n v="52.08"/>
  </r>
  <r>
    <x v="164"/>
    <x v="5"/>
    <x v="0"/>
    <x v="1"/>
    <x v="0"/>
    <x v="4"/>
    <n v="66.63"/>
    <n v="1"/>
    <s v="Cash"/>
    <n v="7"/>
    <n v="66.63"/>
    <n v="0.05"/>
    <n v="3.3315000000000001"/>
    <n v="69.961500000000001"/>
  </r>
  <r>
    <x v="164"/>
    <x v="5"/>
    <x v="2"/>
    <x v="1"/>
    <x v="1"/>
    <x v="0"/>
    <n v="4.37"/>
    <n v="4"/>
    <s v="Cash"/>
    <n v="9.3000000000000007"/>
    <n v="17.48"/>
    <n v="0.05"/>
    <n v="0.87400000000000011"/>
    <n v="18.353999999999999"/>
  </r>
  <r>
    <x v="164"/>
    <x v="5"/>
    <x v="0"/>
    <x v="0"/>
    <x v="0"/>
    <x v="0"/>
    <n v="4.3899999999999997"/>
    <n v="1"/>
    <s v="Cash"/>
    <n v="8.9"/>
    <n v="4.3899999999999997"/>
    <n v="0.05"/>
    <n v="0.2195"/>
    <n v="4.6094999999999997"/>
  </r>
  <r>
    <x v="164"/>
    <x v="5"/>
    <x v="0"/>
    <x v="0"/>
    <x v="0"/>
    <x v="4"/>
    <n v="56.22"/>
    <n v="4"/>
    <s v="Cash"/>
    <n v="8.6"/>
    <n v="224.88"/>
    <n v="0.05"/>
    <n v="11.244"/>
    <n v="236.124"/>
  </r>
  <r>
    <x v="164"/>
    <x v="5"/>
    <x v="0"/>
    <x v="0"/>
    <x v="0"/>
    <x v="5"/>
    <n v="20.49"/>
    <n v="2"/>
    <s v="Cash"/>
    <n v="8.9"/>
    <n v="40.98"/>
    <n v="0.05"/>
    <n v="2.0489999999999999"/>
    <n v="43.028999999999996"/>
  </r>
  <r>
    <x v="164"/>
    <x v="5"/>
    <x v="2"/>
    <x v="1"/>
    <x v="0"/>
    <x v="0"/>
    <n v="5.41"/>
    <n v="4"/>
    <s v="Ewallet"/>
    <n v="8.4"/>
    <n v="21.64"/>
    <n v="0.05"/>
    <n v="1.0820000000000001"/>
    <n v="22.722000000000001"/>
  </r>
  <r>
    <x v="164"/>
    <x v="5"/>
    <x v="0"/>
    <x v="1"/>
    <x v="0"/>
    <x v="0"/>
    <n v="4.7300000000000004"/>
    <n v="6"/>
    <s v="Ewallet"/>
    <n v="8.4"/>
    <n v="28.380000000000003"/>
    <n v="0.05"/>
    <n v="1.4190000000000003"/>
    <n v="29.799000000000003"/>
  </r>
  <r>
    <x v="164"/>
    <x v="5"/>
    <x v="0"/>
    <x v="1"/>
    <x v="1"/>
    <x v="3"/>
    <n v="13.56"/>
    <n v="1"/>
    <s v="Ewallet"/>
    <n v="7.2"/>
    <n v="13.56"/>
    <n v="0.05"/>
    <n v="0.67800000000000005"/>
    <n v="14.238000000000001"/>
  </r>
  <r>
    <x v="165"/>
    <x v="5"/>
    <x v="1"/>
    <x v="1"/>
    <x v="1"/>
    <x v="0"/>
    <n v="7.55"/>
    <n v="6"/>
    <s v="Ewallet"/>
    <n v="9.3000000000000007"/>
    <n v="45.3"/>
    <n v="0.05"/>
    <n v="2.2650000000000001"/>
    <n v="47.564999999999998"/>
  </r>
  <r>
    <x v="165"/>
    <x v="5"/>
    <x v="2"/>
    <x v="1"/>
    <x v="1"/>
    <x v="0"/>
    <n v="6.85"/>
    <n v="2"/>
    <s v="Cash"/>
    <n v="6.9"/>
    <n v="13.7"/>
    <n v="0.05"/>
    <n v="0.68500000000000005"/>
    <n v="14.385"/>
  </r>
  <r>
    <x v="165"/>
    <x v="5"/>
    <x v="1"/>
    <x v="1"/>
    <x v="1"/>
    <x v="5"/>
    <n v="26.68"/>
    <n v="2"/>
    <s v="Cash"/>
    <n v="6.4"/>
    <n v="53.36"/>
    <n v="0.05"/>
    <n v="2.6680000000000001"/>
    <n v="56.027999999999999"/>
  </r>
  <r>
    <x v="165"/>
    <x v="5"/>
    <x v="1"/>
    <x v="0"/>
    <x v="0"/>
    <x v="0"/>
    <n v="6.08"/>
    <n v="3"/>
    <s v="Cash"/>
    <n v="9.8000000000000007"/>
    <n v="18.240000000000002"/>
    <n v="0.05"/>
    <n v="0.91200000000000014"/>
    <n v="19.152000000000001"/>
  </r>
  <r>
    <x v="165"/>
    <x v="5"/>
    <x v="0"/>
    <x v="1"/>
    <x v="0"/>
    <x v="0"/>
    <n v="7.68"/>
    <n v="5"/>
    <s v="Cash"/>
    <n v="9.5"/>
    <n v="38.4"/>
    <n v="0.05"/>
    <n v="1.92"/>
    <n v="40.32"/>
  </r>
  <r>
    <x v="165"/>
    <x v="5"/>
    <x v="2"/>
    <x v="1"/>
    <x v="0"/>
    <x v="1"/>
    <n v="80.739999999999995"/>
    <n v="2"/>
    <s v="Credit Card"/>
    <n v="6.8"/>
    <n v="161.47999999999999"/>
    <n v="0.18"/>
    <n v="29.066399999999998"/>
    <n v="190.54639999999998"/>
  </r>
  <r>
    <x v="165"/>
    <x v="5"/>
    <x v="1"/>
    <x v="1"/>
    <x v="1"/>
    <x v="2"/>
    <n v="54.37"/>
    <n v="2"/>
    <s v="Ewallet"/>
    <n v="6.8"/>
    <n v="108.74"/>
    <n v="0.05"/>
    <n v="5.4370000000000003"/>
    <n v="114.17699999999999"/>
  </r>
  <r>
    <x v="165"/>
    <x v="5"/>
    <x v="1"/>
    <x v="1"/>
    <x v="0"/>
    <x v="4"/>
    <n v="47.71"/>
    <n v="1"/>
    <s v="Cash"/>
    <n v="8.1"/>
    <n v="47.71"/>
    <n v="0.05"/>
    <n v="2.3855"/>
    <n v="50.095500000000001"/>
  </r>
  <r>
    <x v="165"/>
    <x v="5"/>
    <x v="0"/>
    <x v="1"/>
    <x v="1"/>
    <x v="0"/>
    <n v="7.32"/>
    <n v="5"/>
    <s v="Cash"/>
    <n v="9"/>
    <n v="36.6"/>
    <n v="0.05"/>
    <n v="1.83"/>
    <n v="38.43"/>
  </r>
  <r>
    <x v="165"/>
    <x v="5"/>
    <x v="0"/>
    <x v="1"/>
    <x v="1"/>
    <x v="5"/>
    <n v="31.6"/>
    <n v="4"/>
    <s v="Ewallet"/>
    <n v="6"/>
    <n v="126.4"/>
    <n v="0.05"/>
    <n v="6.32"/>
    <n v="132.72"/>
  </r>
  <r>
    <x v="165"/>
    <x v="5"/>
    <x v="1"/>
    <x v="1"/>
    <x v="0"/>
    <x v="4"/>
    <n v="73.459999999999994"/>
    <n v="2"/>
    <s v="Ewallet"/>
    <n v="8.8000000000000007"/>
    <n v="146.91999999999999"/>
    <n v="0.05"/>
    <n v="7.3460000000000001"/>
    <n v="154.26599999999999"/>
  </r>
  <r>
    <x v="165"/>
    <x v="5"/>
    <x v="0"/>
    <x v="0"/>
    <x v="0"/>
    <x v="0"/>
    <n v="7.54"/>
    <n v="1"/>
    <s v="Ewallet"/>
    <n v="8.6"/>
    <n v="7.54"/>
    <n v="0.05"/>
    <n v="0.377"/>
    <n v="7.9169999999999998"/>
  </r>
  <r>
    <x v="165"/>
    <x v="5"/>
    <x v="2"/>
    <x v="1"/>
    <x v="0"/>
    <x v="5"/>
    <n v="38.29"/>
    <n v="1"/>
    <s v="Ewallet"/>
    <n v="7.3"/>
    <n v="38.29"/>
    <n v="0.05"/>
    <n v="1.9145000000000001"/>
    <n v="40.204499999999996"/>
  </r>
  <r>
    <x v="165"/>
    <x v="5"/>
    <x v="2"/>
    <x v="1"/>
    <x v="0"/>
    <x v="4"/>
    <n v="67.45"/>
    <n v="2"/>
    <s v="Credit Card"/>
    <n v="6.7"/>
    <n v="134.9"/>
    <n v="0.05"/>
    <n v="6.745000000000001"/>
    <n v="141.64500000000001"/>
  </r>
  <r>
    <x v="165"/>
    <x v="5"/>
    <x v="0"/>
    <x v="0"/>
    <x v="1"/>
    <x v="0"/>
    <n v="5.81"/>
    <n v="3"/>
    <s v="Cash"/>
    <n v="9.1"/>
    <n v="17.43"/>
    <n v="0.05"/>
    <n v="0.87150000000000005"/>
    <n v="18.301500000000001"/>
  </r>
  <r>
    <x v="165"/>
    <x v="5"/>
    <x v="1"/>
    <x v="0"/>
    <x v="0"/>
    <x v="4"/>
    <n v="56.69"/>
    <n v="1"/>
    <s v="Ewallet"/>
    <n v="7.6"/>
    <n v="56.69"/>
    <n v="0.05"/>
    <n v="2.8345000000000002"/>
    <n v="59.524499999999996"/>
  </r>
  <r>
    <x v="165"/>
    <x v="5"/>
    <x v="1"/>
    <x v="0"/>
    <x v="0"/>
    <x v="0"/>
    <n v="5.03"/>
    <n v="2"/>
    <s v="Ewallet"/>
    <n v="7.5"/>
    <n v="10.06"/>
    <n v="0.05"/>
    <n v="0.503"/>
    <n v="10.563000000000001"/>
  </r>
  <r>
    <x v="165"/>
    <x v="5"/>
    <x v="0"/>
    <x v="1"/>
    <x v="0"/>
    <x v="0"/>
    <n v="6.93"/>
    <n v="2"/>
    <s v="Ewallet"/>
    <n v="7.8"/>
    <n v="13.86"/>
    <n v="0.05"/>
    <n v="0.69300000000000006"/>
    <n v="14.552999999999999"/>
  </r>
  <r>
    <x v="166"/>
    <x v="5"/>
    <x v="0"/>
    <x v="1"/>
    <x v="0"/>
    <x v="2"/>
    <n v="67.2"/>
    <n v="1"/>
    <s v="Ewallet"/>
    <n v="7.2"/>
    <n v="67.2"/>
    <n v="0.05"/>
    <n v="3.3600000000000003"/>
    <n v="70.56"/>
  </r>
  <r>
    <x v="166"/>
    <x v="5"/>
    <x v="1"/>
    <x v="1"/>
    <x v="0"/>
    <x v="0"/>
    <n v="6.99"/>
    <n v="1"/>
    <s v="Cash"/>
    <n v="8"/>
    <n v="6.99"/>
    <n v="0.05"/>
    <n v="0.34950000000000003"/>
    <n v="7.3395000000000001"/>
  </r>
  <r>
    <x v="166"/>
    <x v="5"/>
    <x v="1"/>
    <x v="1"/>
    <x v="1"/>
    <x v="2"/>
    <n v="45.1"/>
    <n v="3"/>
    <s v="Ewallet"/>
    <n v="6.2"/>
    <n v="135.30000000000001"/>
    <n v="0.05"/>
    <n v="6.7650000000000006"/>
    <n v="142.065"/>
  </r>
  <r>
    <x v="166"/>
    <x v="5"/>
    <x v="0"/>
    <x v="0"/>
    <x v="1"/>
    <x v="2"/>
    <n v="46.14"/>
    <n v="1"/>
    <s v="Ewallet"/>
    <n v="7.9"/>
    <n v="46.14"/>
    <n v="0.05"/>
    <n v="2.3069999999999999"/>
    <n v="48.447000000000003"/>
  </r>
  <r>
    <x v="166"/>
    <x v="5"/>
    <x v="2"/>
    <x v="1"/>
    <x v="1"/>
    <x v="1"/>
    <n v="88.25"/>
    <n v="1"/>
    <s v="Credit Card"/>
    <n v="8.5"/>
    <n v="88.25"/>
    <n v="0.18"/>
    <n v="15.885"/>
    <n v="104.13500000000001"/>
  </r>
  <r>
    <x v="166"/>
    <x v="5"/>
    <x v="0"/>
    <x v="0"/>
    <x v="1"/>
    <x v="0"/>
    <n v="5.0999999999999996"/>
    <n v="4"/>
    <s v="Ewallet"/>
    <n v="8.1"/>
    <n v="20.399999999999999"/>
    <n v="0.05"/>
    <n v="1.02"/>
    <n v="21.419999999999998"/>
  </r>
  <r>
    <x v="166"/>
    <x v="5"/>
    <x v="0"/>
    <x v="1"/>
    <x v="0"/>
    <x v="4"/>
    <n v="56.23"/>
    <n v="2"/>
    <s v="Credit Card"/>
    <n v="4.9000000000000004"/>
    <n v="112.46"/>
    <n v="0.05"/>
    <n v="5.6230000000000002"/>
    <n v="118.083"/>
  </r>
  <r>
    <x v="166"/>
    <x v="5"/>
    <x v="1"/>
    <x v="0"/>
    <x v="0"/>
    <x v="5"/>
    <n v="30.11"/>
    <n v="3"/>
    <s v="Cash"/>
    <n v="7.2"/>
    <n v="90.33"/>
    <n v="0.05"/>
    <n v="4.5164999999999997"/>
    <n v="94.846499999999992"/>
  </r>
  <r>
    <x v="166"/>
    <x v="5"/>
    <x v="0"/>
    <x v="1"/>
    <x v="1"/>
    <x v="1"/>
    <n v="87.54"/>
    <n v="1"/>
    <s v="Ewallet"/>
    <n v="9.4"/>
    <n v="87.54"/>
    <n v="0.18"/>
    <n v="15.757200000000001"/>
    <n v="103.2972"/>
  </r>
  <r>
    <x v="166"/>
    <x v="5"/>
    <x v="1"/>
    <x v="1"/>
    <x v="1"/>
    <x v="3"/>
    <n v="10.23"/>
    <n v="3"/>
    <s v="Credit Card"/>
    <n v="7.9"/>
    <n v="30.69"/>
    <n v="0.05"/>
    <n v="1.5345000000000002"/>
    <n v="32.224499999999999"/>
  </r>
  <r>
    <x v="166"/>
    <x v="5"/>
    <x v="2"/>
    <x v="1"/>
    <x v="1"/>
    <x v="1"/>
    <n v="80.78"/>
    <n v="2"/>
    <s v="Cash"/>
    <n v="6.8"/>
    <n v="161.56"/>
    <n v="0.18"/>
    <n v="29.0808"/>
    <n v="190.64080000000001"/>
  </r>
  <r>
    <x v="166"/>
    <x v="5"/>
    <x v="0"/>
    <x v="1"/>
    <x v="1"/>
    <x v="4"/>
    <n v="74.86"/>
    <n v="1"/>
    <s v="Ewallet"/>
    <n v="8"/>
    <n v="74.86"/>
    <n v="0.05"/>
    <n v="3.7430000000000003"/>
    <n v="78.602999999999994"/>
  </r>
  <r>
    <x v="167"/>
    <x v="5"/>
    <x v="0"/>
    <x v="1"/>
    <x v="0"/>
    <x v="0"/>
    <n v="7"/>
    <n v="1"/>
    <s v="Cash"/>
    <n v="6.2"/>
    <n v="7"/>
    <n v="0.05"/>
    <n v="0.35000000000000003"/>
    <n v="7.35"/>
  </r>
  <r>
    <x v="167"/>
    <x v="5"/>
    <x v="0"/>
    <x v="1"/>
    <x v="1"/>
    <x v="1"/>
    <n v="90.57"/>
    <n v="2"/>
    <s v="Credit Card"/>
    <n v="8.1999999999999993"/>
    <n v="181.14"/>
    <n v="0.18"/>
    <n v="32.605199999999996"/>
    <n v="213.74519999999998"/>
  </r>
  <r>
    <x v="167"/>
    <x v="5"/>
    <x v="0"/>
    <x v="1"/>
    <x v="1"/>
    <x v="3"/>
    <n v="10"/>
    <n v="3"/>
    <s v="Credit Card"/>
    <n v="8.5"/>
    <n v="30"/>
    <n v="0.05"/>
    <n v="1.5"/>
    <n v="31.5"/>
  </r>
  <r>
    <x v="167"/>
    <x v="5"/>
    <x v="2"/>
    <x v="0"/>
    <x v="1"/>
    <x v="4"/>
    <n v="61.15"/>
    <n v="4"/>
    <s v="Ewallet"/>
    <n v="8.5"/>
    <n v="244.6"/>
    <n v="0.05"/>
    <n v="12.23"/>
    <n v="256.83"/>
  </r>
  <r>
    <x v="167"/>
    <x v="5"/>
    <x v="2"/>
    <x v="0"/>
    <x v="1"/>
    <x v="0"/>
    <n v="4.5599999999999996"/>
    <n v="3"/>
    <s v="Credit Card"/>
    <n v="9.8000000000000007"/>
    <n v="13.68"/>
    <n v="0.05"/>
    <n v="0.68400000000000005"/>
    <n v="14.363999999999999"/>
  </r>
  <r>
    <x v="167"/>
    <x v="5"/>
    <x v="2"/>
    <x v="1"/>
    <x v="0"/>
    <x v="4"/>
    <n v="67.290000000000006"/>
    <n v="4"/>
    <s v="Credit Card"/>
    <n v="8"/>
    <n v="269.16000000000003"/>
    <n v="0.05"/>
    <n v="13.458000000000002"/>
    <n v="282.61800000000005"/>
  </r>
  <r>
    <x v="167"/>
    <x v="5"/>
    <x v="1"/>
    <x v="1"/>
    <x v="0"/>
    <x v="2"/>
    <n v="61.98"/>
    <n v="3"/>
    <s v="Ewallet"/>
    <n v="7.5"/>
    <n v="185.94"/>
    <n v="0.05"/>
    <n v="9.2970000000000006"/>
    <n v="195.23699999999999"/>
  </r>
  <r>
    <x v="167"/>
    <x v="5"/>
    <x v="1"/>
    <x v="1"/>
    <x v="0"/>
    <x v="4"/>
    <n v="67.48"/>
    <n v="5"/>
    <s v="Cash"/>
    <n v="8.6999999999999993"/>
    <n v="337.40000000000003"/>
    <n v="0.05"/>
    <n v="16.87"/>
    <n v="354.27000000000004"/>
  </r>
  <r>
    <x v="167"/>
    <x v="5"/>
    <x v="1"/>
    <x v="0"/>
    <x v="0"/>
    <x v="0"/>
    <n v="4"/>
    <n v="1"/>
    <s v="Credit Card"/>
    <n v="7.6"/>
    <n v="4"/>
    <n v="0.05"/>
    <n v="0.2"/>
    <n v="4.2"/>
  </r>
  <r>
    <x v="167"/>
    <x v="5"/>
    <x v="0"/>
    <x v="0"/>
    <x v="1"/>
    <x v="0"/>
    <n v="6.05"/>
    <n v="1"/>
    <s v="Credit Card"/>
    <n v="8.5"/>
    <n v="6.05"/>
    <n v="0.05"/>
    <n v="0.30249999999999999"/>
    <n v="6.3525"/>
  </r>
  <r>
    <x v="167"/>
    <x v="5"/>
    <x v="0"/>
    <x v="1"/>
    <x v="1"/>
    <x v="0"/>
    <n v="7.1"/>
    <n v="3"/>
    <s v="Ewallet"/>
    <n v="7.1"/>
    <n v="21.299999999999997"/>
    <n v="0.05"/>
    <n v="1.0649999999999999"/>
    <n v="22.364999999999998"/>
  </r>
  <r>
    <x v="168"/>
    <x v="5"/>
    <x v="1"/>
    <x v="1"/>
    <x v="1"/>
    <x v="0"/>
    <n v="5.23"/>
    <n v="3"/>
    <s v="Credit Card"/>
    <n v="8.1"/>
    <n v="15.690000000000001"/>
    <n v="0.05"/>
    <n v="0.78450000000000009"/>
    <n v="16.474500000000003"/>
  </r>
  <r>
    <x v="168"/>
    <x v="5"/>
    <x v="0"/>
    <x v="1"/>
    <x v="1"/>
    <x v="4"/>
    <n v="69.2"/>
    <n v="4"/>
    <s v="Ewallet"/>
    <n v="7.5"/>
    <n v="276.8"/>
    <n v="0.05"/>
    <n v="13.840000000000002"/>
    <n v="290.64"/>
  </r>
  <r>
    <x v="168"/>
    <x v="5"/>
    <x v="0"/>
    <x v="1"/>
    <x v="0"/>
    <x v="4"/>
    <n v="50.9"/>
    <n v="2"/>
    <s v="Cash"/>
    <n v="6"/>
    <n v="101.8"/>
    <n v="0.05"/>
    <n v="5.09"/>
    <n v="106.89"/>
  </r>
  <r>
    <x v="168"/>
    <x v="5"/>
    <x v="1"/>
    <x v="1"/>
    <x v="0"/>
    <x v="1"/>
    <n v="93.8"/>
    <n v="1"/>
    <s v="Ewallet"/>
    <n v="7.8"/>
    <n v="93.8"/>
    <n v="0.18"/>
    <n v="16.884"/>
    <n v="110.684"/>
  </r>
  <r>
    <x v="168"/>
    <x v="5"/>
    <x v="2"/>
    <x v="1"/>
    <x v="1"/>
    <x v="0"/>
    <n v="7.23"/>
    <n v="2"/>
    <s v="Credit Card"/>
    <n v="8.8000000000000007"/>
    <n v="14.46"/>
    <n v="0.05"/>
    <n v="0.72300000000000009"/>
    <n v="15.183000000000002"/>
  </r>
  <r>
    <x v="168"/>
    <x v="5"/>
    <x v="2"/>
    <x v="1"/>
    <x v="0"/>
    <x v="5"/>
    <n v="34.92"/>
    <n v="4"/>
    <s v="Ewallet"/>
    <n v="8.3000000000000007"/>
    <n v="139.68"/>
    <n v="0.05"/>
    <n v="6.9840000000000009"/>
    <n v="146.66400000000002"/>
  </r>
  <r>
    <x v="168"/>
    <x v="5"/>
    <x v="2"/>
    <x v="1"/>
    <x v="1"/>
    <x v="0"/>
    <n v="3.98"/>
    <n v="2"/>
    <s v="Cash"/>
    <n v="6.9"/>
    <n v="7.96"/>
    <n v="0.05"/>
    <n v="0.39800000000000002"/>
    <n v="8.3580000000000005"/>
  </r>
  <r>
    <x v="168"/>
    <x v="5"/>
    <x v="2"/>
    <x v="0"/>
    <x v="0"/>
    <x v="1"/>
    <n v="96.4"/>
    <n v="2"/>
    <s v="Ewallet"/>
    <n v="8"/>
    <n v="192.8"/>
    <n v="0.18"/>
    <n v="34.704000000000001"/>
    <n v="227.50400000000002"/>
  </r>
  <r>
    <x v="168"/>
    <x v="5"/>
    <x v="0"/>
    <x v="0"/>
    <x v="0"/>
    <x v="2"/>
    <n v="69.239999999999995"/>
    <n v="2"/>
    <s v="Credit Card"/>
    <n v="4.9000000000000004"/>
    <n v="138.47999999999999"/>
    <n v="0.05"/>
    <n v="6.9239999999999995"/>
    <n v="145.404"/>
  </r>
  <r>
    <x v="168"/>
    <x v="5"/>
    <x v="0"/>
    <x v="1"/>
    <x v="1"/>
    <x v="0"/>
    <n v="2.3199999999999998"/>
    <n v="3"/>
    <s v="Ewallet"/>
    <n v="5.9"/>
    <n v="6.9599999999999991"/>
    <n v="0.05"/>
    <n v="0.34799999999999998"/>
    <n v="7.3079999999999989"/>
  </r>
  <r>
    <x v="169"/>
    <x v="5"/>
    <x v="1"/>
    <x v="0"/>
    <x v="0"/>
    <x v="0"/>
    <n v="6.71"/>
    <n v="3"/>
    <s v="Cash"/>
    <n v="7"/>
    <n v="20.13"/>
    <n v="0.05"/>
    <n v="1.0065"/>
    <n v="21.136499999999998"/>
  </r>
  <r>
    <x v="169"/>
    <x v="5"/>
    <x v="2"/>
    <x v="1"/>
    <x v="0"/>
    <x v="0"/>
    <n v="4.16"/>
    <n v="3"/>
    <s v="Ewallet"/>
    <n v="8.1999999999999993"/>
    <n v="12.48"/>
    <n v="0.05"/>
    <n v="0.62400000000000011"/>
    <n v="13.104000000000001"/>
  </r>
  <r>
    <x v="169"/>
    <x v="5"/>
    <x v="2"/>
    <x v="1"/>
    <x v="1"/>
    <x v="0"/>
    <n v="5.28"/>
    <n v="3"/>
    <s v="Credit Card"/>
    <n v="8.1999999999999993"/>
    <n v="15.84"/>
    <n v="0.05"/>
    <n v="0.79200000000000004"/>
    <n v="16.632000000000001"/>
  </r>
  <r>
    <x v="169"/>
    <x v="5"/>
    <x v="0"/>
    <x v="1"/>
    <x v="0"/>
    <x v="5"/>
    <n v="38.159999999999997"/>
    <n v="1"/>
    <s v="Ewallet"/>
    <n v="6.9"/>
    <n v="38.159999999999997"/>
    <n v="0.05"/>
    <n v="1.9079999999999999"/>
    <n v="40.067999999999998"/>
  </r>
  <r>
    <x v="169"/>
    <x v="5"/>
    <x v="0"/>
    <x v="1"/>
    <x v="0"/>
    <x v="4"/>
    <n v="70.069999999999993"/>
    <n v="5"/>
    <s v="Ewallet"/>
    <n v="7.4"/>
    <n v="350.34999999999997"/>
    <n v="0.05"/>
    <n v="17.517499999999998"/>
    <n v="367.86749999999995"/>
  </r>
  <r>
    <x v="169"/>
    <x v="5"/>
    <x v="1"/>
    <x v="1"/>
    <x v="1"/>
    <x v="5"/>
    <n v="17.489999999999998"/>
    <n v="2"/>
    <s v="Credit Card"/>
    <n v="6.8"/>
    <n v="34.979999999999997"/>
    <n v="0.05"/>
    <n v="1.7489999999999999"/>
    <n v="36.728999999999999"/>
  </r>
  <r>
    <x v="169"/>
    <x v="5"/>
    <x v="1"/>
    <x v="0"/>
    <x v="0"/>
    <x v="5"/>
    <n v="33.35"/>
    <n v="2"/>
    <s v="Ewallet"/>
    <n v="7.7"/>
    <n v="66.7"/>
    <n v="0.05"/>
    <n v="3.3350000000000004"/>
    <n v="70.034999999999997"/>
  </r>
  <r>
    <x v="169"/>
    <x v="5"/>
    <x v="0"/>
    <x v="0"/>
    <x v="0"/>
    <x v="0"/>
    <n v="4.95"/>
    <n v="3"/>
    <s v="Credit Card"/>
    <n v="7"/>
    <n v="14.850000000000001"/>
    <n v="0.05"/>
    <n v="0.74250000000000016"/>
    <n v="15.592500000000001"/>
  </r>
  <r>
    <x v="170"/>
    <x v="5"/>
    <x v="0"/>
    <x v="1"/>
    <x v="1"/>
    <x v="5"/>
    <n v="32.590000000000003"/>
    <n v="3"/>
    <s v="Ewallet"/>
    <n v="7.2"/>
    <n v="97.77000000000001"/>
    <n v="0.05"/>
    <n v="4.8885000000000005"/>
    <n v="102.6585"/>
  </r>
  <r>
    <x v="170"/>
    <x v="5"/>
    <x v="0"/>
    <x v="1"/>
    <x v="0"/>
    <x v="4"/>
    <n v="55.89"/>
    <n v="2"/>
    <s v="Credit Card"/>
    <n v="7.3"/>
    <n v="111.78"/>
    <n v="0.05"/>
    <n v="5.5890000000000004"/>
    <n v="117.369"/>
  </r>
  <r>
    <x v="170"/>
    <x v="5"/>
    <x v="0"/>
    <x v="1"/>
    <x v="0"/>
    <x v="4"/>
    <n v="71.64"/>
    <n v="3"/>
    <s v="Credit Card"/>
    <n v="6.5"/>
    <n v="214.92000000000002"/>
    <n v="0.05"/>
    <n v="10.746000000000002"/>
    <n v="225.66600000000003"/>
  </r>
  <r>
    <x v="170"/>
    <x v="5"/>
    <x v="2"/>
    <x v="0"/>
    <x v="1"/>
    <x v="5"/>
    <n v="33.53"/>
    <n v="3"/>
    <s v="Ewallet"/>
    <n v="7.5"/>
    <n v="100.59"/>
    <n v="0.05"/>
    <n v="5.0295000000000005"/>
    <n v="105.6195"/>
  </r>
  <r>
    <x v="170"/>
    <x v="5"/>
    <x v="2"/>
    <x v="0"/>
    <x v="0"/>
    <x v="5"/>
    <n v="23.41"/>
    <n v="1"/>
    <s v="Credit Card"/>
    <n v="5.7"/>
    <n v="23.41"/>
    <n v="0.05"/>
    <n v="1.1705000000000001"/>
    <n v="24.580500000000001"/>
  </r>
  <r>
    <x v="170"/>
    <x v="5"/>
    <x v="1"/>
    <x v="1"/>
    <x v="0"/>
    <x v="0"/>
    <n v="7.5"/>
    <n v="2"/>
    <s v="Cash"/>
    <n v="7.3"/>
    <n v="15"/>
    <n v="0.05"/>
    <n v="0.75"/>
    <n v="15.75"/>
  </r>
  <r>
    <x v="170"/>
    <x v="5"/>
    <x v="0"/>
    <x v="1"/>
    <x v="0"/>
    <x v="4"/>
    <n v="72.37"/>
    <n v="2"/>
    <s v="Ewallet"/>
    <n v="8.1999999999999993"/>
    <n v="144.74"/>
    <n v="0.05"/>
    <n v="7.237000000000001"/>
    <n v="151.977"/>
  </r>
  <r>
    <x v="171"/>
    <x v="5"/>
    <x v="0"/>
    <x v="1"/>
    <x v="0"/>
    <x v="0"/>
    <n v="5.26"/>
    <n v="5"/>
    <s v="Cash"/>
    <n v="8.4"/>
    <n v="26.299999999999997"/>
    <n v="0.05"/>
    <n v="1.3149999999999999"/>
    <n v="27.614999999999998"/>
  </r>
  <r>
    <x v="171"/>
    <x v="5"/>
    <x v="2"/>
    <x v="1"/>
    <x v="1"/>
    <x v="3"/>
    <n v="14.25"/>
    <n v="3"/>
    <s v="Credit Card"/>
    <n v="8.1"/>
    <n v="42.75"/>
    <n v="0.05"/>
    <n v="2.1375000000000002"/>
    <n v="44.887500000000003"/>
  </r>
  <r>
    <x v="171"/>
    <x v="5"/>
    <x v="0"/>
    <x v="1"/>
    <x v="1"/>
    <x v="4"/>
    <n v="67.09"/>
    <n v="3"/>
    <s v="Ewallet"/>
    <n v="6.3"/>
    <n v="201.27"/>
    <n v="0.05"/>
    <n v="10.063500000000001"/>
    <n v="211.33350000000002"/>
  </r>
  <r>
    <x v="171"/>
    <x v="5"/>
    <x v="0"/>
    <x v="1"/>
    <x v="1"/>
    <x v="5"/>
    <n v="27.7"/>
    <n v="3"/>
    <s v="Credit Card"/>
    <n v="6.2"/>
    <n v="83.1"/>
    <n v="0.05"/>
    <n v="4.1550000000000002"/>
    <n v="87.254999999999995"/>
  </r>
  <r>
    <x v="171"/>
    <x v="5"/>
    <x v="0"/>
    <x v="1"/>
    <x v="0"/>
    <x v="0"/>
    <n v="6.02"/>
    <n v="2"/>
    <s v="Ewallet"/>
    <n v="7.5"/>
    <n v="12.04"/>
    <n v="0.05"/>
    <n v="0.60199999999999998"/>
    <n v="12.641999999999999"/>
  </r>
  <r>
    <x v="171"/>
    <x v="5"/>
    <x v="2"/>
    <x v="1"/>
    <x v="1"/>
    <x v="4"/>
    <n v="70.86"/>
    <n v="4"/>
    <s v="Cash"/>
    <n v="6.4"/>
    <n v="283.44"/>
    <n v="0.05"/>
    <n v="14.172000000000001"/>
    <n v="297.61200000000002"/>
  </r>
  <r>
    <x v="171"/>
    <x v="5"/>
    <x v="0"/>
    <x v="1"/>
    <x v="0"/>
    <x v="1"/>
    <n v="79.12"/>
    <n v="1"/>
    <s v="Ewallet"/>
    <n v="7.7"/>
    <n v="79.12"/>
    <n v="0.18"/>
    <n v="14.2416"/>
    <n v="93.36160000000001"/>
  </r>
  <r>
    <x v="171"/>
    <x v="5"/>
    <x v="2"/>
    <x v="1"/>
    <x v="1"/>
    <x v="0"/>
    <n v="4.54"/>
    <n v="3"/>
    <s v="Credit Card"/>
    <n v="7.4"/>
    <n v="13.620000000000001"/>
    <n v="0.05"/>
    <n v="0.68100000000000005"/>
    <n v="14.301000000000002"/>
  </r>
  <r>
    <x v="171"/>
    <x v="5"/>
    <x v="0"/>
    <x v="0"/>
    <x v="0"/>
    <x v="3"/>
    <n v="6.52"/>
    <n v="3"/>
    <s v="Credit Card"/>
    <n v="5.3"/>
    <n v="19.559999999999999"/>
    <n v="0.05"/>
    <n v="0.97799999999999998"/>
    <n v="20.538"/>
  </r>
  <r>
    <x v="171"/>
    <x v="5"/>
    <x v="0"/>
    <x v="1"/>
    <x v="0"/>
    <x v="4"/>
    <n v="48.6"/>
    <n v="5"/>
    <s v="Cash"/>
    <n v="6.3"/>
    <n v="243"/>
    <n v="0.05"/>
    <n v="12.15"/>
    <n v="255.15"/>
  </r>
  <r>
    <x v="171"/>
    <x v="5"/>
    <x v="2"/>
    <x v="1"/>
    <x v="0"/>
    <x v="0"/>
    <n v="4.13"/>
    <n v="1"/>
    <s v="Ewallet"/>
    <n v="8.6999999999999993"/>
    <n v="4.13"/>
    <n v="0.05"/>
    <n v="0.20650000000000002"/>
    <n v="4.3365"/>
  </r>
  <r>
    <x v="171"/>
    <x v="5"/>
    <x v="1"/>
    <x v="1"/>
    <x v="1"/>
    <x v="5"/>
    <n v="20.56"/>
    <n v="3"/>
    <s v="Ewallet"/>
    <n v="6.7"/>
    <n v="61.679999999999993"/>
    <n v="0.05"/>
    <n v="3.0839999999999996"/>
    <n v="64.763999999999996"/>
  </r>
  <r>
    <x v="171"/>
    <x v="5"/>
    <x v="1"/>
    <x v="0"/>
    <x v="0"/>
    <x v="0"/>
    <n v="5.18"/>
    <n v="3"/>
    <s v="Credit Card"/>
    <n v="6.9"/>
    <n v="15.54"/>
    <n v="0.05"/>
    <n v="0.77700000000000002"/>
    <n v="16.317"/>
  </r>
  <r>
    <x v="172"/>
    <x v="5"/>
    <x v="1"/>
    <x v="1"/>
    <x v="0"/>
    <x v="0"/>
    <n v="5.99"/>
    <n v="1"/>
    <s v="Cash"/>
    <n v="9.3000000000000007"/>
    <n v="5.99"/>
    <n v="0.05"/>
    <n v="0.29950000000000004"/>
    <n v="6.2895000000000003"/>
  </r>
  <r>
    <x v="172"/>
    <x v="5"/>
    <x v="1"/>
    <x v="1"/>
    <x v="1"/>
    <x v="0"/>
    <n v="2.2400000000000002"/>
    <n v="4"/>
    <s v="Cash"/>
    <n v="8.8000000000000007"/>
    <n v="8.9600000000000009"/>
    <n v="0.05"/>
    <n v="0.44800000000000006"/>
    <n v="9.4080000000000013"/>
  </r>
  <r>
    <x v="172"/>
    <x v="5"/>
    <x v="1"/>
    <x v="0"/>
    <x v="1"/>
    <x v="4"/>
    <n v="64.48"/>
    <n v="5"/>
    <s v="Cash"/>
    <n v="7.3"/>
    <n v="322.40000000000003"/>
    <n v="0.05"/>
    <n v="16.12"/>
    <n v="338.52000000000004"/>
  </r>
  <r>
    <x v="172"/>
    <x v="5"/>
    <x v="0"/>
    <x v="0"/>
    <x v="1"/>
    <x v="0"/>
    <n v="4.42"/>
    <n v="3"/>
    <s v="Cash"/>
    <n v="8"/>
    <n v="13.26"/>
    <n v="0.05"/>
    <n v="0.66300000000000003"/>
    <n v="13.923"/>
  </r>
  <r>
    <x v="172"/>
    <x v="5"/>
    <x v="0"/>
    <x v="1"/>
    <x v="1"/>
    <x v="0"/>
    <n v="7.3"/>
    <n v="5"/>
    <s v="Cash"/>
    <n v="5.6"/>
    <n v="36.5"/>
    <n v="0.05"/>
    <n v="1.8250000000000002"/>
    <n v="38.325000000000003"/>
  </r>
  <r>
    <x v="172"/>
    <x v="5"/>
    <x v="0"/>
    <x v="0"/>
    <x v="0"/>
    <x v="5"/>
    <n v="18.149999999999999"/>
    <n v="3"/>
    <s v="Cash"/>
    <n v="8.5"/>
    <n v="54.449999999999996"/>
    <n v="0.05"/>
    <n v="2.7225000000000001"/>
    <n v="57.172499999999999"/>
  </r>
  <r>
    <x v="172"/>
    <x v="5"/>
    <x v="2"/>
    <x v="1"/>
    <x v="0"/>
    <x v="5"/>
    <n v="38.76"/>
    <n v="2"/>
    <s v="Ewallet"/>
    <n v="6.9"/>
    <n v="77.52"/>
    <n v="0.05"/>
    <n v="3.8759999999999999"/>
    <n v="81.396000000000001"/>
  </r>
  <r>
    <x v="172"/>
    <x v="5"/>
    <x v="1"/>
    <x v="1"/>
    <x v="1"/>
    <x v="0"/>
    <n v="7.49"/>
    <n v="1"/>
    <s v="Cash"/>
    <n v="7.1"/>
    <n v="7.49"/>
    <n v="0.05"/>
    <n v="0.37450000000000006"/>
    <n v="7.8645000000000005"/>
  </r>
  <r>
    <x v="172"/>
    <x v="5"/>
    <x v="2"/>
    <x v="0"/>
    <x v="0"/>
    <x v="4"/>
    <n v="69.489999999999995"/>
    <n v="1"/>
    <s v="Ewallet"/>
    <n v="7.5"/>
    <n v="69.489999999999995"/>
    <n v="0.05"/>
    <n v="3.4744999999999999"/>
    <n v="72.964500000000001"/>
  </r>
  <r>
    <x v="172"/>
    <x v="5"/>
    <x v="0"/>
    <x v="1"/>
    <x v="1"/>
    <x v="0"/>
    <n v="5.41"/>
    <n v="3"/>
    <s v="Ewallet"/>
    <n v="9.1999999999999993"/>
    <n v="16.23"/>
    <n v="0.05"/>
    <n v="0.81150000000000011"/>
    <n v="17.041499999999999"/>
  </r>
  <r>
    <x v="172"/>
    <x v="5"/>
    <x v="2"/>
    <x v="1"/>
    <x v="0"/>
    <x v="1"/>
    <n v="87.31"/>
    <n v="2"/>
    <s v="Ewallet"/>
    <n v="6.1"/>
    <n v="174.62"/>
    <n v="0.18"/>
    <n v="31.4316"/>
    <n v="206.05160000000001"/>
  </r>
  <r>
    <x v="172"/>
    <x v="5"/>
    <x v="2"/>
    <x v="0"/>
    <x v="0"/>
    <x v="5"/>
    <n v="31.18"/>
    <n v="1"/>
    <s v="Ewallet"/>
    <n v="8.6999999999999993"/>
    <n v="31.18"/>
    <n v="0.05"/>
    <n v="1.5590000000000002"/>
    <n v="32.738999999999997"/>
  </r>
  <r>
    <x v="172"/>
    <x v="5"/>
    <x v="0"/>
    <x v="1"/>
    <x v="1"/>
    <x v="5"/>
    <n v="35.28"/>
    <n v="4"/>
    <s v="Ewallet"/>
    <n v="8.1"/>
    <n v="141.12"/>
    <n v="0.05"/>
    <n v="7.0560000000000009"/>
    <n v="148.17600000000002"/>
  </r>
  <r>
    <x v="172"/>
    <x v="5"/>
    <x v="2"/>
    <x v="1"/>
    <x v="1"/>
    <x v="0"/>
    <n v="4.34"/>
    <n v="4"/>
    <s v="Ewallet"/>
    <n v="7.7"/>
    <n v="17.36"/>
    <n v="0.05"/>
    <n v="0.86799999999999999"/>
    <n v="18.227999999999998"/>
  </r>
  <r>
    <x v="172"/>
    <x v="5"/>
    <x v="1"/>
    <x v="1"/>
    <x v="0"/>
    <x v="0"/>
    <n v="6.67"/>
    <n v="2"/>
    <s v="Cash"/>
    <n v="9.1"/>
    <n v="13.34"/>
    <n v="0.05"/>
    <n v="0.66700000000000004"/>
    <n v="14.007"/>
  </r>
  <r>
    <x v="173"/>
    <x v="5"/>
    <x v="2"/>
    <x v="1"/>
    <x v="0"/>
    <x v="0"/>
    <n v="3.63"/>
    <n v="1"/>
    <s v="Ewallet"/>
    <n v="7.4"/>
    <n v="3.63"/>
    <n v="0.05"/>
    <n v="0.18149999999999999"/>
    <n v="3.8114999999999997"/>
  </r>
  <r>
    <x v="173"/>
    <x v="5"/>
    <x v="0"/>
    <x v="1"/>
    <x v="0"/>
    <x v="2"/>
    <n v="65.989999999999995"/>
    <n v="1"/>
    <s v="Credit Card"/>
    <n v="4.2"/>
    <n v="65.989999999999995"/>
    <n v="0.05"/>
    <n v="3.2995000000000001"/>
    <n v="69.28949999999999"/>
  </r>
  <r>
    <x v="173"/>
    <x v="5"/>
    <x v="1"/>
    <x v="1"/>
    <x v="0"/>
    <x v="4"/>
    <n v="66.27"/>
    <n v="5"/>
    <s v="Ewallet"/>
    <n v="6.8"/>
    <n v="331.34999999999997"/>
    <n v="0.05"/>
    <n v="16.567499999999999"/>
    <n v="347.91749999999996"/>
  </r>
  <r>
    <x v="173"/>
    <x v="5"/>
    <x v="0"/>
    <x v="1"/>
    <x v="1"/>
    <x v="4"/>
    <n v="65.319999999999993"/>
    <n v="2"/>
    <s v="Ewallet"/>
    <n v="6.9"/>
    <n v="130.63999999999999"/>
    <n v="0.05"/>
    <n v="6.532"/>
    <n v="137.172"/>
  </r>
  <r>
    <x v="173"/>
    <x v="5"/>
    <x v="0"/>
    <x v="1"/>
    <x v="1"/>
    <x v="5"/>
    <n v="35.49"/>
    <n v="4"/>
    <s v="Credit Card"/>
    <n v="9.1"/>
    <n v="141.96"/>
    <n v="0.05"/>
    <n v="7.0980000000000008"/>
    <n v="149.05800000000002"/>
  </r>
  <r>
    <x v="173"/>
    <x v="5"/>
    <x v="1"/>
    <x v="0"/>
    <x v="1"/>
    <x v="0"/>
    <n v="5.88"/>
    <n v="3"/>
    <s v="Ewallet"/>
    <n v="6.6"/>
    <n v="17.64"/>
    <n v="0.05"/>
    <n v="0.88200000000000012"/>
    <n v="18.522000000000002"/>
  </r>
  <r>
    <x v="173"/>
    <x v="5"/>
    <x v="0"/>
    <x v="1"/>
    <x v="1"/>
    <x v="0"/>
    <n v="6.88"/>
    <n v="4"/>
    <s v="Credit Card"/>
    <n v="7.6"/>
    <n v="27.52"/>
    <n v="0.05"/>
    <n v="1.3760000000000001"/>
    <n v="28.896000000000001"/>
  </r>
  <r>
    <x v="173"/>
    <x v="5"/>
    <x v="2"/>
    <x v="0"/>
    <x v="0"/>
    <x v="3"/>
    <n v="12.13"/>
    <n v="2"/>
    <s v="Cash"/>
    <n v="7.7"/>
    <n v="24.26"/>
    <n v="0.05"/>
    <n v="1.2130000000000001"/>
    <n v="25.473000000000003"/>
  </r>
  <r>
    <x v="173"/>
    <x v="5"/>
    <x v="1"/>
    <x v="0"/>
    <x v="1"/>
    <x v="5"/>
    <n v="37.36"/>
    <n v="4"/>
    <s v="Cash"/>
    <n v="7.6"/>
    <n v="149.44"/>
    <n v="0.05"/>
    <n v="7.4720000000000004"/>
    <n v="156.91200000000001"/>
  </r>
  <r>
    <x v="173"/>
    <x v="5"/>
    <x v="2"/>
    <x v="0"/>
    <x v="1"/>
    <x v="0"/>
    <n v="6.88"/>
    <n v="1"/>
    <s v="Cash"/>
    <n v="8.5"/>
    <n v="6.88"/>
    <n v="0.05"/>
    <n v="0.34400000000000003"/>
    <n v="7.2240000000000002"/>
  </r>
  <r>
    <x v="173"/>
    <x v="5"/>
    <x v="2"/>
    <x v="0"/>
    <x v="1"/>
    <x v="0"/>
    <n v="4.97"/>
    <n v="5"/>
    <s v="Cash"/>
    <n v="9.8000000000000007"/>
    <n v="24.849999999999998"/>
    <n v="0.05"/>
    <n v="1.2424999999999999"/>
    <n v="26.092499999999998"/>
  </r>
  <r>
    <x v="173"/>
    <x v="5"/>
    <x v="0"/>
    <x v="0"/>
    <x v="1"/>
    <x v="1"/>
    <n v="76.14"/>
    <n v="2"/>
    <s v="Ewallet"/>
    <n v="7"/>
    <n v="152.28"/>
    <n v="0.18"/>
    <n v="27.410399999999999"/>
    <n v="179.69040000000001"/>
  </r>
  <r>
    <x v="173"/>
    <x v="5"/>
    <x v="2"/>
    <x v="1"/>
    <x v="0"/>
    <x v="0"/>
    <n v="3.56"/>
    <n v="1"/>
    <s v="Ewallet"/>
    <n v="8.4"/>
    <n v="3.56"/>
    <n v="0.05"/>
    <n v="0.17800000000000002"/>
    <n v="3.738"/>
  </r>
  <r>
    <x v="173"/>
    <x v="5"/>
    <x v="2"/>
    <x v="1"/>
    <x v="1"/>
    <x v="1"/>
    <n v="94.81"/>
    <n v="2"/>
    <s v="Credit Card"/>
    <n v="9"/>
    <n v="189.62"/>
    <n v="0.18"/>
    <n v="34.131599999999999"/>
    <n v="223.7516"/>
  </r>
  <r>
    <x v="174"/>
    <x v="5"/>
    <x v="2"/>
    <x v="1"/>
    <x v="1"/>
    <x v="3"/>
    <n v="12.85"/>
    <n v="3"/>
    <s v="Credit Card"/>
    <n v="7.6"/>
    <n v="38.549999999999997"/>
    <n v="0.05"/>
    <n v="1.9275"/>
    <n v="40.477499999999999"/>
  </r>
  <r>
    <x v="174"/>
    <x v="5"/>
    <x v="1"/>
    <x v="0"/>
    <x v="0"/>
    <x v="0"/>
    <n v="4.78"/>
    <n v="2"/>
    <s v="Ewallet"/>
    <n v="8.4"/>
    <n v="9.56"/>
    <n v="0.05"/>
    <n v="0.47800000000000004"/>
    <n v="10.038"/>
  </r>
  <r>
    <x v="174"/>
    <x v="5"/>
    <x v="2"/>
    <x v="1"/>
    <x v="0"/>
    <x v="4"/>
    <n v="53.81"/>
    <n v="4"/>
    <s v="Ewallet"/>
    <n v="6.5"/>
    <n v="215.24"/>
    <n v="0.05"/>
    <n v="10.762"/>
    <n v="226.00200000000001"/>
  </r>
  <r>
    <x v="174"/>
    <x v="5"/>
    <x v="1"/>
    <x v="1"/>
    <x v="1"/>
    <x v="0"/>
    <n v="7.27"/>
    <n v="3"/>
    <s v="Cash"/>
    <n v="8.1"/>
    <n v="21.81"/>
    <n v="0.05"/>
    <n v="1.0905"/>
    <n v="22.900499999999997"/>
  </r>
  <r>
    <x v="174"/>
    <x v="5"/>
    <x v="0"/>
    <x v="1"/>
    <x v="1"/>
    <x v="4"/>
    <n v="55.14"/>
    <n v="1"/>
    <s v="Cash"/>
    <n v="6.6"/>
    <n v="55.14"/>
    <n v="0.05"/>
    <n v="2.7570000000000001"/>
    <n v="57.896999999999998"/>
  </r>
  <r>
    <x v="174"/>
    <x v="5"/>
    <x v="1"/>
    <x v="0"/>
    <x v="0"/>
    <x v="4"/>
    <n v="65.14"/>
    <n v="1"/>
    <s v="Credit Card"/>
    <n v="9.8000000000000007"/>
    <n v="65.14"/>
    <n v="0.05"/>
    <n v="3.2570000000000001"/>
    <n v="68.397000000000006"/>
  </r>
  <r>
    <x v="174"/>
    <x v="5"/>
    <x v="0"/>
    <x v="1"/>
    <x v="1"/>
    <x v="2"/>
    <n v="57.8"/>
    <n v="1"/>
    <s v="Ewallet"/>
    <n v="5.4"/>
    <n v="57.8"/>
    <n v="0.05"/>
    <n v="2.89"/>
    <n v="60.69"/>
  </r>
  <r>
    <x v="174"/>
    <x v="5"/>
    <x v="0"/>
    <x v="0"/>
    <x v="1"/>
    <x v="5"/>
    <n v="33.520000000000003"/>
    <n v="3"/>
    <s v="Ewallet"/>
    <n v="8"/>
    <n v="100.56"/>
    <n v="0.05"/>
    <n v="5.0280000000000005"/>
    <n v="105.58800000000001"/>
  </r>
  <r>
    <x v="174"/>
    <x v="5"/>
    <x v="1"/>
    <x v="1"/>
    <x v="0"/>
    <x v="4"/>
    <n v="53.69"/>
    <n v="5"/>
    <s v="Credit Card"/>
    <n v="8.3000000000000007"/>
    <n v="268.45"/>
    <n v="0.05"/>
    <n v="13.422499999999999"/>
    <n v="281.8725"/>
  </r>
  <r>
    <x v="174"/>
    <x v="5"/>
    <x v="1"/>
    <x v="1"/>
    <x v="0"/>
    <x v="5"/>
    <n v="36.65"/>
    <n v="1"/>
    <s v="Ewallet"/>
    <n v="8.4"/>
    <n v="36.65"/>
    <n v="0.05"/>
    <n v="1.8325"/>
    <n v="38.482500000000002"/>
  </r>
  <r>
    <x v="174"/>
    <x v="5"/>
    <x v="1"/>
    <x v="1"/>
    <x v="0"/>
    <x v="0"/>
    <n v="7.12"/>
    <n v="6"/>
    <s v="Cash"/>
    <n v="7.8"/>
    <n v="42.72"/>
    <n v="0.05"/>
    <n v="2.1360000000000001"/>
    <n v="44.856000000000002"/>
  </r>
  <r>
    <x v="174"/>
    <x v="5"/>
    <x v="1"/>
    <x v="1"/>
    <x v="0"/>
    <x v="0"/>
    <n v="7.12"/>
    <n v="6"/>
    <s v="Ewallet"/>
    <n v="8.5"/>
    <n v="42.72"/>
    <n v="0.05"/>
    <n v="2.1360000000000001"/>
    <n v="44.856000000000002"/>
  </r>
  <r>
    <x v="175"/>
    <x v="5"/>
    <x v="0"/>
    <x v="0"/>
    <x v="1"/>
    <x v="3"/>
    <n v="13.82"/>
    <n v="2"/>
    <s v="Credit Card"/>
    <n v="6.8"/>
    <n v="27.64"/>
    <n v="0.05"/>
    <n v="1.3820000000000001"/>
    <n v="29.022000000000002"/>
  </r>
  <r>
    <x v="175"/>
    <x v="5"/>
    <x v="0"/>
    <x v="1"/>
    <x v="0"/>
    <x v="0"/>
    <n v="5.14"/>
    <n v="5"/>
    <s v="Cash"/>
    <n v="8.6999999999999993"/>
    <n v="25.7"/>
    <n v="0.05"/>
    <n v="1.2850000000000001"/>
    <n v="26.984999999999999"/>
  </r>
  <r>
    <x v="175"/>
    <x v="5"/>
    <x v="2"/>
    <x v="1"/>
    <x v="1"/>
    <x v="0"/>
    <n v="2.73"/>
    <n v="1"/>
    <s v="Ewallet"/>
    <n v="5.9"/>
    <n v="2.73"/>
    <n v="0.05"/>
    <n v="0.13650000000000001"/>
    <n v="2.8664999999999998"/>
  </r>
  <r>
    <x v="175"/>
    <x v="5"/>
    <x v="0"/>
    <x v="1"/>
    <x v="0"/>
    <x v="5"/>
    <n v="33.54"/>
    <n v="4"/>
    <s v="Ewallet"/>
    <n v="6"/>
    <n v="134.16"/>
    <n v="0.05"/>
    <n v="6.7080000000000002"/>
    <n v="140.86799999999999"/>
  </r>
  <r>
    <x v="175"/>
    <x v="5"/>
    <x v="0"/>
    <x v="1"/>
    <x v="0"/>
    <x v="4"/>
    <n v="71.77"/>
    <n v="1"/>
    <s v="Ewallet"/>
    <n v="7.9"/>
    <n v="71.77"/>
    <n v="0.05"/>
    <n v="3.5884999999999998"/>
    <n v="75.358499999999992"/>
  </r>
  <r>
    <x v="175"/>
    <x v="5"/>
    <x v="0"/>
    <x v="1"/>
    <x v="1"/>
    <x v="5"/>
    <n v="31.06"/>
    <n v="1"/>
    <s v="Credit Card"/>
    <n v="8.1999999999999993"/>
    <n v="31.06"/>
    <n v="0.05"/>
    <n v="1.5529999999999999"/>
    <n v="32.613"/>
  </r>
  <r>
    <x v="175"/>
    <x v="5"/>
    <x v="2"/>
    <x v="0"/>
    <x v="0"/>
    <x v="0"/>
    <n v="6.37"/>
    <n v="1"/>
    <s v="Cash"/>
    <n v="9.8000000000000007"/>
    <n v="6.37"/>
    <n v="0.05"/>
    <n v="0.31850000000000001"/>
    <n v="6.6885000000000003"/>
  </r>
  <r>
    <x v="175"/>
    <x v="5"/>
    <x v="2"/>
    <x v="1"/>
    <x v="1"/>
    <x v="5"/>
    <n v="26.05"/>
    <n v="1"/>
    <s v="Cash"/>
    <n v="7.8"/>
    <n v="26.05"/>
    <n v="0.05"/>
    <n v="1.3025000000000002"/>
    <n v="27.352499999999999"/>
  </r>
  <r>
    <x v="175"/>
    <x v="5"/>
    <x v="0"/>
    <x v="1"/>
    <x v="1"/>
    <x v="4"/>
    <n v="68.13"/>
    <n v="1"/>
    <s v="Cash"/>
    <n v="8.4"/>
    <n v="68.13"/>
    <n v="0.05"/>
    <n v="3.4064999999999999"/>
    <n v="71.53649999999999"/>
  </r>
  <r>
    <x v="175"/>
    <x v="5"/>
    <x v="1"/>
    <x v="1"/>
    <x v="1"/>
    <x v="0"/>
    <n v="5.99"/>
    <n v="3"/>
    <s v="Cash"/>
    <n v="7"/>
    <n v="17.97"/>
    <n v="0.05"/>
    <n v="0.89849999999999997"/>
    <n v="18.868499999999997"/>
  </r>
  <r>
    <x v="176"/>
    <x v="5"/>
    <x v="1"/>
    <x v="1"/>
    <x v="1"/>
    <x v="5"/>
    <n v="39.299999999999997"/>
    <n v="3"/>
    <s v="Credit Card"/>
    <n v="7.4"/>
    <n v="117.89999999999999"/>
    <n v="0.05"/>
    <n v="5.8949999999999996"/>
    <n v="123.79499999999999"/>
  </r>
  <r>
    <x v="176"/>
    <x v="5"/>
    <x v="0"/>
    <x v="1"/>
    <x v="0"/>
    <x v="0"/>
    <n v="6.4"/>
    <n v="3"/>
    <s v="Ewallet"/>
    <n v="9.3000000000000007"/>
    <n v="19.200000000000003"/>
    <n v="0.05"/>
    <n v="0.96000000000000019"/>
    <n v="20.160000000000004"/>
  </r>
  <r>
    <x v="176"/>
    <x v="5"/>
    <x v="0"/>
    <x v="1"/>
    <x v="0"/>
    <x v="0"/>
    <n v="5.09"/>
    <n v="4"/>
    <s v="Credit Card"/>
    <n v="6.8"/>
    <n v="20.36"/>
    <n v="0.05"/>
    <n v="1.018"/>
    <n v="21.378"/>
  </r>
  <r>
    <x v="176"/>
    <x v="5"/>
    <x v="2"/>
    <x v="1"/>
    <x v="1"/>
    <x v="4"/>
    <n v="53.94"/>
    <n v="1"/>
    <s v="Ewallet"/>
    <n v="7.7"/>
    <n v="53.94"/>
    <n v="0.05"/>
    <n v="2.6970000000000001"/>
    <n v="56.637"/>
  </r>
  <r>
    <x v="176"/>
    <x v="5"/>
    <x v="1"/>
    <x v="0"/>
    <x v="1"/>
    <x v="3"/>
    <n v="10.91"/>
    <n v="2"/>
    <s v="Ewallet"/>
    <n v="8.1999999999999993"/>
    <n v="21.82"/>
    <n v="0.05"/>
    <n v="1.091"/>
    <n v="22.911000000000001"/>
  </r>
  <r>
    <x v="176"/>
    <x v="5"/>
    <x v="2"/>
    <x v="0"/>
    <x v="0"/>
    <x v="4"/>
    <n v="59.13"/>
    <n v="2"/>
    <s v="Cash"/>
    <n v="8.9"/>
    <n v="118.26"/>
    <n v="0.05"/>
    <n v="5.9130000000000003"/>
    <n v="124.173"/>
  </r>
  <r>
    <x v="176"/>
    <x v="5"/>
    <x v="2"/>
    <x v="1"/>
    <x v="1"/>
    <x v="0"/>
    <n v="3.76"/>
    <n v="2"/>
    <s v="Ewallet"/>
    <n v="6.1"/>
    <n v="7.52"/>
    <n v="0.05"/>
    <n v="0.376"/>
    <n v="7.8959999999999999"/>
  </r>
  <r>
    <x v="176"/>
    <x v="5"/>
    <x v="2"/>
    <x v="0"/>
    <x v="1"/>
    <x v="0"/>
    <n v="7.4"/>
    <n v="7"/>
    <s v="Cash"/>
    <n v="6.3"/>
    <n v="51.800000000000004"/>
    <n v="0.05"/>
    <n v="2.5900000000000003"/>
    <n v="54.390000000000008"/>
  </r>
  <r>
    <x v="176"/>
    <x v="5"/>
    <x v="0"/>
    <x v="1"/>
    <x v="1"/>
    <x v="0"/>
    <n v="6.38"/>
    <n v="4"/>
    <s v="Ewallet"/>
    <n v="7.6"/>
    <n v="25.52"/>
    <n v="0.05"/>
    <n v="1.276"/>
    <n v="26.795999999999999"/>
  </r>
  <r>
    <x v="176"/>
    <x v="5"/>
    <x v="1"/>
    <x v="0"/>
    <x v="0"/>
    <x v="0"/>
    <n v="6.4"/>
    <n v="2"/>
    <s v="Ewallet"/>
    <n v="6.2"/>
    <n v="12.8"/>
    <n v="0.05"/>
    <n v="0.64000000000000012"/>
    <n v="13.440000000000001"/>
  </r>
  <r>
    <x v="176"/>
    <x v="5"/>
    <x v="0"/>
    <x v="1"/>
    <x v="1"/>
    <x v="0"/>
    <n v="7.26"/>
    <n v="1"/>
    <s v="Cash"/>
    <n v="9.1999999999999993"/>
    <n v="7.26"/>
    <n v="0.05"/>
    <n v="0.36299999999999999"/>
    <n v="7.6229999999999993"/>
  </r>
  <r>
    <x v="176"/>
    <x v="5"/>
    <x v="2"/>
    <x v="0"/>
    <x v="1"/>
    <x v="5"/>
    <n v="25.46"/>
    <n v="3"/>
    <s v="Credit Card"/>
    <n v="9.1"/>
    <n v="76.38"/>
    <n v="0.05"/>
    <n v="3.819"/>
    <n v="80.198999999999998"/>
  </r>
  <r>
    <x v="176"/>
    <x v="5"/>
    <x v="1"/>
    <x v="1"/>
    <x v="1"/>
    <x v="5"/>
    <n v="28.91"/>
    <n v="4"/>
    <s v="Cash"/>
    <n v="6.2"/>
    <n v="115.64"/>
    <n v="0.05"/>
    <n v="5.782"/>
    <n v="121.422"/>
  </r>
  <r>
    <x v="176"/>
    <x v="5"/>
    <x v="1"/>
    <x v="1"/>
    <x v="0"/>
    <x v="2"/>
    <n v="62.69"/>
    <n v="2"/>
    <s v="Ewallet"/>
    <n v="5.3"/>
    <n v="125.38"/>
    <n v="0.05"/>
    <n v="6.2690000000000001"/>
    <n v="131.649"/>
  </r>
  <r>
    <x v="176"/>
    <x v="5"/>
    <x v="0"/>
    <x v="1"/>
    <x v="1"/>
    <x v="2"/>
    <n v="68.459999999999994"/>
    <n v="2"/>
    <s v="Cash"/>
    <n v="8.8000000000000007"/>
    <n v="136.91999999999999"/>
    <n v="0.05"/>
    <n v="6.8460000000000001"/>
    <n v="143.76599999999999"/>
  </r>
  <r>
    <x v="176"/>
    <x v="5"/>
    <x v="1"/>
    <x v="1"/>
    <x v="0"/>
    <x v="3"/>
    <n v="14.45"/>
    <n v="1"/>
    <s v="Ewallet"/>
    <n v="8.1999999999999993"/>
    <n v="14.45"/>
    <n v="0.05"/>
    <n v="0.72250000000000003"/>
    <n v="15.172499999999999"/>
  </r>
  <r>
    <x v="177"/>
    <x v="5"/>
    <x v="0"/>
    <x v="1"/>
    <x v="0"/>
    <x v="0"/>
    <n v="6.47"/>
    <n v="3"/>
    <s v="Cash"/>
    <n v="6.7"/>
    <n v="19.41"/>
    <n v="0.05"/>
    <n v="0.97050000000000003"/>
    <n v="20.380500000000001"/>
  </r>
  <r>
    <x v="177"/>
    <x v="5"/>
    <x v="0"/>
    <x v="1"/>
    <x v="1"/>
    <x v="0"/>
    <n v="3.71"/>
    <n v="3"/>
    <s v="Ewallet"/>
    <n v="8.3000000000000007"/>
    <n v="11.129999999999999"/>
    <n v="0.05"/>
    <n v="0.55649999999999999"/>
    <n v="11.686499999999999"/>
  </r>
  <r>
    <x v="177"/>
    <x v="5"/>
    <x v="0"/>
    <x v="0"/>
    <x v="1"/>
    <x v="0"/>
    <n v="2.48"/>
    <n v="1"/>
    <s v="Ewallet"/>
    <n v="9.1999999999999993"/>
    <n v="2.48"/>
    <n v="0.05"/>
    <n v="0.124"/>
    <n v="2.6040000000000001"/>
  </r>
  <r>
    <x v="177"/>
    <x v="5"/>
    <x v="0"/>
    <x v="0"/>
    <x v="0"/>
    <x v="5"/>
    <n v="31.2"/>
    <n v="1"/>
    <s v="Credit Card"/>
    <n v="6.6"/>
    <n v="31.2"/>
    <n v="0.05"/>
    <n v="1.56"/>
    <n v="32.76"/>
  </r>
  <r>
    <x v="177"/>
    <x v="5"/>
    <x v="0"/>
    <x v="1"/>
    <x v="0"/>
    <x v="2"/>
    <n v="49.85"/>
    <n v="1"/>
    <s v="Cash"/>
    <n v="7.6"/>
    <n v="49.85"/>
    <n v="0.05"/>
    <n v="2.4925000000000002"/>
    <n v="52.342500000000001"/>
  </r>
  <r>
    <x v="177"/>
    <x v="5"/>
    <x v="2"/>
    <x v="1"/>
    <x v="0"/>
    <x v="0"/>
    <n v="7.62"/>
    <n v="3"/>
    <s v="Cash"/>
    <n v="6.7"/>
    <n v="22.86"/>
    <n v="0.05"/>
    <n v="1.143"/>
    <n v="24.003"/>
  </r>
  <r>
    <x v="177"/>
    <x v="5"/>
    <x v="1"/>
    <x v="1"/>
    <x v="0"/>
    <x v="2"/>
    <n v="67.760000000000005"/>
    <n v="1"/>
    <s v="Ewallet"/>
    <n v="7.3"/>
    <n v="67.760000000000005"/>
    <n v="0.05"/>
    <n v="3.3880000000000003"/>
    <n v="71.14800000000001"/>
  </r>
  <r>
    <x v="177"/>
    <x v="5"/>
    <x v="0"/>
    <x v="1"/>
    <x v="1"/>
    <x v="0"/>
    <n v="3.97"/>
    <n v="4"/>
    <s v="Credit Card"/>
    <n v="7.3"/>
    <n v="15.88"/>
    <n v="0.05"/>
    <n v="0.79400000000000004"/>
    <n v="16.673999999999999"/>
  </r>
  <r>
    <x v="177"/>
    <x v="5"/>
    <x v="2"/>
    <x v="1"/>
    <x v="0"/>
    <x v="0"/>
    <n v="3.17"/>
    <n v="3"/>
    <s v="Ewallet"/>
    <n v="7.2"/>
    <n v="9.51"/>
    <n v="0.05"/>
    <n v="0.47550000000000003"/>
    <n v="9.9855"/>
  </r>
  <r>
    <x v="177"/>
    <x v="5"/>
    <x v="1"/>
    <x v="1"/>
    <x v="1"/>
    <x v="3"/>
    <n v="11.26"/>
    <n v="3"/>
    <s v="Cash"/>
    <n v="4.4000000000000004"/>
    <n v="33.78"/>
    <n v="0.05"/>
    <n v="1.6890000000000001"/>
    <n v="35.469000000000001"/>
  </r>
  <r>
    <x v="177"/>
    <x v="5"/>
    <x v="0"/>
    <x v="1"/>
    <x v="1"/>
    <x v="0"/>
    <n v="5.07"/>
    <n v="5"/>
    <s v="Credit Card"/>
    <n v="9.1"/>
    <n v="25.35"/>
    <n v="0.05"/>
    <n v="1.2675000000000001"/>
    <n v="26.6175"/>
  </r>
  <r>
    <x v="177"/>
    <x v="5"/>
    <x v="0"/>
    <x v="1"/>
    <x v="1"/>
    <x v="5"/>
    <n v="24.74"/>
    <n v="2"/>
    <s v="Cash"/>
    <n v="8.3000000000000007"/>
    <n v="49.48"/>
    <n v="0.05"/>
    <n v="2.4740000000000002"/>
    <n v="51.953999999999994"/>
  </r>
  <r>
    <x v="177"/>
    <x v="5"/>
    <x v="1"/>
    <x v="0"/>
    <x v="0"/>
    <x v="2"/>
    <n v="68.47"/>
    <n v="2"/>
    <s v="Cash"/>
    <n v="9.1999999999999993"/>
    <n v="136.94"/>
    <n v="0.05"/>
    <n v="6.8470000000000004"/>
    <n v="143.78700000000001"/>
  </r>
  <r>
    <x v="177"/>
    <x v="5"/>
    <x v="0"/>
    <x v="0"/>
    <x v="1"/>
    <x v="4"/>
    <n v="66.2"/>
    <n v="4"/>
    <s v="Cash"/>
    <n v="8.5"/>
    <n v="264.8"/>
    <n v="0.05"/>
    <n v="13.240000000000002"/>
    <n v="278.04000000000002"/>
  </r>
  <r>
    <x v="177"/>
    <x v="5"/>
    <x v="2"/>
    <x v="1"/>
    <x v="0"/>
    <x v="0"/>
    <n v="4.57"/>
    <n v="5"/>
    <s v="Cash"/>
    <n v="7.9"/>
    <n v="22.85"/>
    <n v="0.05"/>
    <n v="1.1425000000000001"/>
    <n v="23.9925"/>
  </r>
  <r>
    <x v="177"/>
    <x v="5"/>
    <x v="2"/>
    <x v="1"/>
    <x v="1"/>
    <x v="5"/>
    <n v="25.27"/>
    <n v="2"/>
    <s v="Ewallet"/>
    <n v="9.8000000000000007"/>
    <n v="50.54"/>
    <n v="0.05"/>
    <n v="2.5270000000000001"/>
    <n v="53.067"/>
  </r>
  <r>
    <x v="177"/>
    <x v="5"/>
    <x v="0"/>
    <x v="1"/>
    <x v="0"/>
    <x v="0"/>
    <n v="7.47"/>
    <n v="1"/>
    <s v="Cash"/>
    <n v="6.6"/>
    <n v="7.47"/>
    <n v="0.05"/>
    <n v="0.3735"/>
    <n v="7.8434999999999997"/>
  </r>
  <r>
    <x v="178"/>
    <x v="5"/>
    <x v="0"/>
    <x v="1"/>
    <x v="1"/>
    <x v="5"/>
    <n v="36.47"/>
    <n v="1"/>
    <s v="Credit Card"/>
    <n v="8.1999999999999993"/>
    <n v="36.47"/>
    <n v="0.05"/>
    <n v="1.8235000000000001"/>
    <n v="38.293500000000002"/>
  </r>
  <r>
    <x v="178"/>
    <x v="5"/>
    <x v="1"/>
    <x v="1"/>
    <x v="0"/>
    <x v="5"/>
    <n v="32.700000000000003"/>
    <n v="3"/>
    <s v="Credit Card"/>
    <n v="8.6"/>
    <n v="98.100000000000009"/>
    <n v="0.05"/>
    <n v="4.9050000000000011"/>
    <n v="103.00500000000001"/>
  </r>
  <r>
    <x v="178"/>
    <x v="5"/>
    <x v="2"/>
    <x v="0"/>
    <x v="1"/>
    <x v="0"/>
    <n v="5.3"/>
    <n v="4"/>
    <s v="Credit Card"/>
    <n v="6.9"/>
    <n v="21.2"/>
    <n v="0.05"/>
    <n v="1.06"/>
    <n v="22.259999999999998"/>
  </r>
  <r>
    <x v="178"/>
    <x v="5"/>
    <x v="1"/>
    <x v="1"/>
    <x v="1"/>
    <x v="5"/>
    <n v="22.77"/>
    <n v="3"/>
    <s v="Cash"/>
    <n v="6.2"/>
    <n v="68.31"/>
    <n v="0.05"/>
    <n v="3.4155000000000002"/>
    <n v="71.725499999999997"/>
  </r>
  <r>
    <x v="178"/>
    <x v="5"/>
    <x v="2"/>
    <x v="1"/>
    <x v="1"/>
    <x v="4"/>
    <n v="68.83"/>
    <n v="4"/>
    <s v="Credit Card"/>
    <n v="8.3000000000000007"/>
    <n v="275.32"/>
    <n v="0.05"/>
    <n v="13.766"/>
    <n v="289.08600000000001"/>
  </r>
  <r>
    <x v="178"/>
    <x v="5"/>
    <x v="0"/>
    <x v="1"/>
    <x v="1"/>
    <x v="5"/>
    <n v="30.23"/>
    <n v="4"/>
    <s v="Ewallet"/>
    <n v="7.5"/>
    <n v="120.92"/>
    <n v="0.05"/>
    <n v="6.0460000000000003"/>
    <n v="126.96600000000001"/>
  </r>
  <r>
    <x v="178"/>
    <x v="5"/>
    <x v="0"/>
    <x v="1"/>
    <x v="0"/>
    <x v="3"/>
    <n v="5.0599999999999996"/>
    <n v="2"/>
    <s v="Cash"/>
    <n v="7.4"/>
    <n v="10.119999999999999"/>
    <n v="0.05"/>
    <n v="0.50600000000000001"/>
    <n v="10.625999999999999"/>
  </r>
  <r>
    <x v="178"/>
    <x v="5"/>
    <x v="0"/>
    <x v="0"/>
    <x v="0"/>
    <x v="5"/>
    <n v="30.28"/>
    <n v="1"/>
    <s v="Cash"/>
    <n v="8.1"/>
    <n v="30.28"/>
    <n v="0.05"/>
    <n v="1.5140000000000002"/>
    <n v="31.794"/>
  </r>
  <r>
    <x v="178"/>
    <x v="5"/>
    <x v="0"/>
    <x v="1"/>
    <x v="0"/>
    <x v="2"/>
    <n v="74.92"/>
    <n v="2"/>
    <s v="Cash"/>
    <n v="6.6"/>
    <n v="149.84"/>
    <n v="0.05"/>
    <n v="7.4920000000000009"/>
    <n v="157.33199999999999"/>
  </r>
  <r>
    <x v="178"/>
    <x v="5"/>
    <x v="2"/>
    <x v="1"/>
    <x v="0"/>
    <x v="5"/>
    <n v="30.51"/>
    <n v="4"/>
    <s v="Cash"/>
    <n v="7.9"/>
    <n v="122.04"/>
    <n v="0.05"/>
    <n v="6.1020000000000003"/>
    <n v="128.142"/>
  </r>
  <r>
    <x v="178"/>
    <x v="5"/>
    <x v="1"/>
    <x v="0"/>
    <x v="0"/>
    <x v="0"/>
    <n v="6.35"/>
    <n v="1"/>
    <s v="Credit Card"/>
    <n v="7.4"/>
    <n v="6.35"/>
    <n v="0.05"/>
    <n v="0.3175"/>
    <n v="6.6674999999999995"/>
  </r>
  <r>
    <x v="178"/>
    <x v="5"/>
    <x v="1"/>
    <x v="1"/>
    <x v="1"/>
    <x v="0"/>
    <n v="5.82"/>
    <n v="2"/>
    <s v="Credit Card"/>
    <n v="7.6"/>
    <n v="11.64"/>
    <n v="0.05"/>
    <n v="0.58200000000000007"/>
    <n v="12.222000000000001"/>
  </r>
  <r>
    <x v="178"/>
    <x v="5"/>
    <x v="0"/>
    <x v="1"/>
    <x v="1"/>
    <x v="2"/>
    <n v="45.6"/>
    <n v="3"/>
    <s v="Credit Card"/>
    <n v="6.7"/>
    <n v="136.80000000000001"/>
    <n v="0.05"/>
    <n v="6.8400000000000007"/>
    <n v="143.64000000000001"/>
  </r>
  <r>
    <x v="178"/>
    <x v="5"/>
    <x v="0"/>
    <x v="0"/>
    <x v="1"/>
    <x v="3"/>
    <n v="14.67"/>
    <n v="2"/>
    <s v="Ewallet"/>
    <n v="7.2"/>
    <n v="29.34"/>
    <n v="0.05"/>
    <n v="1.4670000000000001"/>
    <n v="30.806999999999999"/>
  </r>
  <r>
    <x v="178"/>
    <x v="5"/>
    <x v="2"/>
    <x v="1"/>
    <x v="1"/>
    <x v="3"/>
    <n v="13.46"/>
    <n v="1"/>
    <s v="Credit Card"/>
    <n v="9.1999999999999993"/>
    <n v="13.46"/>
    <n v="0.05"/>
    <n v="0.67300000000000004"/>
    <n v="14.133000000000001"/>
  </r>
  <r>
    <x v="179"/>
    <x v="5"/>
    <x v="2"/>
    <x v="0"/>
    <x v="0"/>
    <x v="0"/>
    <n v="6.25"/>
    <n v="2"/>
    <s v="Credit Card"/>
    <n v="9.8000000000000007"/>
    <n v="12.5"/>
    <n v="0.05"/>
    <n v="0.625"/>
    <n v="13.125"/>
  </r>
  <r>
    <x v="179"/>
    <x v="5"/>
    <x v="0"/>
    <x v="0"/>
    <x v="0"/>
    <x v="0"/>
    <n v="5.0999999999999996"/>
    <n v="1"/>
    <s v="Ewallet"/>
    <n v="8.9"/>
    <n v="5.0999999999999996"/>
    <n v="0.05"/>
    <n v="0.255"/>
    <n v="5.3549999999999995"/>
  </r>
  <r>
    <x v="179"/>
    <x v="5"/>
    <x v="0"/>
    <x v="1"/>
    <x v="0"/>
    <x v="0"/>
    <n v="7.09"/>
    <n v="4"/>
    <s v="Credit Card"/>
    <n v="5.9"/>
    <n v="28.36"/>
    <n v="0.05"/>
    <n v="1.4180000000000001"/>
    <n v="29.777999999999999"/>
  </r>
  <r>
    <x v="179"/>
    <x v="5"/>
    <x v="0"/>
    <x v="1"/>
    <x v="0"/>
    <x v="4"/>
    <n v="52.1"/>
    <n v="4"/>
    <s v="Ewallet"/>
    <n v="8"/>
    <n v="208.4"/>
    <n v="0.05"/>
    <n v="10.420000000000002"/>
    <n v="218.82"/>
  </r>
  <r>
    <x v="179"/>
    <x v="5"/>
    <x v="2"/>
    <x v="1"/>
    <x v="0"/>
    <x v="0"/>
    <n v="6.71"/>
    <n v="3"/>
    <s v="Ewallet"/>
    <n v="8.1"/>
    <n v="20.13"/>
    <n v="0.05"/>
    <n v="1.0065"/>
    <n v="21.136499999999998"/>
  </r>
  <r>
    <x v="179"/>
    <x v="5"/>
    <x v="2"/>
    <x v="1"/>
    <x v="1"/>
    <x v="0"/>
    <n v="6.82"/>
    <n v="2"/>
    <s v="Ewallet"/>
    <n v="8.1999999999999993"/>
    <n v="13.64"/>
    <n v="0.05"/>
    <n v="0.68200000000000005"/>
    <n v="14.322000000000001"/>
  </r>
  <r>
    <x v="179"/>
    <x v="5"/>
    <x v="0"/>
    <x v="0"/>
    <x v="1"/>
    <x v="5"/>
    <n v="36.6"/>
    <n v="3"/>
    <s v="Ewallet"/>
    <n v="8"/>
    <n v="109.80000000000001"/>
    <n v="0.05"/>
    <n v="5.4900000000000011"/>
    <n v="115.29"/>
  </r>
  <r>
    <x v="179"/>
    <x v="5"/>
    <x v="2"/>
    <x v="0"/>
    <x v="0"/>
    <x v="5"/>
    <n v="31.8"/>
    <n v="2"/>
    <s v="Ewallet"/>
    <n v="7.6"/>
    <n v="63.6"/>
    <n v="0.05"/>
    <n v="3.18"/>
    <n v="66.78"/>
  </r>
  <r>
    <x v="179"/>
    <x v="5"/>
    <x v="1"/>
    <x v="1"/>
    <x v="0"/>
    <x v="4"/>
    <n v="68.67"/>
    <n v="2"/>
    <s v="Ewallet"/>
    <n v="8"/>
    <n v="137.34"/>
    <n v="0.05"/>
    <n v="6.8670000000000009"/>
    <n v="144.20699999999999"/>
  </r>
  <r>
    <x v="179"/>
    <x v="5"/>
    <x v="1"/>
    <x v="1"/>
    <x v="1"/>
    <x v="3"/>
    <n v="17.54"/>
    <n v="1"/>
    <s v="Ewallet"/>
    <n v="6.8"/>
    <n v="17.54"/>
    <n v="0.05"/>
    <n v="0.877"/>
    <n v="18.416999999999998"/>
  </r>
  <r>
    <x v="179"/>
    <x v="5"/>
    <x v="0"/>
    <x v="1"/>
    <x v="0"/>
    <x v="3"/>
    <n v="17.63"/>
    <n v="2"/>
    <s v="Ewallet"/>
    <n v="5.5"/>
    <n v="35.26"/>
    <n v="0.05"/>
    <n v="1.7629999999999999"/>
    <n v="37.022999999999996"/>
  </r>
  <r>
    <x v="179"/>
    <x v="5"/>
    <x v="2"/>
    <x v="1"/>
    <x v="1"/>
    <x v="4"/>
    <n v="63.74"/>
    <n v="1"/>
    <s v="Ewallet"/>
    <n v="7.1"/>
    <n v="63.74"/>
    <n v="0.05"/>
    <n v="3.1870000000000003"/>
    <n v="66.927000000000007"/>
  </r>
  <r>
    <x v="179"/>
    <x v="5"/>
    <x v="2"/>
    <x v="1"/>
    <x v="1"/>
    <x v="5"/>
    <n v="16.96"/>
    <n v="3"/>
    <s v="Credit Card"/>
    <n v="6.8"/>
    <n v="50.88"/>
    <n v="0.05"/>
    <n v="2.5440000000000005"/>
    <n v="53.424000000000007"/>
  </r>
  <r>
    <x v="179"/>
    <x v="5"/>
    <x v="1"/>
    <x v="0"/>
    <x v="1"/>
    <x v="0"/>
    <n v="6.12"/>
    <n v="1"/>
    <s v="Ewallet"/>
    <n v="8.6999999999999993"/>
    <n v="6.12"/>
    <n v="0.05"/>
    <n v="0.30600000000000005"/>
    <n v="6.4260000000000002"/>
  </r>
  <r>
    <x v="180"/>
    <x v="5"/>
    <x v="2"/>
    <x v="1"/>
    <x v="0"/>
    <x v="0"/>
    <n v="6.13"/>
    <n v="2"/>
    <s v="Ewallet"/>
    <n v="9.8000000000000007"/>
    <n v="12.26"/>
    <n v="0.05"/>
    <n v="0.61299999999999999"/>
    <n v="12.872999999999999"/>
  </r>
  <r>
    <x v="180"/>
    <x v="5"/>
    <x v="0"/>
    <x v="0"/>
    <x v="0"/>
    <x v="0"/>
    <n v="5.0199999999999996"/>
    <n v="2"/>
    <s v="Cash"/>
    <n v="8.1999999999999993"/>
    <n v="10.039999999999999"/>
    <n v="0.05"/>
    <n v="0.502"/>
    <n v="10.542"/>
  </r>
  <r>
    <x v="180"/>
    <x v="5"/>
    <x v="1"/>
    <x v="1"/>
    <x v="0"/>
    <x v="0"/>
    <n v="6.69"/>
    <n v="2"/>
    <s v="Ewallet"/>
    <n v="7.9"/>
    <n v="13.38"/>
    <n v="0.05"/>
    <n v="0.66900000000000004"/>
    <n v="14.049000000000001"/>
  </r>
  <r>
    <x v="180"/>
    <x v="5"/>
    <x v="0"/>
    <x v="0"/>
    <x v="1"/>
    <x v="3"/>
    <n v="8.9"/>
    <n v="1"/>
    <s v="Cash"/>
    <n v="9.4"/>
    <n v="8.9"/>
    <n v="0.05"/>
    <n v="0.44500000000000006"/>
    <n v="9.3450000000000006"/>
  </r>
  <r>
    <x v="180"/>
    <x v="5"/>
    <x v="0"/>
    <x v="1"/>
    <x v="1"/>
    <x v="2"/>
    <n v="59.24"/>
    <n v="2"/>
    <s v="Credit Card"/>
    <n v="7.1"/>
    <n v="118.48"/>
    <n v="0.05"/>
    <n v="5.9240000000000004"/>
    <n v="124.40400000000001"/>
  </r>
  <r>
    <x v="180"/>
    <x v="5"/>
    <x v="0"/>
    <x v="0"/>
    <x v="1"/>
    <x v="5"/>
    <n v="20.84"/>
    <n v="4"/>
    <s v="Cash"/>
    <n v="7.1"/>
    <n v="83.36"/>
    <n v="0.05"/>
    <n v="4.1680000000000001"/>
    <n v="87.528000000000006"/>
  </r>
  <r>
    <x v="180"/>
    <x v="5"/>
    <x v="1"/>
    <x v="1"/>
    <x v="0"/>
    <x v="4"/>
    <n v="53.43"/>
    <n v="3"/>
    <s v="Ewallet"/>
    <n v="9.5"/>
    <n v="160.29"/>
    <n v="0.05"/>
    <n v="8.0145"/>
    <n v="168.30449999999999"/>
  </r>
  <r>
    <x v="180"/>
    <x v="5"/>
    <x v="2"/>
    <x v="1"/>
    <x v="0"/>
    <x v="4"/>
    <n v="54.1"/>
    <n v="2"/>
    <s v="Credit Card"/>
    <n v="8.5"/>
    <n v="108.2"/>
    <n v="0.05"/>
    <n v="5.41"/>
    <n v="113.61"/>
  </r>
  <r>
    <x v="180"/>
    <x v="5"/>
    <x v="1"/>
    <x v="0"/>
    <x v="0"/>
    <x v="5"/>
    <n v="18.739999999999998"/>
    <n v="2"/>
    <s v="Cash"/>
    <n v="8.5"/>
    <n v="37.479999999999997"/>
    <n v="0.05"/>
    <n v="1.8739999999999999"/>
    <n v="39.353999999999999"/>
  </r>
  <r>
    <x v="180"/>
    <x v="5"/>
    <x v="0"/>
    <x v="1"/>
    <x v="0"/>
    <x v="0"/>
    <n v="5.94"/>
    <n v="4"/>
    <s v="Ewallet"/>
    <n v="8"/>
    <n v="23.76"/>
    <n v="0.05"/>
    <n v="1.1880000000000002"/>
    <n v="24.948"/>
  </r>
  <r>
    <x v="180"/>
    <x v="5"/>
    <x v="0"/>
    <x v="1"/>
    <x v="1"/>
    <x v="5"/>
    <n v="32.61"/>
    <n v="2"/>
    <s v="Credit Card"/>
    <n v="7.6"/>
    <n v="65.22"/>
    <n v="0.05"/>
    <n v="3.2610000000000001"/>
    <n v="68.480999999999995"/>
  </r>
  <r>
    <x v="180"/>
    <x v="5"/>
    <x v="2"/>
    <x v="1"/>
    <x v="1"/>
    <x v="0"/>
    <n v="3.73"/>
    <n v="2"/>
    <s v="Cash"/>
    <n v="8.1"/>
    <n v="7.46"/>
    <n v="0.05"/>
    <n v="0.373"/>
    <n v="7.8330000000000002"/>
  </r>
  <r>
    <x v="181"/>
    <x v="0"/>
    <x v="0"/>
    <x v="1"/>
    <x v="0"/>
    <x v="0"/>
    <n v="3.96"/>
    <n v="2"/>
    <s v="Ewallet"/>
    <n v="7.9"/>
    <n v="7.92"/>
    <n v="0.05"/>
    <n v="0.39600000000000002"/>
    <n v="8.3160000000000007"/>
  </r>
  <r>
    <x v="181"/>
    <x v="0"/>
    <x v="1"/>
    <x v="0"/>
    <x v="1"/>
    <x v="5"/>
    <n v="32.14"/>
    <n v="1"/>
    <s v="Cash"/>
    <n v="7.1"/>
    <n v="32.14"/>
    <n v="0.05"/>
    <n v="1.6070000000000002"/>
    <n v="33.747"/>
  </r>
  <r>
    <x v="181"/>
    <x v="0"/>
    <x v="0"/>
    <x v="1"/>
    <x v="1"/>
    <x v="3"/>
    <n v="12.4"/>
    <n v="1"/>
    <s v="Ewallet"/>
    <n v="6.8"/>
    <n v="12.4"/>
    <n v="0.05"/>
    <n v="0.62000000000000011"/>
    <n v="13.02"/>
  </r>
  <r>
    <x v="181"/>
    <x v="0"/>
    <x v="1"/>
    <x v="1"/>
    <x v="0"/>
    <x v="4"/>
    <n v="63.54"/>
    <n v="4"/>
    <s v="Cash"/>
    <n v="7.1"/>
    <n v="254.16"/>
    <n v="0.05"/>
    <n v="12.708"/>
    <n v="266.86799999999999"/>
  </r>
  <r>
    <x v="181"/>
    <x v="0"/>
    <x v="0"/>
    <x v="1"/>
    <x v="1"/>
    <x v="0"/>
    <n v="3.36"/>
    <n v="3"/>
    <s v="Cash"/>
    <n v="6.1"/>
    <n v="10.08"/>
    <n v="0.05"/>
    <n v="0.504"/>
    <n v="10.584"/>
  </r>
  <r>
    <x v="181"/>
    <x v="0"/>
    <x v="0"/>
    <x v="0"/>
    <x v="1"/>
    <x v="1"/>
    <n v="85.1"/>
    <n v="1"/>
    <s v="Ewallet"/>
    <n v="8.8000000000000007"/>
    <n v="85.1"/>
    <n v="0.18"/>
    <n v="15.317999999999998"/>
    <n v="100.41799999999999"/>
  </r>
  <r>
    <x v="181"/>
    <x v="0"/>
    <x v="0"/>
    <x v="0"/>
    <x v="0"/>
    <x v="0"/>
    <n v="6.68"/>
    <n v="2"/>
    <s v="Credit Card"/>
    <n v="8.6"/>
    <n v="13.36"/>
    <n v="0.05"/>
    <n v="0.66800000000000004"/>
    <n v="14.027999999999999"/>
  </r>
  <r>
    <x v="181"/>
    <x v="0"/>
    <x v="0"/>
    <x v="1"/>
    <x v="0"/>
    <x v="0"/>
    <n v="6.36"/>
    <n v="3"/>
    <s v="Ewallet"/>
    <n v="7.3"/>
    <n v="19.080000000000002"/>
    <n v="0.05"/>
    <n v="0.95400000000000018"/>
    <n v="20.034000000000002"/>
  </r>
  <r>
    <x v="181"/>
    <x v="0"/>
    <x v="2"/>
    <x v="1"/>
    <x v="1"/>
    <x v="0"/>
    <n v="7.8"/>
    <n v="2"/>
    <s v="Ewallet"/>
    <n v="8.9"/>
    <n v="15.6"/>
    <n v="0.05"/>
    <n v="0.78"/>
    <n v="16.38"/>
  </r>
  <r>
    <x v="181"/>
    <x v="0"/>
    <x v="0"/>
    <x v="1"/>
    <x v="1"/>
    <x v="0"/>
    <n v="6.02"/>
    <n v="2"/>
    <s v="Credit Card"/>
    <n v="8.4"/>
    <n v="12.04"/>
    <n v="0.05"/>
    <n v="0.60199999999999998"/>
    <n v="12.641999999999999"/>
  </r>
  <r>
    <x v="181"/>
    <x v="0"/>
    <x v="2"/>
    <x v="1"/>
    <x v="0"/>
    <x v="3"/>
    <n v="14.14"/>
    <n v="2"/>
    <s v="Ewallet"/>
    <n v="5.4"/>
    <n v="28.28"/>
    <n v="0.05"/>
    <n v="1.4140000000000001"/>
    <n v="29.694000000000003"/>
  </r>
  <r>
    <x v="181"/>
    <x v="0"/>
    <x v="0"/>
    <x v="1"/>
    <x v="0"/>
    <x v="3"/>
    <n v="19.420000000000002"/>
    <n v="3"/>
    <s v="Cash"/>
    <n v="5.2"/>
    <n v="58.260000000000005"/>
    <n v="0.05"/>
    <n v="2.9130000000000003"/>
    <n v="61.173000000000002"/>
  </r>
  <r>
    <x v="181"/>
    <x v="0"/>
    <x v="1"/>
    <x v="1"/>
    <x v="0"/>
    <x v="0"/>
    <n v="6.74"/>
    <n v="2"/>
    <s v="Ewallet"/>
    <n v="6.4"/>
    <n v="13.48"/>
    <n v="0.05"/>
    <n v="0.67400000000000004"/>
    <n v="14.154"/>
  </r>
  <r>
    <x v="181"/>
    <x v="0"/>
    <x v="2"/>
    <x v="1"/>
    <x v="0"/>
    <x v="5"/>
    <n v="32.94"/>
    <n v="3"/>
    <s v="Ewallet"/>
    <n v="7.3"/>
    <n v="98.82"/>
    <n v="0.05"/>
    <n v="4.9409999999999998"/>
    <n v="103.761"/>
  </r>
  <r>
    <x v="181"/>
    <x v="0"/>
    <x v="2"/>
    <x v="1"/>
    <x v="1"/>
    <x v="0"/>
    <n v="2.75"/>
    <n v="6"/>
    <s v="Credit Card"/>
    <n v="7.2"/>
    <n v="16.5"/>
    <n v="0.05"/>
    <n v="0.82500000000000007"/>
    <n v="17.324999999999999"/>
  </r>
  <r>
    <x v="181"/>
    <x v="0"/>
    <x v="2"/>
    <x v="1"/>
    <x v="0"/>
    <x v="4"/>
    <n v="51.31"/>
    <n v="1"/>
    <s v="Cash"/>
    <n v="6"/>
    <n v="51.31"/>
    <n v="0.05"/>
    <n v="2.5655000000000001"/>
    <n v="53.875500000000002"/>
  </r>
  <r>
    <x v="181"/>
    <x v="0"/>
    <x v="1"/>
    <x v="1"/>
    <x v="1"/>
    <x v="0"/>
    <n v="4.88"/>
    <n v="3"/>
    <s v="Ewallet"/>
    <n v="7.9"/>
    <n v="14.64"/>
    <n v="0.05"/>
    <n v="0.7320000000000001"/>
    <n v="15.372"/>
  </r>
  <r>
    <x v="182"/>
    <x v="1"/>
    <x v="1"/>
    <x v="0"/>
    <x v="1"/>
    <x v="5"/>
    <n v="26.23"/>
    <n v="3"/>
    <s v="Cash"/>
    <n v="8.9"/>
    <n v="78.69"/>
    <n v="0.05"/>
    <n v="3.9344999999999999"/>
    <n v="82.624499999999998"/>
  </r>
  <r>
    <x v="182"/>
    <x v="1"/>
    <x v="1"/>
    <x v="1"/>
    <x v="1"/>
    <x v="2"/>
    <n v="71.67"/>
    <n v="1"/>
    <s v="Cash"/>
    <n v="7.5"/>
    <n v="71.67"/>
    <n v="0.05"/>
    <n v="3.5835000000000004"/>
    <n v="75.253500000000003"/>
  </r>
  <r>
    <x v="182"/>
    <x v="1"/>
    <x v="1"/>
    <x v="1"/>
    <x v="0"/>
    <x v="4"/>
    <n v="56.04"/>
    <n v="4"/>
    <s v="Cash"/>
    <n v="7.8"/>
    <n v="224.16"/>
    <n v="0.05"/>
    <n v="11.208"/>
    <n v="235.36799999999999"/>
  </r>
  <r>
    <x v="182"/>
    <x v="1"/>
    <x v="2"/>
    <x v="1"/>
    <x v="0"/>
    <x v="0"/>
    <n v="4.29"/>
    <n v="4"/>
    <s v="Ewallet"/>
    <n v="6.5"/>
    <n v="17.16"/>
    <n v="0.05"/>
    <n v="0.8580000000000001"/>
    <n v="18.018000000000001"/>
  </r>
  <r>
    <x v="182"/>
    <x v="1"/>
    <x v="0"/>
    <x v="1"/>
    <x v="1"/>
    <x v="0"/>
    <n v="6"/>
    <n v="3"/>
    <s v="Cash"/>
    <n v="7.6"/>
    <n v="18"/>
    <n v="0.05"/>
    <n v="0.9"/>
    <n v="18.899999999999999"/>
  </r>
  <r>
    <x v="182"/>
    <x v="1"/>
    <x v="2"/>
    <x v="1"/>
    <x v="1"/>
    <x v="4"/>
    <n v="61.04"/>
    <n v="5"/>
    <s v="Credit Card"/>
    <n v="7.1"/>
    <n v="305.2"/>
    <n v="0.05"/>
    <n v="15.26"/>
    <n v="320.45999999999998"/>
  </r>
  <r>
    <x v="182"/>
    <x v="1"/>
    <x v="2"/>
    <x v="1"/>
    <x v="0"/>
    <x v="0"/>
    <n v="3.46"/>
    <n v="3"/>
    <s v="Credit Card"/>
    <n v="6"/>
    <n v="10.379999999999999"/>
    <n v="0.05"/>
    <n v="0.51900000000000002"/>
    <n v="10.898999999999999"/>
  </r>
  <r>
    <x v="182"/>
    <x v="1"/>
    <x v="2"/>
    <x v="0"/>
    <x v="0"/>
    <x v="1"/>
    <n v="96.28"/>
    <n v="2"/>
    <s v="Ewallet"/>
    <n v="8.4"/>
    <n v="192.56"/>
    <n v="0.18"/>
    <n v="34.660800000000002"/>
    <n v="227.2208"/>
  </r>
  <r>
    <x v="182"/>
    <x v="1"/>
    <x v="2"/>
    <x v="0"/>
    <x v="1"/>
    <x v="0"/>
    <n v="4.1399999999999997"/>
    <n v="4"/>
    <s v="Ewallet"/>
    <n v="7.2"/>
    <n v="16.559999999999999"/>
    <n v="0.05"/>
    <n v="0.82799999999999996"/>
    <n v="17.387999999999998"/>
  </r>
  <r>
    <x v="182"/>
    <x v="1"/>
    <x v="0"/>
    <x v="1"/>
    <x v="1"/>
    <x v="0"/>
    <n v="4.55"/>
    <n v="2"/>
    <s v="Ewallet"/>
    <n v="7.6"/>
    <n v="9.1"/>
    <n v="0.05"/>
    <n v="0.45500000000000002"/>
    <n v="9.5549999999999997"/>
  </r>
  <r>
    <x v="183"/>
    <x v="2"/>
    <x v="0"/>
    <x v="0"/>
    <x v="0"/>
    <x v="0"/>
    <n v="6.32"/>
    <n v="5"/>
    <s v="Cash"/>
    <n v="7.2"/>
    <n v="31.6"/>
    <n v="0.05"/>
    <n v="1.58"/>
    <n v="33.18"/>
  </r>
  <r>
    <x v="183"/>
    <x v="2"/>
    <x v="1"/>
    <x v="1"/>
    <x v="0"/>
    <x v="0"/>
    <n v="7.28"/>
    <n v="4"/>
    <s v="Cash"/>
    <n v="7.6"/>
    <n v="29.12"/>
    <n v="0.05"/>
    <n v="1.4560000000000002"/>
    <n v="30.576000000000001"/>
  </r>
  <r>
    <x v="183"/>
    <x v="2"/>
    <x v="1"/>
    <x v="1"/>
    <x v="1"/>
    <x v="5"/>
    <n v="33.32"/>
    <n v="4"/>
    <s v="Ewallet"/>
    <n v="6.8"/>
    <n v="133.28"/>
    <n v="0.05"/>
    <n v="6.6640000000000006"/>
    <n v="139.94399999999999"/>
  </r>
  <r>
    <x v="183"/>
    <x v="2"/>
    <x v="0"/>
    <x v="1"/>
    <x v="0"/>
    <x v="0"/>
    <n v="4.3499999999999996"/>
    <n v="1"/>
    <s v="Cash"/>
    <n v="6.3"/>
    <n v="4.3499999999999996"/>
    <n v="0.05"/>
    <n v="0.2175"/>
    <n v="4.5674999999999999"/>
  </r>
  <r>
    <x v="183"/>
    <x v="2"/>
    <x v="1"/>
    <x v="0"/>
    <x v="0"/>
    <x v="0"/>
    <n v="3.59"/>
    <n v="2"/>
    <s v="Cash"/>
    <n v="7.4"/>
    <n v="7.18"/>
    <n v="0.05"/>
    <n v="0.35899999999999999"/>
    <n v="7.5389999999999997"/>
  </r>
  <r>
    <x v="183"/>
    <x v="2"/>
    <x v="0"/>
    <x v="1"/>
    <x v="0"/>
    <x v="5"/>
    <n v="29.56"/>
    <n v="2"/>
    <s v="Credit Card"/>
    <n v="7.8"/>
    <n v="59.12"/>
    <n v="0.05"/>
    <n v="2.956"/>
    <n v="62.076000000000001"/>
  </r>
  <r>
    <x v="183"/>
    <x v="2"/>
    <x v="0"/>
    <x v="1"/>
    <x v="0"/>
    <x v="0"/>
    <n v="6.55"/>
    <n v="3"/>
    <s v="Cash"/>
    <n v="7.4"/>
    <n v="19.649999999999999"/>
    <n v="0.05"/>
    <n v="0.98249999999999993"/>
    <n v="20.6325"/>
  </r>
  <r>
    <x v="183"/>
    <x v="2"/>
    <x v="0"/>
    <x v="1"/>
    <x v="1"/>
    <x v="0"/>
    <n v="4.28"/>
    <n v="2"/>
    <s v="Credit Card"/>
    <n v="6.3"/>
    <n v="8.56"/>
    <n v="0.05"/>
    <n v="0.42800000000000005"/>
    <n v="8.9880000000000013"/>
  </r>
  <r>
    <x v="183"/>
    <x v="2"/>
    <x v="2"/>
    <x v="1"/>
    <x v="1"/>
    <x v="4"/>
    <n v="70.27"/>
    <n v="4"/>
    <s v="Credit Card"/>
    <n v="8.6"/>
    <n v="281.08"/>
    <n v="0.05"/>
    <n v="14.054"/>
    <n v="295.13399999999996"/>
  </r>
  <r>
    <x v="183"/>
    <x v="2"/>
    <x v="2"/>
    <x v="1"/>
    <x v="1"/>
    <x v="0"/>
    <n v="6.09"/>
    <n v="2"/>
    <s v="Cash"/>
    <n v="7.4"/>
    <n v="12.18"/>
    <n v="0.05"/>
    <n v="0.60899999999999999"/>
    <n v="12.789"/>
  </r>
  <r>
    <x v="183"/>
    <x v="2"/>
    <x v="2"/>
    <x v="0"/>
    <x v="0"/>
    <x v="3"/>
    <n v="13.06"/>
    <n v="1"/>
    <s v="Credit Card"/>
    <n v="8.1"/>
    <n v="13.06"/>
    <n v="0.05"/>
    <n v="0.65300000000000002"/>
    <n v="13.713000000000001"/>
  </r>
  <r>
    <x v="183"/>
    <x v="2"/>
    <x v="0"/>
    <x v="1"/>
    <x v="0"/>
    <x v="5"/>
    <n v="34.74"/>
    <n v="3"/>
    <s v="Ewallet"/>
    <n v="8.1"/>
    <n v="104.22"/>
    <n v="0.05"/>
    <n v="5.2110000000000003"/>
    <n v="109.431"/>
  </r>
  <r>
    <x v="183"/>
    <x v="2"/>
    <x v="2"/>
    <x v="0"/>
    <x v="1"/>
    <x v="5"/>
    <n v="33.43"/>
    <n v="3"/>
    <s v="Credit Card"/>
    <n v="7"/>
    <n v="100.28999999999999"/>
    <n v="0.05"/>
    <n v="5.0145"/>
    <n v="105.30449999999999"/>
  </r>
  <r>
    <x v="183"/>
    <x v="2"/>
    <x v="0"/>
    <x v="1"/>
    <x v="1"/>
    <x v="5"/>
    <n v="26.12"/>
    <n v="3"/>
    <s v="Credit Card"/>
    <n v="8.4"/>
    <n v="78.36"/>
    <n v="0.05"/>
    <n v="3.9180000000000001"/>
    <n v="82.278000000000006"/>
  </r>
  <r>
    <x v="183"/>
    <x v="2"/>
    <x v="1"/>
    <x v="1"/>
    <x v="0"/>
    <x v="0"/>
    <n v="7.73"/>
    <n v="8"/>
    <s v="Ewallet"/>
    <n v="9.8000000000000007"/>
    <n v="61.84"/>
    <n v="0.05"/>
    <n v="3.0920000000000005"/>
    <n v="64.932000000000002"/>
  </r>
  <r>
    <x v="183"/>
    <x v="2"/>
    <x v="2"/>
    <x v="1"/>
    <x v="1"/>
    <x v="0"/>
    <n v="5.8"/>
    <n v="3"/>
    <s v="Ewallet"/>
    <n v="7.3"/>
    <n v="17.399999999999999"/>
    <n v="0.05"/>
    <n v="0.87"/>
    <n v="18.27"/>
  </r>
  <r>
    <x v="184"/>
    <x v="3"/>
    <x v="0"/>
    <x v="1"/>
    <x v="1"/>
    <x v="5"/>
    <n v="38.86"/>
    <n v="2"/>
    <s v="Cash"/>
    <n v="7.7"/>
    <n v="77.72"/>
    <n v="0.05"/>
    <n v="3.8860000000000001"/>
    <n v="81.605999999999995"/>
  </r>
  <r>
    <x v="184"/>
    <x v="3"/>
    <x v="0"/>
    <x v="1"/>
    <x v="1"/>
    <x v="4"/>
    <n v="63.94"/>
    <n v="4"/>
    <s v="Cash"/>
    <n v="6.3"/>
    <n v="255.76"/>
    <n v="0.05"/>
    <n v="12.788"/>
    <n v="268.548"/>
  </r>
  <r>
    <x v="184"/>
    <x v="3"/>
    <x v="1"/>
    <x v="1"/>
    <x v="0"/>
    <x v="2"/>
    <n v="69.12"/>
    <n v="1"/>
    <s v="Credit Card"/>
    <n v="8.4"/>
    <n v="69.12"/>
    <n v="0.05"/>
    <n v="3.4560000000000004"/>
    <n v="72.576000000000008"/>
  </r>
  <r>
    <x v="184"/>
    <x v="3"/>
    <x v="2"/>
    <x v="1"/>
    <x v="0"/>
    <x v="3"/>
    <n v="12.47"/>
    <n v="3"/>
    <s v="Cash"/>
    <n v="6.8"/>
    <n v="37.410000000000004"/>
    <n v="0.05"/>
    <n v="1.8705000000000003"/>
    <n v="39.280500000000004"/>
  </r>
  <r>
    <x v="184"/>
    <x v="3"/>
    <x v="0"/>
    <x v="1"/>
    <x v="0"/>
    <x v="0"/>
    <n v="4.84"/>
    <n v="1"/>
    <s v="Credit Card"/>
    <n v="6.7"/>
    <n v="4.84"/>
    <n v="0.05"/>
    <n v="0.24199999999999999"/>
    <n v="5.0819999999999999"/>
  </r>
  <r>
    <x v="184"/>
    <x v="3"/>
    <x v="2"/>
    <x v="1"/>
    <x v="1"/>
    <x v="0"/>
    <n v="2.57"/>
    <n v="2"/>
    <s v="Cash"/>
    <n v="8.8000000000000007"/>
    <n v="5.14"/>
    <n v="0.05"/>
    <n v="0.25700000000000001"/>
    <n v="5.3969999999999994"/>
  </r>
  <r>
    <x v="184"/>
    <x v="3"/>
    <x v="2"/>
    <x v="1"/>
    <x v="1"/>
    <x v="0"/>
    <n v="7.81"/>
    <n v="3"/>
    <s v="Cash"/>
    <n v="6.8"/>
    <n v="23.43"/>
    <n v="0.05"/>
    <n v="1.1715"/>
    <n v="24.601500000000001"/>
  </r>
  <r>
    <x v="184"/>
    <x v="3"/>
    <x v="0"/>
    <x v="1"/>
    <x v="1"/>
    <x v="0"/>
    <n v="7.05"/>
    <n v="4"/>
    <s v="Credit Card"/>
    <n v="7.9"/>
    <n v="28.2"/>
    <n v="0.05"/>
    <n v="1.4100000000000001"/>
    <n v="29.61"/>
  </r>
  <r>
    <x v="184"/>
    <x v="3"/>
    <x v="1"/>
    <x v="1"/>
    <x v="0"/>
    <x v="0"/>
    <n v="4.33"/>
    <n v="2"/>
    <s v="Credit Card"/>
    <n v="7.2"/>
    <n v="8.66"/>
    <n v="0.05"/>
    <n v="0.43300000000000005"/>
    <n v="9.093"/>
  </r>
  <r>
    <x v="184"/>
    <x v="3"/>
    <x v="2"/>
    <x v="1"/>
    <x v="0"/>
    <x v="2"/>
    <n v="62.05"/>
    <n v="1"/>
    <s v="Cash"/>
    <n v="7.7"/>
    <n v="62.05"/>
    <n v="0.05"/>
    <n v="3.1025"/>
    <n v="65.152500000000003"/>
  </r>
  <r>
    <x v="184"/>
    <x v="3"/>
    <x v="2"/>
    <x v="0"/>
    <x v="0"/>
    <x v="4"/>
    <n v="73.540000000000006"/>
    <n v="3"/>
    <s v="Ewallet"/>
    <n v="7.8"/>
    <n v="220.62"/>
    <n v="0.05"/>
    <n v="11.031000000000001"/>
    <n v="231.65100000000001"/>
  </r>
  <r>
    <x v="185"/>
    <x v="4"/>
    <x v="0"/>
    <x v="1"/>
    <x v="1"/>
    <x v="0"/>
    <n v="7.25"/>
    <n v="2"/>
    <s v="Ewallet"/>
    <n v="7.5"/>
    <n v="14.5"/>
    <n v="0.05"/>
    <n v="0.72500000000000009"/>
    <n v="15.225"/>
  </r>
  <r>
    <x v="185"/>
    <x v="4"/>
    <x v="2"/>
    <x v="1"/>
    <x v="1"/>
    <x v="5"/>
    <n v="22.46"/>
    <n v="4"/>
    <s v="Ewallet"/>
    <n v="5.7"/>
    <n v="89.84"/>
    <n v="0.05"/>
    <n v="4.492"/>
    <n v="94.332000000000008"/>
  </r>
  <r>
    <x v="185"/>
    <x v="4"/>
    <x v="1"/>
    <x v="1"/>
    <x v="1"/>
    <x v="0"/>
    <n v="7.5"/>
    <n v="2"/>
    <s v="Ewallet"/>
    <n v="8.1999999999999993"/>
    <n v="15"/>
    <n v="0.05"/>
    <n v="0.75"/>
    <n v="15.75"/>
  </r>
  <r>
    <x v="185"/>
    <x v="4"/>
    <x v="2"/>
    <x v="1"/>
    <x v="0"/>
    <x v="0"/>
    <n v="7.53"/>
    <n v="2"/>
    <s v="Ewallet"/>
    <n v="6.5"/>
    <n v="15.06"/>
    <n v="0.05"/>
    <n v="0.75300000000000011"/>
    <n v="15.813000000000001"/>
  </r>
  <r>
    <x v="185"/>
    <x v="4"/>
    <x v="0"/>
    <x v="0"/>
    <x v="0"/>
    <x v="0"/>
    <n v="5.25"/>
    <n v="1"/>
    <s v="Ewallet"/>
    <n v="6.8"/>
    <n v="5.25"/>
    <n v="0.05"/>
    <n v="0.26250000000000001"/>
    <n v="5.5125000000000002"/>
  </r>
  <r>
    <x v="185"/>
    <x v="4"/>
    <x v="1"/>
    <x v="1"/>
    <x v="0"/>
    <x v="5"/>
    <n v="29.87"/>
    <n v="2"/>
    <s v="Cash"/>
    <n v="8.1"/>
    <n v="59.74"/>
    <n v="0.05"/>
    <n v="2.9870000000000001"/>
    <n v="62.727000000000004"/>
  </r>
  <r>
    <x v="185"/>
    <x v="4"/>
    <x v="2"/>
    <x v="1"/>
    <x v="1"/>
    <x v="4"/>
    <n v="72.72"/>
    <n v="1"/>
    <s v="Cash"/>
    <n v="7.1"/>
    <n v="72.72"/>
    <n v="0.05"/>
    <n v="3.6360000000000001"/>
    <n v="76.355999999999995"/>
  </r>
  <r>
    <x v="185"/>
    <x v="4"/>
    <x v="0"/>
    <x v="1"/>
    <x v="1"/>
    <x v="5"/>
    <n v="28.9"/>
    <n v="3"/>
    <s v="Credit Card"/>
    <n v="8.8000000000000007"/>
    <n v="86.699999999999989"/>
    <n v="0.05"/>
    <n v="4.335"/>
    <n v="91.034999999999982"/>
  </r>
  <r>
    <x v="185"/>
    <x v="4"/>
    <x v="2"/>
    <x v="1"/>
    <x v="0"/>
    <x v="5"/>
    <n v="30.95"/>
    <n v="3"/>
    <s v="Ewallet"/>
    <n v="8.1999999999999993"/>
    <n v="92.85"/>
    <n v="0.05"/>
    <n v="4.6425000000000001"/>
    <n v="97.492499999999993"/>
  </r>
  <r>
    <x v="185"/>
    <x v="4"/>
    <x v="0"/>
    <x v="1"/>
    <x v="0"/>
    <x v="4"/>
    <n v="65.27"/>
    <n v="4"/>
    <s v="Cash"/>
    <n v="6.2"/>
    <n v="261.08"/>
    <n v="0.05"/>
    <n v="13.054"/>
    <n v="274.13399999999996"/>
  </r>
  <r>
    <x v="185"/>
    <x v="4"/>
    <x v="1"/>
    <x v="1"/>
    <x v="0"/>
    <x v="5"/>
    <n v="16.649999999999999"/>
    <n v="2"/>
    <s v="Ewallet"/>
    <n v="6"/>
    <n v="33.299999999999997"/>
    <n v="0.05"/>
    <n v="1.665"/>
    <n v="34.964999999999996"/>
  </r>
  <r>
    <x v="185"/>
    <x v="4"/>
    <x v="2"/>
    <x v="0"/>
    <x v="0"/>
    <x v="0"/>
    <n v="7.22"/>
    <n v="6"/>
    <s v="Credit Card"/>
    <n v="6.9"/>
    <n v="43.32"/>
    <n v="0.05"/>
    <n v="2.1659999999999999"/>
    <n v="45.485999999999997"/>
  </r>
  <r>
    <x v="185"/>
    <x v="4"/>
    <x v="0"/>
    <x v="1"/>
    <x v="1"/>
    <x v="5"/>
    <n v="27.8"/>
    <n v="3"/>
    <s v="Cash"/>
    <n v="6.3"/>
    <n v="83.4"/>
    <n v="0.05"/>
    <n v="4.1700000000000008"/>
    <n v="87.570000000000007"/>
  </r>
  <r>
    <x v="185"/>
    <x v="4"/>
    <x v="1"/>
    <x v="1"/>
    <x v="1"/>
    <x v="5"/>
    <n v="32.99"/>
    <n v="3"/>
    <s v="Cash"/>
    <n v="6"/>
    <n v="98.97"/>
    <n v="0.05"/>
    <n v="4.9485000000000001"/>
    <n v="103.91849999999999"/>
  </r>
  <r>
    <x v="185"/>
    <x v="4"/>
    <x v="0"/>
    <x v="1"/>
    <x v="1"/>
    <x v="0"/>
    <n v="6.22"/>
    <n v="5"/>
    <s v="Ewallet"/>
    <n v="8.1999999999999993"/>
    <n v="31.099999999999998"/>
    <n v="0.05"/>
    <n v="1.5549999999999999"/>
    <n v="32.655000000000001"/>
  </r>
  <r>
    <x v="185"/>
    <x v="4"/>
    <x v="2"/>
    <x v="1"/>
    <x v="0"/>
    <x v="2"/>
    <n v="74.489999999999995"/>
    <n v="1"/>
    <s v="Cash"/>
    <n v="7.7"/>
    <n v="74.489999999999995"/>
    <n v="0.05"/>
    <n v="3.7244999999999999"/>
    <n v="78.214500000000001"/>
  </r>
  <r>
    <x v="185"/>
    <x v="4"/>
    <x v="2"/>
    <x v="1"/>
    <x v="1"/>
    <x v="2"/>
    <n v="58.27"/>
    <n v="2"/>
    <s v="Cash"/>
    <n v="6"/>
    <n v="116.54"/>
    <n v="0.05"/>
    <n v="5.8270000000000008"/>
    <n v="122.367"/>
  </r>
  <r>
    <x v="186"/>
    <x v="5"/>
    <x v="1"/>
    <x v="1"/>
    <x v="0"/>
    <x v="0"/>
    <n v="3.15"/>
    <n v="3"/>
    <s v="Ewallet"/>
    <n v="6"/>
    <n v="9.4499999999999993"/>
    <n v="0.05"/>
    <n v="0.47249999999999998"/>
    <n v="9.9224999999999994"/>
  </r>
  <r>
    <x v="186"/>
    <x v="5"/>
    <x v="0"/>
    <x v="1"/>
    <x v="1"/>
    <x v="2"/>
    <n v="70.900000000000006"/>
    <n v="1"/>
    <s v="Credit Card"/>
    <n v="8"/>
    <n v="70.900000000000006"/>
    <n v="0.05"/>
    <n v="3.5450000000000004"/>
    <n v="74.445000000000007"/>
  </r>
  <r>
    <x v="186"/>
    <x v="5"/>
    <x v="0"/>
    <x v="1"/>
    <x v="1"/>
    <x v="0"/>
    <n v="4.09"/>
    <n v="2"/>
    <s v="Cash"/>
    <n v="7.5"/>
    <n v="8.18"/>
    <n v="0.05"/>
    <n v="0.40900000000000003"/>
    <n v="8.5890000000000004"/>
  </r>
  <r>
    <x v="186"/>
    <x v="5"/>
    <x v="0"/>
    <x v="0"/>
    <x v="1"/>
    <x v="4"/>
    <n v="70.739999999999995"/>
    <n v="3"/>
    <s v="Credit Card"/>
    <n v="8.5"/>
    <n v="212.21999999999997"/>
    <n v="0.05"/>
    <n v="10.610999999999999"/>
    <n v="222.83099999999996"/>
  </r>
  <r>
    <x v="186"/>
    <x v="5"/>
    <x v="2"/>
    <x v="0"/>
    <x v="1"/>
    <x v="5"/>
    <n v="34.909999999999997"/>
    <n v="2"/>
    <s v="Cash"/>
    <n v="6.1"/>
    <n v="69.819999999999993"/>
    <n v="0.05"/>
    <n v="3.4909999999999997"/>
    <n v="73.310999999999993"/>
  </r>
  <r>
    <x v="186"/>
    <x v="5"/>
    <x v="0"/>
    <x v="0"/>
    <x v="0"/>
    <x v="3"/>
    <n v="18.34"/>
    <n v="3"/>
    <s v="Ewallet"/>
    <n v="7.6"/>
    <n v="55.019999999999996"/>
    <n v="0.05"/>
    <n v="2.7509999999999999"/>
    <n v="57.770999999999994"/>
  </r>
  <r>
    <x v="186"/>
    <x v="5"/>
    <x v="0"/>
    <x v="1"/>
    <x v="1"/>
    <x v="0"/>
    <n v="3.52"/>
    <n v="2"/>
    <s v="Ewallet"/>
    <n v="6.5"/>
    <n v="7.04"/>
    <n v="0.05"/>
    <n v="0.35200000000000004"/>
    <n v="7.3920000000000003"/>
  </r>
  <r>
    <x v="186"/>
    <x v="5"/>
    <x v="2"/>
    <x v="0"/>
    <x v="0"/>
    <x v="0"/>
    <n v="5.38"/>
    <n v="3"/>
    <s v="Cash"/>
    <n v="5.7"/>
    <n v="16.14"/>
    <n v="0.05"/>
    <n v="0.80700000000000005"/>
    <n v="16.946999999999999"/>
  </r>
  <r>
    <x v="186"/>
    <x v="5"/>
    <x v="2"/>
    <x v="1"/>
    <x v="1"/>
    <x v="0"/>
    <n v="2.52"/>
    <n v="2"/>
    <s v="Ewallet"/>
    <n v="8.5"/>
    <n v="5.04"/>
    <n v="0.05"/>
    <n v="0.252"/>
    <n v="5.2919999999999998"/>
  </r>
  <r>
    <x v="187"/>
    <x v="6"/>
    <x v="1"/>
    <x v="1"/>
    <x v="1"/>
    <x v="0"/>
    <n v="6.29"/>
    <n v="3"/>
    <s v="Ewallet"/>
    <n v="6"/>
    <n v="18.87"/>
    <n v="0.05"/>
    <n v="0.94350000000000012"/>
    <n v="19.813500000000001"/>
  </r>
  <r>
    <x v="187"/>
    <x v="6"/>
    <x v="0"/>
    <x v="1"/>
    <x v="1"/>
    <x v="5"/>
    <n v="22.56"/>
    <n v="1"/>
    <s v="Ewallet"/>
    <n v="6.8"/>
    <n v="22.56"/>
    <n v="0.05"/>
    <n v="1.1279999999999999"/>
    <n v="23.687999999999999"/>
  </r>
  <r>
    <x v="187"/>
    <x v="6"/>
    <x v="2"/>
    <x v="0"/>
    <x v="0"/>
    <x v="5"/>
    <n v="29.69"/>
    <n v="2"/>
    <s v="Cash"/>
    <n v="6.2"/>
    <n v="59.38"/>
    <n v="0.05"/>
    <n v="2.9690000000000003"/>
    <n v="62.349000000000004"/>
  </r>
  <r>
    <x v="187"/>
    <x v="6"/>
    <x v="0"/>
    <x v="1"/>
    <x v="1"/>
    <x v="3"/>
    <n v="11.74"/>
    <n v="2"/>
    <s v="Cash"/>
    <n v="6.8"/>
    <n v="23.48"/>
    <n v="0.05"/>
    <n v="1.1740000000000002"/>
    <n v="24.654"/>
  </r>
  <r>
    <x v="187"/>
    <x v="6"/>
    <x v="2"/>
    <x v="0"/>
    <x v="1"/>
    <x v="4"/>
    <n v="55.23"/>
    <n v="5"/>
    <s v="Cash"/>
    <n v="8.1"/>
    <n v="276.14999999999998"/>
    <n v="0.05"/>
    <n v="13.807499999999999"/>
    <n v="289.95749999999998"/>
  </r>
  <r>
    <x v="187"/>
    <x v="6"/>
    <x v="1"/>
    <x v="1"/>
    <x v="0"/>
    <x v="0"/>
    <n v="6.89"/>
    <n v="2"/>
    <s v="Cash"/>
    <n v="8.6"/>
    <n v="13.78"/>
    <n v="0.05"/>
    <n v="0.68900000000000006"/>
    <n v="14.468999999999999"/>
  </r>
  <r>
    <x v="187"/>
    <x v="6"/>
    <x v="2"/>
    <x v="1"/>
    <x v="0"/>
    <x v="0"/>
    <n v="3.37"/>
    <n v="5"/>
    <s v="Credit Card"/>
    <n v="5.8"/>
    <n v="16.850000000000001"/>
    <n v="0.05"/>
    <n v="0.84250000000000014"/>
    <n v="17.692500000000003"/>
  </r>
  <r>
    <x v="187"/>
    <x v="6"/>
    <x v="2"/>
    <x v="1"/>
    <x v="1"/>
    <x v="0"/>
    <n v="5.05"/>
    <n v="2"/>
    <s v="Cash"/>
    <n v="7.6"/>
    <n v="10.1"/>
    <n v="0.05"/>
    <n v="0.505"/>
    <n v="10.605"/>
  </r>
  <r>
    <x v="187"/>
    <x v="6"/>
    <x v="1"/>
    <x v="1"/>
    <x v="0"/>
    <x v="0"/>
    <n v="4.17"/>
    <n v="2"/>
    <s v="Credit Card"/>
    <n v="6.7"/>
    <n v="8.34"/>
    <n v="0.05"/>
    <n v="0.41700000000000004"/>
    <n v="8.7569999999999997"/>
  </r>
  <r>
    <x v="187"/>
    <x v="6"/>
    <x v="2"/>
    <x v="1"/>
    <x v="1"/>
    <x v="5"/>
    <n v="32.61"/>
    <n v="3"/>
    <s v="Cash"/>
    <n v="5.4"/>
    <n v="97.83"/>
    <n v="0.05"/>
    <n v="4.8915000000000006"/>
    <n v="102.72149999999999"/>
  </r>
  <r>
    <x v="187"/>
    <x v="6"/>
    <x v="0"/>
    <x v="1"/>
    <x v="1"/>
    <x v="0"/>
    <n v="3.44"/>
    <n v="2"/>
    <s v="Ewallet"/>
    <n v="6.8"/>
    <n v="6.88"/>
    <n v="0.05"/>
    <n v="0.34400000000000003"/>
    <n v="7.2240000000000002"/>
  </r>
  <r>
    <x v="187"/>
    <x v="6"/>
    <x v="1"/>
    <x v="1"/>
    <x v="0"/>
    <x v="0"/>
    <n v="4.01"/>
    <n v="4"/>
    <s v="Ewallet"/>
    <n v="8.1"/>
    <n v="16.04"/>
    <n v="0.05"/>
    <n v="0.80200000000000005"/>
    <n v="16.841999999999999"/>
  </r>
  <r>
    <x v="187"/>
    <x v="6"/>
    <x v="2"/>
    <x v="1"/>
    <x v="0"/>
    <x v="4"/>
    <n v="65.05"/>
    <n v="5"/>
    <s v="Ewallet"/>
    <n v="6.6"/>
    <n v="325.25"/>
    <n v="0.05"/>
    <n v="16.262499999999999"/>
    <n v="341.51249999999999"/>
  </r>
  <r>
    <x v="187"/>
    <x v="6"/>
    <x v="0"/>
    <x v="0"/>
    <x v="0"/>
    <x v="0"/>
    <n v="6.83"/>
    <n v="4"/>
    <s v="Cash"/>
    <n v="7.9"/>
    <n v="27.32"/>
    <n v="0.05"/>
    <n v="1.3660000000000001"/>
    <n v="28.686"/>
  </r>
  <r>
    <x v="188"/>
    <x v="7"/>
    <x v="2"/>
    <x v="0"/>
    <x v="0"/>
    <x v="2"/>
    <n v="59.69"/>
    <n v="1"/>
    <s v="Cash"/>
    <n v="5.6"/>
    <n v="59.69"/>
    <n v="0.05"/>
    <n v="2.9845000000000002"/>
    <n v="62.674499999999995"/>
  </r>
  <r>
    <x v="188"/>
    <x v="7"/>
    <x v="2"/>
    <x v="1"/>
    <x v="1"/>
    <x v="5"/>
    <n v="32.43"/>
    <n v="1"/>
    <s v="Ewallet"/>
    <n v="9"/>
    <n v="32.43"/>
    <n v="0.05"/>
    <n v="1.6215000000000002"/>
    <n v="34.051499999999997"/>
  </r>
  <r>
    <x v="188"/>
    <x v="7"/>
    <x v="1"/>
    <x v="1"/>
    <x v="0"/>
    <x v="0"/>
    <n v="5.49"/>
    <n v="1"/>
    <s v="Credit Card"/>
    <n v="7.3"/>
    <n v="5.49"/>
    <n v="0.05"/>
    <n v="0.27450000000000002"/>
    <n v="5.7645"/>
  </r>
  <r>
    <x v="188"/>
    <x v="7"/>
    <x v="1"/>
    <x v="1"/>
    <x v="0"/>
    <x v="0"/>
    <n v="4.84"/>
    <n v="4"/>
    <s v="Credit Card"/>
    <n v="6.6"/>
    <n v="19.36"/>
    <n v="0.05"/>
    <n v="0.96799999999999997"/>
    <n v="20.327999999999999"/>
  </r>
  <r>
    <x v="188"/>
    <x v="7"/>
    <x v="0"/>
    <x v="0"/>
    <x v="1"/>
    <x v="3"/>
    <n v="9.08"/>
    <n v="1"/>
    <s v="Cash"/>
    <n v="6"/>
    <n v="9.08"/>
    <n v="0.05"/>
    <n v="0.45400000000000001"/>
    <n v="9.5340000000000007"/>
  </r>
  <r>
    <x v="188"/>
    <x v="7"/>
    <x v="2"/>
    <x v="1"/>
    <x v="0"/>
    <x v="5"/>
    <n v="28.72"/>
    <n v="2"/>
    <s v="Cash"/>
    <n v="7.4"/>
    <n v="57.44"/>
    <n v="0.05"/>
    <n v="2.8719999999999999"/>
    <n v="60.311999999999998"/>
  </r>
  <r>
    <x v="188"/>
    <x v="7"/>
    <x v="0"/>
    <x v="1"/>
    <x v="1"/>
    <x v="0"/>
    <n v="3.78"/>
    <n v="2"/>
    <s v="Ewallet"/>
    <n v="9.8000000000000007"/>
    <n v="7.56"/>
    <n v="0.05"/>
    <n v="0.378"/>
    <n v="7.9379999999999997"/>
  </r>
  <r>
    <x v="188"/>
    <x v="7"/>
    <x v="0"/>
    <x v="1"/>
    <x v="1"/>
    <x v="4"/>
    <n v="54.4"/>
    <n v="2"/>
    <s v="Credit Card"/>
    <n v="7.1"/>
    <n v="108.8"/>
    <n v="0.05"/>
    <n v="5.44"/>
    <n v="114.24"/>
  </r>
  <r>
    <x v="188"/>
    <x v="7"/>
    <x v="0"/>
    <x v="1"/>
    <x v="0"/>
    <x v="0"/>
    <n v="7.5"/>
    <n v="5"/>
    <s v="Credit Card"/>
    <n v="7.9"/>
    <n v="37.5"/>
    <n v="0.05"/>
    <n v="1.875"/>
    <n v="39.375"/>
  </r>
  <r>
    <x v="188"/>
    <x v="7"/>
    <x v="0"/>
    <x v="1"/>
    <x v="1"/>
    <x v="1"/>
    <n v="95"/>
    <n v="1"/>
    <s v="Credit Card"/>
    <n v="6.8"/>
    <n v="95"/>
    <n v="0.18"/>
    <n v="17.099999999999998"/>
    <n v="112.1"/>
  </r>
  <r>
    <x v="188"/>
    <x v="7"/>
    <x v="0"/>
    <x v="0"/>
    <x v="0"/>
    <x v="4"/>
    <n v="61.86"/>
    <n v="4"/>
    <s v="Credit Card"/>
    <n v="7"/>
    <n v="247.44"/>
    <n v="0.05"/>
    <n v="12.372"/>
    <n v="259.81200000000001"/>
  </r>
  <r>
    <x v="188"/>
    <x v="7"/>
    <x v="0"/>
    <x v="1"/>
    <x v="0"/>
    <x v="0"/>
    <n v="3.17"/>
    <n v="4"/>
    <s v="Cash"/>
    <n v="7.4"/>
    <n v="12.68"/>
    <n v="0.05"/>
    <n v="0.63400000000000001"/>
    <n v="13.314"/>
  </r>
  <r>
    <x v="188"/>
    <x v="7"/>
    <x v="1"/>
    <x v="1"/>
    <x v="0"/>
    <x v="5"/>
    <n v="35.35"/>
    <n v="1"/>
    <s v="Cash"/>
    <n v="7.5"/>
    <n v="35.35"/>
    <n v="0.05"/>
    <n v="1.7675000000000001"/>
    <n v="37.1175"/>
  </r>
  <r>
    <x v="188"/>
    <x v="7"/>
    <x v="2"/>
    <x v="0"/>
    <x v="0"/>
    <x v="3"/>
    <n v="16.059999999999999"/>
    <n v="3"/>
    <s v="Cash"/>
    <n v="6.9"/>
    <n v="48.179999999999993"/>
    <n v="0.05"/>
    <n v="2.4089999999999998"/>
    <n v="50.588999999999992"/>
  </r>
  <r>
    <x v="188"/>
    <x v="7"/>
    <x v="2"/>
    <x v="1"/>
    <x v="1"/>
    <x v="3"/>
    <n v="14.21"/>
    <n v="3"/>
    <s v="Ewallet"/>
    <n v="6.1"/>
    <n v="42.63"/>
    <n v="0.05"/>
    <n v="2.1315000000000004"/>
    <n v="44.761500000000005"/>
  </r>
  <r>
    <x v="189"/>
    <x v="8"/>
    <x v="1"/>
    <x v="0"/>
    <x v="0"/>
    <x v="5"/>
    <n v="28.49"/>
    <n v="4"/>
    <s v="Ewallet"/>
    <n v="7"/>
    <n v="113.96"/>
    <n v="0.05"/>
    <n v="5.6980000000000004"/>
    <n v="119.65799999999999"/>
  </r>
  <r>
    <x v="189"/>
    <x v="8"/>
    <x v="1"/>
    <x v="1"/>
    <x v="1"/>
    <x v="0"/>
    <n v="5.43"/>
    <n v="3"/>
    <s v="Cash"/>
    <n v="6.5"/>
    <n v="16.29"/>
    <n v="0.05"/>
    <n v="0.8145"/>
    <n v="17.104499999999998"/>
  </r>
  <r>
    <x v="189"/>
    <x v="8"/>
    <x v="2"/>
    <x v="1"/>
    <x v="1"/>
    <x v="0"/>
    <n v="2.88"/>
    <n v="1"/>
    <s v="Ewallet"/>
    <n v="9.1"/>
    <n v="2.88"/>
    <n v="0.05"/>
    <n v="0.14399999999999999"/>
    <n v="3.024"/>
  </r>
  <r>
    <x v="189"/>
    <x v="8"/>
    <x v="2"/>
    <x v="0"/>
    <x v="0"/>
    <x v="0"/>
    <n v="7.61"/>
    <n v="4"/>
    <s v="Cash"/>
    <n v="7.3"/>
    <n v="30.44"/>
    <n v="0.05"/>
    <n v="1.5220000000000002"/>
    <n v="31.962000000000003"/>
  </r>
  <r>
    <x v="189"/>
    <x v="8"/>
    <x v="2"/>
    <x v="1"/>
    <x v="0"/>
    <x v="0"/>
    <n v="7.17"/>
    <n v="3"/>
    <s v="Cash"/>
    <n v="7.3"/>
    <n v="21.509999999999998"/>
    <n v="0.05"/>
    <n v="1.0754999999999999"/>
    <n v="22.585499999999996"/>
  </r>
  <r>
    <x v="189"/>
    <x v="8"/>
    <x v="0"/>
    <x v="0"/>
    <x v="0"/>
    <x v="4"/>
    <n v="53.9"/>
    <n v="5"/>
    <s v="Cash"/>
    <n v="5.9"/>
    <n v="269.5"/>
    <n v="0.05"/>
    <n v="13.475000000000001"/>
    <n v="282.97500000000002"/>
  </r>
  <r>
    <x v="189"/>
    <x v="8"/>
    <x v="0"/>
    <x v="1"/>
    <x v="1"/>
    <x v="0"/>
    <n v="6.43"/>
    <n v="1"/>
    <s v="Cash"/>
    <n v="7.1"/>
    <n v="6.43"/>
    <n v="0.05"/>
    <n v="0.32150000000000001"/>
    <n v="6.7515000000000001"/>
  </r>
  <r>
    <x v="189"/>
    <x v="8"/>
    <x v="0"/>
    <x v="1"/>
    <x v="1"/>
    <x v="0"/>
    <n v="7.14"/>
    <n v="5"/>
    <s v="Credit Card"/>
    <n v="7.6"/>
    <n v="35.699999999999996"/>
    <n v="0.05"/>
    <n v="1.7849999999999999"/>
    <n v="37.484999999999992"/>
  </r>
  <r>
    <x v="189"/>
    <x v="8"/>
    <x v="2"/>
    <x v="1"/>
    <x v="1"/>
    <x v="2"/>
    <n v="56.93"/>
    <n v="3"/>
    <s v="Ewallet"/>
    <n v="7.2"/>
    <n v="170.79"/>
    <n v="0.05"/>
    <n v="8.5395000000000003"/>
    <n v="179.3295"/>
  </r>
  <r>
    <x v="189"/>
    <x v="8"/>
    <x v="1"/>
    <x v="1"/>
    <x v="1"/>
    <x v="0"/>
    <n v="3.58"/>
    <n v="6"/>
    <s v="Cash"/>
    <n v="6.3"/>
    <n v="21.48"/>
    <n v="0.05"/>
    <n v="1.0740000000000001"/>
    <n v="22.554000000000002"/>
  </r>
  <r>
    <x v="189"/>
    <x v="8"/>
    <x v="0"/>
    <x v="1"/>
    <x v="1"/>
    <x v="5"/>
    <n v="38.74"/>
    <n v="1"/>
    <s v="Cash"/>
    <n v="5.9"/>
    <n v="38.74"/>
    <n v="0.05"/>
    <n v="1.9370000000000003"/>
    <n v="40.677"/>
  </r>
  <r>
    <x v="189"/>
    <x v="8"/>
    <x v="0"/>
    <x v="1"/>
    <x v="0"/>
    <x v="0"/>
    <n v="4.1500000000000004"/>
    <n v="2"/>
    <s v="Cash"/>
    <n v="6.9"/>
    <n v="8.3000000000000007"/>
    <n v="0.05"/>
    <n v="0.41500000000000004"/>
    <n v="8.7149999999999999"/>
  </r>
  <r>
    <x v="189"/>
    <x v="8"/>
    <x v="0"/>
    <x v="1"/>
    <x v="1"/>
    <x v="5"/>
    <n v="31.21"/>
    <n v="2"/>
    <s v="Ewallet"/>
    <n v="6.7"/>
    <n v="62.42"/>
    <n v="0.05"/>
    <n v="3.1210000000000004"/>
    <n v="65.540999999999997"/>
  </r>
  <r>
    <x v="189"/>
    <x v="8"/>
    <x v="2"/>
    <x v="1"/>
    <x v="1"/>
    <x v="0"/>
    <n v="4.51"/>
    <n v="7"/>
    <s v="Ewallet"/>
    <n v="7.6"/>
    <n v="31.57"/>
    <n v="0.05"/>
    <n v="1.5785"/>
    <n v="33.148499999999999"/>
  </r>
  <r>
    <x v="189"/>
    <x v="8"/>
    <x v="0"/>
    <x v="1"/>
    <x v="0"/>
    <x v="0"/>
    <n v="5.46"/>
    <n v="3"/>
    <s v="Ewallet"/>
    <n v="7"/>
    <n v="16.38"/>
    <n v="0.05"/>
    <n v="0.81899999999999995"/>
    <n v="17.198999999999998"/>
  </r>
  <r>
    <x v="189"/>
    <x v="8"/>
    <x v="0"/>
    <x v="0"/>
    <x v="0"/>
    <x v="0"/>
    <n v="3.14"/>
    <n v="4"/>
    <s v="Credit Card"/>
    <n v="6.2"/>
    <n v="12.56"/>
    <n v="0.05"/>
    <n v="0.62800000000000011"/>
    <n v="13.188000000000001"/>
  </r>
  <r>
    <x v="189"/>
    <x v="8"/>
    <x v="2"/>
    <x v="1"/>
    <x v="0"/>
    <x v="3"/>
    <n v="12.21"/>
    <n v="2"/>
    <s v="Ewallet"/>
    <n v="5.7"/>
    <n v="24.42"/>
    <n v="0.05"/>
    <n v="1.2210000000000001"/>
    <n v="25.641000000000002"/>
  </r>
  <r>
    <x v="189"/>
    <x v="8"/>
    <x v="1"/>
    <x v="0"/>
    <x v="0"/>
    <x v="0"/>
    <n v="6.6"/>
    <n v="6"/>
    <s v="Credit Card"/>
    <n v="7.2"/>
    <n v="39.599999999999994"/>
    <n v="0.05"/>
    <n v="1.9799999999999998"/>
    <n v="41.579999999999991"/>
  </r>
  <r>
    <x v="190"/>
    <x v="9"/>
    <x v="0"/>
    <x v="1"/>
    <x v="0"/>
    <x v="3"/>
    <n v="7.79"/>
    <n v="1"/>
    <s v="Ewallet"/>
    <n v="6.5"/>
    <n v="7.79"/>
    <n v="0.05"/>
    <n v="0.38950000000000001"/>
    <n v="8.1795000000000009"/>
  </r>
  <r>
    <x v="190"/>
    <x v="9"/>
    <x v="0"/>
    <x v="1"/>
    <x v="1"/>
    <x v="5"/>
    <n v="26.49"/>
    <n v="3"/>
    <s v="Ewallet"/>
    <n v="7.2"/>
    <n v="79.47"/>
    <n v="0.05"/>
    <n v="3.9735"/>
    <n v="83.4435"/>
  </r>
  <r>
    <x v="190"/>
    <x v="9"/>
    <x v="1"/>
    <x v="1"/>
    <x v="1"/>
    <x v="2"/>
    <n v="50.63"/>
    <n v="2"/>
    <s v="Ewallet"/>
    <n v="7.3"/>
    <n v="101.26"/>
    <n v="0.05"/>
    <n v="5.0630000000000006"/>
    <n v="106.32300000000001"/>
  </r>
  <r>
    <x v="190"/>
    <x v="9"/>
    <x v="1"/>
    <x v="1"/>
    <x v="0"/>
    <x v="5"/>
    <n v="26.91"/>
    <n v="1"/>
    <s v="Cash"/>
    <n v="7.2"/>
    <n v="26.91"/>
    <n v="0.05"/>
    <n v="1.3455000000000001"/>
    <n v="28.255500000000001"/>
  </r>
  <r>
    <x v="190"/>
    <x v="9"/>
    <x v="2"/>
    <x v="1"/>
    <x v="1"/>
    <x v="4"/>
    <n v="65.61"/>
    <n v="4"/>
    <s v="Cash"/>
    <n v="8.6999999999999993"/>
    <n v="262.44"/>
    <n v="0.05"/>
    <n v="13.122"/>
    <n v="275.56200000000001"/>
  </r>
  <r>
    <x v="190"/>
    <x v="9"/>
    <x v="1"/>
    <x v="1"/>
    <x v="0"/>
    <x v="0"/>
    <n v="6.96"/>
    <n v="1"/>
    <s v="Ewallet"/>
    <n v="7.7"/>
    <n v="6.96"/>
    <n v="0.05"/>
    <n v="0.34800000000000003"/>
    <n v="7.3079999999999998"/>
  </r>
  <r>
    <x v="190"/>
    <x v="9"/>
    <x v="0"/>
    <x v="1"/>
    <x v="1"/>
    <x v="5"/>
    <n v="36.68"/>
    <n v="2"/>
    <s v="Ewallet"/>
    <n v="6.7"/>
    <n v="73.36"/>
    <n v="0.05"/>
    <n v="3.6680000000000001"/>
    <n v="77.028000000000006"/>
  </r>
  <r>
    <x v="190"/>
    <x v="9"/>
    <x v="1"/>
    <x v="1"/>
    <x v="0"/>
    <x v="4"/>
    <n v="54.82"/>
    <n v="3"/>
    <s v="Cash"/>
    <n v="5.3"/>
    <n v="164.46"/>
    <n v="0.05"/>
    <n v="8.2230000000000008"/>
    <n v="172.68300000000002"/>
  </r>
  <r>
    <x v="190"/>
    <x v="9"/>
    <x v="1"/>
    <x v="0"/>
    <x v="0"/>
    <x v="0"/>
    <n v="5.59"/>
    <n v="3"/>
    <s v="Cash"/>
    <n v="7.5"/>
    <n v="16.77"/>
    <n v="0.05"/>
    <n v="0.83850000000000002"/>
    <n v="17.608499999999999"/>
  </r>
  <r>
    <x v="190"/>
    <x v="9"/>
    <x v="1"/>
    <x v="1"/>
    <x v="1"/>
    <x v="5"/>
    <n v="29.13"/>
    <n v="3"/>
    <s v="Cash"/>
    <n v="6"/>
    <n v="87.39"/>
    <n v="0.05"/>
    <n v="4.3695000000000004"/>
    <n v="91.759500000000003"/>
  </r>
  <r>
    <x v="190"/>
    <x v="9"/>
    <x v="2"/>
    <x v="1"/>
    <x v="1"/>
    <x v="0"/>
    <n v="7.58"/>
    <n v="2"/>
    <s v="Credit Card"/>
    <n v="7.5"/>
    <n v="15.16"/>
    <n v="0.05"/>
    <n v="0.75800000000000001"/>
    <n v="15.917999999999999"/>
  </r>
  <r>
    <x v="190"/>
    <x v="9"/>
    <x v="0"/>
    <x v="0"/>
    <x v="0"/>
    <x v="0"/>
    <n v="4.7300000000000004"/>
    <n v="1"/>
    <s v="Credit Card"/>
    <n v="6.7"/>
    <n v="4.7300000000000004"/>
    <n v="0.05"/>
    <n v="0.23650000000000004"/>
    <n v="4.9665000000000008"/>
  </r>
  <r>
    <x v="191"/>
    <x v="10"/>
    <x v="0"/>
    <x v="0"/>
    <x v="1"/>
    <x v="0"/>
    <n v="5.65"/>
    <n v="3"/>
    <s v="Cash"/>
    <n v="8.6"/>
    <n v="16.950000000000003"/>
    <n v="0.05"/>
    <n v="0.84750000000000014"/>
    <n v="17.797500000000003"/>
  </r>
  <r>
    <x v="191"/>
    <x v="10"/>
    <x v="0"/>
    <x v="1"/>
    <x v="0"/>
    <x v="1"/>
    <n v="93.36"/>
    <n v="2"/>
    <s v="Ewallet"/>
    <n v="6.8"/>
    <n v="186.72"/>
    <n v="0.18"/>
    <n v="33.6096"/>
    <n v="220.3296"/>
  </r>
  <r>
    <x v="191"/>
    <x v="10"/>
    <x v="2"/>
    <x v="0"/>
    <x v="1"/>
    <x v="0"/>
    <n v="4.24"/>
    <n v="4"/>
    <s v="Cash"/>
    <n v="6.9"/>
    <n v="16.96"/>
    <n v="0.05"/>
    <n v="0.84800000000000009"/>
    <n v="17.808"/>
  </r>
  <r>
    <x v="191"/>
    <x v="10"/>
    <x v="0"/>
    <x v="0"/>
    <x v="0"/>
    <x v="4"/>
    <n v="54.19"/>
    <n v="3"/>
    <s v="Ewallet"/>
    <n v="7.5"/>
    <n v="162.57"/>
    <n v="0.05"/>
    <n v="8.1285000000000007"/>
    <n v="170.6985"/>
  </r>
  <r>
    <x v="191"/>
    <x v="10"/>
    <x v="2"/>
    <x v="1"/>
    <x v="0"/>
    <x v="0"/>
    <n v="4.74"/>
    <n v="3"/>
    <s v="Ewallet"/>
    <n v="6.3"/>
    <n v="14.22"/>
    <n v="0.05"/>
    <n v="0.71100000000000008"/>
    <n v="14.931000000000001"/>
  </r>
  <r>
    <x v="191"/>
    <x v="10"/>
    <x v="0"/>
    <x v="1"/>
    <x v="1"/>
    <x v="3"/>
    <n v="19.71"/>
    <n v="1"/>
    <s v="Cash"/>
    <n v="7"/>
    <n v="19.71"/>
    <n v="0.05"/>
    <n v="0.98550000000000004"/>
    <n v="20.695500000000003"/>
  </r>
  <r>
    <x v="191"/>
    <x v="10"/>
    <x v="0"/>
    <x v="1"/>
    <x v="0"/>
    <x v="2"/>
    <n v="67.459999999999994"/>
    <n v="2"/>
    <s v="Credit Card"/>
    <n v="6.3"/>
    <n v="134.91999999999999"/>
    <n v="0.05"/>
    <n v="6.7459999999999996"/>
    <n v="141.666"/>
  </r>
  <r>
    <x v="191"/>
    <x v="10"/>
    <x v="0"/>
    <x v="0"/>
    <x v="0"/>
    <x v="0"/>
    <n v="7.24"/>
    <n v="2"/>
    <s v="Credit Card"/>
    <n v="8.4"/>
    <n v="14.48"/>
    <n v="0.05"/>
    <n v="0.72400000000000009"/>
    <n v="15.204000000000001"/>
  </r>
  <r>
    <x v="191"/>
    <x v="10"/>
    <x v="1"/>
    <x v="1"/>
    <x v="0"/>
    <x v="0"/>
    <n v="6.3"/>
    <n v="3"/>
    <s v="Ewallet"/>
    <n v="9.6999999999999993"/>
    <n v="18.899999999999999"/>
    <n v="0.05"/>
    <n v="0.94499999999999995"/>
    <n v="19.844999999999999"/>
  </r>
  <r>
    <x v="191"/>
    <x v="10"/>
    <x v="2"/>
    <x v="1"/>
    <x v="1"/>
    <x v="0"/>
    <n v="7.27"/>
    <n v="2"/>
    <s v="Cash"/>
    <n v="6.7"/>
    <n v="14.54"/>
    <n v="0.05"/>
    <n v="0.72699999999999998"/>
    <n v="15.266999999999999"/>
  </r>
  <r>
    <x v="192"/>
    <x v="11"/>
    <x v="2"/>
    <x v="1"/>
    <x v="1"/>
    <x v="1"/>
    <n v="91.82"/>
    <n v="2"/>
    <s v="Credit Card"/>
    <n v="6.6"/>
    <n v="183.64"/>
    <n v="0.18"/>
    <n v="33.055199999999999"/>
    <n v="216.6952"/>
  </r>
  <r>
    <x v="192"/>
    <x v="11"/>
    <x v="0"/>
    <x v="1"/>
    <x v="0"/>
    <x v="0"/>
    <n v="2.39"/>
    <n v="2"/>
    <s v="Credit Card"/>
    <n v="8"/>
    <n v="4.78"/>
    <n v="0.05"/>
    <n v="0.23900000000000002"/>
    <n v="5.0190000000000001"/>
  </r>
  <r>
    <x v="192"/>
    <x v="11"/>
    <x v="0"/>
    <x v="1"/>
    <x v="0"/>
    <x v="4"/>
    <n v="72.42"/>
    <n v="4"/>
    <s v="Cash"/>
    <n v="6.9"/>
    <n v="289.68"/>
    <n v="0.05"/>
    <n v="14.484000000000002"/>
    <n v="304.16399999999999"/>
  </r>
  <r>
    <x v="192"/>
    <x v="11"/>
    <x v="2"/>
    <x v="1"/>
    <x v="1"/>
    <x v="4"/>
    <n v="61.39"/>
    <n v="4"/>
    <s v="Credit Card"/>
    <n v="5.8"/>
    <n v="245.56"/>
    <n v="0.05"/>
    <n v="12.278"/>
    <n v="257.83800000000002"/>
  </r>
  <r>
    <x v="192"/>
    <x v="11"/>
    <x v="0"/>
    <x v="1"/>
    <x v="0"/>
    <x v="1"/>
    <n v="81.42"/>
    <n v="2"/>
    <s v="Credit Card"/>
    <n v="6.1"/>
    <n v="162.84"/>
    <n v="0.18"/>
    <n v="29.311199999999999"/>
    <n v="192.15120000000002"/>
  </r>
  <r>
    <x v="192"/>
    <x v="11"/>
    <x v="0"/>
    <x v="1"/>
    <x v="0"/>
    <x v="5"/>
    <n v="26.85"/>
    <n v="2"/>
    <s v="Ewallet"/>
    <n v="6.6"/>
    <n v="53.7"/>
    <n v="0.05"/>
    <n v="2.6850000000000005"/>
    <n v="56.385000000000005"/>
  </r>
  <r>
    <x v="192"/>
    <x v="11"/>
    <x v="1"/>
    <x v="1"/>
    <x v="0"/>
    <x v="5"/>
    <n v="27.29"/>
    <n v="2"/>
    <s v="Ewallet"/>
    <n v="6.7"/>
    <n v="54.58"/>
    <n v="0.05"/>
    <n v="2.7290000000000001"/>
    <n v="57.308999999999997"/>
  </r>
  <r>
    <x v="192"/>
    <x v="11"/>
    <x v="1"/>
    <x v="1"/>
    <x v="1"/>
    <x v="1"/>
    <n v="85.6"/>
    <n v="2"/>
    <s v="Ewallet"/>
    <n v="5.5"/>
    <n v="171.2"/>
    <n v="0.18"/>
    <n v="30.815999999999995"/>
    <n v="202.01599999999999"/>
  </r>
  <r>
    <x v="192"/>
    <x v="11"/>
    <x v="2"/>
    <x v="0"/>
    <x v="0"/>
    <x v="0"/>
    <n v="7.82"/>
    <n v="3"/>
    <s v="Cash"/>
    <n v="7.1"/>
    <n v="23.46"/>
    <n v="0.05"/>
    <n v="1.173"/>
    <n v="24.633000000000003"/>
  </r>
  <r>
    <x v="192"/>
    <x v="11"/>
    <x v="0"/>
    <x v="1"/>
    <x v="1"/>
    <x v="5"/>
    <n v="33.1"/>
    <n v="3"/>
    <s v="Credit Card"/>
    <n v="5.8"/>
    <n v="99.300000000000011"/>
    <n v="0.05"/>
    <n v="4.9650000000000007"/>
    <n v="104.26500000000001"/>
  </r>
  <r>
    <x v="192"/>
    <x v="11"/>
    <x v="2"/>
    <x v="1"/>
    <x v="1"/>
    <x v="0"/>
    <n v="3.01"/>
    <n v="2"/>
    <s v="Cash"/>
    <n v="7.4"/>
    <n v="6.02"/>
    <n v="0.05"/>
    <n v="0.30099999999999999"/>
    <n v="6.3209999999999997"/>
  </r>
  <r>
    <x v="192"/>
    <x v="11"/>
    <x v="2"/>
    <x v="1"/>
    <x v="0"/>
    <x v="0"/>
    <n v="5.16"/>
    <n v="3"/>
    <s v="Credit Card"/>
    <n v="8.8000000000000007"/>
    <n v="15.48"/>
    <n v="0.05"/>
    <n v="0.77400000000000002"/>
    <n v="16.254000000000001"/>
  </r>
  <r>
    <x v="192"/>
    <x v="11"/>
    <x v="0"/>
    <x v="1"/>
    <x v="1"/>
    <x v="0"/>
    <n v="7.64"/>
    <n v="2"/>
    <s v="Credit Card"/>
    <n v="7.6"/>
    <n v="15.28"/>
    <n v="0.05"/>
    <n v="0.76400000000000001"/>
    <n v="16.044"/>
  </r>
  <r>
    <x v="192"/>
    <x v="11"/>
    <x v="1"/>
    <x v="0"/>
    <x v="1"/>
    <x v="0"/>
    <n v="7.36"/>
    <n v="3"/>
    <s v="Cash"/>
    <n v="7.4"/>
    <n v="22.080000000000002"/>
    <n v="0.05"/>
    <n v="1.1040000000000001"/>
    <n v="23.184000000000001"/>
  </r>
  <r>
    <x v="192"/>
    <x v="11"/>
    <x v="0"/>
    <x v="1"/>
    <x v="1"/>
    <x v="0"/>
    <n v="3.88"/>
    <n v="3"/>
    <s v="Credit Card"/>
    <n v="8.1"/>
    <n v="11.64"/>
    <n v="0.05"/>
    <n v="0.58200000000000007"/>
    <n v="12.222000000000001"/>
  </r>
  <r>
    <x v="193"/>
    <x v="6"/>
    <x v="0"/>
    <x v="0"/>
    <x v="0"/>
    <x v="0"/>
    <n v="5.53"/>
    <n v="3"/>
    <s v="Ewallet"/>
    <n v="8.6999999999999993"/>
    <n v="16.59"/>
    <n v="0.05"/>
    <n v="0.82950000000000002"/>
    <n v="17.419499999999999"/>
  </r>
  <r>
    <x v="193"/>
    <x v="6"/>
    <x v="0"/>
    <x v="1"/>
    <x v="0"/>
    <x v="2"/>
    <n v="72.39"/>
    <n v="1"/>
    <s v="Ewallet"/>
    <n v="5.3"/>
    <n v="72.39"/>
    <n v="0.05"/>
    <n v="3.6195000000000004"/>
    <n v="76.009500000000003"/>
  </r>
  <r>
    <x v="193"/>
    <x v="6"/>
    <x v="0"/>
    <x v="0"/>
    <x v="0"/>
    <x v="3"/>
    <n v="12.38"/>
    <n v="3"/>
    <s v="Ewallet"/>
    <n v="7.2"/>
    <n v="37.14"/>
    <n v="0.05"/>
    <n v="1.8570000000000002"/>
    <n v="38.997"/>
  </r>
  <r>
    <x v="193"/>
    <x v="6"/>
    <x v="1"/>
    <x v="1"/>
    <x v="0"/>
    <x v="0"/>
    <n v="6.27"/>
    <n v="2"/>
    <s v="Cash"/>
    <n v="7.4"/>
    <n v="12.54"/>
    <n v="0.05"/>
    <n v="0.627"/>
    <n v="13.167"/>
  </r>
  <r>
    <x v="193"/>
    <x v="6"/>
    <x v="1"/>
    <x v="0"/>
    <x v="0"/>
    <x v="2"/>
    <n v="67.06"/>
    <n v="1"/>
    <s v="Credit Card"/>
    <n v="6.9"/>
    <n v="67.06"/>
    <n v="0.05"/>
    <n v="3.3530000000000002"/>
    <n v="70.412999999999997"/>
  </r>
  <r>
    <x v="193"/>
    <x v="6"/>
    <x v="2"/>
    <x v="1"/>
    <x v="1"/>
    <x v="0"/>
    <n v="7.21"/>
    <n v="6"/>
    <s v="Ewallet"/>
    <n v="7.9"/>
    <n v="43.26"/>
    <n v="0.05"/>
    <n v="2.1629999999999998"/>
    <n v="45.422999999999995"/>
  </r>
  <r>
    <x v="193"/>
    <x v="6"/>
    <x v="1"/>
    <x v="1"/>
    <x v="1"/>
    <x v="3"/>
    <n v="17.47"/>
    <n v="1"/>
    <s v="Cash"/>
    <n v="6.5"/>
    <n v="17.47"/>
    <n v="0.05"/>
    <n v="0.87349999999999994"/>
    <n v="18.343499999999999"/>
  </r>
  <r>
    <x v="193"/>
    <x v="6"/>
    <x v="0"/>
    <x v="1"/>
    <x v="0"/>
    <x v="5"/>
    <n v="32.79"/>
    <n v="1"/>
    <s v="Credit Card"/>
    <n v="5.8"/>
    <n v="32.79"/>
    <n v="0.05"/>
    <n v="1.6395"/>
    <n v="34.429499999999997"/>
  </r>
  <r>
    <x v="193"/>
    <x v="6"/>
    <x v="1"/>
    <x v="1"/>
    <x v="1"/>
    <x v="4"/>
    <n v="52.31"/>
    <n v="2"/>
    <s v="Ewallet"/>
    <n v="6.2"/>
    <n v="104.62"/>
    <n v="0.05"/>
    <n v="5.2310000000000008"/>
    <n v="109.851"/>
  </r>
  <r>
    <x v="193"/>
    <x v="6"/>
    <x v="1"/>
    <x v="1"/>
    <x v="1"/>
    <x v="3"/>
    <n v="14.75"/>
    <n v="1"/>
    <s v="Ewallet"/>
    <n v="7.1"/>
    <n v="14.75"/>
    <n v="0.05"/>
    <n v="0.73750000000000004"/>
    <n v="15.487500000000001"/>
  </r>
  <r>
    <x v="193"/>
    <x v="6"/>
    <x v="2"/>
    <x v="1"/>
    <x v="0"/>
    <x v="0"/>
    <n v="6.81"/>
    <n v="2"/>
    <s v="Cash"/>
    <n v="9.6999999999999993"/>
    <n v="13.62"/>
    <n v="0.05"/>
    <n v="0.68100000000000005"/>
    <n v="14.300999999999998"/>
  </r>
  <r>
    <x v="193"/>
    <x v="6"/>
    <x v="2"/>
    <x v="0"/>
    <x v="1"/>
    <x v="5"/>
    <n v="24.85"/>
    <n v="2"/>
    <s v="Cash"/>
    <n v="7.9"/>
    <n v="49.7"/>
    <n v="0.05"/>
    <n v="2.4850000000000003"/>
    <n v="52.185000000000002"/>
  </r>
  <r>
    <x v="193"/>
    <x v="6"/>
    <x v="2"/>
    <x v="0"/>
    <x v="0"/>
    <x v="5"/>
    <n v="21.5"/>
    <n v="2"/>
    <s v="Ewallet"/>
    <n v="9.1999999999999993"/>
    <n v="43"/>
    <n v="0.05"/>
    <n v="2.15"/>
    <n v="45.15"/>
  </r>
  <r>
    <x v="193"/>
    <x v="6"/>
    <x v="2"/>
    <x v="0"/>
    <x v="0"/>
    <x v="5"/>
    <n v="32.380000000000003"/>
    <n v="4"/>
    <s v="Credit Card"/>
    <n v="7"/>
    <n v="129.52000000000001"/>
    <n v="0.05"/>
    <n v="6.4760000000000009"/>
    <n v="135.99600000000001"/>
  </r>
  <r>
    <x v="193"/>
    <x v="6"/>
    <x v="2"/>
    <x v="1"/>
    <x v="0"/>
    <x v="3"/>
    <n v="13.13"/>
    <n v="3"/>
    <s v="Cash"/>
    <n v="8"/>
    <n v="39.39"/>
    <n v="0.05"/>
    <n v="1.9695"/>
    <n v="41.359499999999997"/>
  </r>
  <r>
    <x v="194"/>
    <x v="6"/>
    <x v="1"/>
    <x v="1"/>
    <x v="0"/>
    <x v="0"/>
    <n v="5.36"/>
    <n v="3"/>
    <s v="Credit Card"/>
    <n v="9"/>
    <n v="16.080000000000002"/>
    <n v="0.05"/>
    <n v="0.80400000000000016"/>
    <n v="16.884"/>
  </r>
  <r>
    <x v="194"/>
    <x v="6"/>
    <x v="1"/>
    <x v="1"/>
    <x v="0"/>
    <x v="0"/>
    <n v="4.7"/>
    <n v="3"/>
    <s v="Credit Card"/>
    <n v="8.1"/>
    <n v="14.100000000000001"/>
    <n v="0.05"/>
    <n v="0.70500000000000007"/>
    <n v="14.805000000000001"/>
  </r>
  <r>
    <x v="194"/>
    <x v="6"/>
    <x v="0"/>
    <x v="1"/>
    <x v="1"/>
    <x v="5"/>
    <n v="25.37"/>
    <n v="2"/>
    <s v="Cash"/>
    <n v="5.6"/>
    <n v="50.74"/>
    <n v="0.05"/>
    <n v="2.5370000000000004"/>
    <n v="53.277000000000001"/>
  </r>
  <r>
    <x v="194"/>
    <x v="6"/>
    <x v="0"/>
    <x v="0"/>
    <x v="0"/>
    <x v="0"/>
    <n v="6.2"/>
    <n v="1"/>
    <s v="Cash"/>
    <n v="8.6999999999999993"/>
    <n v="6.2"/>
    <n v="0.05"/>
    <n v="0.31000000000000005"/>
    <n v="6.51"/>
  </r>
  <r>
    <x v="194"/>
    <x v="6"/>
    <x v="2"/>
    <x v="0"/>
    <x v="0"/>
    <x v="4"/>
    <n v="73.55"/>
    <n v="5"/>
    <s v="Credit Card"/>
    <n v="7.4"/>
    <n v="367.75"/>
    <n v="0.05"/>
    <n v="18.387499999999999"/>
    <n v="386.13749999999999"/>
  </r>
  <r>
    <x v="194"/>
    <x v="6"/>
    <x v="1"/>
    <x v="0"/>
    <x v="1"/>
    <x v="0"/>
    <n v="5.99"/>
    <n v="3"/>
    <s v="Cash"/>
    <n v="7.3"/>
    <n v="17.97"/>
    <n v="0.05"/>
    <n v="0.89849999999999997"/>
    <n v="18.868499999999997"/>
  </r>
  <r>
    <x v="194"/>
    <x v="6"/>
    <x v="1"/>
    <x v="1"/>
    <x v="0"/>
    <x v="0"/>
    <n v="4.32"/>
    <n v="5"/>
    <s v="Ewallet"/>
    <n v="6.9"/>
    <n v="21.6"/>
    <n v="0.05"/>
    <n v="1.08"/>
    <n v="22.68"/>
  </r>
  <r>
    <x v="194"/>
    <x v="6"/>
    <x v="2"/>
    <x v="1"/>
    <x v="0"/>
    <x v="0"/>
    <n v="7.9"/>
    <n v="1"/>
    <s v="Cash"/>
    <n v="8.3000000000000007"/>
    <n v="7.9"/>
    <n v="0.05"/>
    <n v="0.39500000000000002"/>
    <n v="8.2949999999999999"/>
  </r>
  <r>
    <x v="194"/>
    <x v="6"/>
    <x v="2"/>
    <x v="0"/>
    <x v="0"/>
    <x v="0"/>
    <n v="7.14"/>
    <n v="3"/>
    <s v="Ewallet"/>
    <n v="8.4"/>
    <n v="21.419999999999998"/>
    <n v="0.05"/>
    <n v="1.071"/>
    <n v="22.491"/>
  </r>
  <r>
    <x v="194"/>
    <x v="6"/>
    <x v="0"/>
    <x v="1"/>
    <x v="0"/>
    <x v="5"/>
    <n v="31.07"/>
    <n v="2"/>
    <s v="Cash"/>
    <n v="6"/>
    <n v="62.14"/>
    <n v="0.05"/>
    <n v="3.1070000000000002"/>
    <n v="65.247"/>
  </r>
  <r>
    <x v="195"/>
    <x v="6"/>
    <x v="0"/>
    <x v="0"/>
    <x v="0"/>
    <x v="3"/>
    <n v="13.83"/>
    <n v="3"/>
    <s v="Cash"/>
    <n v="7.2"/>
    <n v="41.49"/>
    <n v="0.05"/>
    <n v="2.0745"/>
    <n v="43.564500000000002"/>
  </r>
  <r>
    <x v="195"/>
    <x v="6"/>
    <x v="2"/>
    <x v="1"/>
    <x v="0"/>
    <x v="0"/>
    <n v="6.94"/>
    <n v="2"/>
    <s v="Cash"/>
    <n v="7.3"/>
    <n v="13.88"/>
    <n v="0.05"/>
    <n v="0.69400000000000006"/>
    <n v="14.574000000000002"/>
  </r>
  <r>
    <x v="195"/>
    <x v="6"/>
    <x v="0"/>
    <x v="1"/>
    <x v="1"/>
    <x v="5"/>
    <n v="30.64"/>
    <n v="1"/>
    <s v="Cash"/>
    <n v="5.9"/>
    <n v="30.64"/>
    <n v="0.05"/>
    <n v="1.532"/>
    <n v="32.171999999999997"/>
  </r>
  <r>
    <x v="195"/>
    <x v="6"/>
    <x v="2"/>
    <x v="1"/>
    <x v="0"/>
    <x v="0"/>
    <n v="7.56"/>
    <n v="2"/>
    <s v="Ewallet"/>
    <n v="7.4"/>
    <n v="15.12"/>
    <n v="0.05"/>
    <n v="0.75600000000000001"/>
    <n v="15.875999999999999"/>
  </r>
  <r>
    <x v="195"/>
    <x v="6"/>
    <x v="2"/>
    <x v="0"/>
    <x v="1"/>
    <x v="1"/>
    <n v="94.92"/>
    <n v="1"/>
    <s v="Cash"/>
    <n v="9.8000000000000007"/>
    <n v="94.92"/>
    <n v="0.18"/>
    <n v="17.085599999999999"/>
    <n v="112.0056"/>
  </r>
  <r>
    <x v="195"/>
    <x v="6"/>
    <x v="0"/>
    <x v="1"/>
    <x v="1"/>
    <x v="5"/>
    <n v="30.64"/>
    <n v="3"/>
    <s v="Credit Card"/>
    <n v="5.6"/>
    <n v="91.92"/>
    <n v="0.05"/>
    <n v="4.5960000000000001"/>
    <n v="96.516000000000005"/>
  </r>
  <r>
    <x v="195"/>
    <x v="6"/>
    <x v="2"/>
    <x v="0"/>
    <x v="0"/>
    <x v="5"/>
    <n v="28.23"/>
    <n v="4"/>
    <s v="Ewallet"/>
    <n v="8.1999999999999993"/>
    <n v="112.92"/>
    <n v="0.05"/>
    <n v="5.6460000000000008"/>
    <n v="118.566"/>
  </r>
  <r>
    <x v="195"/>
    <x v="6"/>
    <x v="0"/>
    <x v="1"/>
    <x v="0"/>
    <x v="1"/>
    <n v="96.01"/>
    <n v="1"/>
    <s v="Credit Card"/>
    <n v="8.3000000000000007"/>
    <n v="96.01"/>
    <n v="0.18"/>
    <n v="17.2818"/>
    <n v="113.29180000000001"/>
  </r>
  <r>
    <x v="195"/>
    <x v="6"/>
    <x v="2"/>
    <x v="1"/>
    <x v="0"/>
    <x v="0"/>
    <n v="5.64"/>
    <n v="4"/>
    <s v="Credit Card"/>
    <n v="8.5"/>
    <n v="22.56"/>
    <n v="0.05"/>
    <n v="1.1279999999999999"/>
    <n v="23.687999999999999"/>
  </r>
  <r>
    <x v="196"/>
    <x v="6"/>
    <x v="0"/>
    <x v="0"/>
    <x v="1"/>
    <x v="0"/>
    <n v="5.45"/>
    <n v="1"/>
    <s v="Ewallet"/>
    <n v="7.3"/>
    <n v="5.45"/>
    <n v="0.05"/>
    <n v="0.27250000000000002"/>
    <n v="5.7225000000000001"/>
  </r>
  <r>
    <x v="196"/>
    <x v="6"/>
    <x v="0"/>
    <x v="1"/>
    <x v="1"/>
    <x v="0"/>
    <n v="3.53"/>
    <n v="2"/>
    <s v="Cash"/>
    <n v="7.4"/>
    <n v="7.06"/>
    <n v="0.05"/>
    <n v="0.35299999999999998"/>
    <n v="7.4129999999999994"/>
  </r>
  <r>
    <x v="196"/>
    <x v="6"/>
    <x v="1"/>
    <x v="1"/>
    <x v="1"/>
    <x v="3"/>
    <n v="5.37"/>
    <n v="2"/>
    <s v="Cash"/>
    <n v="6.8"/>
    <n v="10.74"/>
    <n v="0.05"/>
    <n v="0.53700000000000003"/>
    <n v="11.277000000000001"/>
  </r>
  <r>
    <x v="196"/>
    <x v="6"/>
    <x v="1"/>
    <x v="1"/>
    <x v="1"/>
    <x v="5"/>
    <n v="27.11"/>
    <n v="3"/>
    <s v="Cash"/>
    <n v="8.1999999999999993"/>
    <n v="81.33"/>
    <n v="0.05"/>
    <n v="4.0665000000000004"/>
    <n v="85.396500000000003"/>
  </r>
  <r>
    <x v="196"/>
    <x v="6"/>
    <x v="0"/>
    <x v="1"/>
    <x v="0"/>
    <x v="0"/>
    <n v="5.62"/>
    <n v="4"/>
    <s v="Ewallet"/>
    <n v="7.4"/>
    <n v="22.48"/>
    <n v="0.05"/>
    <n v="1.1240000000000001"/>
    <n v="23.603999999999999"/>
  </r>
  <r>
    <x v="196"/>
    <x v="6"/>
    <x v="1"/>
    <x v="1"/>
    <x v="0"/>
    <x v="0"/>
    <n v="5.68"/>
    <n v="5"/>
    <s v="Cash"/>
    <n v="5.8"/>
    <n v="28.4"/>
    <n v="0.05"/>
    <n v="1.42"/>
    <n v="29.82"/>
  </r>
  <r>
    <x v="196"/>
    <x v="6"/>
    <x v="1"/>
    <x v="1"/>
    <x v="1"/>
    <x v="2"/>
    <n v="57.42"/>
    <n v="2"/>
    <s v="Credit Card"/>
    <n v="6.8"/>
    <n v="114.84"/>
    <n v="0.05"/>
    <n v="5.7420000000000009"/>
    <n v="120.58200000000001"/>
  </r>
  <r>
    <x v="196"/>
    <x v="6"/>
    <x v="0"/>
    <x v="0"/>
    <x v="0"/>
    <x v="5"/>
    <n v="33.9"/>
    <n v="1"/>
    <s v="Ewallet"/>
    <n v="7.5"/>
    <n v="33.9"/>
    <n v="0.05"/>
    <n v="1.6950000000000001"/>
    <n v="35.594999999999999"/>
  </r>
  <r>
    <x v="196"/>
    <x v="6"/>
    <x v="0"/>
    <x v="1"/>
    <x v="0"/>
    <x v="0"/>
    <n v="3.83"/>
    <n v="5"/>
    <s v="Cash"/>
    <n v="6.1"/>
    <n v="19.149999999999999"/>
    <n v="0.05"/>
    <n v="0.95750000000000002"/>
    <n v="20.107499999999998"/>
  </r>
  <r>
    <x v="196"/>
    <x v="6"/>
    <x v="0"/>
    <x v="0"/>
    <x v="1"/>
    <x v="5"/>
    <n v="39.619999999999997"/>
    <n v="1"/>
    <s v="Cash"/>
    <n v="6.8"/>
    <n v="39.619999999999997"/>
    <n v="0.05"/>
    <n v="1.9809999999999999"/>
    <n v="41.600999999999999"/>
  </r>
  <r>
    <x v="197"/>
    <x v="6"/>
    <x v="0"/>
    <x v="1"/>
    <x v="1"/>
    <x v="0"/>
    <n v="5.41"/>
    <n v="2"/>
    <s v="Ewallet"/>
    <n v="6.8"/>
    <n v="10.82"/>
    <n v="0.05"/>
    <n v="0.54100000000000004"/>
    <n v="11.361000000000001"/>
  </r>
  <r>
    <x v="197"/>
    <x v="6"/>
    <x v="2"/>
    <x v="0"/>
    <x v="0"/>
    <x v="0"/>
    <n v="7.22"/>
    <n v="4"/>
    <s v="Cash"/>
    <n v="7.4"/>
    <n v="28.88"/>
    <n v="0.05"/>
    <n v="1.444"/>
    <n v="30.323999999999998"/>
  </r>
  <r>
    <x v="197"/>
    <x v="6"/>
    <x v="1"/>
    <x v="1"/>
    <x v="1"/>
    <x v="0"/>
    <n v="5.01"/>
    <n v="3"/>
    <s v="Cash"/>
    <n v="7.5"/>
    <n v="15.03"/>
    <n v="0.05"/>
    <n v="0.75150000000000006"/>
    <n v="15.781499999999999"/>
  </r>
  <r>
    <x v="197"/>
    <x v="6"/>
    <x v="1"/>
    <x v="1"/>
    <x v="1"/>
    <x v="0"/>
    <n v="5.9"/>
    <n v="4"/>
    <s v="Credit Card"/>
    <n v="7.2"/>
    <n v="23.6"/>
    <n v="0.05"/>
    <n v="1.1800000000000002"/>
    <n v="24.78"/>
  </r>
  <r>
    <x v="197"/>
    <x v="6"/>
    <x v="2"/>
    <x v="1"/>
    <x v="1"/>
    <x v="0"/>
    <n v="6.03"/>
    <n v="5"/>
    <s v="Cash"/>
    <n v="8.8000000000000007"/>
    <n v="30.150000000000002"/>
    <n v="0.05"/>
    <n v="1.5075000000000003"/>
    <n v="31.657500000000002"/>
  </r>
  <r>
    <x v="197"/>
    <x v="6"/>
    <x v="2"/>
    <x v="1"/>
    <x v="1"/>
    <x v="0"/>
    <n v="6.42"/>
    <n v="1"/>
    <s v="Ewallet"/>
    <n v="6.3"/>
    <n v="6.42"/>
    <n v="0.05"/>
    <n v="0.32100000000000001"/>
    <n v="6.7409999999999997"/>
  </r>
  <r>
    <x v="197"/>
    <x v="6"/>
    <x v="2"/>
    <x v="1"/>
    <x v="1"/>
    <x v="5"/>
    <n v="29.12"/>
    <n v="3"/>
    <s v="Cash"/>
    <n v="6.7"/>
    <n v="87.36"/>
    <n v="0.05"/>
    <n v="4.3680000000000003"/>
    <n v="91.727999999999994"/>
  </r>
  <r>
    <x v="197"/>
    <x v="6"/>
    <x v="1"/>
    <x v="1"/>
    <x v="1"/>
    <x v="0"/>
    <n v="2.34"/>
    <n v="4"/>
    <s v="Credit Card"/>
    <n v="9"/>
    <n v="9.36"/>
    <n v="0.05"/>
    <n v="0.46799999999999997"/>
    <n v="9.8279999999999994"/>
  </r>
  <r>
    <x v="197"/>
    <x v="6"/>
    <x v="0"/>
    <x v="1"/>
    <x v="0"/>
    <x v="0"/>
    <n v="3.43"/>
    <n v="4"/>
    <s v="Ewallet"/>
    <n v="8.3000000000000007"/>
    <n v="13.72"/>
    <n v="0.05"/>
    <n v="0.68600000000000005"/>
    <n v="14.406000000000001"/>
  </r>
  <r>
    <x v="197"/>
    <x v="6"/>
    <x v="0"/>
    <x v="1"/>
    <x v="1"/>
    <x v="0"/>
    <n v="6.57"/>
    <n v="2"/>
    <s v="Ewallet"/>
    <n v="6.9"/>
    <n v="13.14"/>
    <n v="0.05"/>
    <n v="0.65700000000000003"/>
    <n v="13.797000000000001"/>
  </r>
  <r>
    <x v="197"/>
    <x v="6"/>
    <x v="2"/>
    <x v="0"/>
    <x v="0"/>
    <x v="2"/>
    <n v="73.400000000000006"/>
    <n v="2"/>
    <s v="Credit Card"/>
    <n v="8.6999999999999993"/>
    <n v="146.80000000000001"/>
    <n v="0.05"/>
    <n v="7.3400000000000007"/>
    <n v="154.14000000000001"/>
  </r>
  <r>
    <x v="197"/>
    <x v="6"/>
    <x v="2"/>
    <x v="1"/>
    <x v="0"/>
    <x v="3"/>
    <n v="15.82"/>
    <n v="1"/>
    <s v="Cash"/>
    <n v="8.3000000000000007"/>
    <n v="15.82"/>
    <n v="0.05"/>
    <n v="0.79100000000000004"/>
    <n v="16.611000000000001"/>
  </r>
  <r>
    <x v="198"/>
    <x v="6"/>
    <x v="0"/>
    <x v="0"/>
    <x v="0"/>
    <x v="2"/>
    <n v="58.14"/>
    <n v="2"/>
    <s v="Credit Card"/>
    <n v="7.7"/>
    <n v="116.28"/>
    <n v="0.05"/>
    <n v="5.8140000000000001"/>
    <n v="122.09399999999999"/>
  </r>
  <r>
    <x v="198"/>
    <x v="6"/>
    <x v="0"/>
    <x v="0"/>
    <x v="1"/>
    <x v="0"/>
    <n v="6.1"/>
    <n v="1"/>
    <s v="Ewallet"/>
    <n v="7.7"/>
    <n v="6.1"/>
    <n v="0.05"/>
    <n v="0.30499999999999999"/>
    <n v="6.4049999999999994"/>
  </r>
  <r>
    <x v="198"/>
    <x v="6"/>
    <x v="0"/>
    <x v="0"/>
    <x v="0"/>
    <x v="3"/>
    <n v="6.81"/>
    <n v="2"/>
    <s v="Ewallet"/>
    <n v="8.1999999999999993"/>
    <n v="13.62"/>
    <n v="0.05"/>
    <n v="0.68100000000000005"/>
    <n v="14.300999999999998"/>
  </r>
  <r>
    <x v="198"/>
    <x v="6"/>
    <x v="2"/>
    <x v="1"/>
    <x v="1"/>
    <x v="0"/>
    <n v="7.11"/>
    <n v="3"/>
    <s v="Credit Card"/>
    <n v="7.2"/>
    <n v="21.330000000000002"/>
    <n v="0.05"/>
    <n v="1.0665000000000002"/>
    <n v="22.396500000000003"/>
  </r>
  <r>
    <x v="198"/>
    <x v="6"/>
    <x v="2"/>
    <x v="1"/>
    <x v="1"/>
    <x v="0"/>
    <n v="4.79"/>
    <n v="3"/>
    <s v="Ewallet"/>
    <n v="6.3"/>
    <n v="14.370000000000001"/>
    <n v="0.05"/>
    <n v="0.71850000000000014"/>
    <n v="15.088500000000002"/>
  </r>
  <r>
    <x v="198"/>
    <x v="6"/>
    <x v="0"/>
    <x v="0"/>
    <x v="1"/>
    <x v="5"/>
    <n v="33.200000000000003"/>
    <n v="3"/>
    <s v="Cash"/>
    <n v="7.1"/>
    <n v="99.600000000000009"/>
    <n v="0.05"/>
    <n v="4.9800000000000004"/>
    <n v="104.58000000000001"/>
  </r>
  <r>
    <x v="198"/>
    <x v="6"/>
    <x v="2"/>
    <x v="0"/>
    <x v="1"/>
    <x v="4"/>
    <n v="69.739999999999995"/>
    <n v="4"/>
    <s v="Credit Card"/>
    <n v="6.9"/>
    <n v="278.95999999999998"/>
    <n v="0.05"/>
    <n v="13.948"/>
    <n v="292.90799999999996"/>
  </r>
  <r>
    <x v="198"/>
    <x v="6"/>
    <x v="0"/>
    <x v="1"/>
    <x v="0"/>
    <x v="2"/>
    <n v="61.82"/>
    <n v="2"/>
    <s v="Credit Card"/>
    <n v="8.6"/>
    <n v="123.64"/>
    <n v="0.05"/>
    <n v="6.1820000000000004"/>
    <n v="129.822"/>
  </r>
  <r>
    <x v="198"/>
    <x v="6"/>
    <x v="2"/>
    <x v="1"/>
    <x v="0"/>
    <x v="4"/>
    <n v="49.71"/>
    <n v="2"/>
    <s v="Ewallet"/>
    <n v="6.9"/>
    <n v="99.42"/>
    <n v="0.05"/>
    <n v="4.9710000000000001"/>
    <n v="104.39100000000001"/>
  </r>
  <r>
    <x v="198"/>
    <x v="6"/>
    <x v="1"/>
    <x v="1"/>
    <x v="1"/>
    <x v="0"/>
    <n v="2.98"/>
    <n v="3"/>
    <s v="Cash"/>
    <n v="6.1"/>
    <n v="8.94"/>
    <n v="0.05"/>
    <n v="0.44700000000000001"/>
    <n v="9.3869999999999987"/>
  </r>
  <r>
    <x v="198"/>
    <x v="6"/>
    <x v="2"/>
    <x v="1"/>
    <x v="0"/>
    <x v="0"/>
    <n v="5.29"/>
    <n v="5"/>
    <s v="Ewallet"/>
    <n v="6.6"/>
    <n v="26.45"/>
    <n v="0.05"/>
    <n v="1.3225"/>
    <n v="27.772500000000001"/>
  </r>
  <r>
    <x v="198"/>
    <x v="6"/>
    <x v="0"/>
    <x v="0"/>
    <x v="0"/>
    <x v="4"/>
    <n v="68.19"/>
    <n v="2"/>
    <s v="Cash"/>
    <n v="6.2"/>
    <n v="136.38"/>
    <n v="0.05"/>
    <n v="6.819"/>
    <n v="143.19899999999998"/>
  </r>
  <r>
    <x v="198"/>
    <x v="6"/>
    <x v="2"/>
    <x v="0"/>
    <x v="1"/>
    <x v="0"/>
    <n v="6.49"/>
    <n v="2"/>
    <s v="Credit Card"/>
    <n v="9"/>
    <n v="12.98"/>
    <n v="0.05"/>
    <n v="0.64900000000000002"/>
    <n v="13.629000000000001"/>
  </r>
  <r>
    <x v="198"/>
    <x v="6"/>
    <x v="2"/>
    <x v="0"/>
    <x v="0"/>
    <x v="3"/>
    <n v="14.32"/>
    <n v="3"/>
    <s v="Cash"/>
    <n v="7.4"/>
    <n v="42.96"/>
    <n v="0.05"/>
    <n v="2.1480000000000001"/>
    <n v="45.108000000000004"/>
  </r>
  <r>
    <x v="198"/>
    <x v="6"/>
    <x v="2"/>
    <x v="0"/>
    <x v="0"/>
    <x v="3"/>
    <n v="15.19"/>
    <n v="2"/>
    <s v="Credit Card"/>
    <n v="7.5"/>
    <n v="30.38"/>
    <n v="0.05"/>
    <n v="1.5190000000000001"/>
    <n v="31.899000000000001"/>
  </r>
  <r>
    <x v="199"/>
    <x v="6"/>
    <x v="2"/>
    <x v="0"/>
    <x v="0"/>
    <x v="0"/>
    <n v="3.24"/>
    <n v="2"/>
    <s v="Credit Card"/>
    <n v="8.3000000000000007"/>
    <n v="6.48"/>
    <n v="0.05"/>
    <n v="0.32400000000000007"/>
    <n v="6.8040000000000003"/>
  </r>
  <r>
    <x v="199"/>
    <x v="6"/>
    <x v="2"/>
    <x v="0"/>
    <x v="1"/>
    <x v="0"/>
    <n v="6.69"/>
    <n v="3"/>
    <s v="Credit Card"/>
    <n v="7.4"/>
    <n v="20.07"/>
    <n v="0.05"/>
    <n v="1.0035000000000001"/>
    <n v="21.073499999999999"/>
  </r>
  <r>
    <x v="199"/>
    <x v="6"/>
    <x v="2"/>
    <x v="0"/>
    <x v="1"/>
    <x v="0"/>
    <n v="6.78"/>
    <n v="3"/>
    <s v="Credit Card"/>
    <n v="8.6999999999999993"/>
    <n v="20.34"/>
    <n v="0.05"/>
    <n v="1.0170000000000001"/>
    <n v="21.356999999999999"/>
  </r>
  <r>
    <x v="199"/>
    <x v="6"/>
    <x v="0"/>
    <x v="1"/>
    <x v="1"/>
    <x v="0"/>
    <n v="2.69"/>
    <n v="1"/>
    <s v="Cash"/>
    <n v="6.8"/>
    <n v="2.69"/>
    <n v="0.05"/>
    <n v="0.13450000000000001"/>
    <n v="2.8245"/>
  </r>
  <r>
    <x v="199"/>
    <x v="6"/>
    <x v="0"/>
    <x v="0"/>
    <x v="0"/>
    <x v="4"/>
    <n v="68.73"/>
    <n v="2"/>
    <s v="Credit Card"/>
    <n v="6.6"/>
    <n v="137.46"/>
    <n v="0.05"/>
    <n v="6.8730000000000011"/>
    <n v="144.333"/>
  </r>
  <r>
    <x v="199"/>
    <x v="6"/>
    <x v="2"/>
    <x v="1"/>
    <x v="1"/>
    <x v="0"/>
    <n v="2.68"/>
    <n v="4"/>
    <s v="Cash"/>
    <n v="8.1"/>
    <n v="10.72"/>
    <n v="0.05"/>
    <n v="0.53600000000000003"/>
    <n v="11.256"/>
  </r>
  <r>
    <x v="199"/>
    <x v="6"/>
    <x v="0"/>
    <x v="1"/>
    <x v="0"/>
    <x v="0"/>
    <n v="5.45"/>
    <n v="3"/>
    <s v="Cash"/>
    <n v="8.8000000000000007"/>
    <n v="16.350000000000001"/>
    <n v="0.05"/>
    <n v="0.81750000000000012"/>
    <n v="17.1675"/>
  </r>
  <r>
    <x v="199"/>
    <x v="6"/>
    <x v="2"/>
    <x v="1"/>
    <x v="0"/>
    <x v="4"/>
    <n v="56.98"/>
    <n v="4"/>
    <s v="Credit Card"/>
    <n v="8"/>
    <n v="227.92"/>
    <n v="0.05"/>
    <n v="11.396000000000001"/>
    <n v="239.31599999999997"/>
  </r>
  <r>
    <x v="199"/>
    <x v="6"/>
    <x v="2"/>
    <x v="1"/>
    <x v="0"/>
    <x v="5"/>
    <n v="16.87"/>
    <n v="3"/>
    <s v="Credit Card"/>
    <n v="5.0999999999999996"/>
    <n v="50.61"/>
    <n v="0.05"/>
    <n v="2.5305"/>
    <n v="53.140500000000003"/>
  </r>
  <r>
    <x v="199"/>
    <x v="6"/>
    <x v="1"/>
    <x v="0"/>
    <x v="1"/>
    <x v="0"/>
    <n v="7.4"/>
    <n v="5"/>
    <s v="Ewallet"/>
    <n v="8.1999999999999993"/>
    <n v="37"/>
    <n v="0.05"/>
    <n v="1.85"/>
    <n v="38.85"/>
  </r>
  <r>
    <x v="200"/>
    <x v="6"/>
    <x v="2"/>
    <x v="1"/>
    <x v="1"/>
    <x v="0"/>
    <n v="5.17"/>
    <n v="3"/>
    <s v="Cash"/>
    <n v="7.7"/>
    <n v="15.51"/>
    <n v="0.05"/>
    <n v="0.77550000000000008"/>
    <n v="16.285499999999999"/>
  </r>
  <r>
    <x v="200"/>
    <x v="6"/>
    <x v="2"/>
    <x v="1"/>
    <x v="1"/>
    <x v="5"/>
    <n v="27.52"/>
    <n v="2"/>
    <s v="Ewallet"/>
    <n v="7.3"/>
    <n v="55.04"/>
    <n v="0.05"/>
    <n v="2.7520000000000002"/>
    <n v="57.792000000000002"/>
  </r>
  <r>
    <x v="200"/>
    <x v="6"/>
    <x v="2"/>
    <x v="0"/>
    <x v="0"/>
    <x v="5"/>
    <n v="38.89"/>
    <n v="2"/>
    <s v="Ewallet"/>
    <n v="6.9"/>
    <n v="77.78"/>
    <n v="0.05"/>
    <n v="3.8890000000000002"/>
    <n v="81.668999999999997"/>
  </r>
  <r>
    <x v="200"/>
    <x v="6"/>
    <x v="1"/>
    <x v="1"/>
    <x v="1"/>
    <x v="0"/>
    <n v="6.68"/>
    <n v="3"/>
    <s v="Credit Card"/>
    <n v="6.5"/>
    <n v="20.04"/>
    <n v="0.05"/>
    <n v="1.002"/>
    <n v="21.041999999999998"/>
  </r>
  <r>
    <x v="200"/>
    <x v="6"/>
    <x v="1"/>
    <x v="1"/>
    <x v="0"/>
    <x v="0"/>
    <n v="6.38"/>
    <n v="4"/>
    <s v="Cash"/>
    <n v="6.5"/>
    <n v="25.52"/>
    <n v="0.05"/>
    <n v="1.276"/>
    <n v="26.795999999999999"/>
  </r>
  <r>
    <x v="200"/>
    <x v="6"/>
    <x v="0"/>
    <x v="1"/>
    <x v="1"/>
    <x v="0"/>
    <n v="5.13"/>
    <n v="1"/>
    <s v="Credit Card"/>
    <n v="7.8"/>
    <n v="5.13"/>
    <n v="0.05"/>
    <n v="0.25650000000000001"/>
    <n v="5.3864999999999998"/>
  </r>
  <r>
    <x v="200"/>
    <x v="6"/>
    <x v="0"/>
    <x v="0"/>
    <x v="0"/>
    <x v="5"/>
    <n v="31.79"/>
    <n v="4"/>
    <s v="Cash"/>
    <n v="6.6"/>
    <n v="127.16"/>
    <n v="0.05"/>
    <n v="6.3580000000000005"/>
    <n v="133.518"/>
  </r>
  <r>
    <x v="200"/>
    <x v="6"/>
    <x v="2"/>
    <x v="1"/>
    <x v="1"/>
    <x v="0"/>
    <n v="4.8099999999999996"/>
    <n v="2"/>
    <s v="Credit Card"/>
    <n v="5.9"/>
    <n v="9.6199999999999992"/>
    <n v="0.05"/>
    <n v="0.48099999999999998"/>
    <n v="10.100999999999999"/>
  </r>
  <r>
    <x v="200"/>
    <x v="6"/>
    <x v="2"/>
    <x v="0"/>
    <x v="1"/>
    <x v="0"/>
    <n v="6.23"/>
    <n v="5"/>
    <s v="Ewallet"/>
    <n v="8.6999999999999993"/>
    <n v="31.150000000000002"/>
    <n v="0.05"/>
    <n v="1.5575000000000001"/>
    <n v="32.707500000000003"/>
  </r>
  <r>
    <x v="200"/>
    <x v="6"/>
    <x v="0"/>
    <x v="1"/>
    <x v="0"/>
    <x v="0"/>
    <n v="6.93"/>
    <n v="2"/>
    <s v="Credit Card"/>
    <n v="7.2"/>
    <n v="13.86"/>
    <n v="0.05"/>
    <n v="0.69300000000000006"/>
    <n v="14.552999999999999"/>
  </r>
  <r>
    <x v="200"/>
    <x v="6"/>
    <x v="1"/>
    <x v="1"/>
    <x v="1"/>
    <x v="0"/>
    <n v="4.08"/>
    <n v="3"/>
    <s v="Credit Card"/>
    <n v="7"/>
    <n v="12.24"/>
    <n v="0.05"/>
    <n v="0.6120000000000001"/>
    <n v="12.852"/>
  </r>
  <r>
    <x v="200"/>
    <x v="6"/>
    <x v="0"/>
    <x v="1"/>
    <x v="0"/>
    <x v="0"/>
    <n v="6.54"/>
    <n v="3"/>
    <s v="Cash"/>
    <n v="8.6999999999999993"/>
    <n v="19.62"/>
    <n v="0.05"/>
    <n v="0.98100000000000009"/>
    <n v="20.601000000000003"/>
  </r>
  <r>
    <x v="200"/>
    <x v="6"/>
    <x v="1"/>
    <x v="1"/>
    <x v="0"/>
    <x v="0"/>
    <n v="6.61"/>
    <n v="2"/>
    <s v="Ewallet"/>
    <n v="7.4"/>
    <n v="13.22"/>
    <n v="0.05"/>
    <n v="0.66100000000000003"/>
    <n v="13.881"/>
  </r>
  <r>
    <x v="200"/>
    <x v="6"/>
    <x v="2"/>
    <x v="1"/>
    <x v="1"/>
    <x v="0"/>
    <n v="5.37"/>
    <n v="2"/>
    <s v="Ewallet"/>
    <n v="7.8"/>
    <n v="10.74"/>
    <n v="0.05"/>
    <n v="0.53700000000000003"/>
    <n v="11.277000000000001"/>
  </r>
  <r>
    <x v="200"/>
    <x v="6"/>
    <x v="2"/>
    <x v="1"/>
    <x v="1"/>
    <x v="2"/>
    <n v="69.459999999999994"/>
    <n v="3"/>
    <s v="Cash"/>
    <n v="6.7"/>
    <n v="208.38"/>
    <n v="0.05"/>
    <n v="10.419"/>
    <n v="218.79900000000001"/>
  </r>
  <r>
    <x v="201"/>
    <x v="6"/>
    <x v="2"/>
    <x v="1"/>
    <x v="1"/>
    <x v="0"/>
    <n v="5.98"/>
    <n v="3"/>
    <s v="Cash"/>
    <n v="7.5"/>
    <n v="17.940000000000001"/>
    <n v="0.05"/>
    <n v="0.89700000000000013"/>
    <n v="18.837"/>
  </r>
  <r>
    <x v="201"/>
    <x v="6"/>
    <x v="0"/>
    <x v="1"/>
    <x v="0"/>
    <x v="3"/>
    <n v="15.16"/>
    <n v="3"/>
    <s v="Ewallet"/>
    <n v="7.1"/>
    <n v="45.480000000000004"/>
    <n v="0.05"/>
    <n v="2.2740000000000005"/>
    <n v="47.754000000000005"/>
  </r>
  <r>
    <x v="201"/>
    <x v="6"/>
    <x v="2"/>
    <x v="1"/>
    <x v="0"/>
    <x v="5"/>
    <n v="28.58"/>
    <n v="4"/>
    <s v="Credit Card"/>
    <n v="6.4"/>
    <n v="114.32"/>
    <n v="0.05"/>
    <n v="5.7160000000000002"/>
    <n v="120.03599999999999"/>
  </r>
  <r>
    <x v="201"/>
    <x v="6"/>
    <x v="2"/>
    <x v="1"/>
    <x v="1"/>
    <x v="0"/>
    <n v="6.18"/>
    <n v="1"/>
    <s v="Cash"/>
    <n v="6.8"/>
    <n v="6.18"/>
    <n v="0.05"/>
    <n v="0.309"/>
    <n v="6.4889999999999999"/>
  </r>
  <r>
    <x v="201"/>
    <x v="6"/>
    <x v="1"/>
    <x v="0"/>
    <x v="1"/>
    <x v="0"/>
    <n v="7.14"/>
    <n v="6"/>
    <s v="Credit Card"/>
    <n v="6.8"/>
    <n v="42.839999999999996"/>
    <n v="0.05"/>
    <n v="2.1419999999999999"/>
    <n v="44.981999999999999"/>
  </r>
  <r>
    <x v="201"/>
    <x v="6"/>
    <x v="0"/>
    <x v="1"/>
    <x v="1"/>
    <x v="5"/>
    <n v="23.92"/>
    <n v="3"/>
    <s v="Cash"/>
    <n v="8.8000000000000007"/>
    <n v="71.760000000000005"/>
    <n v="0.05"/>
    <n v="3.5880000000000005"/>
    <n v="75.347999999999999"/>
  </r>
  <r>
    <x v="201"/>
    <x v="6"/>
    <x v="2"/>
    <x v="1"/>
    <x v="1"/>
    <x v="0"/>
    <n v="5.53"/>
    <n v="3"/>
    <s v="Cash"/>
    <n v="5.5"/>
    <n v="16.59"/>
    <n v="0.05"/>
    <n v="0.82950000000000002"/>
    <n v="17.419499999999999"/>
  </r>
  <r>
    <x v="201"/>
    <x v="6"/>
    <x v="1"/>
    <x v="1"/>
    <x v="0"/>
    <x v="0"/>
    <n v="3.55"/>
    <n v="1"/>
    <s v="Credit Card"/>
    <n v="7.3"/>
    <n v="3.55"/>
    <n v="0.05"/>
    <n v="0.17749999999999999"/>
    <n v="3.7275"/>
  </r>
  <r>
    <x v="201"/>
    <x v="6"/>
    <x v="2"/>
    <x v="1"/>
    <x v="1"/>
    <x v="0"/>
    <n v="6.1"/>
    <n v="1"/>
    <s v="Cash"/>
    <n v="7.2"/>
    <n v="6.1"/>
    <n v="0.05"/>
    <n v="0.30499999999999999"/>
    <n v="6.4049999999999994"/>
  </r>
  <r>
    <x v="202"/>
    <x v="6"/>
    <x v="0"/>
    <x v="1"/>
    <x v="1"/>
    <x v="5"/>
    <n v="24.15"/>
    <n v="2"/>
    <s v="Credit Card"/>
    <n v="8.1"/>
    <n v="48.3"/>
    <n v="0.05"/>
    <n v="2.415"/>
    <n v="50.714999999999996"/>
  </r>
  <r>
    <x v="202"/>
    <x v="6"/>
    <x v="0"/>
    <x v="1"/>
    <x v="0"/>
    <x v="3"/>
    <n v="12.93"/>
    <n v="1"/>
    <s v="Ewallet"/>
    <n v="8.3000000000000007"/>
    <n v="12.93"/>
    <n v="0.05"/>
    <n v="0.64650000000000007"/>
    <n v="13.576499999999999"/>
  </r>
  <r>
    <x v="202"/>
    <x v="6"/>
    <x v="2"/>
    <x v="1"/>
    <x v="0"/>
    <x v="0"/>
    <n v="2.5"/>
    <n v="3"/>
    <s v="Cash"/>
    <n v="6.6"/>
    <n v="7.5"/>
    <n v="0.05"/>
    <n v="0.375"/>
    <n v="7.875"/>
  </r>
  <r>
    <x v="202"/>
    <x v="6"/>
    <x v="2"/>
    <x v="1"/>
    <x v="1"/>
    <x v="5"/>
    <n v="32.65"/>
    <n v="3"/>
    <s v="Cash"/>
    <n v="4.8"/>
    <n v="97.949999999999989"/>
    <n v="0.05"/>
    <n v="4.8975"/>
    <n v="102.84749999999998"/>
  </r>
  <r>
    <x v="202"/>
    <x v="6"/>
    <x v="0"/>
    <x v="1"/>
    <x v="1"/>
    <x v="0"/>
    <n v="5.1100000000000003"/>
    <n v="2"/>
    <s v="Cash"/>
    <n v="8.6"/>
    <n v="10.220000000000001"/>
    <n v="0.05"/>
    <n v="0.51100000000000001"/>
    <n v="10.731"/>
  </r>
  <r>
    <x v="202"/>
    <x v="6"/>
    <x v="2"/>
    <x v="1"/>
    <x v="0"/>
    <x v="2"/>
    <n v="71.900000000000006"/>
    <n v="1"/>
    <s v="Ewallet"/>
    <n v="7.4"/>
    <n v="71.900000000000006"/>
    <n v="0.05"/>
    <n v="3.5950000000000006"/>
    <n v="75.495000000000005"/>
  </r>
  <r>
    <x v="202"/>
    <x v="6"/>
    <x v="1"/>
    <x v="1"/>
    <x v="1"/>
    <x v="0"/>
    <n v="6.2"/>
    <n v="3"/>
    <s v="Cash"/>
    <n v="7.6"/>
    <n v="18.600000000000001"/>
    <n v="0.05"/>
    <n v="0.93000000000000016"/>
    <n v="19.53"/>
  </r>
  <r>
    <x v="202"/>
    <x v="6"/>
    <x v="2"/>
    <x v="1"/>
    <x v="0"/>
    <x v="5"/>
    <n v="31.26"/>
    <n v="4"/>
    <s v="Credit Card"/>
    <n v="7.6"/>
    <n v="125.04"/>
    <n v="0.05"/>
    <n v="6.2520000000000007"/>
    <n v="131.292"/>
  </r>
  <r>
    <x v="202"/>
    <x v="6"/>
    <x v="1"/>
    <x v="1"/>
    <x v="0"/>
    <x v="0"/>
    <n v="6.08"/>
    <n v="3"/>
    <s v="Credit Card"/>
    <n v="8.6"/>
    <n v="18.240000000000002"/>
    <n v="0.05"/>
    <n v="0.91200000000000014"/>
    <n v="19.152000000000001"/>
  </r>
  <r>
    <x v="202"/>
    <x v="6"/>
    <x v="2"/>
    <x v="1"/>
    <x v="0"/>
    <x v="5"/>
    <n v="25.68"/>
    <n v="2"/>
    <s v="Cash"/>
    <n v="6.7"/>
    <n v="51.36"/>
    <n v="0.05"/>
    <n v="2.5680000000000001"/>
    <n v="53.927999999999997"/>
  </r>
  <r>
    <x v="202"/>
    <x v="6"/>
    <x v="2"/>
    <x v="1"/>
    <x v="1"/>
    <x v="5"/>
    <n v="27.81"/>
    <n v="4"/>
    <s v="Credit Card"/>
    <n v="7.8"/>
    <n v="111.24"/>
    <n v="0.05"/>
    <n v="5.5620000000000003"/>
    <n v="116.80199999999999"/>
  </r>
  <r>
    <x v="202"/>
    <x v="6"/>
    <x v="0"/>
    <x v="0"/>
    <x v="1"/>
    <x v="5"/>
    <n v="20.39"/>
    <n v="3"/>
    <s v="Ewallet"/>
    <n v="7.1"/>
    <n v="61.17"/>
    <n v="0.05"/>
    <n v="3.0585000000000004"/>
    <n v="64.228499999999997"/>
  </r>
  <r>
    <x v="202"/>
    <x v="6"/>
    <x v="2"/>
    <x v="1"/>
    <x v="0"/>
    <x v="5"/>
    <n v="35.090000000000003"/>
    <n v="3"/>
    <s v="Credit Card"/>
    <n v="8.6"/>
    <n v="105.27000000000001"/>
    <n v="0.05"/>
    <n v="5.2635000000000005"/>
    <n v="110.5335"/>
  </r>
  <r>
    <x v="202"/>
    <x v="6"/>
    <x v="0"/>
    <x v="0"/>
    <x v="0"/>
    <x v="3"/>
    <n v="7.16"/>
    <n v="2"/>
    <s v="Cash"/>
    <n v="4.5999999999999996"/>
    <n v="14.32"/>
    <n v="0.05"/>
    <n v="0.71600000000000008"/>
    <n v="15.036"/>
  </r>
  <r>
    <x v="202"/>
    <x v="6"/>
    <x v="0"/>
    <x v="1"/>
    <x v="0"/>
    <x v="0"/>
    <n v="6.69"/>
    <n v="5"/>
    <s v="Cash"/>
    <n v="7"/>
    <n v="33.450000000000003"/>
    <n v="0.05"/>
    <n v="1.6725000000000003"/>
    <n v="35.122500000000002"/>
  </r>
  <r>
    <x v="202"/>
    <x v="6"/>
    <x v="0"/>
    <x v="0"/>
    <x v="0"/>
    <x v="0"/>
    <n v="7.18"/>
    <n v="2"/>
    <s v="Ewallet"/>
    <n v="7.6"/>
    <n v="14.36"/>
    <n v="0.05"/>
    <n v="0.71799999999999997"/>
    <n v="15.077999999999999"/>
  </r>
  <r>
    <x v="202"/>
    <x v="6"/>
    <x v="1"/>
    <x v="1"/>
    <x v="1"/>
    <x v="0"/>
    <n v="7.26"/>
    <n v="2"/>
    <s v="Ewallet"/>
    <n v="5.9"/>
    <n v="14.52"/>
    <n v="0.05"/>
    <n v="0.72599999999999998"/>
    <n v="15.245999999999999"/>
  </r>
  <r>
    <x v="202"/>
    <x v="6"/>
    <x v="0"/>
    <x v="1"/>
    <x v="0"/>
    <x v="0"/>
    <n v="2.66"/>
    <n v="4"/>
    <s v="Cash"/>
    <n v="9.6"/>
    <n v="10.64"/>
    <n v="0.05"/>
    <n v="0.53200000000000003"/>
    <n v="11.172000000000001"/>
  </r>
  <r>
    <x v="203"/>
    <x v="6"/>
    <x v="1"/>
    <x v="1"/>
    <x v="0"/>
    <x v="0"/>
    <n v="6.54"/>
    <n v="5"/>
    <s v="Cash"/>
    <n v="8.4"/>
    <n v="32.700000000000003"/>
    <n v="0.05"/>
    <n v="1.6350000000000002"/>
    <n v="34.335000000000001"/>
  </r>
  <r>
    <x v="203"/>
    <x v="6"/>
    <x v="2"/>
    <x v="1"/>
    <x v="1"/>
    <x v="0"/>
    <n v="6.36"/>
    <n v="4"/>
    <s v="Credit Card"/>
    <n v="6.9"/>
    <n v="25.44"/>
    <n v="0.05"/>
    <n v="1.2720000000000002"/>
    <n v="26.712000000000003"/>
  </r>
  <r>
    <x v="203"/>
    <x v="6"/>
    <x v="2"/>
    <x v="1"/>
    <x v="0"/>
    <x v="0"/>
    <n v="7.35"/>
    <n v="4"/>
    <s v="Cash"/>
    <n v="7"/>
    <n v="29.4"/>
    <n v="0.05"/>
    <n v="1.47"/>
    <n v="30.869999999999997"/>
  </r>
  <r>
    <x v="203"/>
    <x v="6"/>
    <x v="2"/>
    <x v="0"/>
    <x v="0"/>
    <x v="4"/>
    <n v="50.65"/>
    <n v="5"/>
    <s v="Credit Card"/>
    <n v="6.3"/>
    <n v="253.25"/>
    <n v="0.05"/>
    <n v="12.662500000000001"/>
    <n v="265.91250000000002"/>
  </r>
  <r>
    <x v="203"/>
    <x v="6"/>
    <x v="1"/>
    <x v="0"/>
    <x v="0"/>
    <x v="0"/>
    <n v="5.54"/>
    <n v="6"/>
    <s v="Ewallet"/>
    <n v="7.4"/>
    <n v="33.24"/>
    <n v="0.05"/>
    <n v="1.6620000000000001"/>
    <n v="34.902000000000001"/>
  </r>
  <r>
    <x v="203"/>
    <x v="6"/>
    <x v="2"/>
    <x v="0"/>
    <x v="1"/>
    <x v="1"/>
    <n v="87.26"/>
    <n v="1"/>
    <s v="Cash"/>
    <n v="5.6"/>
    <n v="87.26"/>
    <n v="0.18"/>
    <n v="15.706800000000001"/>
    <n v="102.96680000000001"/>
  </r>
  <r>
    <x v="203"/>
    <x v="6"/>
    <x v="2"/>
    <x v="1"/>
    <x v="0"/>
    <x v="0"/>
    <n v="7.17"/>
    <n v="4"/>
    <s v="Credit Card"/>
    <n v="7.8"/>
    <n v="28.68"/>
    <n v="0.05"/>
    <n v="1.4340000000000002"/>
    <n v="30.114000000000001"/>
  </r>
  <r>
    <x v="203"/>
    <x v="6"/>
    <x v="0"/>
    <x v="1"/>
    <x v="0"/>
    <x v="0"/>
    <n v="7.03"/>
    <n v="3"/>
    <s v="Ewallet"/>
    <n v="8.1999999999999993"/>
    <n v="21.09"/>
    <n v="0.05"/>
    <n v="1.0545"/>
    <n v="22.144500000000001"/>
  </r>
  <r>
    <x v="203"/>
    <x v="6"/>
    <x v="2"/>
    <x v="1"/>
    <x v="0"/>
    <x v="5"/>
    <n v="35.270000000000003"/>
    <n v="1"/>
    <s v="Ewallet"/>
    <n v="6.6"/>
    <n v="35.270000000000003"/>
    <n v="0.05"/>
    <n v="1.7635000000000003"/>
    <n v="37.033500000000004"/>
  </r>
  <r>
    <x v="204"/>
    <x v="6"/>
    <x v="1"/>
    <x v="0"/>
    <x v="1"/>
    <x v="0"/>
    <n v="5.12"/>
    <n v="6"/>
    <s v="Cash"/>
    <n v="7.1"/>
    <n v="30.72"/>
    <n v="0.05"/>
    <n v="1.536"/>
    <n v="32.256"/>
  </r>
  <r>
    <x v="204"/>
    <x v="6"/>
    <x v="0"/>
    <x v="1"/>
    <x v="1"/>
    <x v="3"/>
    <n v="17.43"/>
    <n v="2"/>
    <s v="Credit Card"/>
    <n v="7.8"/>
    <n v="34.86"/>
    <n v="0.05"/>
    <n v="1.7430000000000001"/>
    <n v="36.603000000000002"/>
  </r>
  <r>
    <x v="204"/>
    <x v="6"/>
    <x v="2"/>
    <x v="1"/>
    <x v="1"/>
    <x v="0"/>
    <n v="6.13"/>
    <n v="4"/>
    <s v="Cash"/>
    <n v="8.3000000000000007"/>
    <n v="24.52"/>
    <n v="0.05"/>
    <n v="1.226"/>
    <n v="25.745999999999999"/>
  </r>
  <r>
    <x v="204"/>
    <x v="6"/>
    <x v="1"/>
    <x v="1"/>
    <x v="0"/>
    <x v="5"/>
    <n v="36.61"/>
    <n v="2"/>
    <s v="Credit Card"/>
    <n v="8.6"/>
    <n v="73.22"/>
    <n v="0.05"/>
    <n v="3.661"/>
    <n v="76.881"/>
  </r>
  <r>
    <x v="204"/>
    <x v="6"/>
    <x v="0"/>
    <x v="1"/>
    <x v="0"/>
    <x v="5"/>
    <n v="32.28"/>
    <n v="3"/>
    <s v="Cash"/>
    <n v="6.6"/>
    <n v="96.84"/>
    <n v="0.05"/>
    <n v="4.8420000000000005"/>
    <n v="101.682"/>
  </r>
  <r>
    <x v="204"/>
    <x v="6"/>
    <x v="2"/>
    <x v="1"/>
    <x v="0"/>
    <x v="0"/>
    <n v="5.76"/>
    <n v="2"/>
    <s v="Ewallet"/>
    <n v="7.3"/>
    <n v="11.52"/>
    <n v="0.05"/>
    <n v="0.57599999999999996"/>
    <n v="12.096"/>
  </r>
  <r>
    <x v="204"/>
    <x v="6"/>
    <x v="2"/>
    <x v="0"/>
    <x v="1"/>
    <x v="5"/>
    <n v="31.41"/>
    <n v="4"/>
    <s v="Cash"/>
    <n v="7.4"/>
    <n v="125.64"/>
    <n v="0.05"/>
    <n v="6.282"/>
    <n v="131.922"/>
  </r>
  <r>
    <x v="204"/>
    <x v="6"/>
    <x v="2"/>
    <x v="0"/>
    <x v="1"/>
    <x v="3"/>
    <n v="10.58"/>
    <n v="1"/>
    <s v="Ewallet"/>
    <n v="7.3"/>
    <n v="10.58"/>
    <n v="0.05"/>
    <n v="0.52900000000000003"/>
    <n v="11.109"/>
  </r>
  <r>
    <x v="204"/>
    <x v="6"/>
    <x v="1"/>
    <x v="0"/>
    <x v="0"/>
    <x v="0"/>
    <n v="6.26"/>
    <n v="2"/>
    <s v="Ewallet"/>
    <n v="6"/>
    <n v="12.52"/>
    <n v="0.05"/>
    <n v="0.626"/>
    <n v="13.145999999999999"/>
  </r>
  <r>
    <x v="204"/>
    <x v="6"/>
    <x v="2"/>
    <x v="0"/>
    <x v="1"/>
    <x v="0"/>
    <n v="6.12"/>
    <n v="1"/>
    <s v="Ewallet"/>
    <n v="8.8000000000000007"/>
    <n v="6.12"/>
    <n v="0.05"/>
    <n v="0.30600000000000005"/>
    <n v="6.4260000000000002"/>
  </r>
  <r>
    <x v="204"/>
    <x v="6"/>
    <x v="0"/>
    <x v="1"/>
    <x v="1"/>
    <x v="5"/>
    <n v="37.14"/>
    <n v="2"/>
    <s v="Credit Card"/>
    <n v="7.2"/>
    <n v="74.28"/>
    <n v="0.05"/>
    <n v="3.7140000000000004"/>
    <n v="77.994"/>
  </r>
  <r>
    <x v="204"/>
    <x v="6"/>
    <x v="1"/>
    <x v="1"/>
    <x v="1"/>
    <x v="0"/>
    <n v="2.92"/>
    <n v="3"/>
    <s v="Ewallet"/>
    <n v="7.9"/>
    <n v="8.76"/>
    <n v="0.05"/>
    <n v="0.438"/>
    <n v="9.1980000000000004"/>
  </r>
  <r>
    <x v="204"/>
    <x v="6"/>
    <x v="0"/>
    <x v="1"/>
    <x v="0"/>
    <x v="0"/>
    <n v="6.44"/>
    <n v="1"/>
    <s v="Cash"/>
    <n v="7.7"/>
    <n v="6.44"/>
    <n v="0.05"/>
    <n v="0.32200000000000006"/>
    <n v="6.7620000000000005"/>
  </r>
  <r>
    <x v="204"/>
    <x v="6"/>
    <x v="2"/>
    <x v="1"/>
    <x v="0"/>
    <x v="0"/>
    <n v="6.7"/>
    <n v="5"/>
    <s v="Cash"/>
    <n v="8.1"/>
    <n v="33.5"/>
    <n v="0.05"/>
    <n v="1.675"/>
    <n v="35.174999999999997"/>
  </r>
  <r>
    <x v="204"/>
    <x v="6"/>
    <x v="0"/>
    <x v="1"/>
    <x v="1"/>
    <x v="0"/>
    <n v="5.6"/>
    <n v="4"/>
    <s v="Ewallet"/>
    <n v="8"/>
    <n v="22.4"/>
    <n v="0.05"/>
    <n v="1.1199999999999999"/>
    <n v="23.52"/>
  </r>
  <r>
    <x v="204"/>
    <x v="6"/>
    <x v="2"/>
    <x v="1"/>
    <x v="0"/>
    <x v="0"/>
    <n v="4.42"/>
    <n v="2"/>
    <s v="Credit Card"/>
    <n v="6.8"/>
    <n v="8.84"/>
    <n v="0.05"/>
    <n v="0.442"/>
    <n v="9.282"/>
  </r>
  <r>
    <x v="204"/>
    <x v="6"/>
    <x v="0"/>
    <x v="1"/>
    <x v="1"/>
    <x v="0"/>
    <n v="5.37"/>
    <n v="1"/>
    <s v="Ewallet"/>
    <n v="6.2"/>
    <n v="5.37"/>
    <n v="0.05"/>
    <n v="0.26850000000000002"/>
    <n v="5.6385000000000005"/>
  </r>
  <r>
    <x v="205"/>
    <x v="6"/>
    <x v="0"/>
    <x v="0"/>
    <x v="0"/>
    <x v="0"/>
    <n v="7.62"/>
    <n v="5"/>
    <s v="Cash"/>
    <n v="5.9"/>
    <n v="38.1"/>
    <n v="0.05"/>
    <n v="1.9050000000000002"/>
    <n v="40.005000000000003"/>
  </r>
  <r>
    <x v="205"/>
    <x v="6"/>
    <x v="0"/>
    <x v="1"/>
    <x v="0"/>
    <x v="4"/>
    <n v="60.48"/>
    <n v="1"/>
    <s v="Cash"/>
    <n v="6.7"/>
    <n v="60.48"/>
    <n v="0.05"/>
    <n v="3.024"/>
    <n v="63.503999999999998"/>
  </r>
  <r>
    <x v="205"/>
    <x v="6"/>
    <x v="2"/>
    <x v="1"/>
    <x v="1"/>
    <x v="5"/>
    <n v="34.909999999999997"/>
    <n v="1"/>
    <s v="Ewallet"/>
    <n v="7.2"/>
    <n v="34.909999999999997"/>
    <n v="0.05"/>
    <n v="1.7454999999999998"/>
    <n v="36.655499999999996"/>
  </r>
  <r>
    <x v="205"/>
    <x v="6"/>
    <x v="0"/>
    <x v="1"/>
    <x v="1"/>
    <x v="0"/>
    <n v="6.43"/>
    <n v="2"/>
    <s v="Ewallet"/>
    <n v="6.8"/>
    <n v="12.86"/>
    <n v="0.05"/>
    <n v="0.64300000000000002"/>
    <n v="13.503"/>
  </r>
  <r>
    <x v="205"/>
    <x v="6"/>
    <x v="2"/>
    <x v="0"/>
    <x v="0"/>
    <x v="5"/>
    <n v="36.97"/>
    <n v="1"/>
    <s v="Cash"/>
    <n v="7.2"/>
    <n v="36.97"/>
    <n v="0.05"/>
    <n v="1.8485"/>
    <n v="38.8185"/>
  </r>
  <r>
    <x v="205"/>
    <x v="6"/>
    <x v="1"/>
    <x v="1"/>
    <x v="1"/>
    <x v="0"/>
    <n v="5.4"/>
    <n v="4"/>
    <s v="Cash"/>
    <n v="7"/>
    <n v="21.6"/>
    <n v="0.05"/>
    <n v="1.08"/>
    <n v="22.68"/>
  </r>
  <r>
    <x v="205"/>
    <x v="6"/>
    <x v="0"/>
    <x v="1"/>
    <x v="1"/>
    <x v="5"/>
    <n v="34.299999999999997"/>
    <n v="1"/>
    <s v="Cash"/>
    <n v="7.4"/>
    <n v="34.299999999999997"/>
    <n v="0.05"/>
    <n v="1.7149999999999999"/>
    <n v="36.015000000000001"/>
  </r>
  <r>
    <x v="205"/>
    <x v="6"/>
    <x v="1"/>
    <x v="0"/>
    <x v="1"/>
    <x v="0"/>
    <n v="5.21"/>
    <n v="2"/>
    <s v="Cash"/>
    <n v="7.2"/>
    <n v="10.42"/>
    <n v="0.05"/>
    <n v="0.52100000000000002"/>
    <n v="10.941000000000001"/>
  </r>
  <r>
    <x v="205"/>
    <x v="6"/>
    <x v="0"/>
    <x v="0"/>
    <x v="1"/>
    <x v="3"/>
    <n v="13.73"/>
    <n v="3"/>
    <s v="Credit Card"/>
    <n v="7.1"/>
    <n v="41.19"/>
    <n v="0.05"/>
    <n v="2.0594999999999999"/>
    <n v="43.249499999999998"/>
  </r>
  <r>
    <x v="205"/>
    <x v="6"/>
    <x v="0"/>
    <x v="1"/>
    <x v="1"/>
    <x v="5"/>
    <n v="22.33"/>
    <n v="3"/>
    <s v="Credit Card"/>
    <n v="6.4"/>
    <n v="66.989999999999995"/>
    <n v="0.05"/>
    <n v="3.3494999999999999"/>
    <n v="70.339500000000001"/>
  </r>
  <r>
    <x v="205"/>
    <x v="6"/>
    <x v="0"/>
    <x v="0"/>
    <x v="1"/>
    <x v="5"/>
    <n v="25.22"/>
    <n v="1"/>
    <s v="Credit Card"/>
    <n v="6.8"/>
    <n v="25.22"/>
    <n v="0.05"/>
    <n v="1.2610000000000001"/>
    <n v="26.480999999999998"/>
  </r>
  <r>
    <x v="205"/>
    <x v="6"/>
    <x v="2"/>
    <x v="1"/>
    <x v="0"/>
    <x v="0"/>
    <n v="3.85"/>
    <n v="4"/>
    <s v="Ewallet"/>
    <n v="7.2"/>
    <n v="15.4"/>
    <n v="0.05"/>
    <n v="0.77"/>
    <n v="16.170000000000002"/>
  </r>
  <r>
    <x v="205"/>
    <x v="6"/>
    <x v="0"/>
    <x v="1"/>
    <x v="0"/>
    <x v="0"/>
    <n v="7.1"/>
    <n v="2"/>
    <s v="Ewallet"/>
    <n v="7.7"/>
    <n v="14.2"/>
    <n v="0.05"/>
    <n v="0.71"/>
    <n v="14.91"/>
  </r>
  <r>
    <x v="205"/>
    <x v="6"/>
    <x v="2"/>
    <x v="0"/>
    <x v="1"/>
    <x v="5"/>
    <n v="27.63"/>
    <n v="4"/>
    <s v="Cash"/>
    <n v="7.2"/>
    <n v="110.52"/>
    <n v="0.05"/>
    <n v="5.5259999999999998"/>
    <n v="116.04599999999999"/>
  </r>
  <r>
    <x v="205"/>
    <x v="6"/>
    <x v="1"/>
    <x v="0"/>
    <x v="0"/>
    <x v="5"/>
    <n v="34.46"/>
    <n v="2"/>
    <s v="Ewallet"/>
    <n v="6.3"/>
    <n v="68.92"/>
    <n v="0.05"/>
    <n v="3.4460000000000002"/>
    <n v="72.366"/>
  </r>
  <r>
    <x v="205"/>
    <x v="6"/>
    <x v="2"/>
    <x v="0"/>
    <x v="0"/>
    <x v="0"/>
    <n v="6.5"/>
    <n v="2"/>
    <s v="Cash"/>
    <n v="7.3"/>
    <n v="13"/>
    <n v="0.05"/>
    <n v="0.65"/>
    <n v="13.65"/>
  </r>
  <r>
    <x v="205"/>
    <x v="6"/>
    <x v="0"/>
    <x v="1"/>
    <x v="0"/>
    <x v="5"/>
    <n v="22.75"/>
    <n v="4"/>
    <s v="Credit Card"/>
    <n v="8.1"/>
    <n v="91"/>
    <n v="0.05"/>
    <n v="4.55"/>
    <n v="95.55"/>
  </r>
  <r>
    <x v="206"/>
    <x v="6"/>
    <x v="1"/>
    <x v="1"/>
    <x v="0"/>
    <x v="0"/>
    <n v="5.86"/>
    <n v="4"/>
    <s v="Credit Card"/>
    <n v="6.1"/>
    <n v="23.44"/>
    <n v="0.05"/>
    <n v="1.1720000000000002"/>
    <n v="24.612000000000002"/>
  </r>
  <r>
    <x v="206"/>
    <x v="6"/>
    <x v="2"/>
    <x v="1"/>
    <x v="1"/>
    <x v="0"/>
    <n v="3.18"/>
    <n v="4"/>
    <s v="Credit Card"/>
    <n v="6"/>
    <n v="12.72"/>
    <n v="0.05"/>
    <n v="0.63600000000000012"/>
    <n v="13.356000000000002"/>
  </r>
  <r>
    <x v="206"/>
    <x v="6"/>
    <x v="0"/>
    <x v="0"/>
    <x v="0"/>
    <x v="0"/>
    <n v="6.77"/>
    <n v="4"/>
    <s v="Credit Card"/>
    <n v="6.7"/>
    <n v="27.08"/>
    <n v="0.05"/>
    <n v="1.3540000000000001"/>
    <n v="28.433999999999997"/>
  </r>
  <r>
    <x v="206"/>
    <x v="6"/>
    <x v="0"/>
    <x v="1"/>
    <x v="0"/>
    <x v="0"/>
    <n v="5.74"/>
    <n v="4"/>
    <s v="Ewallet"/>
    <n v="7.9"/>
    <n v="22.96"/>
    <n v="0.05"/>
    <n v="1.1480000000000001"/>
    <n v="24.108000000000001"/>
  </r>
  <r>
    <x v="206"/>
    <x v="6"/>
    <x v="2"/>
    <x v="0"/>
    <x v="0"/>
    <x v="0"/>
    <n v="3.67"/>
    <n v="3"/>
    <s v="Ewallet"/>
    <n v="7.4"/>
    <n v="11.01"/>
    <n v="0.05"/>
    <n v="0.55049999999999999"/>
    <n v="11.560499999999999"/>
  </r>
  <r>
    <x v="206"/>
    <x v="6"/>
    <x v="0"/>
    <x v="0"/>
    <x v="1"/>
    <x v="5"/>
    <n v="21.08"/>
    <n v="4"/>
    <s v="Credit Card"/>
    <n v="7.7"/>
    <n v="84.32"/>
    <n v="0.05"/>
    <n v="4.2160000000000002"/>
    <n v="88.535999999999987"/>
  </r>
  <r>
    <x v="206"/>
    <x v="6"/>
    <x v="0"/>
    <x v="1"/>
    <x v="0"/>
    <x v="3"/>
    <n v="12.14"/>
    <n v="1"/>
    <s v="Cash"/>
    <n v="6.4"/>
    <n v="12.14"/>
    <n v="0.05"/>
    <n v="0.6070000000000001"/>
    <n v="12.747"/>
  </r>
  <r>
    <x v="206"/>
    <x v="6"/>
    <x v="1"/>
    <x v="0"/>
    <x v="0"/>
    <x v="5"/>
    <n v="33.130000000000003"/>
    <n v="2"/>
    <s v="Cash"/>
    <n v="7.5"/>
    <n v="66.260000000000005"/>
    <n v="0.05"/>
    <n v="3.3130000000000006"/>
    <n v="69.573000000000008"/>
  </r>
  <r>
    <x v="206"/>
    <x v="6"/>
    <x v="1"/>
    <x v="1"/>
    <x v="1"/>
    <x v="3"/>
    <n v="15.15"/>
    <n v="2"/>
    <s v="Credit Card"/>
    <n v="6.5"/>
    <n v="30.3"/>
    <n v="0.05"/>
    <n v="1.5150000000000001"/>
    <n v="31.815000000000001"/>
  </r>
  <r>
    <x v="206"/>
    <x v="6"/>
    <x v="1"/>
    <x v="1"/>
    <x v="1"/>
    <x v="0"/>
    <n v="4.49"/>
    <n v="2"/>
    <s v="Cash"/>
    <n v="8.8000000000000007"/>
    <n v="8.98"/>
    <n v="0.05"/>
    <n v="0.44900000000000007"/>
    <n v="9.4290000000000003"/>
  </r>
  <r>
    <x v="207"/>
    <x v="6"/>
    <x v="2"/>
    <x v="0"/>
    <x v="1"/>
    <x v="5"/>
    <n v="36.69"/>
    <n v="3"/>
    <s v="Credit Card"/>
    <n v="6.9"/>
    <n v="110.07"/>
    <n v="0.05"/>
    <n v="5.5034999999999998"/>
    <n v="115.5735"/>
  </r>
  <r>
    <x v="207"/>
    <x v="6"/>
    <x v="1"/>
    <x v="1"/>
    <x v="1"/>
    <x v="3"/>
    <n v="13.78"/>
    <n v="2"/>
    <s v="Ewallet"/>
    <n v="7"/>
    <n v="27.56"/>
    <n v="0.05"/>
    <n v="1.3780000000000001"/>
    <n v="28.937999999999999"/>
  </r>
  <r>
    <x v="207"/>
    <x v="6"/>
    <x v="2"/>
    <x v="0"/>
    <x v="0"/>
    <x v="5"/>
    <n v="16.260000000000002"/>
    <n v="3"/>
    <s v="Ewallet"/>
    <n v="7.9"/>
    <n v="48.78"/>
    <n v="0.05"/>
    <n v="2.4390000000000001"/>
    <n v="51.219000000000001"/>
  </r>
  <r>
    <x v="207"/>
    <x v="6"/>
    <x v="0"/>
    <x v="1"/>
    <x v="1"/>
    <x v="0"/>
    <n v="6.24"/>
    <n v="2"/>
    <s v="Cash"/>
    <n v="6.4"/>
    <n v="12.48"/>
    <n v="0.05"/>
    <n v="0.62400000000000011"/>
    <n v="13.104000000000001"/>
  </r>
  <r>
    <x v="207"/>
    <x v="6"/>
    <x v="0"/>
    <x v="1"/>
    <x v="1"/>
    <x v="0"/>
    <n v="7.67"/>
    <n v="2"/>
    <s v="Credit Card"/>
    <n v="8.6999999999999993"/>
    <n v="15.34"/>
    <n v="0.05"/>
    <n v="0.76700000000000002"/>
    <n v="16.106999999999999"/>
  </r>
  <r>
    <x v="207"/>
    <x v="6"/>
    <x v="1"/>
    <x v="1"/>
    <x v="1"/>
    <x v="0"/>
    <n v="6.7"/>
    <n v="3"/>
    <s v="Cash"/>
    <n v="7.2"/>
    <n v="20.100000000000001"/>
    <n v="0.05"/>
    <n v="1.0050000000000001"/>
    <n v="21.105"/>
  </r>
  <r>
    <x v="207"/>
    <x v="6"/>
    <x v="2"/>
    <x v="1"/>
    <x v="1"/>
    <x v="0"/>
    <n v="5.35"/>
    <n v="4"/>
    <s v="Ewallet"/>
    <n v="7.7"/>
    <n v="21.4"/>
    <n v="0.05"/>
    <n v="1.07"/>
    <n v="22.47"/>
  </r>
  <r>
    <x v="207"/>
    <x v="6"/>
    <x v="2"/>
    <x v="1"/>
    <x v="1"/>
    <x v="0"/>
    <n v="6.09"/>
    <n v="3"/>
    <s v="Ewallet"/>
    <n v="6.4"/>
    <n v="18.27"/>
    <n v="0.05"/>
    <n v="0.91349999999999998"/>
    <n v="19.183499999999999"/>
  </r>
  <r>
    <x v="207"/>
    <x v="6"/>
    <x v="0"/>
    <x v="1"/>
    <x v="0"/>
    <x v="5"/>
    <n v="16.03"/>
    <n v="4"/>
    <s v="Ewallet"/>
    <n v="5.7"/>
    <n v="64.12"/>
    <n v="0.05"/>
    <n v="3.2060000000000004"/>
    <n v="67.326000000000008"/>
  </r>
  <r>
    <x v="207"/>
    <x v="6"/>
    <x v="0"/>
    <x v="1"/>
    <x v="0"/>
    <x v="0"/>
    <n v="3.42"/>
    <n v="2"/>
    <s v="Ewallet"/>
    <n v="7.5"/>
    <n v="6.84"/>
    <n v="0.05"/>
    <n v="0.34200000000000003"/>
    <n v="7.1819999999999995"/>
  </r>
  <r>
    <x v="207"/>
    <x v="6"/>
    <x v="0"/>
    <x v="1"/>
    <x v="0"/>
    <x v="0"/>
    <n v="6.33"/>
    <n v="2"/>
    <s v="Cash"/>
    <n v="7.6"/>
    <n v="12.66"/>
    <n v="0.05"/>
    <n v="0.63300000000000001"/>
    <n v="13.292999999999999"/>
  </r>
  <r>
    <x v="207"/>
    <x v="6"/>
    <x v="1"/>
    <x v="0"/>
    <x v="0"/>
    <x v="0"/>
    <n v="6.91"/>
    <n v="3"/>
    <s v="Cash"/>
    <n v="8.8000000000000007"/>
    <n v="20.73"/>
    <n v="0.05"/>
    <n v="1.0365"/>
    <n v="21.766500000000001"/>
  </r>
  <r>
    <x v="208"/>
    <x v="6"/>
    <x v="1"/>
    <x v="1"/>
    <x v="1"/>
    <x v="0"/>
    <n v="7.1"/>
    <n v="1"/>
    <s v="Ewallet"/>
    <n v="7.2"/>
    <n v="7.1"/>
    <n v="0.05"/>
    <n v="0.35499999999999998"/>
    <n v="7.4550000000000001"/>
  </r>
  <r>
    <x v="208"/>
    <x v="6"/>
    <x v="0"/>
    <x v="1"/>
    <x v="0"/>
    <x v="5"/>
    <n v="25.95"/>
    <n v="3"/>
    <s v="Cash"/>
    <n v="8.1999999999999993"/>
    <n v="77.849999999999994"/>
    <n v="0.05"/>
    <n v="3.8925000000000001"/>
    <n v="81.742499999999993"/>
  </r>
  <r>
    <x v="208"/>
    <x v="6"/>
    <x v="0"/>
    <x v="1"/>
    <x v="1"/>
    <x v="0"/>
    <n v="4.91"/>
    <n v="1"/>
    <s v="Credit Card"/>
    <n v="9.3000000000000007"/>
    <n v="4.91"/>
    <n v="0.05"/>
    <n v="0.24550000000000002"/>
    <n v="5.1555"/>
  </r>
  <r>
    <x v="208"/>
    <x v="6"/>
    <x v="2"/>
    <x v="1"/>
    <x v="1"/>
    <x v="0"/>
    <n v="5.94"/>
    <n v="2"/>
    <s v="Credit Card"/>
    <n v="8.1999999999999993"/>
    <n v="11.88"/>
    <n v="0.05"/>
    <n v="0.59400000000000008"/>
    <n v="12.474"/>
  </r>
  <r>
    <x v="208"/>
    <x v="6"/>
    <x v="0"/>
    <x v="0"/>
    <x v="0"/>
    <x v="0"/>
    <n v="3.95"/>
    <n v="2"/>
    <s v="Cash"/>
    <n v="6.6"/>
    <n v="7.9"/>
    <n v="0.05"/>
    <n v="0.39500000000000002"/>
    <n v="8.2949999999999999"/>
  </r>
  <r>
    <x v="208"/>
    <x v="6"/>
    <x v="0"/>
    <x v="1"/>
    <x v="1"/>
    <x v="0"/>
    <n v="6.83"/>
    <n v="4"/>
    <s v="Ewallet"/>
    <n v="7.7"/>
    <n v="27.32"/>
    <n v="0.05"/>
    <n v="1.3660000000000001"/>
    <n v="28.686"/>
  </r>
  <r>
    <x v="208"/>
    <x v="6"/>
    <x v="1"/>
    <x v="0"/>
    <x v="1"/>
    <x v="0"/>
    <n v="7.58"/>
    <n v="3"/>
    <s v="Cash"/>
    <n v="8.5"/>
    <n v="22.740000000000002"/>
    <n v="0.05"/>
    <n v="1.1370000000000002"/>
    <n v="23.877000000000002"/>
  </r>
  <r>
    <x v="208"/>
    <x v="6"/>
    <x v="1"/>
    <x v="0"/>
    <x v="0"/>
    <x v="3"/>
    <n v="11.54"/>
    <n v="1"/>
    <s v="Credit Card"/>
    <n v="7.3"/>
    <n v="11.54"/>
    <n v="0.05"/>
    <n v="0.57699999999999996"/>
    <n v="12.116999999999999"/>
  </r>
  <r>
    <x v="208"/>
    <x v="6"/>
    <x v="0"/>
    <x v="1"/>
    <x v="0"/>
    <x v="5"/>
    <n v="24.78"/>
    <n v="2"/>
    <s v="Credit Card"/>
    <n v="6"/>
    <n v="49.56"/>
    <n v="0.05"/>
    <n v="2.4780000000000002"/>
    <n v="52.038000000000004"/>
  </r>
  <r>
    <x v="208"/>
    <x v="6"/>
    <x v="1"/>
    <x v="1"/>
    <x v="1"/>
    <x v="1"/>
    <n v="94.77"/>
    <n v="1"/>
    <s v="Ewallet"/>
    <n v="7.6"/>
    <n v="94.77"/>
    <n v="0.18"/>
    <n v="17.058599999999998"/>
    <n v="111.82859999999999"/>
  </r>
  <r>
    <x v="208"/>
    <x v="6"/>
    <x v="0"/>
    <x v="1"/>
    <x v="1"/>
    <x v="0"/>
    <n v="3.76"/>
    <n v="5"/>
    <s v="Credit Card"/>
    <n v="6.6"/>
    <n v="18.799999999999997"/>
    <n v="0.05"/>
    <n v="0.94"/>
    <n v="19.739999999999998"/>
  </r>
  <r>
    <x v="208"/>
    <x v="6"/>
    <x v="2"/>
    <x v="1"/>
    <x v="0"/>
    <x v="5"/>
    <n v="26.01"/>
    <n v="2"/>
    <s v="Credit Card"/>
    <n v="5.4"/>
    <n v="52.02"/>
    <n v="0.05"/>
    <n v="2.6010000000000004"/>
    <n v="54.621000000000002"/>
  </r>
  <r>
    <x v="209"/>
    <x v="6"/>
    <x v="2"/>
    <x v="1"/>
    <x v="0"/>
    <x v="5"/>
    <n v="20.2"/>
    <n v="2"/>
    <s v="Credit Card"/>
    <n v="6.6"/>
    <n v="40.4"/>
    <n v="0.05"/>
    <n v="2.02"/>
    <n v="42.42"/>
  </r>
  <r>
    <x v="209"/>
    <x v="6"/>
    <x v="1"/>
    <x v="1"/>
    <x v="0"/>
    <x v="0"/>
    <n v="5.29"/>
    <n v="1"/>
    <s v="Credit Card"/>
    <n v="7.6"/>
    <n v="5.29"/>
    <n v="0.05"/>
    <n v="0.26450000000000001"/>
    <n v="5.5545"/>
  </r>
  <r>
    <x v="209"/>
    <x v="6"/>
    <x v="1"/>
    <x v="0"/>
    <x v="0"/>
    <x v="0"/>
    <n v="7.42"/>
    <n v="4"/>
    <s v="Credit Card"/>
    <n v="7.2"/>
    <n v="29.68"/>
    <n v="0.05"/>
    <n v="1.484"/>
    <n v="31.164000000000001"/>
  </r>
  <r>
    <x v="209"/>
    <x v="6"/>
    <x v="1"/>
    <x v="1"/>
    <x v="0"/>
    <x v="4"/>
    <n v="68.959999999999994"/>
    <n v="5"/>
    <s v="Ewallet"/>
    <n v="7"/>
    <n v="344.79999999999995"/>
    <n v="0.05"/>
    <n v="17.239999999999998"/>
    <n v="362.03999999999996"/>
  </r>
  <r>
    <x v="209"/>
    <x v="6"/>
    <x v="2"/>
    <x v="0"/>
    <x v="0"/>
    <x v="4"/>
    <n v="48.4"/>
    <n v="2"/>
    <s v="Credit Card"/>
    <n v="6.6"/>
    <n v="96.8"/>
    <n v="0.05"/>
    <n v="4.84"/>
    <n v="101.64"/>
  </r>
  <r>
    <x v="209"/>
    <x v="6"/>
    <x v="2"/>
    <x v="1"/>
    <x v="0"/>
    <x v="0"/>
    <n v="6.38"/>
    <n v="2"/>
    <s v="Ewallet"/>
    <n v="8.4"/>
    <n v="12.76"/>
    <n v="0.05"/>
    <n v="0.63800000000000001"/>
    <n v="13.398"/>
  </r>
  <r>
    <x v="209"/>
    <x v="6"/>
    <x v="2"/>
    <x v="1"/>
    <x v="1"/>
    <x v="0"/>
    <n v="4.54"/>
    <n v="3"/>
    <s v="Cash"/>
    <n v="9.4"/>
    <n v="13.620000000000001"/>
    <n v="0.05"/>
    <n v="0.68100000000000005"/>
    <n v="14.301000000000002"/>
  </r>
  <r>
    <x v="209"/>
    <x v="6"/>
    <x v="1"/>
    <x v="1"/>
    <x v="1"/>
    <x v="1"/>
    <n v="79.56"/>
    <n v="2"/>
    <s v="Cash"/>
    <n v="7.3"/>
    <n v="159.12"/>
    <n v="0.18"/>
    <n v="28.6416"/>
    <n v="187.76160000000002"/>
  </r>
  <r>
    <x v="209"/>
    <x v="6"/>
    <x v="0"/>
    <x v="1"/>
    <x v="1"/>
    <x v="0"/>
    <n v="5.9"/>
    <n v="3"/>
    <s v="Credit Card"/>
    <n v="7.2"/>
    <n v="17.700000000000003"/>
    <n v="0.05"/>
    <n v="0.88500000000000023"/>
    <n v="18.585000000000004"/>
  </r>
  <r>
    <x v="210"/>
    <x v="6"/>
    <x v="0"/>
    <x v="1"/>
    <x v="0"/>
    <x v="3"/>
    <n v="18.670000000000002"/>
    <n v="1"/>
    <s v="Credit Card"/>
    <n v="7.2"/>
    <n v="18.670000000000002"/>
    <n v="0.05"/>
    <n v="0.93350000000000011"/>
    <n v="19.6035"/>
  </r>
  <r>
    <x v="210"/>
    <x v="6"/>
    <x v="2"/>
    <x v="1"/>
    <x v="1"/>
    <x v="2"/>
    <n v="57.64"/>
    <n v="3"/>
    <s v="Ewallet"/>
    <n v="8.6999999999999993"/>
    <n v="172.92000000000002"/>
    <n v="0.05"/>
    <n v="8.6460000000000008"/>
    <n v="181.56600000000003"/>
  </r>
  <r>
    <x v="210"/>
    <x v="6"/>
    <x v="1"/>
    <x v="1"/>
    <x v="1"/>
    <x v="2"/>
    <n v="67.03"/>
    <n v="1"/>
    <s v="Ewallet"/>
    <n v="7"/>
    <n v="67.03"/>
    <n v="0.05"/>
    <n v="3.3515000000000001"/>
    <n v="70.381500000000003"/>
  </r>
  <r>
    <x v="210"/>
    <x v="6"/>
    <x v="2"/>
    <x v="1"/>
    <x v="1"/>
    <x v="0"/>
    <n v="7.58"/>
    <n v="2"/>
    <s v="Cash"/>
    <n v="8.3000000000000007"/>
    <n v="15.16"/>
    <n v="0.05"/>
    <n v="0.75800000000000001"/>
    <n v="15.917999999999999"/>
  </r>
  <r>
    <x v="210"/>
    <x v="6"/>
    <x v="0"/>
    <x v="1"/>
    <x v="0"/>
    <x v="5"/>
    <n v="34.82"/>
    <n v="4"/>
    <s v="Cash"/>
    <n v="6.5"/>
    <n v="139.28"/>
    <n v="0.05"/>
    <n v="6.9640000000000004"/>
    <n v="146.244"/>
  </r>
  <r>
    <x v="210"/>
    <x v="6"/>
    <x v="2"/>
    <x v="0"/>
    <x v="0"/>
    <x v="5"/>
    <n v="24.29"/>
    <n v="2"/>
    <s v="Ewallet"/>
    <n v="7.4"/>
    <n v="48.58"/>
    <n v="0.05"/>
    <n v="2.4290000000000003"/>
    <n v="51.009"/>
  </r>
  <r>
    <x v="210"/>
    <x v="6"/>
    <x v="0"/>
    <x v="0"/>
    <x v="0"/>
    <x v="4"/>
    <n v="65.239999999999995"/>
    <n v="3"/>
    <s v="Cash"/>
    <n v="7.6"/>
    <n v="195.71999999999997"/>
    <n v="0.05"/>
    <n v="9.7859999999999996"/>
    <n v="205.50599999999997"/>
  </r>
  <r>
    <x v="210"/>
    <x v="6"/>
    <x v="0"/>
    <x v="1"/>
    <x v="1"/>
    <x v="1"/>
    <n v="86.1"/>
    <n v="2"/>
    <s v="Cash"/>
    <n v="7.6"/>
    <n v="172.2"/>
    <n v="0.18"/>
    <n v="30.995999999999995"/>
    <n v="203.19599999999997"/>
  </r>
  <r>
    <x v="210"/>
    <x v="6"/>
    <x v="2"/>
    <x v="1"/>
    <x v="1"/>
    <x v="0"/>
    <n v="7.93"/>
    <n v="4"/>
    <s v="Credit Card"/>
    <n v="8.4"/>
    <n v="31.72"/>
    <n v="0.05"/>
    <n v="1.5860000000000001"/>
    <n v="33.305999999999997"/>
  </r>
  <r>
    <x v="210"/>
    <x v="6"/>
    <x v="0"/>
    <x v="0"/>
    <x v="0"/>
    <x v="5"/>
    <n v="23.8"/>
    <n v="1"/>
    <s v="Credit Card"/>
    <n v="5.9"/>
    <n v="23.8"/>
    <n v="0.05"/>
    <n v="1.1900000000000002"/>
    <n v="24.990000000000002"/>
  </r>
  <r>
    <x v="210"/>
    <x v="6"/>
    <x v="2"/>
    <x v="1"/>
    <x v="0"/>
    <x v="4"/>
    <n v="62.07"/>
    <n v="4"/>
    <s v="Ewallet"/>
    <n v="8.3000000000000007"/>
    <n v="248.28"/>
    <n v="0.05"/>
    <n v="12.414000000000001"/>
    <n v="260.69400000000002"/>
  </r>
  <r>
    <x v="210"/>
    <x v="6"/>
    <x v="2"/>
    <x v="1"/>
    <x v="1"/>
    <x v="0"/>
    <n v="7.06"/>
    <n v="1"/>
    <s v="Ewallet"/>
    <n v="7.3"/>
    <n v="7.06"/>
    <n v="0.05"/>
    <n v="0.35299999999999998"/>
    <n v="7.4129999999999994"/>
  </r>
  <r>
    <x v="211"/>
    <x v="6"/>
    <x v="0"/>
    <x v="1"/>
    <x v="1"/>
    <x v="5"/>
    <n v="20.02"/>
    <n v="1"/>
    <s v="Cash"/>
    <n v="7.2"/>
    <n v="20.02"/>
    <n v="0.05"/>
    <n v="1.0010000000000001"/>
    <n v="21.021000000000001"/>
  </r>
  <r>
    <x v="211"/>
    <x v="6"/>
    <x v="0"/>
    <x v="1"/>
    <x v="1"/>
    <x v="3"/>
    <n v="19.43"/>
    <n v="1"/>
    <s v="Cash"/>
    <n v="8.8000000000000007"/>
    <n v="19.43"/>
    <n v="0.05"/>
    <n v="0.97150000000000003"/>
    <n v="20.401499999999999"/>
  </r>
  <r>
    <x v="211"/>
    <x v="6"/>
    <x v="2"/>
    <x v="1"/>
    <x v="1"/>
    <x v="0"/>
    <n v="7.45"/>
    <n v="3"/>
    <s v="Cash"/>
    <n v="5.8"/>
    <n v="22.35"/>
    <n v="0.05"/>
    <n v="1.1175000000000002"/>
    <n v="23.467500000000001"/>
  </r>
  <r>
    <x v="211"/>
    <x v="6"/>
    <x v="2"/>
    <x v="0"/>
    <x v="0"/>
    <x v="5"/>
    <n v="32.25"/>
    <n v="4"/>
    <s v="Ewallet"/>
    <n v="5.9"/>
    <n v="129"/>
    <n v="0.05"/>
    <n v="6.45"/>
    <n v="135.44999999999999"/>
  </r>
  <r>
    <x v="211"/>
    <x v="6"/>
    <x v="0"/>
    <x v="1"/>
    <x v="1"/>
    <x v="0"/>
    <n v="5.35"/>
    <n v="3"/>
    <s v="Credit Card"/>
    <n v="7.6"/>
    <n v="16.049999999999997"/>
    <n v="0.05"/>
    <n v="0.80249999999999988"/>
    <n v="16.852499999999996"/>
  </r>
  <r>
    <x v="211"/>
    <x v="6"/>
    <x v="1"/>
    <x v="1"/>
    <x v="0"/>
    <x v="5"/>
    <n v="27.8"/>
    <n v="1"/>
    <s v="Credit Card"/>
    <n v="5.4"/>
    <n v="27.8"/>
    <n v="0.05"/>
    <n v="1.3900000000000001"/>
    <n v="29.19"/>
  </r>
  <r>
    <x v="211"/>
    <x v="6"/>
    <x v="2"/>
    <x v="1"/>
    <x v="1"/>
    <x v="0"/>
    <n v="7.93"/>
    <n v="4"/>
    <s v="Cash"/>
    <n v="6.5"/>
    <n v="31.72"/>
    <n v="0.05"/>
    <n v="1.5860000000000001"/>
    <n v="33.305999999999997"/>
  </r>
  <r>
    <x v="211"/>
    <x v="6"/>
    <x v="2"/>
    <x v="1"/>
    <x v="0"/>
    <x v="0"/>
    <n v="6.09"/>
    <n v="2"/>
    <s v="Cash"/>
    <n v="7.4"/>
    <n v="12.18"/>
    <n v="0.05"/>
    <n v="0.60899999999999999"/>
    <n v="12.789"/>
  </r>
  <r>
    <x v="211"/>
    <x v="6"/>
    <x v="0"/>
    <x v="1"/>
    <x v="1"/>
    <x v="0"/>
    <n v="3.93"/>
    <n v="3"/>
    <s v="Credit Card"/>
    <n v="7.6"/>
    <n v="11.790000000000001"/>
    <n v="0.05"/>
    <n v="0.58950000000000002"/>
    <n v="12.3795"/>
  </r>
  <r>
    <x v="211"/>
    <x v="6"/>
    <x v="0"/>
    <x v="1"/>
    <x v="0"/>
    <x v="5"/>
    <n v="34.729999999999997"/>
    <n v="4"/>
    <s v="Cash"/>
    <n v="7.4"/>
    <n v="138.91999999999999"/>
    <n v="0.05"/>
    <n v="6.9459999999999997"/>
    <n v="145.86599999999999"/>
  </r>
  <r>
    <x v="211"/>
    <x v="6"/>
    <x v="0"/>
    <x v="1"/>
    <x v="1"/>
    <x v="4"/>
    <n v="67.69"/>
    <n v="5"/>
    <s v="Ewallet"/>
    <n v="6.4"/>
    <n v="338.45"/>
    <n v="0.05"/>
    <n v="16.922499999999999"/>
    <n v="355.3725"/>
  </r>
  <r>
    <x v="211"/>
    <x v="6"/>
    <x v="2"/>
    <x v="1"/>
    <x v="0"/>
    <x v="0"/>
    <n v="3.25"/>
    <n v="4"/>
    <s v="Ewallet"/>
    <n v="7"/>
    <n v="13"/>
    <n v="0.05"/>
    <n v="0.65"/>
    <n v="13.65"/>
  </r>
  <r>
    <x v="211"/>
    <x v="6"/>
    <x v="0"/>
    <x v="1"/>
    <x v="0"/>
    <x v="0"/>
    <n v="3.88"/>
    <n v="1"/>
    <s v="Ewallet"/>
    <n v="7.8"/>
    <n v="3.88"/>
    <n v="0.05"/>
    <n v="0.19400000000000001"/>
    <n v="4.0739999999999998"/>
  </r>
  <r>
    <x v="211"/>
    <x v="6"/>
    <x v="2"/>
    <x v="1"/>
    <x v="0"/>
    <x v="0"/>
    <n v="2.97"/>
    <n v="4"/>
    <s v="Ewallet"/>
    <n v="7.5"/>
    <n v="11.88"/>
    <n v="0.05"/>
    <n v="0.59400000000000008"/>
    <n v="12.474"/>
  </r>
  <r>
    <x v="211"/>
    <x v="6"/>
    <x v="0"/>
    <x v="1"/>
    <x v="0"/>
    <x v="4"/>
    <n v="69.239999999999995"/>
    <n v="2"/>
    <s v="Ewallet"/>
    <n v="7.7"/>
    <n v="138.47999999999999"/>
    <n v="0.05"/>
    <n v="6.9239999999999995"/>
    <n v="145.404"/>
  </r>
  <r>
    <x v="212"/>
    <x v="0"/>
    <x v="0"/>
    <x v="1"/>
    <x v="0"/>
    <x v="0"/>
    <n v="3.96"/>
    <n v="2"/>
    <s v="Ewallet"/>
    <n v="7.9"/>
    <n v="7.92"/>
    <n v="0.05"/>
    <n v="0.39600000000000002"/>
    <n v="8.3160000000000007"/>
  </r>
  <r>
    <x v="212"/>
    <x v="0"/>
    <x v="1"/>
    <x v="0"/>
    <x v="1"/>
    <x v="5"/>
    <n v="32.14"/>
    <n v="1"/>
    <s v="Cash"/>
    <n v="7.1"/>
    <n v="32.14"/>
    <n v="0.05"/>
    <n v="1.6070000000000002"/>
    <n v="33.747"/>
  </r>
  <r>
    <x v="212"/>
    <x v="0"/>
    <x v="0"/>
    <x v="1"/>
    <x v="1"/>
    <x v="3"/>
    <n v="12.4"/>
    <n v="1"/>
    <s v="Ewallet"/>
    <n v="6.8"/>
    <n v="12.4"/>
    <n v="0.05"/>
    <n v="0.62000000000000011"/>
    <n v="13.02"/>
  </r>
  <r>
    <x v="212"/>
    <x v="0"/>
    <x v="1"/>
    <x v="1"/>
    <x v="0"/>
    <x v="4"/>
    <n v="63.54"/>
    <n v="4"/>
    <s v="Cash"/>
    <n v="7.1"/>
    <n v="254.16"/>
    <n v="0.05"/>
    <n v="12.708"/>
    <n v="266.86799999999999"/>
  </r>
  <r>
    <x v="212"/>
    <x v="0"/>
    <x v="0"/>
    <x v="1"/>
    <x v="1"/>
    <x v="0"/>
    <n v="3.36"/>
    <n v="3"/>
    <s v="Cash"/>
    <n v="6.1"/>
    <n v="10.08"/>
    <n v="0.05"/>
    <n v="0.504"/>
    <n v="10.584"/>
  </r>
  <r>
    <x v="212"/>
    <x v="0"/>
    <x v="0"/>
    <x v="0"/>
    <x v="1"/>
    <x v="1"/>
    <n v="85.1"/>
    <n v="1"/>
    <s v="Ewallet"/>
    <n v="8.8000000000000007"/>
    <n v="85.1"/>
    <n v="0.18"/>
    <n v="15.317999999999998"/>
    <n v="100.41799999999999"/>
  </r>
  <r>
    <x v="212"/>
    <x v="0"/>
    <x v="0"/>
    <x v="0"/>
    <x v="0"/>
    <x v="0"/>
    <n v="6.68"/>
    <n v="2"/>
    <s v="Credit Card"/>
    <n v="8.6"/>
    <n v="13.36"/>
    <n v="0.05"/>
    <n v="0.66800000000000004"/>
    <n v="14.027999999999999"/>
  </r>
  <r>
    <x v="212"/>
    <x v="0"/>
    <x v="0"/>
    <x v="1"/>
    <x v="0"/>
    <x v="0"/>
    <n v="6.36"/>
    <n v="3"/>
    <s v="Ewallet"/>
    <n v="7.3"/>
    <n v="19.080000000000002"/>
    <n v="0.05"/>
    <n v="0.95400000000000018"/>
    <n v="20.034000000000002"/>
  </r>
  <r>
    <x v="212"/>
    <x v="0"/>
    <x v="2"/>
    <x v="1"/>
    <x v="1"/>
    <x v="0"/>
    <n v="7.8"/>
    <n v="2"/>
    <s v="Ewallet"/>
    <n v="8.9"/>
    <n v="15.6"/>
    <n v="0.05"/>
    <n v="0.78"/>
    <n v="16.38"/>
  </r>
  <r>
    <x v="212"/>
    <x v="0"/>
    <x v="0"/>
    <x v="1"/>
    <x v="1"/>
    <x v="0"/>
    <n v="6.02"/>
    <n v="2"/>
    <s v="Credit Card"/>
    <n v="8.4"/>
    <n v="12.04"/>
    <n v="0.05"/>
    <n v="0.60199999999999998"/>
    <n v="12.641999999999999"/>
  </r>
  <r>
    <x v="212"/>
    <x v="0"/>
    <x v="2"/>
    <x v="1"/>
    <x v="0"/>
    <x v="3"/>
    <n v="14.14"/>
    <n v="2"/>
    <s v="Ewallet"/>
    <n v="5.4"/>
    <n v="28.28"/>
    <n v="0.05"/>
    <n v="1.4140000000000001"/>
    <n v="29.694000000000003"/>
  </r>
  <r>
    <x v="212"/>
    <x v="0"/>
    <x v="0"/>
    <x v="1"/>
    <x v="0"/>
    <x v="3"/>
    <n v="19.420000000000002"/>
    <n v="3"/>
    <s v="Cash"/>
    <n v="5.2"/>
    <n v="58.260000000000005"/>
    <n v="0.05"/>
    <n v="2.9130000000000003"/>
    <n v="61.173000000000002"/>
  </r>
  <r>
    <x v="212"/>
    <x v="0"/>
    <x v="1"/>
    <x v="1"/>
    <x v="0"/>
    <x v="0"/>
    <n v="6.74"/>
    <n v="2"/>
    <s v="Ewallet"/>
    <n v="6.4"/>
    <n v="13.48"/>
    <n v="0.05"/>
    <n v="0.67400000000000004"/>
    <n v="14.154"/>
  </r>
  <r>
    <x v="212"/>
    <x v="0"/>
    <x v="2"/>
    <x v="1"/>
    <x v="0"/>
    <x v="5"/>
    <n v="32.94"/>
    <n v="3"/>
    <s v="Ewallet"/>
    <n v="7.3"/>
    <n v="98.82"/>
    <n v="0.05"/>
    <n v="4.9409999999999998"/>
    <n v="103.761"/>
  </r>
  <r>
    <x v="212"/>
    <x v="0"/>
    <x v="2"/>
    <x v="1"/>
    <x v="1"/>
    <x v="0"/>
    <n v="2.75"/>
    <n v="6"/>
    <s v="Credit Card"/>
    <n v="7.2"/>
    <n v="16.5"/>
    <n v="0.05"/>
    <n v="0.82500000000000007"/>
    <n v="17.324999999999999"/>
  </r>
  <r>
    <x v="212"/>
    <x v="0"/>
    <x v="2"/>
    <x v="1"/>
    <x v="0"/>
    <x v="4"/>
    <n v="51.31"/>
    <n v="1"/>
    <s v="Cash"/>
    <n v="6"/>
    <n v="51.31"/>
    <n v="0.05"/>
    <n v="2.5655000000000001"/>
    <n v="53.875500000000002"/>
  </r>
  <r>
    <x v="213"/>
    <x v="1"/>
    <x v="1"/>
    <x v="1"/>
    <x v="1"/>
    <x v="0"/>
    <n v="4.88"/>
    <n v="3"/>
    <s v="Ewallet"/>
    <n v="7.9"/>
    <n v="14.64"/>
    <n v="0.05"/>
    <n v="0.7320000000000001"/>
    <n v="15.372"/>
  </r>
  <r>
    <x v="213"/>
    <x v="1"/>
    <x v="1"/>
    <x v="0"/>
    <x v="1"/>
    <x v="5"/>
    <n v="26.23"/>
    <n v="3"/>
    <s v="Cash"/>
    <n v="8.9"/>
    <n v="78.69"/>
    <n v="0.05"/>
    <n v="3.9344999999999999"/>
    <n v="82.624499999999998"/>
  </r>
  <r>
    <x v="213"/>
    <x v="1"/>
    <x v="1"/>
    <x v="1"/>
    <x v="1"/>
    <x v="2"/>
    <n v="71.67"/>
    <n v="1"/>
    <s v="Cash"/>
    <n v="7.5"/>
    <n v="71.67"/>
    <n v="0.05"/>
    <n v="3.5835000000000004"/>
    <n v="75.253500000000003"/>
  </r>
  <r>
    <x v="213"/>
    <x v="1"/>
    <x v="1"/>
    <x v="1"/>
    <x v="0"/>
    <x v="4"/>
    <n v="56.04"/>
    <n v="4"/>
    <s v="Cash"/>
    <n v="7.8"/>
    <n v="224.16"/>
    <n v="0.05"/>
    <n v="11.208"/>
    <n v="235.36799999999999"/>
  </r>
  <r>
    <x v="213"/>
    <x v="1"/>
    <x v="2"/>
    <x v="1"/>
    <x v="0"/>
    <x v="0"/>
    <n v="4.29"/>
    <n v="4"/>
    <s v="Ewallet"/>
    <n v="6.5"/>
    <n v="17.16"/>
    <n v="0.05"/>
    <n v="0.8580000000000001"/>
    <n v="18.018000000000001"/>
  </r>
  <r>
    <x v="213"/>
    <x v="1"/>
    <x v="0"/>
    <x v="1"/>
    <x v="1"/>
    <x v="0"/>
    <n v="6"/>
    <n v="3"/>
    <s v="Cash"/>
    <n v="7.6"/>
    <n v="18"/>
    <n v="0.05"/>
    <n v="0.9"/>
    <n v="18.899999999999999"/>
  </r>
  <r>
    <x v="213"/>
    <x v="1"/>
    <x v="2"/>
    <x v="1"/>
    <x v="1"/>
    <x v="4"/>
    <n v="61.04"/>
    <n v="5"/>
    <s v="Credit Card"/>
    <n v="7.1"/>
    <n v="305.2"/>
    <n v="0.05"/>
    <n v="15.26"/>
    <n v="320.45999999999998"/>
  </r>
  <r>
    <x v="213"/>
    <x v="1"/>
    <x v="2"/>
    <x v="1"/>
    <x v="0"/>
    <x v="0"/>
    <n v="3.46"/>
    <n v="3"/>
    <s v="Credit Card"/>
    <n v="6"/>
    <n v="10.379999999999999"/>
    <n v="0.05"/>
    <n v="0.51900000000000002"/>
    <n v="10.898999999999999"/>
  </r>
  <r>
    <x v="213"/>
    <x v="1"/>
    <x v="2"/>
    <x v="0"/>
    <x v="0"/>
    <x v="1"/>
    <n v="96.28"/>
    <n v="2"/>
    <s v="Ewallet"/>
    <n v="8.4"/>
    <n v="192.56"/>
    <n v="0.18"/>
    <n v="34.660800000000002"/>
    <n v="227.2208"/>
  </r>
  <r>
    <x v="214"/>
    <x v="2"/>
    <x v="2"/>
    <x v="0"/>
    <x v="1"/>
    <x v="0"/>
    <n v="4.1399999999999997"/>
    <n v="4"/>
    <s v="Ewallet"/>
    <n v="7.2"/>
    <n v="16.559999999999999"/>
    <n v="0.05"/>
    <n v="0.82799999999999996"/>
    <n v="17.387999999999998"/>
  </r>
  <r>
    <x v="214"/>
    <x v="2"/>
    <x v="0"/>
    <x v="1"/>
    <x v="1"/>
    <x v="0"/>
    <n v="4.55"/>
    <n v="2"/>
    <s v="Ewallet"/>
    <n v="7.6"/>
    <n v="9.1"/>
    <n v="0.05"/>
    <n v="0.45500000000000002"/>
    <n v="9.5549999999999997"/>
  </r>
  <r>
    <x v="214"/>
    <x v="2"/>
    <x v="0"/>
    <x v="0"/>
    <x v="0"/>
    <x v="0"/>
    <n v="6.32"/>
    <n v="5"/>
    <s v="Cash"/>
    <n v="7.2"/>
    <n v="31.6"/>
    <n v="0.05"/>
    <n v="1.58"/>
    <n v="33.18"/>
  </r>
  <r>
    <x v="214"/>
    <x v="2"/>
    <x v="1"/>
    <x v="1"/>
    <x v="0"/>
    <x v="0"/>
    <n v="7.28"/>
    <n v="4"/>
    <s v="Cash"/>
    <n v="7.6"/>
    <n v="29.12"/>
    <n v="0.05"/>
    <n v="1.4560000000000002"/>
    <n v="30.576000000000001"/>
  </r>
  <r>
    <x v="214"/>
    <x v="2"/>
    <x v="1"/>
    <x v="1"/>
    <x v="1"/>
    <x v="5"/>
    <n v="33.32"/>
    <n v="4"/>
    <s v="Ewallet"/>
    <n v="6.8"/>
    <n v="133.28"/>
    <n v="0.05"/>
    <n v="6.6640000000000006"/>
    <n v="139.94399999999999"/>
  </r>
  <r>
    <x v="214"/>
    <x v="2"/>
    <x v="0"/>
    <x v="1"/>
    <x v="0"/>
    <x v="0"/>
    <n v="4.3499999999999996"/>
    <n v="1"/>
    <s v="Cash"/>
    <n v="6.3"/>
    <n v="4.3499999999999996"/>
    <n v="0.05"/>
    <n v="0.2175"/>
    <n v="4.5674999999999999"/>
  </r>
  <r>
    <x v="214"/>
    <x v="2"/>
    <x v="1"/>
    <x v="0"/>
    <x v="0"/>
    <x v="0"/>
    <n v="3.59"/>
    <n v="2"/>
    <s v="Cash"/>
    <n v="7.4"/>
    <n v="7.18"/>
    <n v="0.05"/>
    <n v="0.35899999999999999"/>
    <n v="7.5389999999999997"/>
  </r>
  <r>
    <x v="214"/>
    <x v="2"/>
    <x v="0"/>
    <x v="1"/>
    <x v="0"/>
    <x v="5"/>
    <n v="29.56"/>
    <n v="2"/>
    <s v="Credit Card"/>
    <n v="7.8"/>
    <n v="59.12"/>
    <n v="0.05"/>
    <n v="2.956"/>
    <n v="62.076000000000001"/>
  </r>
  <r>
    <x v="214"/>
    <x v="2"/>
    <x v="0"/>
    <x v="1"/>
    <x v="0"/>
    <x v="0"/>
    <n v="6.55"/>
    <n v="3"/>
    <s v="Cash"/>
    <n v="7.4"/>
    <n v="19.649999999999999"/>
    <n v="0.05"/>
    <n v="0.98249999999999993"/>
    <n v="20.6325"/>
  </r>
  <r>
    <x v="214"/>
    <x v="2"/>
    <x v="0"/>
    <x v="1"/>
    <x v="1"/>
    <x v="0"/>
    <n v="4.28"/>
    <n v="2"/>
    <s v="Credit Card"/>
    <n v="6.3"/>
    <n v="8.56"/>
    <n v="0.05"/>
    <n v="0.42800000000000005"/>
    <n v="8.9880000000000013"/>
  </r>
  <r>
    <x v="214"/>
    <x v="2"/>
    <x v="2"/>
    <x v="1"/>
    <x v="1"/>
    <x v="4"/>
    <n v="70.27"/>
    <n v="4"/>
    <s v="Credit Card"/>
    <n v="8.6"/>
    <n v="281.08"/>
    <n v="0.05"/>
    <n v="14.054"/>
    <n v="295.13399999999996"/>
  </r>
  <r>
    <x v="214"/>
    <x v="2"/>
    <x v="2"/>
    <x v="1"/>
    <x v="1"/>
    <x v="0"/>
    <n v="6.09"/>
    <n v="2"/>
    <s v="Cash"/>
    <n v="7.4"/>
    <n v="12.18"/>
    <n v="0.05"/>
    <n v="0.60899999999999999"/>
    <n v="12.789"/>
  </r>
  <r>
    <x v="214"/>
    <x v="2"/>
    <x v="2"/>
    <x v="0"/>
    <x v="0"/>
    <x v="3"/>
    <n v="13.06"/>
    <n v="1"/>
    <s v="Credit Card"/>
    <n v="8.1"/>
    <n v="13.06"/>
    <n v="0.05"/>
    <n v="0.65300000000000002"/>
    <n v="13.713000000000001"/>
  </r>
  <r>
    <x v="214"/>
    <x v="2"/>
    <x v="0"/>
    <x v="1"/>
    <x v="0"/>
    <x v="5"/>
    <n v="34.74"/>
    <n v="3"/>
    <s v="Ewallet"/>
    <n v="8.1"/>
    <n v="104.22"/>
    <n v="0.05"/>
    <n v="5.2110000000000003"/>
    <n v="109.431"/>
  </r>
  <r>
    <x v="214"/>
    <x v="2"/>
    <x v="2"/>
    <x v="0"/>
    <x v="1"/>
    <x v="5"/>
    <n v="33.43"/>
    <n v="3"/>
    <s v="Credit Card"/>
    <n v="7"/>
    <n v="100.28999999999999"/>
    <n v="0.05"/>
    <n v="5.0145"/>
    <n v="105.30449999999999"/>
  </r>
  <r>
    <x v="214"/>
    <x v="2"/>
    <x v="0"/>
    <x v="1"/>
    <x v="1"/>
    <x v="5"/>
    <n v="26.12"/>
    <n v="3"/>
    <s v="Credit Card"/>
    <n v="8.4"/>
    <n v="78.36"/>
    <n v="0.05"/>
    <n v="3.9180000000000001"/>
    <n v="82.278000000000006"/>
  </r>
  <r>
    <x v="214"/>
    <x v="2"/>
    <x v="1"/>
    <x v="1"/>
    <x v="0"/>
    <x v="0"/>
    <n v="7.73"/>
    <n v="8"/>
    <s v="Ewallet"/>
    <n v="9.8000000000000007"/>
    <n v="61.84"/>
    <n v="0.05"/>
    <n v="3.0920000000000005"/>
    <n v="64.932000000000002"/>
  </r>
  <r>
    <x v="214"/>
    <x v="2"/>
    <x v="2"/>
    <x v="1"/>
    <x v="1"/>
    <x v="0"/>
    <n v="5.8"/>
    <n v="3"/>
    <s v="Ewallet"/>
    <n v="7.3"/>
    <n v="17.399999999999999"/>
    <n v="0.05"/>
    <n v="0.87"/>
    <n v="18.27"/>
  </r>
  <r>
    <x v="215"/>
    <x v="3"/>
    <x v="0"/>
    <x v="1"/>
    <x v="1"/>
    <x v="5"/>
    <n v="38.86"/>
    <n v="2"/>
    <s v="Cash"/>
    <n v="7.7"/>
    <n v="77.72"/>
    <n v="0.05"/>
    <n v="3.8860000000000001"/>
    <n v="81.605999999999995"/>
  </r>
  <r>
    <x v="215"/>
    <x v="3"/>
    <x v="0"/>
    <x v="1"/>
    <x v="1"/>
    <x v="4"/>
    <n v="63.94"/>
    <n v="4"/>
    <s v="Cash"/>
    <n v="6.3"/>
    <n v="255.76"/>
    <n v="0.05"/>
    <n v="12.788"/>
    <n v="268.548"/>
  </r>
  <r>
    <x v="215"/>
    <x v="3"/>
    <x v="1"/>
    <x v="1"/>
    <x v="0"/>
    <x v="2"/>
    <n v="69.12"/>
    <n v="1"/>
    <s v="Credit Card"/>
    <n v="8.4"/>
    <n v="69.12"/>
    <n v="0.05"/>
    <n v="3.4560000000000004"/>
    <n v="72.576000000000008"/>
  </r>
  <r>
    <x v="215"/>
    <x v="3"/>
    <x v="2"/>
    <x v="1"/>
    <x v="0"/>
    <x v="3"/>
    <n v="12.47"/>
    <n v="3"/>
    <s v="Cash"/>
    <n v="6.8"/>
    <n v="37.410000000000004"/>
    <n v="0.05"/>
    <n v="1.8705000000000003"/>
    <n v="39.280500000000004"/>
  </r>
  <r>
    <x v="215"/>
    <x v="3"/>
    <x v="0"/>
    <x v="1"/>
    <x v="0"/>
    <x v="0"/>
    <n v="4.84"/>
    <n v="1"/>
    <s v="Credit Card"/>
    <n v="6.7"/>
    <n v="4.84"/>
    <n v="0.05"/>
    <n v="0.24199999999999999"/>
    <n v="5.0819999999999999"/>
  </r>
  <r>
    <x v="215"/>
    <x v="3"/>
    <x v="2"/>
    <x v="1"/>
    <x v="1"/>
    <x v="0"/>
    <n v="2.57"/>
    <n v="2"/>
    <s v="Cash"/>
    <n v="8.8000000000000007"/>
    <n v="5.14"/>
    <n v="0.05"/>
    <n v="0.25700000000000001"/>
    <n v="5.3969999999999994"/>
  </r>
  <r>
    <x v="215"/>
    <x v="3"/>
    <x v="2"/>
    <x v="1"/>
    <x v="1"/>
    <x v="0"/>
    <n v="7.81"/>
    <n v="3"/>
    <s v="Cash"/>
    <n v="6.8"/>
    <n v="23.43"/>
    <n v="0.05"/>
    <n v="1.1715"/>
    <n v="24.601500000000001"/>
  </r>
  <r>
    <x v="215"/>
    <x v="3"/>
    <x v="0"/>
    <x v="1"/>
    <x v="1"/>
    <x v="0"/>
    <n v="7.05"/>
    <n v="4"/>
    <s v="Credit Card"/>
    <n v="7.9"/>
    <n v="28.2"/>
    <n v="0.05"/>
    <n v="1.4100000000000001"/>
    <n v="29.61"/>
  </r>
  <r>
    <x v="215"/>
    <x v="3"/>
    <x v="1"/>
    <x v="1"/>
    <x v="0"/>
    <x v="0"/>
    <n v="4.33"/>
    <n v="2"/>
    <s v="Credit Card"/>
    <n v="7.2"/>
    <n v="8.66"/>
    <n v="0.05"/>
    <n v="0.43300000000000005"/>
    <n v="9.093"/>
  </r>
  <r>
    <x v="215"/>
    <x v="3"/>
    <x v="2"/>
    <x v="1"/>
    <x v="0"/>
    <x v="2"/>
    <n v="62.05"/>
    <n v="1"/>
    <s v="Cash"/>
    <n v="7.7"/>
    <n v="62.05"/>
    <n v="0.05"/>
    <n v="3.1025"/>
    <n v="65.152500000000003"/>
  </r>
  <r>
    <x v="215"/>
    <x v="3"/>
    <x v="2"/>
    <x v="0"/>
    <x v="0"/>
    <x v="4"/>
    <n v="73.540000000000006"/>
    <n v="3"/>
    <s v="Ewallet"/>
    <n v="7.8"/>
    <n v="220.62"/>
    <n v="0.05"/>
    <n v="11.031000000000001"/>
    <n v="231.65100000000001"/>
  </r>
  <r>
    <x v="215"/>
    <x v="3"/>
    <x v="0"/>
    <x v="1"/>
    <x v="1"/>
    <x v="0"/>
    <n v="7.25"/>
    <n v="2"/>
    <s v="Ewallet"/>
    <n v="7.5"/>
    <n v="14.5"/>
    <n v="0.05"/>
    <n v="0.72500000000000009"/>
    <n v="15.225"/>
  </r>
  <r>
    <x v="215"/>
    <x v="3"/>
    <x v="2"/>
    <x v="1"/>
    <x v="1"/>
    <x v="5"/>
    <n v="22.46"/>
    <n v="4"/>
    <s v="Ewallet"/>
    <n v="5.7"/>
    <n v="89.84"/>
    <n v="0.05"/>
    <n v="4.492"/>
    <n v="94.332000000000008"/>
  </r>
  <r>
    <x v="215"/>
    <x v="3"/>
    <x v="1"/>
    <x v="1"/>
    <x v="1"/>
    <x v="0"/>
    <n v="7.5"/>
    <n v="2"/>
    <s v="Ewallet"/>
    <n v="8.1999999999999993"/>
    <n v="15"/>
    <n v="0.05"/>
    <n v="0.75"/>
    <n v="15.75"/>
  </r>
  <r>
    <x v="215"/>
    <x v="3"/>
    <x v="2"/>
    <x v="1"/>
    <x v="0"/>
    <x v="0"/>
    <n v="7.53"/>
    <n v="2"/>
    <s v="Ewallet"/>
    <n v="6.5"/>
    <n v="15.06"/>
    <n v="0.05"/>
    <n v="0.75300000000000011"/>
    <n v="15.813000000000001"/>
  </r>
  <r>
    <x v="216"/>
    <x v="4"/>
    <x v="0"/>
    <x v="0"/>
    <x v="0"/>
    <x v="0"/>
    <n v="5.25"/>
    <n v="1"/>
    <s v="Ewallet"/>
    <n v="6.8"/>
    <n v="5.25"/>
    <n v="0.05"/>
    <n v="0.26250000000000001"/>
    <n v="5.5125000000000002"/>
  </r>
  <r>
    <x v="216"/>
    <x v="4"/>
    <x v="1"/>
    <x v="1"/>
    <x v="0"/>
    <x v="5"/>
    <n v="29.87"/>
    <n v="2"/>
    <s v="Cash"/>
    <n v="8.1"/>
    <n v="59.74"/>
    <n v="0.05"/>
    <n v="2.9870000000000001"/>
    <n v="62.727000000000004"/>
  </r>
  <r>
    <x v="216"/>
    <x v="4"/>
    <x v="2"/>
    <x v="1"/>
    <x v="1"/>
    <x v="4"/>
    <n v="72.72"/>
    <n v="1"/>
    <s v="Cash"/>
    <n v="7.1"/>
    <n v="72.72"/>
    <n v="0.05"/>
    <n v="3.6360000000000001"/>
    <n v="76.355999999999995"/>
  </r>
  <r>
    <x v="216"/>
    <x v="4"/>
    <x v="0"/>
    <x v="1"/>
    <x v="1"/>
    <x v="5"/>
    <n v="28.9"/>
    <n v="3"/>
    <s v="Credit Card"/>
    <n v="8.8000000000000007"/>
    <n v="86.699999999999989"/>
    <n v="0.05"/>
    <n v="4.335"/>
    <n v="91.034999999999982"/>
  </r>
  <r>
    <x v="216"/>
    <x v="4"/>
    <x v="2"/>
    <x v="1"/>
    <x v="0"/>
    <x v="5"/>
    <n v="30.95"/>
    <n v="3"/>
    <s v="Ewallet"/>
    <n v="8.1999999999999993"/>
    <n v="92.85"/>
    <n v="0.05"/>
    <n v="4.6425000000000001"/>
    <n v="97.492499999999993"/>
  </r>
  <r>
    <x v="216"/>
    <x v="4"/>
    <x v="0"/>
    <x v="1"/>
    <x v="0"/>
    <x v="4"/>
    <n v="65.27"/>
    <n v="4"/>
    <s v="Cash"/>
    <n v="6.2"/>
    <n v="261.08"/>
    <n v="0.05"/>
    <n v="13.054"/>
    <n v="274.13399999999996"/>
  </r>
  <r>
    <x v="216"/>
    <x v="4"/>
    <x v="1"/>
    <x v="1"/>
    <x v="0"/>
    <x v="5"/>
    <n v="16.649999999999999"/>
    <n v="2"/>
    <s v="Ewallet"/>
    <n v="6"/>
    <n v="33.299999999999997"/>
    <n v="0.05"/>
    <n v="1.665"/>
    <n v="34.964999999999996"/>
  </r>
  <r>
    <x v="216"/>
    <x v="4"/>
    <x v="2"/>
    <x v="0"/>
    <x v="0"/>
    <x v="0"/>
    <n v="7.22"/>
    <n v="6"/>
    <s v="Credit Card"/>
    <n v="6.9"/>
    <n v="43.32"/>
    <n v="0.05"/>
    <n v="2.1659999999999999"/>
    <n v="45.485999999999997"/>
  </r>
  <r>
    <x v="216"/>
    <x v="4"/>
    <x v="0"/>
    <x v="1"/>
    <x v="1"/>
    <x v="5"/>
    <n v="27.8"/>
    <n v="3"/>
    <s v="Cash"/>
    <n v="6.3"/>
    <n v="83.4"/>
    <n v="0.05"/>
    <n v="4.1700000000000008"/>
    <n v="87.570000000000007"/>
  </r>
  <r>
    <x v="216"/>
    <x v="4"/>
    <x v="1"/>
    <x v="1"/>
    <x v="1"/>
    <x v="5"/>
    <n v="32.99"/>
    <n v="3"/>
    <s v="Cash"/>
    <n v="6"/>
    <n v="98.97"/>
    <n v="0.05"/>
    <n v="4.9485000000000001"/>
    <n v="103.91849999999999"/>
  </r>
  <r>
    <x v="217"/>
    <x v="5"/>
    <x v="0"/>
    <x v="1"/>
    <x v="1"/>
    <x v="0"/>
    <n v="6.22"/>
    <n v="5"/>
    <s v="Ewallet"/>
    <n v="8.1999999999999993"/>
    <n v="31.099999999999998"/>
    <n v="0.05"/>
    <n v="1.5549999999999999"/>
    <n v="32.655000000000001"/>
  </r>
  <r>
    <x v="217"/>
    <x v="5"/>
    <x v="2"/>
    <x v="1"/>
    <x v="0"/>
    <x v="2"/>
    <n v="74.489999999999995"/>
    <n v="1"/>
    <s v="Cash"/>
    <n v="7.7"/>
    <n v="74.489999999999995"/>
    <n v="0.05"/>
    <n v="3.7244999999999999"/>
    <n v="78.214500000000001"/>
  </r>
  <r>
    <x v="217"/>
    <x v="5"/>
    <x v="2"/>
    <x v="1"/>
    <x v="1"/>
    <x v="2"/>
    <n v="58.27"/>
    <n v="2"/>
    <s v="Cash"/>
    <n v="6"/>
    <n v="116.54"/>
    <n v="0.05"/>
    <n v="5.8270000000000008"/>
    <n v="122.367"/>
  </r>
  <r>
    <x v="217"/>
    <x v="5"/>
    <x v="1"/>
    <x v="1"/>
    <x v="0"/>
    <x v="0"/>
    <n v="3.15"/>
    <n v="3"/>
    <s v="Ewallet"/>
    <n v="6"/>
    <n v="9.4499999999999993"/>
    <n v="0.05"/>
    <n v="0.47249999999999998"/>
    <n v="9.9224999999999994"/>
  </r>
  <r>
    <x v="217"/>
    <x v="5"/>
    <x v="0"/>
    <x v="1"/>
    <x v="1"/>
    <x v="2"/>
    <n v="70.900000000000006"/>
    <n v="1"/>
    <s v="Credit Card"/>
    <n v="8"/>
    <n v="70.900000000000006"/>
    <n v="0.05"/>
    <n v="3.5450000000000004"/>
    <n v="74.445000000000007"/>
  </r>
  <r>
    <x v="217"/>
    <x v="5"/>
    <x v="0"/>
    <x v="1"/>
    <x v="1"/>
    <x v="0"/>
    <n v="4.09"/>
    <n v="2"/>
    <s v="Cash"/>
    <n v="7.5"/>
    <n v="8.18"/>
    <n v="0.05"/>
    <n v="0.40900000000000003"/>
    <n v="8.5890000000000004"/>
  </r>
  <r>
    <x v="217"/>
    <x v="5"/>
    <x v="0"/>
    <x v="0"/>
    <x v="1"/>
    <x v="4"/>
    <n v="70.739999999999995"/>
    <n v="3"/>
    <s v="Credit Card"/>
    <n v="8.5"/>
    <n v="212.21999999999997"/>
    <n v="0.05"/>
    <n v="10.610999999999999"/>
    <n v="222.83099999999996"/>
  </r>
  <r>
    <x v="217"/>
    <x v="5"/>
    <x v="2"/>
    <x v="0"/>
    <x v="1"/>
    <x v="5"/>
    <n v="34.909999999999997"/>
    <n v="2"/>
    <s v="Cash"/>
    <n v="6.1"/>
    <n v="69.819999999999993"/>
    <n v="0.05"/>
    <n v="3.4909999999999997"/>
    <n v="73.310999999999993"/>
  </r>
  <r>
    <x v="217"/>
    <x v="5"/>
    <x v="0"/>
    <x v="0"/>
    <x v="0"/>
    <x v="3"/>
    <n v="18.34"/>
    <n v="3"/>
    <s v="Ewallet"/>
    <n v="7.6"/>
    <n v="55.019999999999996"/>
    <n v="0.05"/>
    <n v="2.7509999999999999"/>
    <n v="57.770999999999994"/>
  </r>
  <r>
    <x v="217"/>
    <x v="5"/>
    <x v="0"/>
    <x v="1"/>
    <x v="1"/>
    <x v="0"/>
    <n v="3.52"/>
    <n v="2"/>
    <s v="Ewallet"/>
    <n v="6.5"/>
    <n v="7.04"/>
    <n v="0.05"/>
    <n v="0.35200000000000004"/>
    <n v="7.3920000000000003"/>
  </r>
  <r>
    <x v="217"/>
    <x v="5"/>
    <x v="2"/>
    <x v="0"/>
    <x v="0"/>
    <x v="0"/>
    <n v="5.38"/>
    <n v="3"/>
    <s v="Cash"/>
    <n v="5.7"/>
    <n v="16.14"/>
    <n v="0.05"/>
    <n v="0.80700000000000005"/>
    <n v="16.946999999999999"/>
  </r>
  <r>
    <x v="217"/>
    <x v="5"/>
    <x v="2"/>
    <x v="1"/>
    <x v="1"/>
    <x v="0"/>
    <n v="2.52"/>
    <n v="2"/>
    <s v="Ewallet"/>
    <n v="8.5"/>
    <n v="5.04"/>
    <n v="0.05"/>
    <n v="0.252"/>
    <n v="5.2919999999999998"/>
  </r>
  <r>
    <x v="217"/>
    <x v="5"/>
    <x v="1"/>
    <x v="1"/>
    <x v="1"/>
    <x v="0"/>
    <n v="6.29"/>
    <n v="3"/>
    <s v="Ewallet"/>
    <n v="6"/>
    <n v="18.87"/>
    <n v="0.05"/>
    <n v="0.94350000000000012"/>
    <n v="19.813500000000001"/>
  </r>
  <r>
    <x v="217"/>
    <x v="5"/>
    <x v="0"/>
    <x v="1"/>
    <x v="1"/>
    <x v="5"/>
    <n v="22.56"/>
    <n v="1"/>
    <s v="Ewallet"/>
    <n v="6.8"/>
    <n v="22.56"/>
    <n v="0.05"/>
    <n v="1.1279999999999999"/>
    <n v="23.687999999999999"/>
  </r>
  <r>
    <x v="217"/>
    <x v="5"/>
    <x v="2"/>
    <x v="0"/>
    <x v="0"/>
    <x v="5"/>
    <n v="29.69"/>
    <n v="2"/>
    <s v="Cash"/>
    <n v="6.2"/>
    <n v="59.38"/>
    <n v="0.05"/>
    <n v="2.9690000000000003"/>
    <n v="62.349000000000004"/>
  </r>
  <r>
    <x v="217"/>
    <x v="5"/>
    <x v="0"/>
    <x v="1"/>
    <x v="1"/>
    <x v="3"/>
    <n v="11.74"/>
    <n v="2"/>
    <s v="Cash"/>
    <n v="6.8"/>
    <n v="23.48"/>
    <n v="0.05"/>
    <n v="1.1740000000000002"/>
    <n v="24.654"/>
  </r>
  <r>
    <x v="218"/>
    <x v="6"/>
    <x v="2"/>
    <x v="0"/>
    <x v="1"/>
    <x v="4"/>
    <n v="55.23"/>
    <n v="5"/>
    <s v="Cash"/>
    <n v="8.1"/>
    <n v="276.14999999999998"/>
    <n v="0.05"/>
    <n v="13.807499999999999"/>
    <n v="289.95749999999998"/>
  </r>
  <r>
    <x v="218"/>
    <x v="6"/>
    <x v="1"/>
    <x v="1"/>
    <x v="0"/>
    <x v="0"/>
    <n v="6.89"/>
    <n v="2"/>
    <s v="Cash"/>
    <n v="8.6"/>
    <n v="13.78"/>
    <n v="0.05"/>
    <n v="0.68900000000000006"/>
    <n v="14.468999999999999"/>
  </r>
  <r>
    <x v="218"/>
    <x v="6"/>
    <x v="2"/>
    <x v="1"/>
    <x v="0"/>
    <x v="0"/>
    <n v="3.37"/>
    <n v="5"/>
    <s v="Credit Card"/>
    <n v="5.8"/>
    <n v="16.850000000000001"/>
    <n v="0.05"/>
    <n v="0.84250000000000014"/>
    <n v="17.692500000000003"/>
  </r>
  <r>
    <x v="218"/>
    <x v="6"/>
    <x v="2"/>
    <x v="1"/>
    <x v="1"/>
    <x v="0"/>
    <n v="5.05"/>
    <n v="2"/>
    <s v="Cash"/>
    <n v="7.6"/>
    <n v="10.1"/>
    <n v="0.05"/>
    <n v="0.505"/>
    <n v="10.605"/>
  </r>
  <r>
    <x v="218"/>
    <x v="6"/>
    <x v="1"/>
    <x v="1"/>
    <x v="0"/>
    <x v="0"/>
    <n v="4.17"/>
    <n v="2"/>
    <s v="Credit Card"/>
    <n v="6.7"/>
    <n v="8.34"/>
    <n v="0.05"/>
    <n v="0.41700000000000004"/>
    <n v="8.7569999999999997"/>
  </r>
  <r>
    <x v="218"/>
    <x v="6"/>
    <x v="2"/>
    <x v="1"/>
    <x v="1"/>
    <x v="5"/>
    <n v="32.61"/>
    <n v="3"/>
    <s v="Cash"/>
    <n v="5.4"/>
    <n v="97.83"/>
    <n v="0.05"/>
    <n v="4.8915000000000006"/>
    <n v="102.72149999999999"/>
  </r>
  <r>
    <x v="218"/>
    <x v="6"/>
    <x v="0"/>
    <x v="1"/>
    <x v="1"/>
    <x v="0"/>
    <n v="3.44"/>
    <n v="2"/>
    <s v="Ewallet"/>
    <n v="6.8"/>
    <n v="6.88"/>
    <n v="0.05"/>
    <n v="0.34400000000000003"/>
    <n v="7.2240000000000002"/>
  </r>
  <r>
    <x v="218"/>
    <x v="6"/>
    <x v="1"/>
    <x v="1"/>
    <x v="0"/>
    <x v="0"/>
    <n v="4.01"/>
    <n v="4"/>
    <s v="Ewallet"/>
    <n v="8.1"/>
    <n v="16.04"/>
    <n v="0.05"/>
    <n v="0.80200000000000005"/>
    <n v="16.841999999999999"/>
  </r>
  <r>
    <x v="219"/>
    <x v="7"/>
    <x v="2"/>
    <x v="1"/>
    <x v="0"/>
    <x v="4"/>
    <n v="65.05"/>
    <n v="5"/>
    <s v="Ewallet"/>
    <n v="6.6"/>
    <n v="325.25"/>
    <n v="0.05"/>
    <n v="16.262499999999999"/>
    <n v="341.51249999999999"/>
  </r>
  <r>
    <x v="219"/>
    <x v="7"/>
    <x v="0"/>
    <x v="0"/>
    <x v="0"/>
    <x v="0"/>
    <n v="6.83"/>
    <n v="4"/>
    <s v="Cash"/>
    <n v="7.9"/>
    <n v="27.32"/>
    <n v="0.05"/>
    <n v="1.3660000000000001"/>
    <n v="28.686"/>
  </r>
  <r>
    <x v="219"/>
    <x v="7"/>
    <x v="2"/>
    <x v="0"/>
    <x v="0"/>
    <x v="2"/>
    <n v="59.69"/>
    <n v="1"/>
    <s v="Cash"/>
    <n v="5.6"/>
    <n v="59.69"/>
    <n v="0.05"/>
    <n v="2.9845000000000002"/>
    <n v="62.674499999999995"/>
  </r>
  <r>
    <x v="219"/>
    <x v="7"/>
    <x v="2"/>
    <x v="1"/>
    <x v="1"/>
    <x v="5"/>
    <n v="32.43"/>
    <n v="1"/>
    <s v="Ewallet"/>
    <n v="9"/>
    <n v="32.43"/>
    <n v="0.05"/>
    <n v="1.6215000000000002"/>
    <n v="34.051499999999997"/>
  </r>
  <r>
    <x v="219"/>
    <x v="7"/>
    <x v="1"/>
    <x v="1"/>
    <x v="0"/>
    <x v="0"/>
    <n v="5.49"/>
    <n v="1"/>
    <s v="Credit Card"/>
    <n v="7.3"/>
    <n v="5.49"/>
    <n v="0.05"/>
    <n v="0.27450000000000002"/>
    <n v="5.7645"/>
  </r>
  <r>
    <x v="219"/>
    <x v="7"/>
    <x v="1"/>
    <x v="1"/>
    <x v="0"/>
    <x v="0"/>
    <n v="4.84"/>
    <n v="4"/>
    <s v="Credit Card"/>
    <n v="6.6"/>
    <n v="19.36"/>
    <n v="0.05"/>
    <n v="0.96799999999999997"/>
    <n v="20.327999999999999"/>
  </r>
  <r>
    <x v="219"/>
    <x v="7"/>
    <x v="0"/>
    <x v="0"/>
    <x v="1"/>
    <x v="3"/>
    <n v="9.08"/>
    <n v="1"/>
    <s v="Cash"/>
    <n v="6"/>
    <n v="9.08"/>
    <n v="0.05"/>
    <n v="0.45400000000000001"/>
    <n v="9.5340000000000007"/>
  </r>
  <r>
    <x v="219"/>
    <x v="7"/>
    <x v="2"/>
    <x v="1"/>
    <x v="0"/>
    <x v="5"/>
    <n v="28.72"/>
    <n v="2"/>
    <s v="Cash"/>
    <n v="7.4"/>
    <n v="57.44"/>
    <n v="0.05"/>
    <n v="2.8719999999999999"/>
    <n v="60.311999999999998"/>
  </r>
  <r>
    <x v="219"/>
    <x v="7"/>
    <x v="0"/>
    <x v="1"/>
    <x v="1"/>
    <x v="0"/>
    <n v="3.78"/>
    <n v="2"/>
    <s v="Ewallet"/>
    <n v="9.8000000000000007"/>
    <n v="7.56"/>
    <n v="0.05"/>
    <n v="0.378"/>
    <n v="7.9379999999999997"/>
  </r>
  <r>
    <x v="219"/>
    <x v="7"/>
    <x v="0"/>
    <x v="1"/>
    <x v="1"/>
    <x v="4"/>
    <n v="54.4"/>
    <n v="2"/>
    <s v="Credit Card"/>
    <n v="7.1"/>
    <n v="108.8"/>
    <n v="0.05"/>
    <n v="5.44"/>
    <n v="114.24"/>
  </r>
  <r>
    <x v="219"/>
    <x v="7"/>
    <x v="0"/>
    <x v="1"/>
    <x v="0"/>
    <x v="0"/>
    <n v="7.5"/>
    <n v="5"/>
    <s v="Credit Card"/>
    <n v="7.9"/>
    <n v="37.5"/>
    <n v="0.05"/>
    <n v="1.875"/>
    <n v="39.375"/>
  </r>
  <r>
    <x v="219"/>
    <x v="7"/>
    <x v="0"/>
    <x v="1"/>
    <x v="1"/>
    <x v="1"/>
    <n v="95"/>
    <n v="1"/>
    <s v="Credit Card"/>
    <n v="6.8"/>
    <n v="95"/>
    <n v="0.18"/>
    <n v="17.099999999999998"/>
    <n v="112.1"/>
  </r>
  <r>
    <x v="219"/>
    <x v="7"/>
    <x v="0"/>
    <x v="0"/>
    <x v="0"/>
    <x v="4"/>
    <n v="61.86"/>
    <n v="4"/>
    <s v="Credit Card"/>
    <n v="7"/>
    <n v="247.44"/>
    <n v="0.05"/>
    <n v="12.372"/>
    <n v="259.81200000000001"/>
  </r>
  <r>
    <x v="220"/>
    <x v="8"/>
    <x v="0"/>
    <x v="1"/>
    <x v="0"/>
    <x v="0"/>
    <n v="3.17"/>
    <n v="4"/>
    <s v="Cash"/>
    <n v="7.4"/>
    <n v="12.68"/>
    <n v="0.05"/>
    <n v="0.63400000000000001"/>
    <n v="13.314"/>
  </r>
  <r>
    <x v="220"/>
    <x v="8"/>
    <x v="1"/>
    <x v="1"/>
    <x v="0"/>
    <x v="5"/>
    <n v="35.35"/>
    <n v="1"/>
    <s v="Cash"/>
    <n v="7.5"/>
    <n v="35.35"/>
    <n v="0.05"/>
    <n v="1.7675000000000001"/>
    <n v="37.1175"/>
  </r>
  <r>
    <x v="220"/>
    <x v="8"/>
    <x v="2"/>
    <x v="0"/>
    <x v="0"/>
    <x v="3"/>
    <n v="16.059999999999999"/>
    <n v="3"/>
    <s v="Cash"/>
    <n v="6.9"/>
    <n v="48.179999999999993"/>
    <n v="0.05"/>
    <n v="2.4089999999999998"/>
    <n v="50.588999999999992"/>
  </r>
  <r>
    <x v="220"/>
    <x v="8"/>
    <x v="2"/>
    <x v="1"/>
    <x v="1"/>
    <x v="3"/>
    <n v="14.21"/>
    <n v="3"/>
    <s v="Ewallet"/>
    <n v="6.1"/>
    <n v="42.63"/>
    <n v="0.05"/>
    <n v="2.1315000000000004"/>
    <n v="44.761500000000005"/>
  </r>
  <r>
    <x v="220"/>
    <x v="8"/>
    <x v="1"/>
    <x v="0"/>
    <x v="0"/>
    <x v="5"/>
    <n v="28.49"/>
    <n v="4"/>
    <s v="Ewallet"/>
    <n v="7"/>
    <n v="113.96"/>
    <n v="0.05"/>
    <n v="5.6980000000000004"/>
    <n v="119.65799999999999"/>
  </r>
  <r>
    <x v="220"/>
    <x v="8"/>
    <x v="1"/>
    <x v="1"/>
    <x v="1"/>
    <x v="0"/>
    <n v="5.43"/>
    <n v="3"/>
    <s v="Cash"/>
    <n v="6.5"/>
    <n v="16.29"/>
    <n v="0.05"/>
    <n v="0.8145"/>
    <n v="17.104499999999998"/>
  </r>
  <r>
    <x v="220"/>
    <x v="8"/>
    <x v="2"/>
    <x v="1"/>
    <x v="1"/>
    <x v="0"/>
    <n v="2.88"/>
    <n v="1"/>
    <s v="Ewallet"/>
    <n v="9.1"/>
    <n v="2.88"/>
    <n v="0.05"/>
    <n v="0.14399999999999999"/>
    <n v="3.024"/>
  </r>
  <r>
    <x v="220"/>
    <x v="8"/>
    <x v="2"/>
    <x v="0"/>
    <x v="0"/>
    <x v="0"/>
    <n v="7.61"/>
    <n v="4"/>
    <s v="Cash"/>
    <n v="7.3"/>
    <n v="30.44"/>
    <n v="0.05"/>
    <n v="1.5220000000000002"/>
    <n v="31.962000000000003"/>
  </r>
  <r>
    <x v="220"/>
    <x v="8"/>
    <x v="2"/>
    <x v="1"/>
    <x v="0"/>
    <x v="0"/>
    <n v="7.17"/>
    <n v="3"/>
    <s v="Cash"/>
    <n v="7.3"/>
    <n v="21.509999999999998"/>
    <n v="0.05"/>
    <n v="1.0754999999999999"/>
    <n v="22.585499999999996"/>
  </r>
  <r>
    <x v="220"/>
    <x v="8"/>
    <x v="0"/>
    <x v="0"/>
    <x v="0"/>
    <x v="4"/>
    <n v="53.9"/>
    <n v="5"/>
    <s v="Cash"/>
    <n v="5.9"/>
    <n v="269.5"/>
    <n v="0.05"/>
    <n v="13.475000000000001"/>
    <n v="282.97500000000002"/>
  </r>
  <r>
    <x v="220"/>
    <x v="8"/>
    <x v="0"/>
    <x v="1"/>
    <x v="1"/>
    <x v="0"/>
    <n v="6.43"/>
    <n v="1"/>
    <s v="Cash"/>
    <n v="7.1"/>
    <n v="6.43"/>
    <n v="0.05"/>
    <n v="0.32150000000000001"/>
    <n v="6.7515000000000001"/>
  </r>
  <r>
    <x v="220"/>
    <x v="8"/>
    <x v="0"/>
    <x v="1"/>
    <x v="1"/>
    <x v="0"/>
    <n v="7.14"/>
    <n v="5"/>
    <s v="Credit Card"/>
    <n v="7.6"/>
    <n v="35.699999999999996"/>
    <n v="0.05"/>
    <n v="1.7849999999999999"/>
    <n v="37.484999999999992"/>
  </r>
  <r>
    <x v="220"/>
    <x v="8"/>
    <x v="2"/>
    <x v="1"/>
    <x v="1"/>
    <x v="2"/>
    <n v="56.93"/>
    <n v="3"/>
    <s v="Ewallet"/>
    <n v="7.2"/>
    <n v="170.79"/>
    <n v="0.05"/>
    <n v="8.5395000000000003"/>
    <n v="179.3295"/>
  </r>
  <r>
    <x v="220"/>
    <x v="8"/>
    <x v="1"/>
    <x v="1"/>
    <x v="1"/>
    <x v="0"/>
    <n v="3.58"/>
    <n v="6"/>
    <s v="Cash"/>
    <n v="6.3"/>
    <n v="21.48"/>
    <n v="0.05"/>
    <n v="1.0740000000000001"/>
    <n v="22.554000000000002"/>
  </r>
  <r>
    <x v="221"/>
    <x v="9"/>
    <x v="0"/>
    <x v="1"/>
    <x v="1"/>
    <x v="5"/>
    <n v="38.74"/>
    <n v="1"/>
    <s v="Cash"/>
    <n v="5.9"/>
    <n v="38.74"/>
    <n v="0.05"/>
    <n v="1.9370000000000003"/>
    <n v="40.677"/>
  </r>
  <r>
    <x v="221"/>
    <x v="9"/>
    <x v="0"/>
    <x v="1"/>
    <x v="0"/>
    <x v="0"/>
    <n v="4.1500000000000004"/>
    <n v="2"/>
    <s v="Cash"/>
    <n v="6.9"/>
    <n v="8.3000000000000007"/>
    <n v="0.05"/>
    <n v="0.41500000000000004"/>
    <n v="8.7149999999999999"/>
  </r>
  <r>
    <x v="221"/>
    <x v="9"/>
    <x v="0"/>
    <x v="1"/>
    <x v="1"/>
    <x v="5"/>
    <n v="31.21"/>
    <n v="2"/>
    <s v="Ewallet"/>
    <n v="6.7"/>
    <n v="62.42"/>
    <n v="0.05"/>
    <n v="3.1210000000000004"/>
    <n v="65.540999999999997"/>
  </r>
  <r>
    <x v="221"/>
    <x v="9"/>
    <x v="2"/>
    <x v="1"/>
    <x v="1"/>
    <x v="0"/>
    <n v="4.51"/>
    <n v="7"/>
    <s v="Ewallet"/>
    <n v="7.6"/>
    <n v="31.57"/>
    <n v="0.05"/>
    <n v="1.5785"/>
    <n v="33.148499999999999"/>
  </r>
  <r>
    <x v="221"/>
    <x v="9"/>
    <x v="0"/>
    <x v="1"/>
    <x v="0"/>
    <x v="0"/>
    <n v="5.46"/>
    <n v="3"/>
    <s v="Ewallet"/>
    <n v="7"/>
    <n v="16.38"/>
    <n v="0.05"/>
    <n v="0.81899999999999995"/>
    <n v="17.198999999999998"/>
  </r>
  <r>
    <x v="221"/>
    <x v="9"/>
    <x v="0"/>
    <x v="0"/>
    <x v="0"/>
    <x v="0"/>
    <n v="3.14"/>
    <n v="4"/>
    <s v="Credit Card"/>
    <n v="6.2"/>
    <n v="12.56"/>
    <n v="0.05"/>
    <n v="0.62800000000000011"/>
    <n v="13.188000000000001"/>
  </r>
  <r>
    <x v="221"/>
    <x v="9"/>
    <x v="2"/>
    <x v="1"/>
    <x v="0"/>
    <x v="3"/>
    <n v="12.21"/>
    <n v="2"/>
    <s v="Ewallet"/>
    <n v="5.7"/>
    <n v="24.42"/>
    <n v="0.05"/>
    <n v="1.2210000000000001"/>
    <n v="25.641000000000002"/>
  </r>
  <r>
    <x v="221"/>
    <x v="9"/>
    <x v="1"/>
    <x v="0"/>
    <x v="0"/>
    <x v="0"/>
    <n v="6.6"/>
    <n v="6"/>
    <s v="Credit Card"/>
    <n v="7.2"/>
    <n v="39.599999999999994"/>
    <n v="0.05"/>
    <n v="1.9799999999999998"/>
    <n v="41.579999999999991"/>
  </r>
  <r>
    <x v="221"/>
    <x v="9"/>
    <x v="0"/>
    <x v="1"/>
    <x v="0"/>
    <x v="3"/>
    <n v="7.79"/>
    <n v="1"/>
    <s v="Ewallet"/>
    <n v="6.5"/>
    <n v="7.79"/>
    <n v="0.05"/>
    <n v="0.38950000000000001"/>
    <n v="8.1795000000000009"/>
  </r>
  <r>
    <x v="221"/>
    <x v="9"/>
    <x v="0"/>
    <x v="1"/>
    <x v="1"/>
    <x v="5"/>
    <n v="26.49"/>
    <n v="3"/>
    <s v="Ewallet"/>
    <n v="7.2"/>
    <n v="79.47"/>
    <n v="0.05"/>
    <n v="3.9735"/>
    <n v="83.4435"/>
  </r>
  <r>
    <x v="221"/>
    <x v="9"/>
    <x v="1"/>
    <x v="1"/>
    <x v="1"/>
    <x v="2"/>
    <n v="50.63"/>
    <n v="2"/>
    <s v="Ewallet"/>
    <n v="7.3"/>
    <n v="101.26"/>
    <n v="0.05"/>
    <n v="5.0630000000000006"/>
    <n v="106.32300000000001"/>
  </r>
  <r>
    <x v="221"/>
    <x v="9"/>
    <x v="1"/>
    <x v="1"/>
    <x v="0"/>
    <x v="5"/>
    <n v="26.91"/>
    <n v="1"/>
    <s v="Cash"/>
    <n v="7.2"/>
    <n v="26.91"/>
    <n v="0.05"/>
    <n v="1.3455000000000001"/>
    <n v="28.255500000000001"/>
  </r>
  <r>
    <x v="221"/>
    <x v="9"/>
    <x v="2"/>
    <x v="1"/>
    <x v="1"/>
    <x v="4"/>
    <n v="65.61"/>
    <n v="4"/>
    <s v="Cash"/>
    <n v="8.6999999999999993"/>
    <n v="262.44"/>
    <n v="0.05"/>
    <n v="13.122"/>
    <n v="275.56200000000001"/>
  </r>
  <r>
    <x v="221"/>
    <x v="9"/>
    <x v="1"/>
    <x v="1"/>
    <x v="0"/>
    <x v="0"/>
    <n v="6.96"/>
    <n v="1"/>
    <s v="Ewallet"/>
    <n v="7.7"/>
    <n v="6.96"/>
    <n v="0.05"/>
    <n v="0.34800000000000003"/>
    <n v="7.3079999999999998"/>
  </r>
  <r>
    <x v="221"/>
    <x v="9"/>
    <x v="0"/>
    <x v="1"/>
    <x v="1"/>
    <x v="5"/>
    <n v="36.68"/>
    <n v="2"/>
    <s v="Ewallet"/>
    <n v="6.7"/>
    <n v="73.36"/>
    <n v="0.05"/>
    <n v="3.6680000000000001"/>
    <n v="77.028000000000006"/>
  </r>
  <r>
    <x v="221"/>
    <x v="9"/>
    <x v="1"/>
    <x v="1"/>
    <x v="0"/>
    <x v="4"/>
    <n v="54.82"/>
    <n v="3"/>
    <s v="Cash"/>
    <n v="5.3"/>
    <n v="164.46"/>
    <n v="0.05"/>
    <n v="8.2230000000000008"/>
    <n v="172.68300000000002"/>
  </r>
  <r>
    <x v="221"/>
    <x v="9"/>
    <x v="1"/>
    <x v="0"/>
    <x v="0"/>
    <x v="0"/>
    <n v="5.59"/>
    <n v="3"/>
    <s v="Cash"/>
    <n v="7.5"/>
    <n v="16.77"/>
    <n v="0.05"/>
    <n v="0.83850000000000002"/>
    <n v="17.608499999999999"/>
  </r>
  <r>
    <x v="222"/>
    <x v="10"/>
    <x v="1"/>
    <x v="1"/>
    <x v="1"/>
    <x v="5"/>
    <n v="29.13"/>
    <n v="3"/>
    <s v="Cash"/>
    <n v="6"/>
    <n v="87.39"/>
    <n v="0.05"/>
    <n v="4.3695000000000004"/>
    <n v="91.759500000000003"/>
  </r>
  <r>
    <x v="222"/>
    <x v="10"/>
    <x v="2"/>
    <x v="1"/>
    <x v="1"/>
    <x v="0"/>
    <n v="7.58"/>
    <n v="2"/>
    <s v="Credit Card"/>
    <n v="7.5"/>
    <n v="15.16"/>
    <n v="0.05"/>
    <n v="0.75800000000000001"/>
    <n v="15.917999999999999"/>
  </r>
  <r>
    <x v="222"/>
    <x v="10"/>
    <x v="0"/>
    <x v="0"/>
    <x v="0"/>
    <x v="0"/>
    <n v="4.7300000000000004"/>
    <n v="1"/>
    <s v="Credit Card"/>
    <n v="6.7"/>
    <n v="4.7300000000000004"/>
    <n v="0.05"/>
    <n v="0.23650000000000004"/>
    <n v="4.9665000000000008"/>
  </r>
  <r>
    <x v="222"/>
    <x v="10"/>
    <x v="0"/>
    <x v="0"/>
    <x v="1"/>
    <x v="0"/>
    <n v="5.65"/>
    <n v="3"/>
    <s v="Cash"/>
    <n v="8.6"/>
    <n v="16.950000000000003"/>
    <n v="0.05"/>
    <n v="0.84750000000000014"/>
    <n v="17.797500000000003"/>
  </r>
  <r>
    <x v="222"/>
    <x v="10"/>
    <x v="0"/>
    <x v="1"/>
    <x v="0"/>
    <x v="1"/>
    <n v="93.36"/>
    <n v="2"/>
    <s v="Ewallet"/>
    <n v="6.8"/>
    <n v="186.72"/>
    <n v="0.18"/>
    <n v="33.6096"/>
    <n v="220.3296"/>
  </r>
  <r>
    <x v="222"/>
    <x v="10"/>
    <x v="2"/>
    <x v="0"/>
    <x v="1"/>
    <x v="0"/>
    <n v="4.24"/>
    <n v="4"/>
    <s v="Cash"/>
    <n v="6.9"/>
    <n v="16.96"/>
    <n v="0.05"/>
    <n v="0.84800000000000009"/>
    <n v="17.808"/>
  </r>
  <r>
    <x v="222"/>
    <x v="10"/>
    <x v="0"/>
    <x v="0"/>
    <x v="0"/>
    <x v="4"/>
    <n v="54.19"/>
    <n v="3"/>
    <s v="Ewallet"/>
    <n v="7.5"/>
    <n v="162.57"/>
    <n v="0.05"/>
    <n v="8.1285000000000007"/>
    <n v="170.6985"/>
  </r>
  <r>
    <x v="222"/>
    <x v="10"/>
    <x v="2"/>
    <x v="1"/>
    <x v="0"/>
    <x v="0"/>
    <n v="4.74"/>
    <n v="3"/>
    <s v="Ewallet"/>
    <n v="6.3"/>
    <n v="14.22"/>
    <n v="0.05"/>
    <n v="0.71100000000000008"/>
    <n v="14.931000000000001"/>
  </r>
  <r>
    <x v="222"/>
    <x v="10"/>
    <x v="0"/>
    <x v="1"/>
    <x v="1"/>
    <x v="3"/>
    <n v="19.71"/>
    <n v="1"/>
    <s v="Cash"/>
    <n v="7"/>
    <n v="19.71"/>
    <n v="0.05"/>
    <n v="0.98550000000000004"/>
    <n v="20.695500000000003"/>
  </r>
  <r>
    <x v="222"/>
    <x v="10"/>
    <x v="0"/>
    <x v="1"/>
    <x v="0"/>
    <x v="2"/>
    <n v="67.459999999999994"/>
    <n v="2"/>
    <s v="Credit Card"/>
    <n v="6.3"/>
    <n v="134.91999999999999"/>
    <n v="0.05"/>
    <n v="6.7459999999999996"/>
    <n v="141.666"/>
  </r>
  <r>
    <x v="222"/>
    <x v="10"/>
    <x v="0"/>
    <x v="0"/>
    <x v="0"/>
    <x v="0"/>
    <n v="7.24"/>
    <n v="2"/>
    <s v="Credit Card"/>
    <n v="8.4"/>
    <n v="14.48"/>
    <n v="0.05"/>
    <n v="0.72400000000000009"/>
    <n v="15.204000000000001"/>
  </r>
  <r>
    <x v="223"/>
    <x v="11"/>
    <x v="1"/>
    <x v="1"/>
    <x v="0"/>
    <x v="0"/>
    <n v="6.3"/>
    <n v="3"/>
    <s v="Ewallet"/>
    <n v="9.6999999999999993"/>
    <n v="18.899999999999999"/>
    <n v="0.05"/>
    <n v="0.94499999999999995"/>
    <n v="19.844999999999999"/>
  </r>
  <r>
    <x v="223"/>
    <x v="11"/>
    <x v="2"/>
    <x v="1"/>
    <x v="1"/>
    <x v="0"/>
    <n v="7.27"/>
    <n v="2"/>
    <s v="Cash"/>
    <n v="6.7"/>
    <n v="14.54"/>
    <n v="0.05"/>
    <n v="0.72699999999999998"/>
    <n v="15.266999999999999"/>
  </r>
  <r>
    <x v="223"/>
    <x v="11"/>
    <x v="2"/>
    <x v="1"/>
    <x v="1"/>
    <x v="1"/>
    <n v="91.82"/>
    <n v="2"/>
    <s v="Credit Card"/>
    <n v="6.6"/>
    <n v="183.64"/>
    <n v="0.18"/>
    <n v="33.055199999999999"/>
    <n v="216.6952"/>
  </r>
  <r>
    <x v="223"/>
    <x v="11"/>
    <x v="0"/>
    <x v="1"/>
    <x v="0"/>
    <x v="0"/>
    <n v="2.39"/>
    <n v="2"/>
    <s v="Credit Card"/>
    <n v="8"/>
    <n v="4.78"/>
    <n v="0.05"/>
    <n v="0.23900000000000002"/>
    <n v="5.0190000000000001"/>
  </r>
  <r>
    <x v="223"/>
    <x v="11"/>
    <x v="0"/>
    <x v="1"/>
    <x v="0"/>
    <x v="4"/>
    <n v="72.42"/>
    <n v="4"/>
    <s v="Cash"/>
    <n v="6.9"/>
    <n v="289.68"/>
    <n v="0.05"/>
    <n v="14.484000000000002"/>
    <n v="304.16399999999999"/>
  </r>
  <r>
    <x v="223"/>
    <x v="11"/>
    <x v="2"/>
    <x v="1"/>
    <x v="1"/>
    <x v="4"/>
    <n v="61.39"/>
    <n v="4"/>
    <s v="Credit Card"/>
    <n v="5.8"/>
    <n v="245.56"/>
    <n v="0.05"/>
    <n v="12.278"/>
    <n v="257.83800000000002"/>
  </r>
  <r>
    <x v="223"/>
    <x v="11"/>
    <x v="0"/>
    <x v="1"/>
    <x v="0"/>
    <x v="1"/>
    <n v="81.42"/>
    <n v="2"/>
    <s v="Credit Card"/>
    <n v="6.1"/>
    <n v="162.84"/>
    <n v="0.18"/>
    <n v="29.311199999999999"/>
    <n v="192.15120000000002"/>
  </r>
  <r>
    <x v="223"/>
    <x v="11"/>
    <x v="0"/>
    <x v="1"/>
    <x v="0"/>
    <x v="5"/>
    <n v="26.85"/>
    <n v="2"/>
    <s v="Ewallet"/>
    <n v="6.6"/>
    <n v="53.7"/>
    <n v="0.05"/>
    <n v="2.6850000000000005"/>
    <n v="56.385000000000005"/>
  </r>
  <r>
    <x v="223"/>
    <x v="11"/>
    <x v="1"/>
    <x v="1"/>
    <x v="0"/>
    <x v="5"/>
    <n v="27.29"/>
    <n v="2"/>
    <s v="Ewallet"/>
    <n v="6.7"/>
    <n v="54.58"/>
    <n v="0.05"/>
    <n v="2.7290000000000001"/>
    <n v="57.308999999999997"/>
  </r>
  <r>
    <x v="224"/>
    <x v="7"/>
    <x v="1"/>
    <x v="1"/>
    <x v="1"/>
    <x v="1"/>
    <n v="85.6"/>
    <n v="2"/>
    <s v="Ewallet"/>
    <n v="5.5"/>
    <n v="171.2"/>
    <n v="0.18"/>
    <n v="30.815999999999995"/>
    <n v="202.01599999999999"/>
  </r>
  <r>
    <x v="224"/>
    <x v="7"/>
    <x v="2"/>
    <x v="0"/>
    <x v="0"/>
    <x v="0"/>
    <n v="7.82"/>
    <n v="3"/>
    <s v="Cash"/>
    <n v="7.1"/>
    <n v="23.46"/>
    <n v="0.05"/>
    <n v="1.173"/>
    <n v="24.633000000000003"/>
  </r>
  <r>
    <x v="224"/>
    <x v="7"/>
    <x v="0"/>
    <x v="1"/>
    <x v="1"/>
    <x v="5"/>
    <n v="33.1"/>
    <n v="3"/>
    <s v="Credit Card"/>
    <n v="5.8"/>
    <n v="99.300000000000011"/>
    <n v="0.05"/>
    <n v="4.9650000000000007"/>
    <n v="104.26500000000001"/>
  </r>
  <r>
    <x v="224"/>
    <x v="7"/>
    <x v="2"/>
    <x v="1"/>
    <x v="1"/>
    <x v="0"/>
    <n v="3.01"/>
    <n v="2"/>
    <s v="Cash"/>
    <n v="7.4"/>
    <n v="6.02"/>
    <n v="0.05"/>
    <n v="0.30099999999999999"/>
    <n v="6.3209999999999997"/>
  </r>
  <r>
    <x v="224"/>
    <x v="7"/>
    <x v="2"/>
    <x v="1"/>
    <x v="0"/>
    <x v="0"/>
    <n v="5.16"/>
    <n v="3"/>
    <s v="Credit Card"/>
    <n v="8.8000000000000007"/>
    <n v="15.48"/>
    <n v="0.05"/>
    <n v="0.77400000000000002"/>
    <n v="16.254000000000001"/>
  </r>
  <r>
    <x v="224"/>
    <x v="7"/>
    <x v="0"/>
    <x v="1"/>
    <x v="1"/>
    <x v="0"/>
    <n v="7.64"/>
    <n v="2"/>
    <s v="Credit Card"/>
    <n v="7.6"/>
    <n v="15.28"/>
    <n v="0.05"/>
    <n v="0.76400000000000001"/>
    <n v="16.044"/>
  </r>
  <r>
    <x v="224"/>
    <x v="7"/>
    <x v="1"/>
    <x v="0"/>
    <x v="1"/>
    <x v="0"/>
    <n v="7.36"/>
    <n v="3"/>
    <s v="Cash"/>
    <n v="7.4"/>
    <n v="22.080000000000002"/>
    <n v="0.05"/>
    <n v="1.1040000000000001"/>
    <n v="23.184000000000001"/>
  </r>
  <r>
    <x v="224"/>
    <x v="7"/>
    <x v="0"/>
    <x v="1"/>
    <x v="1"/>
    <x v="0"/>
    <n v="3.88"/>
    <n v="3"/>
    <s v="Credit Card"/>
    <n v="8.1"/>
    <n v="11.64"/>
    <n v="0.05"/>
    <n v="0.58200000000000007"/>
    <n v="12.222000000000001"/>
  </r>
  <r>
    <x v="224"/>
    <x v="7"/>
    <x v="0"/>
    <x v="0"/>
    <x v="0"/>
    <x v="0"/>
    <n v="5.53"/>
    <n v="3"/>
    <s v="Ewallet"/>
    <n v="8.6999999999999993"/>
    <n v="16.59"/>
    <n v="0.05"/>
    <n v="0.82950000000000002"/>
    <n v="17.419499999999999"/>
  </r>
  <r>
    <x v="224"/>
    <x v="7"/>
    <x v="0"/>
    <x v="1"/>
    <x v="0"/>
    <x v="2"/>
    <n v="72.39"/>
    <n v="1"/>
    <s v="Ewallet"/>
    <n v="5.3"/>
    <n v="72.39"/>
    <n v="0.05"/>
    <n v="3.6195000000000004"/>
    <n v="76.009500000000003"/>
  </r>
  <r>
    <x v="224"/>
    <x v="7"/>
    <x v="0"/>
    <x v="0"/>
    <x v="0"/>
    <x v="3"/>
    <n v="12.38"/>
    <n v="3"/>
    <s v="Ewallet"/>
    <n v="7.2"/>
    <n v="37.14"/>
    <n v="0.05"/>
    <n v="1.8570000000000002"/>
    <n v="38.997"/>
  </r>
  <r>
    <x v="224"/>
    <x v="7"/>
    <x v="1"/>
    <x v="1"/>
    <x v="0"/>
    <x v="0"/>
    <n v="6.27"/>
    <n v="2"/>
    <s v="Cash"/>
    <n v="7.4"/>
    <n v="12.54"/>
    <n v="0.05"/>
    <n v="0.627"/>
    <n v="13.167"/>
  </r>
  <r>
    <x v="224"/>
    <x v="7"/>
    <x v="1"/>
    <x v="0"/>
    <x v="0"/>
    <x v="2"/>
    <n v="67.06"/>
    <n v="1"/>
    <s v="Credit Card"/>
    <n v="6.9"/>
    <n v="67.06"/>
    <n v="0.05"/>
    <n v="3.3530000000000002"/>
    <n v="70.412999999999997"/>
  </r>
  <r>
    <x v="224"/>
    <x v="7"/>
    <x v="2"/>
    <x v="1"/>
    <x v="1"/>
    <x v="0"/>
    <n v="7.21"/>
    <n v="6"/>
    <s v="Ewallet"/>
    <n v="7.9"/>
    <n v="43.26"/>
    <n v="0.05"/>
    <n v="2.1629999999999998"/>
    <n v="45.422999999999995"/>
  </r>
  <r>
    <x v="225"/>
    <x v="7"/>
    <x v="1"/>
    <x v="1"/>
    <x v="1"/>
    <x v="3"/>
    <n v="17.47"/>
    <n v="1"/>
    <s v="Cash"/>
    <n v="6.5"/>
    <n v="17.47"/>
    <n v="0.05"/>
    <n v="0.87349999999999994"/>
    <n v="18.343499999999999"/>
  </r>
  <r>
    <x v="225"/>
    <x v="7"/>
    <x v="0"/>
    <x v="1"/>
    <x v="0"/>
    <x v="5"/>
    <n v="32.79"/>
    <n v="1"/>
    <s v="Credit Card"/>
    <n v="5.8"/>
    <n v="32.79"/>
    <n v="0.05"/>
    <n v="1.6395"/>
    <n v="34.429499999999997"/>
  </r>
  <r>
    <x v="225"/>
    <x v="7"/>
    <x v="1"/>
    <x v="1"/>
    <x v="1"/>
    <x v="4"/>
    <n v="52.31"/>
    <n v="2"/>
    <s v="Ewallet"/>
    <n v="6.2"/>
    <n v="104.62"/>
    <n v="0.05"/>
    <n v="5.2310000000000008"/>
    <n v="109.851"/>
  </r>
  <r>
    <x v="225"/>
    <x v="7"/>
    <x v="1"/>
    <x v="1"/>
    <x v="1"/>
    <x v="3"/>
    <n v="14.75"/>
    <n v="1"/>
    <s v="Ewallet"/>
    <n v="7.1"/>
    <n v="14.75"/>
    <n v="0.05"/>
    <n v="0.73750000000000004"/>
    <n v="15.487500000000001"/>
  </r>
  <r>
    <x v="225"/>
    <x v="7"/>
    <x v="2"/>
    <x v="1"/>
    <x v="0"/>
    <x v="0"/>
    <n v="6.81"/>
    <n v="2"/>
    <s v="Cash"/>
    <n v="9.6999999999999993"/>
    <n v="13.62"/>
    <n v="0.05"/>
    <n v="0.68100000000000005"/>
    <n v="14.300999999999998"/>
  </r>
  <r>
    <x v="225"/>
    <x v="7"/>
    <x v="2"/>
    <x v="0"/>
    <x v="1"/>
    <x v="5"/>
    <n v="24.85"/>
    <n v="2"/>
    <s v="Cash"/>
    <n v="7.9"/>
    <n v="49.7"/>
    <n v="0.05"/>
    <n v="2.4850000000000003"/>
    <n v="52.185000000000002"/>
  </r>
  <r>
    <x v="225"/>
    <x v="7"/>
    <x v="2"/>
    <x v="0"/>
    <x v="0"/>
    <x v="5"/>
    <n v="21.5"/>
    <n v="2"/>
    <s v="Ewallet"/>
    <n v="9.1999999999999993"/>
    <n v="43"/>
    <n v="0.05"/>
    <n v="2.15"/>
    <n v="45.15"/>
  </r>
  <r>
    <x v="225"/>
    <x v="7"/>
    <x v="2"/>
    <x v="0"/>
    <x v="0"/>
    <x v="5"/>
    <n v="32.380000000000003"/>
    <n v="4"/>
    <s v="Credit Card"/>
    <n v="7"/>
    <n v="129.52000000000001"/>
    <n v="0.05"/>
    <n v="6.4760000000000009"/>
    <n v="135.99600000000001"/>
  </r>
  <r>
    <x v="225"/>
    <x v="7"/>
    <x v="2"/>
    <x v="1"/>
    <x v="0"/>
    <x v="3"/>
    <n v="13.13"/>
    <n v="3"/>
    <s v="Cash"/>
    <n v="8"/>
    <n v="39.39"/>
    <n v="0.05"/>
    <n v="1.9695"/>
    <n v="41.359499999999997"/>
  </r>
  <r>
    <x v="225"/>
    <x v="7"/>
    <x v="1"/>
    <x v="1"/>
    <x v="0"/>
    <x v="0"/>
    <n v="5.36"/>
    <n v="3"/>
    <s v="Credit Card"/>
    <n v="9"/>
    <n v="16.080000000000002"/>
    <n v="0.05"/>
    <n v="0.80400000000000016"/>
    <n v="16.884"/>
  </r>
  <r>
    <x v="225"/>
    <x v="7"/>
    <x v="1"/>
    <x v="1"/>
    <x v="0"/>
    <x v="0"/>
    <n v="4.7"/>
    <n v="3"/>
    <s v="Credit Card"/>
    <n v="8.1"/>
    <n v="14.100000000000001"/>
    <n v="0.05"/>
    <n v="0.70500000000000007"/>
    <n v="14.805000000000001"/>
  </r>
  <r>
    <x v="225"/>
    <x v="7"/>
    <x v="0"/>
    <x v="1"/>
    <x v="1"/>
    <x v="5"/>
    <n v="25.37"/>
    <n v="2"/>
    <s v="Cash"/>
    <n v="5.6"/>
    <n v="50.74"/>
    <n v="0.05"/>
    <n v="2.5370000000000004"/>
    <n v="53.277000000000001"/>
  </r>
  <r>
    <x v="225"/>
    <x v="7"/>
    <x v="0"/>
    <x v="0"/>
    <x v="0"/>
    <x v="0"/>
    <n v="6.2"/>
    <n v="1"/>
    <s v="Cash"/>
    <n v="8.6999999999999993"/>
    <n v="6.2"/>
    <n v="0.05"/>
    <n v="0.31000000000000005"/>
    <n v="6.51"/>
  </r>
  <r>
    <x v="225"/>
    <x v="7"/>
    <x v="2"/>
    <x v="0"/>
    <x v="0"/>
    <x v="4"/>
    <n v="73.55"/>
    <n v="5"/>
    <s v="Credit Card"/>
    <n v="7.4"/>
    <n v="367.75"/>
    <n v="0.05"/>
    <n v="18.387499999999999"/>
    <n v="386.13749999999999"/>
  </r>
  <r>
    <x v="226"/>
    <x v="7"/>
    <x v="1"/>
    <x v="0"/>
    <x v="1"/>
    <x v="0"/>
    <n v="5.99"/>
    <n v="3"/>
    <s v="Cash"/>
    <n v="7.3"/>
    <n v="17.97"/>
    <n v="0.05"/>
    <n v="0.89849999999999997"/>
    <n v="18.868499999999997"/>
  </r>
  <r>
    <x v="226"/>
    <x v="7"/>
    <x v="1"/>
    <x v="1"/>
    <x v="0"/>
    <x v="0"/>
    <n v="4.32"/>
    <n v="5"/>
    <s v="Ewallet"/>
    <n v="6.9"/>
    <n v="21.6"/>
    <n v="0.05"/>
    <n v="1.08"/>
    <n v="22.68"/>
  </r>
  <r>
    <x v="226"/>
    <x v="7"/>
    <x v="2"/>
    <x v="1"/>
    <x v="0"/>
    <x v="0"/>
    <n v="7.9"/>
    <n v="1"/>
    <s v="Cash"/>
    <n v="8.3000000000000007"/>
    <n v="7.9"/>
    <n v="0.05"/>
    <n v="0.39500000000000002"/>
    <n v="8.2949999999999999"/>
  </r>
  <r>
    <x v="226"/>
    <x v="7"/>
    <x v="2"/>
    <x v="0"/>
    <x v="0"/>
    <x v="0"/>
    <n v="7.14"/>
    <n v="3"/>
    <s v="Ewallet"/>
    <n v="8.4"/>
    <n v="21.419999999999998"/>
    <n v="0.05"/>
    <n v="1.071"/>
    <n v="22.491"/>
  </r>
  <r>
    <x v="226"/>
    <x v="7"/>
    <x v="0"/>
    <x v="1"/>
    <x v="0"/>
    <x v="5"/>
    <n v="31.07"/>
    <n v="2"/>
    <s v="Cash"/>
    <n v="6"/>
    <n v="62.14"/>
    <n v="0.05"/>
    <n v="3.1070000000000002"/>
    <n v="65.247"/>
  </r>
  <r>
    <x v="226"/>
    <x v="7"/>
    <x v="0"/>
    <x v="0"/>
    <x v="0"/>
    <x v="3"/>
    <n v="13.83"/>
    <n v="3"/>
    <s v="Cash"/>
    <n v="7.2"/>
    <n v="41.49"/>
    <n v="0.05"/>
    <n v="2.0745"/>
    <n v="43.564500000000002"/>
  </r>
  <r>
    <x v="226"/>
    <x v="7"/>
    <x v="2"/>
    <x v="1"/>
    <x v="0"/>
    <x v="0"/>
    <n v="6.94"/>
    <n v="2"/>
    <s v="Cash"/>
    <n v="7.3"/>
    <n v="13.88"/>
    <n v="0.05"/>
    <n v="0.69400000000000006"/>
    <n v="14.574000000000002"/>
  </r>
  <r>
    <x v="226"/>
    <x v="7"/>
    <x v="0"/>
    <x v="1"/>
    <x v="1"/>
    <x v="5"/>
    <n v="30.64"/>
    <n v="1"/>
    <s v="Cash"/>
    <n v="5.9"/>
    <n v="30.64"/>
    <n v="0.05"/>
    <n v="1.532"/>
    <n v="32.171999999999997"/>
  </r>
  <r>
    <x v="226"/>
    <x v="7"/>
    <x v="2"/>
    <x v="1"/>
    <x v="0"/>
    <x v="0"/>
    <n v="7.56"/>
    <n v="2"/>
    <s v="Ewallet"/>
    <n v="7.4"/>
    <n v="15.12"/>
    <n v="0.05"/>
    <n v="0.75600000000000001"/>
    <n v="15.875999999999999"/>
  </r>
  <r>
    <x v="227"/>
    <x v="7"/>
    <x v="2"/>
    <x v="0"/>
    <x v="1"/>
    <x v="1"/>
    <n v="94.92"/>
    <n v="1"/>
    <s v="Cash"/>
    <n v="9.8000000000000007"/>
    <n v="94.92"/>
    <n v="0.18"/>
    <n v="17.085599999999999"/>
    <n v="112.0056"/>
  </r>
  <r>
    <x v="227"/>
    <x v="7"/>
    <x v="0"/>
    <x v="1"/>
    <x v="1"/>
    <x v="5"/>
    <n v="30.64"/>
    <n v="3"/>
    <s v="Credit Card"/>
    <n v="5.6"/>
    <n v="91.92"/>
    <n v="0.05"/>
    <n v="4.5960000000000001"/>
    <n v="96.516000000000005"/>
  </r>
  <r>
    <x v="227"/>
    <x v="7"/>
    <x v="2"/>
    <x v="0"/>
    <x v="0"/>
    <x v="5"/>
    <n v="28.23"/>
    <n v="4"/>
    <s v="Ewallet"/>
    <n v="8.1999999999999993"/>
    <n v="112.92"/>
    <n v="0.05"/>
    <n v="5.6460000000000008"/>
    <n v="118.566"/>
  </r>
  <r>
    <x v="227"/>
    <x v="7"/>
    <x v="0"/>
    <x v="1"/>
    <x v="0"/>
    <x v="1"/>
    <n v="96.01"/>
    <n v="1"/>
    <s v="Credit Card"/>
    <n v="8.3000000000000007"/>
    <n v="96.01"/>
    <n v="0.18"/>
    <n v="17.2818"/>
    <n v="113.29180000000001"/>
  </r>
  <r>
    <x v="227"/>
    <x v="7"/>
    <x v="2"/>
    <x v="1"/>
    <x v="0"/>
    <x v="0"/>
    <n v="5.64"/>
    <n v="4"/>
    <s v="Credit Card"/>
    <n v="8.5"/>
    <n v="22.56"/>
    <n v="0.05"/>
    <n v="1.1279999999999999"/>
    <n v="23.687999999999999"/>
  </r>
  <r>
    <x v="227"/>
    <x v="7"/>
    <x v="0"/>
    <x v="0"/>
    <x v="1"/>
    <x v="0"/>
    <n v="5.45"/>
    <n v="1"/>
    <s v="Ewallet"/>
    <n v="7.3"/>
    <n v="5.45"/>
    <n v="0.05"/>
    <n v="0.27250000000000002"/>
    <n v="5.7225000000000001"/>
  </r>
  <r>
    <x v="227"/>
    <x v="7"/>
    <x v="0"/>
    <x v="1"/>
    <x v="1"/>
    <x v="0"/>
    <n v="3.53"/>
    <n v="2"/>
    <s v="Cash"/>
    <n v="7.4"/>
    <n v="7.06"/>
    <n v="0.05"/>
    <n v="0.35299999999999998"/>
    <n v="7.4129999999999994"/>
  </r>
  <r>
    <x v="227"/>
    <x v="7"/>
    <x v="1"/>
    <x v="1"/>
    <x v="1"/>
    <x v="3"/>
    <n v="5.37"/>
    <n v="2"/>
    <s v="Cash"/>
    <n v="6.8"/>
    <n v="10.74"/>
    <n v="0.05"/>
    <n v="0.53700000000000003"/>
    <n v="11.277000000000001"/>
  </r>
  <r>
    <x v="228"/>
    <x v="7"/>
    <x v="1"/>
    <x v="1"/>
    <x v="1"/>
    <x v="5"/>
    <n v="27.11"/>
    <n v="3"/>
    <s v="Cash"/>
    <n v="8.1999999999999993"/>
    <n v="81.33"/>
    <n v="0.05"/>
    <n v="4.0665000000000004"/>
    <n v="85.396500000000003"/>
  </r>
  <r>
    <x v="228"/>
    <x v="7"/>
    <x v="0"/>
    <x v="1"/>
    <x v="0"/>
    <x v="0"/>
    <n v="5.62"/>
    <n v="4"/>
    <s v="Ewallet"/>
    <n v="7.4"/>
    <n v="22.48"/>
    <n v="0.05"/>
    <n v="1.1240000000000001"/>
    <n v="23.603999999999999"/>
  </r>
  <r>
    <x v="228"/>
    <x v="7"/>
    <x v="1"/>
    <x v="1"/>
    <x v="0"/>
    <x v="0"/>
    <n v="5.68"/>
    <n v="5"/>
    <s v="Cash"/>
    <n v="5.8"/>
    <n v="28.4"/>
    <n v="0.05"/>
    <n v="1.42"/>
    <n v="29.82"/>
  </r>
  <r>
    <x v="228"/>
    <x v="7"/>
    <x v="1"/>
    <x v="1"/>
    <x v="1"/>
    <x v="2"/>
    <n v="57.42"/>
    <n v="2"/>
    <s v="Credit Card"/>
    <n v="6.8"/>
    <n v="114.84"/>
    <n v="0.05"/>
    <n v="5.7420000000000009"/>
    <n v="120.58200000000001"/>
  </r>
  <r>
    <x v="228"/>
    <x v="7"/>
    <x v="0"/>
    <x v="0"/>
    <x v="0"/>
    <x v="5"/>
    <n v="33.9"/>
    <n v="1"/>
    <s v="Ewallet"/>
    <n v="7.5"/>
    <n v="33.9"/>
    <n v="0.05"/>
    <n v="1.6950000000000001"/>
    <n v="35.594999999999999"/>
  </r>
  <r>
    <x v="228"/>
    <x v="7"/>
    <x v="0"/>
    <x v="1"/>
    <x v="0"/>
    <x v="0"/>
    <n v="3.83"/>
    <n v="5"/>
    <s v="Cash"/>
    <n v="6.1"/>
    <n v="19.149999999999999"/>
    <n v="0.05"/>
    <n v="0.95750000000000002"/>
    <n v="20.107499999999998"/>
  </r>
  <r>
    <x v="228"/>
    <x v="7"/>
    <x v="0"/>
    <x v="0"/>
    <x v="1"/>
    <x v="5"/>
    <n v="39.619999999999997"/>
    <n v="1"/>
    <s v="Cash"/>
    <n v="6.8"/>
    <n v="39.619999999999997"/>
    <n v="0.05"/>
    <n v="1.9809999999999999"/>
    <n v="41.600999999999999"/>
  </r>
  <r>
    <x v="228"/>
    <x v="7"/>
    <x v="0"/>
    <x v="1"/>
    <x v="1"/>
    <x v="0"/>
    <n v="5.41"/>
    <n v="2"/>
    <s v="Ewallet"/>
    <n v="6.8"/>
    <n v="10.82"/>
    <n v="0.05"/>
    <n v="0.54100000000000004"/>
    <n v="11.361000000000001"/>
  </r>
  <r>
    <x v="228"/>
    <x v="7"/>
    <x v="2"/>
    <x v="0"/>
    <x v="0"/>
    <x v="0"/>
    <n v="7.22"/>
    <n v="4"/>
    <s v="Cash"/>
    <n v="7.4"/>
    <n v="28.88"/>
    <n v="0.05"/>
    <n v="1.444"/>
    <n v="30.323999999999998"/>
  </r>
  <r>
    <x v="229"/>
    <x v="7"/>
    <x v="1"/>
    <x v="1"/>
    <x v="1"/>
    <x v="0"/>
    <n v="5.01"/>
    <n v="3"/>
    <s v="Cash"/>
    <n v="7.5"/>
    <n v="15.03"/>
    <n v="0.05"/>
    <n v="0.75150000000000006"/>
    <n v="15.781499999999999"/>
  </r>
  <r>
    <x v="229"/>
    <x v="7"/>
    <x v="1"/>
    <x v="1"/>
    <x v="1"/>
    <x v="0"/>
    <n v="5.9"/>
    <n v="4"/>
    <s v="Credit Card"/>
    <n v="7.2"/>
    <n v="23.6"/>
    <n v="0.05"/>
    <n v="1.1800000000000002"/>
    <n v="24.78"/>
  </r>
  <r>
    <x v="229"/>
    <x v="7"/>
    <x v="2"/>
    <x v="1"/>
    <x v="1"/>
    <x v="0"/>
    <n v="6.03"/>
    <n v="5"/>
    <s v="Cash"/>
    <n v="8.8000000000000007"/>
    <n v="30.150000000000002"/>
    <n v="0.05"/>
    <n v="1.5075000000000003"/>
    <n v="31.657500000000002"/>
  </r>
  <r>
    <x v="229"/>
    <x v="7"/>
    <x v="2"/>
    <x v="1"/>
    <x v="1"/>
    <x v="0"/>
    <n v="6.42"/>
    <n v="1"/>
    <s v="Ewallet"/>
    <n v="6.3"/>
    <n v="6.42"/>
    <n v="0.05"/>
    <n v="0.32100000000000001"/>
    <n v="6.7409999999999997"/>
  </r>
  <r>
    <x v="229"/>
    <x v="7"/>
    <x v="2"/>
    <x v="1"/>
    <x v="1"/>
    <x v="5"/>
    <n v="29.12"/>
    <n v="3"/>
    <s v="Cash"/>
    <n v="6.7"/>
    <n v="87.36"/>
    <n v="0.05"/>
    <n v="4.3680000000000003"/>
    <n v="91.727999999999994"/>
  </r>
  <r>
    <x v="229"/>
    <x v="7"/>
    <x v="1"/>
    <x v="1"/>
    <x v="1"/>
    <x v="0"/>
    <n v="2.34"/>
    <n v="4"/>
    <s v="Credit Card"/>
    <n v="9"/>
    <n v="9.36"/>
    <n v="0.05"/>
    <n v="0.46799999999999997"/>
    <n v="9.8279999999999994"/>
  </r>
  <r>
    <x v="229"/>
    <x v="7"/>
    <x v="0"/>
    <x v="1"/>
    <x v="0"/>
    <x v="0"/>
    <n v="3.43"/>
    <n v="4"/>
    <s v="Ewallet"/>
    <n v="8.3000000000000007"/>
    <n v="13.72"/>
    <n v="0.05"/>
    <n v="0.68600000000000005"/>
    <n v="14.406000000000001"/>
  </r>
  <r>
    <x v="229"/>
    <x v="7"/>
    <x v="0"/>
    <x v="1"/>
    <x v="1"/>
    <x v="0"/>
    <n v="6.57"/>
    <n v="2"/>
    <s v="Ewallet"/>
    <n v="6.9"/>
    <n v="13.14"/>
    <n v="0.05"/>
    <n v="0.65700000000000003"/>
    <n v="13.797000000000001"/>
  </r>
  <r>
    <x v="229"/>
    <x v="7"/>
    <x v="2"/>
    <x v="0"/>
    <x v="0"/>
    <x v="2"/>
    <n v="73.400000000000006"/>
    <n v="2"/>
    <s v="Credit Card"/>
    <n v="8.6999999999999993"/>
    <n v="146.80000000000001"/>
    <n v="0.05"/>
    <n v="7.3400000000000007"/>
    <n v="154.14000000000001"/>
  </r>
  <r>
    <x v="229"/>
    <x v="7"/>
    <x v="2"/>
    <x v="1"/>
    <x v="0"/>
    <x v="3"/>
    <n v="15.82"/>
    <n v="1"/>
    <s v="Cash"/>
    <n v="8.3000000000000007"/>
    <n v="15.82"/>
    <n v="0.05"/>
    <n v="0.79100000000000004"/>
    <n v="16.611000000000001"/>
  </r>
  <r>
    <x v="229"/>
    <x v="7"/>
    <x v="0"/>
    <x v="0"/>
    <x v="0"/>
    <x v="2"/>
    <n v="58.14"/>
    <n v="2"/>
    <s v="Credit Card"/>
    <n v="7.7"/>
    <n v="116.28"/>
    <n v="0.05"/>
    <n v="5.8140000000000001"/>
    <n v="122.09399999999999"/>
  </r>
  <r>
    <x v="230"/>
    <x v="7"/>
    <x v="0"/>
    <x v="0"/>
    <x v="1"/>
    <x v="0"/>
    <n v="6.1"/>
    <n v="1"/>
    <s v="Ewallet"/>
    <n v="7.7"/>
    <n v="6.1"/>
    <n v="0.05"/>
    <n v="0.30499999999999999"/>
    <n v="6.4049999999999994"/>
  </r>
  <r>
    <x v="230"/>
    <x v="7"/>
    <x v="0"/>
    <x v="0"/>
    <x v="0"/>
    <x v="3"/>
    <n v="6.81"/>
    <n v="2"/>
    <s v="Ewallet"/>
    <n v="8.1999999999999993"/>
    <n v="13.62"/>
    <n v="0.05"/>
    <n v="0.68100000000000005"/>
    <n v="14.300999999999998"/>
  </r>
  <r>
    <x v="230"/>
    <x v="7"/>
    <x v="2"/>
    <x v="1"/>
    <x v="1"/>
    <x v="0"/>
    <n v="7.11"/>
    <n v="3"/>
    <s v="Credit Card"/>
    <n v="7.2"/>
    <n v="21.330000000000002"/>
    <n v="0.05"/>
    <n v="1.0665000000000002"/>
    <n v="22.396500000000003"/>
  </r>
  <r>
    <x v="230"/>
    <x v="7"/>
    <x v="2"/>
    <x v="1"/>
    <x v="1"/>
    <x v="0"/>
    <n v="4.79"/>
    <n v="3"/>
    <s v="Ewallet"/>
    <n v="6.3"/>
    <n v="14.370000000000001"/>
    <n v="0.05"/>
    <n v="0.71850000000000014"/>
    <n v="15.088500000000002"/>
  </r>
  <r>
    <x v="230"/>
    <x v="7"/>
    <x v="0"/>
    <x v="0"/>
    <x v="1"/>
    <x v="5"/>
    <n v="33.200000000000003"/>
    <n v="3"/>
    <s v="Cash"/>
    <n v="7.1"/>
    <n v="99.600000000000009"/>
    <n v="0.05"/>
    <n v="4.9800000000000004"/>
    <n v="104.58000000000001"/>
  </r>
  <r>
    <x v="230"/>
    <x v="7"/>
    <x v="2"/>
    <x v="0"/>
    <x v="1"/>
    <x v="4"/>
    <n v="69.739999999999995"/>
    <n v="4"/>
    <s v="Credit Card"/>
    <n v="6.9"/>
    <n v="278.95999999999998"/>
    <n v="0.05"/>
    <n v="13.948"/>
    <n v="292.90799999999996"/>
  </r>
  <r>
    <x v="230"/>
    <x v="7"/>
    <x v="0"/>
    <x v="1"/>
    <x v="0"/>
    <x v="2"/>
    <n v="61.82"/>
    <n v="2"/>
    <s v="Credit Card"/>
    <n v="8.6"/>
    <n v="123.64"/>
    <n v="0.05"/>
    <n v="6.1820000000000004"/>
    <n v="129.822"/>
  </r>
  <r>
    <x v="230"/>
    <x v="7"/>
    <x v="2"/>
    <x v="1"/>
    <x v="0"/>
    <x v="4"/>
    <n v="49.71"/>
    <n v="2"/>
    <s v="Ewallet"/>
    <n v="6.9"/>
    <n v="99.42"/>
    <n v="0.05"/>
    <n v="4.9710000000000001"/>
    <n v="104.39100000000001"/>
  </r>
  <r>
    <x v="230"/>
    <x v="7"/>
    <x v="1"/>
    <x v="1"/>
    <x v="1"/>
    <x v="0"/>
    <n v="2.98"/>
    <n v="3"/>
    <s v="Cash"/>
    <n v="6.1"/>
    <n v="8.94"/>
    <n v="0.05"/>
    <n v="0.44700000000000001"/>
    <n v="9.3869999999999987"/>
  </r>
  <r>
    <x v="230"/>
    <x v="7"/>
    <x v="2"/>
    <x v="1"/>
    <x v="0"/>
    <x v="0"/>
    <n v="5.29"/>
    <n v="5"/>
    <s v="Ewallet"/>
    <n v="6.6"/>
    <n v="26.45"/>
    <n v="0.05"/>
    <n v="1.3225"/>
    <n v="27.772500000000001"/>
  </r>
  <r>
    <x v="230"/>
    <x v="7"/>
    <x v="0"/>
    <x v="0"/>
    <x v="0"/>
    <x v="4"/>
    <n v="68.19"/>
    <n v="2"/>
    <s v="Cash"/>
    <n v="6.2"/>
    <n v="136.38"/>
    <n v="0.05"/>
    <n v="6.819"/>
    <n v="143.19899999999998"/>
  </r>
  <r>
    <x v="230"/>
    <x v="7"/>
    <x v="2"/>
    <x v="0"/>
    <x v="1"/>
    <x v="0"/>
    <n v="6.49"/>
    <n v="2"/>
    <s v="Credit Card"/>
    <n v="9"/>
    <n v="12.98"/>
    <n v="0.05"/>
    <n v="0.64900000000000002"/>
    <n v="13.629000000000001"/>
  </r>
  <r>
    <x v="230"/>
    <x v="7"/>
    <x v="2"/>
    <x v="0"/>
    <x v="0"/>
    <x v="3"/>
    <n v="14.32"/>
    <n v="3"/>
    <s v="Cash"/>
    <n v="7.4"/>
    <n v="42.96"/>
    <n v="0.05"/>
    <n v="2.1480000000000001"/>
    <n v="45.108000000000004"/>
  </r>
  <r>
    <x v="230"/>
    <x v="7"/>
    <x v="2"/>
    <x v="0"/>
    <x v="0"/>
    <x v="3"/>
    <n v="15.19"/>
    <n v="2"/>
    <s v="Credit Card"/>
    <n v="7.5"/>
    <n v="30.38"/>
    <n v="0.05"/>
    <n v="1.5190000000000001"/>
    <n v="31.899000000000001"/>
  </r>
  <r>
    <x v="231"/>
    <x v="7"/>
    <x v="2"/>
    <x v="0"/>
    <x v="0"/>
    <x v="0"/>
    <n v="3.24"/>
    <n v="2"/>
    <s v="Credit Card"/>
    <n v="8.3000000000000007"/>
    <n v="6.48"/>
    <n v="0.05"/>
    <n v="0.32400000000000007"/>
    <n v="6.8040000000000003"/>
  </r>
  <r>
    <x v="231"/>
    <x v="7"/>
    <x v="2"/>
    <x v="0"/>
    <x v="1"/>
    <x v="0"/>
    <n v="6.69"/>
    <n v="3"/>
    <s v="Credit Card"/>
    <n v="7.4"/>
    <n v="20.07"/>
    <n v="0.05"/>
    <n v="1.0035000000000001"/>
    <n v="21.073499999999999"/>
  </r>
  <r>
    <x v="231"/>
    <x v="7"/>
    <x v="2"/>
    <x v="0"/>
    <x v="1"/>
    <x v="0"/>
    <n v="6.78"/>
    <n v="3"/>
    <s v="Credit Card"/>
    <n v="8.6999999999999993"/>
    <n v="20.34"/>
    <n v="0.05"/>
    <n v="1.0170000000000001"/>
    <n v="21.356999999999999"/>
  </r>
  <r>
    <x v="231"/>
    <x v="7"/>
    <x v="0"/>
    <x v="1"/>
    <x v="1"/>
    <x v="0"/>
    <n v="2.69"/>
    <n v="1"/>
    <s v="Cash"/>
    <n v="6.8"/>
    <n v="2.69"/>
    <n v="0.05"/>
    <n v="0.13450000000000001"/>
    <n v="2.8245"/>
  </r>
  <r>
    <x v="231"/>
    <x v="7"/>
    <x v="0"/>
    <x v="0"/>
    <x v="0"/>
    <x v="4"/>
    <n v="68.73"/>
    <n v="2"/>
    <s v="Credit Card"/>
    <n v="6.6"/>
    <n v="137.46"/>
    <n v="0.05"/>
    <n v="6.8730000000000011"/>
    <n v="144.333"/>
  </r>
  <r>
    <x v="231"/>
    <x v="7"/>
    <x v="2"/>
    <x v="1"/>
    <x v="1"/>
    <x v="0"/>
    <n v="2.68"/>
    <n v="4"/>
    <s v="Cash"/>
    <n v="8.1"/>
    <n v="10.72"/>
    <n v="0.05"/>
    <n v="0.53600000000000003"/>
    <n v="11.256"/>
  </r>
  <r>
    <x v="231"/>
    <x v="7"/>
    <x v="0"/>
    <x v="1"/>
    <x v="0"/>
    <x v="0"/>
    <n v="5.45"/>
    <n v="3"/>
    <s v="Cash"/>
    <n v="8.8000000000000007"/>
    <n v="16.350000000000001"/>
    <n v="0.05"/>
    <n v="0.81750000000000012"/>
    <n v="17.1675"/>
  </r>
  <r>
    <x v="231"/>
    <x v="7"/>
    <x v="2"/>
    <x v="1"/>
    <x v="0"/>
    <x v="4"/>
    <n v="56.98"/>
    <n v="4"/>
    <s v="Credit Card"/>
    <n v="8"/>
    <n v="227.92"/>
    <n v="0.05"/>
    <n v="11.396000000000001"/>
    <n v="239.31599999999997"/>
  </r>
  <r>
    <x v="231"/>
    <x v="7"/>
    <x v="2"/>
    <x v="1"/>
    <x v="0"/>
    <x v="5"/>
    <n v="16.87"/>
    <n v="3"/>
    <s v="Credit Card"/>
    <n v="5.0999999999999996"/>
    <n v="50.61"/>
    <n v="0.05"/>
    <n v="2.5305"/>
    <n v="53.140500000000003"/>
  </r>
  <r>
    <x v="232"/>
    <x v="7"/>
    <x v="1"/>
    <x v="0"/>
    <x v="1"/>
    <x v="0"/>
    <n v="7.4"/>
    <n v="5"/>
    <s v="Ewallet"/>
    <n v="8.1999999999999993"/>
    <n v="37"/>
    <n v="0.05"/>
    <n v="1.85"/>
    <n v="38.85"/>
  </r>
  <r>
    <x v="232"/>
    <x v="7"/>
    <x v="2"/>
    <x v="1"/>
    <x v="1"/>
    <x v="0"/>
    <n v="5.17"/>
    <n v="3"/>
    <s v="Cash"/>
    <n v="7.7"/>
    <n v="15.51"/>
    <n v="0.05"/>
    <n v="0.77550000000000008"/>
    <n v="16.285499999999999"/>
  </r>
  <r>
    <x v="232"/>
    <x v="7"/>
    <x v="2"/>
    <x v="1"/>
    <x v="1"/>
    <x v="5"/>
    <n v="27.52"/>
    <n v="2"/>
    <s v="Ewallet"/>
    <n v="7.3"/>
    <n v="55.04"/>
    <n v="0.05"/>
    <n v="2.7520000000000002"/>
    <n v="57.792000000000002"/>
  </r>
  <r>
    <x v="232"/>
    <x v="7"/>
    <x v="2"/>
    <x v="0"/>
    <x v="0"/>
    <x v="5"/>
    <n v="38.89"/>
    <n v="2"/>
    <s v="Ewallet"/>
    <n v="6.9"/>
    <n v="77.78"/>
    <n v="0.05"/>
    <n v="3.8890000000000002"/>
    <n v="81.668999999999997"/>
  </r>
  <r>
    <x v="232"/>
    <x v="7"/>
    <x v="1"/>
    <x v="1"/>
    <x v="1"/>
    <x v="0"/>
    <n v="6.68"/>
    <n v="3"/>
    <s v="Credit Card"/>
    <n v="6.5"/>
    <n v="20.04"/>
    <n v="0.05"/>
    <n v="1.002"/>
    <n v="21.041999999999998"/>
  </r>
  <r>
    <x v="232"/>
    <x v="7"/>
    <x v="1"/>
    <x v="1"/>
    <x v="0"/>
    <x v="0"/>
    <n v="6.38"/>
    <n v="4"/>
    <s v="Cash"/>
    <n v="6.5"/>
    <n v="25.52"/>
    <n v="0.05"/>
    <n v="1.276"/>
    <n v="26.795999999999999"/>
  </r>
  <r>
    <x v="232"/>
    <x v="7"/>
    <x v="0"/>
    <x v="1"/>
    <x v="1"/>
    <x v="0"/>
    <n v="5.13"/>
    <n v="1"/>
    <s v="Credit Card"/>
    <n v="7.8"/>
    <n v="5.13"/>
    <n v="0.05"/>
    <n v="0.25650000000000001"/>
    <n v="5.3864999999999998"/>
  </r>
  <r>
    <x v="232"/>
    <x v="7"/>
    <x v="0"/>
    <x v="0"/>
    <x v="0"/>
    <x v="5"/>
    <n v="31.79"/>
    <n v="4"/>
    <s v="Cash"/>
    <n v="6.6"/>
    <n v="127.16"/>
    <n v="0.05"/>
    <n v="6.3580000000000005"/>
    <n v="133.518"/>
  </r>
  <r>
    <x v="232"/>
    <x v="7"/>
    <x v="2"/>
    <x v="1"/>
    <x v="1"/>
    <x v="0"/>
    <n v="4.8099999999999996"/>
    <n v="2"/>
    <s v="Credit Card"/>
    <n v="5.9"/>
    <n v="9.6199999999999992"/>
    <n v="0.05"/>
    <n v="0.48099999999999998"/>
    <n v="10.100999999999999"/>
  </r>
  <r>
    <x v="232"/>
    <x v="7"/>
    <x v="2"/>
    <x v="0"/>
    <x v="1"/>
    <x v="0"/>
    <n v="6.23"/>
    <n v="5"/>
    <s v="Ewallet"/>
    <n v="8.6999999999999993"/>
    <n v="31.150000000000002"/>
    <n v="0.05"/>
    <n v="1.5575000000000001"/>
    <n v="32.707500000000003"/>
  </r>
  <r>
    <x v="232"/>
    <x v="7"/>
    <x v="0"/>
    <x v="1"/>
    <x v="0"/>
    <x v="0"/>
    <n v="6.93"/>
    <n v="2"/>
    <s v="Credit Card"/>
    <n v="7.2"/>
    <n v="13.86"/>
    <n v="0.05"/>
    <n v="0.69300000000000006"/>
    <n v="14.552999999999999"/>
  </r>
  <r>
    <x v="232"/>
    <x v="7"/>
    <x v="1"/>
    <x v="1"/>
    <x v="1"/>
    <x v="0"/>
    <n v="4.08"/>
    <n v="3"/>
    <s v="Credit Card"/>
    <n v="7"/>
    <n v="12.24"/>
    <n v="0.05"/>
    <n v="0.6120000000000001"/>
    <n v="12.852"/>
  </r>
  <r>
    <x v="232"/>
    <x v="7"/>
    <x v="0"/>
    <x v="1"/>
    <x v="0"/>
    <x v="0"/>
    <n v="6.54"/>
    <n v="3"/>
    <s v="Cash"/>
    <n v="8.6999999999999993"/>
    <n v="19.62"/>
    <n v="0.05"/>
    <n v="0.98100000000000009"/>
    <n v="20.601000000000003"/>
  </r>
  <r>
    <x v="232"/>
    <x v="7"/>
    <x v="1"/>
    <x v="1"/>
    <x v="0"/>
    <x v="0"/>
    <n v="6.61"/>
    <n v="2"/>
    <s v="Ewallet"/>
    <n v="7.4"/>
    <n v="13.22"/>
    <n v="0.05"/>
    <n v="0.66100000000000003"/>
    <n v="13.881"/>
  </r>
  <r>
    <x v="233"/>
    <x v="7"/>
    <x v="2"/>
    <x v="1"/>
    <x v="1"/>
    <x v="0"/>
    <n v="5.37"/>
    <n v="2"/>
    <s v="Ewallet"/>
    <n v="7.8"/>
    <n v="10.74"/>
    <n v="0.05"/>
    <n v="0.53700000000000003"/>
    <n v="11.277000000000001"/>
  </r>
  <r>
    <x v="233"/>
    <x v="7"/>
    <x v="2"/>
    <x v="1"/>
    <x v="1"/>
    <x v="2"/>
    <n v="69.459999999999994"/>
    <n v="3"/>
    <s v="Cash"/>
    <n v="6.7"/>
    <n v="208.38"/>
    <n v="0.05"/>
    <n v="10.419"/>
    <n v="218.79900000000001"/>
  </r>
  <r>
    <x v="233"/>
    <x v="7"/>
    <x v="2"/>
    <x v="1"/>
    <x v="1"/>
    <x v="0"/>
    <n v="5.98"/>
    <n v="3"/>
    <s v="Cash"/>
    <n v="7.5"/>
    <n v="17.940000000000001"/>
    <n v="0.05"/>
    <n v="0.89700000000000013"/>
    <n v="18.837"/>
  </r>
  <r>
    <x v="233"/>
    <x v="7"/>
    <x v="0"/>
    <x v="1"/>
    <x v="0"/>
    <x v="3"/>
    <n v="15.16"/>
    <n v="3"/>
    <s v="Ewallet"/>
    <n v="7.1"/>
    <n v="45.480000000000004"/>
    <n v="0.05"/>
    <n v="2.2740000000000005"/>
    <n v="47.754000000000005"/>
  </r>
  <r>
    <x v="233"/>
    <x v="7"/>
    <x v="2"/>
    <x v="1"/>
    <x v="0"/>
    <x v="5"/>
    <n v="28.58"/>
    <n v="4"/>
    <s v="Credit Card"/>
    <n v="6.4"/>
    <n v="114.32"/>
    <n v="0.05"/>
    <n v="5.7160000000000002"/>
    <n v="120.03599999999999"/>
  </r>
  <r>
    <x v="233"/>
    <x v="7"/>
    <x v="2"/>
    <x v="1"/>
    <x v="1"/>
    <x v="0"/>
    <n v="6.18"/>
    <n v="1"/>
    <s v="Cash"/>
    <n v="6.8"/>
    <n v="6.18"/>
    <n v="0.05"/>
    <n v="0.309"/>
    <n v="6.4889999999999999"/>
  </r>
  <r>
    <x v="233"/>
    <x v="7"/>
    <x v="1"/>
    <x v="0"/>
    <x v="1"/>
    <x v="0"/>
    <n v="7.14"/>
    <n v="6"/>
    <s v="Credit Card"/>
    <n v="6.8"/>
    <n v="42.839999999999996"/>
    <n v="0.05"/>
    <n v="2.1419999999999999"/>
    <n v="44.981999999999999"/>
  </r>
  <r>
    <x v="233"/>
    <x v="7"/>
    <x v="0"/>
    <x v="1"/>
    <x v="1"/>
    <x v="5"/>
    <n v="23.92"/>
    <n v="3"/>
    <s v="Cash"/>
    <n v="8.8000000000000007"/>
    <n v="71.760000000000005"/>
    <n v="0.05"/>
    <n v="3.5880000000000005"/>
    <n v="75.347999999999999"/>
  </r>
  <r>
    <x v="234"/>
    <x v="7"/>
    <x v="2"/>
    <x v="1"/>
    <x v="1"/>
    <x v="0"/>
    <n v="5.53"/>
    <n v="3"/>
    <s v="Cash"/>
    <n v="5.5"/>
    <n v="16.59"/>
    <n v="0.05"/>
    <n v="0.82950000000000002"/>
    <n v="17.419499999999999"/>
  </r>
  <r>
    <x v="234"/>
    <x v="7"/>
    <x v="1"/>
    <x v="1"/>
    <x v="0"/>
    <x v="0"/>
    <n v="3.55"/>
    <n v="1"/>
    <s v="Credit Card"/>
    <n v="7.3"/>
    <n v="3.55"/>
    <n v="0.05"/>
    <n v="0.17749999999999999"/>
    <n v="3.7275"/>
  </r>
  <r>
    <x v="234"/>
    <x v="7"/>
    <x v="2"/>
    <x v="1"/>
    <x v="1"/>
    <x v="0"/>
    <n v="6.1"/>
    <n v="1"/>
    <s v="Cash"/>
    <n v="7.2"/>
    <n v="6.1"/>
    <n v="0.05"/>
    <n v="0.30499999999999999"/>
    <n v="6.4049999999999994"/>
  </r>
  <r>
    <x v="234"/>
    <x v="7"/>
    <x v="0"/>
    <x v="1"/>
    <x v="1"/>
    <x v="5"/>
    <n v="24.15"/>
    <n v="2"/>
    <s v="Credit Card"/>
    <n v="8.1"/>
    <n v="48.3"/>
    <n v="0.05"/>
    <n v="2.415"/>
    <n v="50.714999999999996"/>
  </r>
  <r>
    <x v="234"/>
    <x v="7"/>
    <x v="0"/>
    <x v="1"/>
    <x v="0"/>
    <x v="3"/>
    <n v="12.93"/>
    <n v="1"/>
    <s v="Ewallet"/>
    <n v="8.3000000000000007"/>
    <n v="12.93"/>
    <n v="0.05"/>
    <n v="0.64650000000000007"/>
    <n v="13.576499999999999"/>
  </r>
  <r>
    <x v="234"/>
    <x v="7"/>
    <x v="2"/>
    <x v="1"/>
    <x v="0"/>
    <x v="0"/>
    <n v="2.5"/>
    <n v="3"/>
    <s v="Cash"/>
    <n v="6.6"/>
    <n v="7.5"/>
    <n v="0.05"/>
    <n v="0.375"/>
    <n v="7.875"/>
  </r>
  <r>
    <x v="234"/>
    <x v="7"/>
    <x v="2"/>
    <x v="1"/>
    <x v="1"/>
    <x v="5"/>
    <n v="32.65"/>
    <n v="3"/>
    <s v="Cash"/>
    <n v="4.8"/>
    <n v="97.949999999999989"/>
    <n v="0.05"/>
    <n v="4.8975"/>
    <n v="102.84749999999998"/>
  </r>
  <r>
    <x v="234"/>
    <x v="7"/>
    <x v="0"/>
    <x v="1"/>
    <x v="1"/>
    <x v="0"/>
    <n v="5.1100000000000003"/>
    <n v="2"/>
    <s v="Cash"/>
    <n v="8.6"/>
    <n v="10.220000000000001"/>
    <n v="0.05"/>
    <n v="0.51100000000000001"/>
    <n v="10.731"/>
  </r>
  <r>
    <x v="234"/>
    <x v="7"/>
    <x v="2"/>
    <x v="1"/>
    <x v="0"/>
    <x v="2"/>
    <n v="71.900000000000006"/>
    <n v="1"/>
    <s v="Ewallet"/>
    <n v="7.4"/>
    <n v="71.900000000000006"/>
    <n v="0.05"/>
    <n v="3.5950000000000006"/>
    <n v="75.495000000000005"/>
  </r>
  <r>
    <x v="234"/>
    <x v="7"/>
    <x v="1"/>
    <x v="1"/>
    <x v="1"/>
    <x v="0"/>
    <n v="6.2"/>
    <n v="3"/>
    <s v="Cash"/>
    <n v="7.6"/>
    <n v="18.600000000000001"/>
    <n v="0.05"/>
    <n v="0.93000000000000016"/>
    <n v="19.53"/>
  </r>
  <r>
    <x v="234"/>
    <x v="7"/>
    <x v="2"/>
    <x v="1"/>
    <x v="0"/>
    <x v="5"/>
    <n v="31.26"/>
    <n v="4"/>
    <s v="Credit Card"/>
    <n v="7.6"/>
    <n v="125.04"/>
    <n v="0.05"/>
    <n v="6.2520000000000007"/>
    <n v="131.292"/>
  </r>
  <r>
    <x v="234"/>
    <x v="7"/>
    <x v="1"/>
    <x v="1"/>
    <x v="0"/>
    <x v="0"/>
    <n v="6.08"/>
    <n v="3"/>
    <s v="Credit Card"/>
    <n v="8.6"/>
    <n v="18.240000000000002"/>
    <n v="0.05"/>
    <n v="0.91200000000000014"/>
    <n v="19.152000000000001"/>
  </r>
  <r>
    <x v="234"/>
    <x v="7"/>
    <x v="2"/>
    <x v="1"/>
    <x v="0"/>
    <x v="5"/>
    <n v="25.68"/>
    <n v="2"/>
    <s v="Cash"/>
    <n v="6.7"/>
    <n v="51.36"/>
    <n v="0.05"/>
    <n v="2.5680000000000001"/>
    <n v="53.927999999999997"/>
  </r>
  <r>
    <x v="234"/>
    <x v="7"/>
    <x v="2"/>
    <x v="1"/>
    <x v="1"/>
    <x v="5"/>
    <n v="27.81"/>
    <n v="4"/>
    <s v="Credit Card"/>
    <n v="7.8"/>
    <n v="111.24"/>
    <n v="0.05"/>
    <n v="5.5620000000000003"/>
    <n v="116.80199999999999"/>
  </r>
  <r>
    <x v="234"/>
    <x v="7"/>
    <x v="0"/>
    <x v="0"/>
    <x v="1"/>
    <x v="5"/>
    <n v="20.39"/>
    <n v="3"/>
    <s v="Ewallet"/>
    <n v="7.1"/>
    <n v="61.17"/>
    <n v="0.05"/>
    <n v="3.0585000000000004"/>
    <n v="64.228499999999997"/>
  </r>
  <r>
    <x v="234"/>
    <x v="7"/>
    <x v="2"/>
    <x v="1"/>
    <x v="0"/>
    <x v="5"/>
    <n v="35.090000000000003"/>
    <n v="3"/>
    <s v="Credit Card"/>
    <n v="8.6"/>
    <n v="105.27000000000001"/>
    <n v="0.05"/>
    <n v="5.2635000000000005"/>
    <n v="110.5335"/>
  </r>
  <r>
    <x v="234"/>
    <x v="7"/>
    <x v="0"/>
    <x v="0"/>
    <x v="0"/>
    <x v="3"/>
    <n v="7.16"/>
    <n v="2"/>
    <s v="Cash"/>
    <n v="4.5999999999999996"/>
    <n v="14.32"/>
    <n v="0.05"/>
    <n v="0.71600000000000008"/>
    <n v="15.036"/>
  </r>
  <r>
    <x v="235"/>
    <x v="7"/>
    <x v="0"/>
    <x v="1"/>
    <x v="0"/>
    <x v="0"/>
    <n v="6.69"/>
    <n v="5"/>
    <s v="Cash"/>
    <n v="7"/>
    <n v="33.450000000000003"/>
    <n v="0.05"/>
    <n v="1.6725000000000003"/>
    <n v="35.122500000000002"/>
  </r>
  <r>
    <x v="235"/>
    <x v="7"/>
    <x v="0"/>
    <x v="0"/>
    <x v="0"/>
    <x v="0"/>
    <n v="7.18"/>
    <n v="2"/>
    <s v="Ewallet"/>
    <n v="7.6"/>
    <n v="14.36"/>
    <n v="0.05"/>
    <n v="0.71799999999999997"/>
    <n v="15.077999999999999"/>
  </r>
  <r>
    <x v="235"/>
    <x v="7"/>
    <x v="1"/>
    <x v="1"/>
    <x v="1"/>
    <x v="0"/>
    <n v="7.26"/>
    <n v="2"/>
    <s v="Ewallet"/>
    <n v="5.9"/>
    <n v="14.52"/>
    <n v="0.05"/>
    <n v="0.72599999999999998"/>
    <n v="15.245999999999999"/>
  </r>
  <r>
    <x v="235"/>
    <x v="7"/>
    <x v="0"/>
    <x v="1"/>
    <x v="0"/>
    <x v="0"/>
    <n v="2.66"/>
    <n v="4"/>
    <s v="Cash"/>
    <n v="9.6"/>
    <n v="10.64"/>
    <n v="0.05"/>
    <n v="0.53200000000000003"/>
    <n v="11.172000000000001"/>
  </r>
  <r>
    <x v="235"/>
    <x v="7"/>
    <x v="1"/>
    <x v="1"/>
    <x v="0"/>
    <x v="0"/>
    <n v="6.54"/>
    <n v="5"/>
    <s v="Cash"/>
    <n v="8.4"/>
    <n v="32.700000000000003"/>
    <n v="0.05"/>
    <n v="1.6350000000000002"/>
    <n v="34.335000000000001"/>
  </r>
  <r>
    <x v="235"/>
    <x v="7"/>
    <x v="2"/>
    <x v="1"/>
    <x v="1"/>
    <x v="0"/>
    <n v="6.36"/>
    <n v="4"/>
    <s v="Credit Card"/>
    <n v="6.9"/>
    <n v="25.44"/>
    <n v="0.05"/>
    <n v="1.2720000000000002"/>
    <n v="26.712000000000003"/>
  </r>
  <r>
    <x v="235"/>
    <x v="7"/>
    <x v="2"/>
    <x v="1"/>
    <x v="0"/>
    <x v="0"/>
    <n v="7.35"/>
    <n v="4"/>
    <s v="Cash"/>
    <n v="7"/>
    <n v="29.4"/>
    <n v="0.05"/>
    <n v="1.47"/>
    <n v="30.869999999999997"/>
  </r>
  <r>
    <x v="235"/>
    <x v="7"/>
    <x v="2"/>
    <x v="0"/>
    <x v="0"/>
    <x v="4"/>
    <n v="50.65"/>
    <n v="5"/>
    <s v="Credit Card"/>
    <n v="6.3"/>
    <n v="253.25"/>
    <n v="0.05"/>
    <n v="12.662500000000001"/>
    <n v="265.91250000000002"/>
  </r>
  <r>
    <x v="236"/>
    <x v="7"/>
    <x v="1"/>
    <x v="0"/>
    <x v="0"/>
    <x v="0"/>
    <n v="5.54"/>
    <n v="6"/>
    <s v="Ewallet"/>
    <n v="7.4"/>
    <n v="33.24"/>
    <n v="0.05"/>
    <n v="1.6620000000000001"/>
    <n v="34.902000000000001"/>
  </r>
  <r>
    <x v="236"/>
    <x v="7"/>
    <x v="2"/>
    <x v="0"/>
    <x v="1"/>
    <x v="1"/>
    <n v="87.26"/>
    <n v="1"/>
    <s v="Cash"/>
    <n v="5.6"/>
    <n v="87.26"/>
    <n v="0.18"/>
    <n v="15.706800000000001"/>
    <n v="102.96680000000001"/>
  </r>
  <r>
    <x v="236"/>
    <x v="7"/>
    <x v="2"/>
    <x v="1"/>
    <x v="0"/>
    <x v="0"/>
    <n v="7.17"/>
    <n v="4"/>
    <s v="Credit Card"/>
    <n v="7.8"/>
    <n v="28.68"/>
    <n v="0.05"/>
    <n v="1.4340000000000002"/>
    <n v="30.114000000000001"/>
  </r>
  <r>
    <x v="236"/>
    <x v="7"/>
    <x v="0"/>
    <x v="1"/>
    <x v="0"/>
    <x v="0"/>
    <n v="7.03"/>
    <n v="3"/>
    <s v="Ewallet"/>
    <n v="8.1999999999999993"/>
    <n v="21.09"/>
    <n v="0.05"/>
    <n v="1.0545"/>
    <n v="22.144500000000001"/>
  </r>
  <r>
    <x v="236"/>
    <x v="7"/>
    <x v="2"/>
    <x v="1"/>
    <x v="0"/>
    <x v="5"/>
    <n v="35.270000000000003"/>
    <n v="1"/>
    <s v="Ewallet"/>
    <n v="6.6"/>
    <n v="35.270000000000003"/>
    <n v="0.05"/>
    <n v="1.7635000000000003"/>
    <n v="37.033500000000004"/>
  </r>
  <r>
    <x v="236"/>
    <x v="7"/>
    <x v="1"/>
    <x v="0"/>
    <x v="1"/>
    <x v="0"/>
    <n v="5.12"/>
    <n v="6"/>
    <s v="Cash"/>
    <n v="7.1"/>
    <n v="30.72"/>
    <n v="0.05"/>
    <n v="1.536"/>
    <n v="32.256"/>
  </r>
  <r>
    <x v="236"/>
    <x v="7"/>
    <x v="0"/>
    <x v="1"/>
    <x v="1"/>
    <x v="3"/>
    <n v="17.43"/>
    <n v="2"/>
    <s v="Credit Card"/>
    <n v="7.8"/>
    <n v="34.86"/>
    <n v="0.05"/>
    <n v="1.7430000000000001"/>
    <n v="36.603000000000002"/>
  </r>
  <r>
    <x v="236"/>
    <x v="7"/>
    <x v="2"/>
    <x v="1"/>
    <x v="1"/>
    <x v="0"/>
    <n v="6.13"/>
    <n v="4"/>
    <s v="Cash"/>
    <n v="8.3000000000000007"/>
    <n v="24.52"/>
    <n v="0.05"/>
    <n v="1.226"/>
    <n v="25.745999999999999"/>
  </r>
  <r>
    <x v="236"/>
    <x v="7"/>
    <x v="1"/>
    <x v="1"/>
    <x v="0"/>
    <x v="5"/>
    <n v="36.61"/>
    <n v="2"/>
    <s v="Credit Card"/>
    <n v="8.6"/>
    <n v="73.22"/>
    <n v="0.05"/>
    <n v="3.661"/>
    <n v="76.881"/>
  </r>
  <r>
    <x v="236"/>
    <x v="7"/>
    <x v="0"/>
    <x v="1"/>
    <x v="0"/>
    <x v="5"/>
    <n v="32.28"/>
    <n v="3"/>
    <s v="Cash"/>
    <n v="6.6"/>
    <n v="96.84"/>
    <n v="0.05"/>
    <n v="4.8420000000000005"/>
    <n v="101.682"/>
  </r>
  <r>
    <x v="236"/>
    <x v="7"/>
    <x v="2"/>
    <x v="1"/>
    <x v="0"/>
    <x v="0"/>
    <n v="5.76"/>
    <n v="2"/>
    <s v="Ewallet"/>
    <n v="7.3"/>
    <n v="11.52"/>
    <n v="0.05"/>
    <n v="0.57599999999999996"/>
    <n v="12.096"/>
  </r>
  <r>
    <x v="236"/>
    <x v="7"/>
    <x v="2"/>
    <x v="0"/>
    <x v="1"/>
    <x v="5"/>
    <n v="31.41"/>
    <n v="4"/>
    <s v="Cash"/>
    <n v="7.4"/>
    <n v="125.64"/>
    <n v="0.05"/>
    <n v="6.282"/>
    <n v="131.922"/>
  </r>
  <r>
    <x v="236"/>
    <x v="7"/>
    <x v="2"/>
    <x v="0"/>
    <x v="1"/>
    <x v="3"/>
    <n v="10.58"/>
    <n v="1"/>
    <s v="Ewallet"/>
    <n v="7.3"/>
    <n v="10.58"/>
    <n v="0.05"/>
    <n v="0.52900000000000003"/>
    <n v="11.109"/>
  </r>
  <r>
    <x v="236"/>
    <x v="7"/>
    <x v="1"/>
    <x v="0"/>
    <x v="0"/>
    <x v="0"/>
    <n v="6.26"/>
    <n v="2"/>
    <s v="Ewallet"/>
    <n v="6"/>
    <n v="12.52"/>
    <n v="0.05"/>
    <n v="0.626"/>
    <n v="13.145999999999999"/>
  </r>
  <r>
    <x v="236"/>
    <x v="7"/>
    <x v="2"/>
    <x v="0"/>
    <x v="1"/>
    <x v="0"/>
    <n v="6.12"/>
    <n v="1"/>
    <s v="Ewallet"/>
    <n v="8.8000000000000007"/>
    <n v="6.12"/>
    <n v="0.05"/>
    <n v="0.30600000000000005"/>
    <n v="6.4260000000000002"/>
  </r>
  <r>
    <x v="236"/>
    <x v="7"/>
    <x v="0"/>
    <x v="1"/>
    <x v="1"/>
    <x v="5"/>
    <n v="37.14"/>
    <n v="2"/>
    <s v="Credit Card"/>
    <n v="7.2"/>
    <n v="74.28"/>
    <n v="0.05"/>
    <n v="3.7140000000000004"/>
    <n v="77.994"/>
  </r>
  <r>
    <x v="237"/>
    <x v="7"/>
    <x v="1"/>
    <x v="1"/>
    <x v="1"/>
    <x v="0"/>
    <n v="2.92"/>
    <n v="3"/>
    <s v="Ewallet"/>
    <n v="7.9"/>
    <n v="8.76"/>
    <n v="0.05"/>
    <n v="0.438"/>
    <n v="9.1980000000000004"/>
  </r>
  <r>
    <x v="237"/>
    <x v="7"/>
    <x v="0"/>
    <x v="1"/>
    <x v="0"/>
    <x v="0"/>
    <n v="6.44"/>
    <n v="1"/>
    <s v="Cash"/>
    <n v="7.7"/>
    <n v="6.44"/>
    <n v="0.05"/>
    <n v="0.32200000000000006"/>
    <n v="6.7620000000000005"/>
  </r>
  <r>
    <x v="237"/>
    <x v="7"/>
    <x v="2"/>
    <x v="1"/>
    <x v="0"/>
    <x v="0"/>
    <n v="6.7"/>
    <n v="5"/>
    <s v="Cash"/>
    <n v="8.1"/>
    <n v="33.5"/>
    <n v="0.05"/>
    <n v="1.675"/>
    <n v="35.174999999999997"/>
  </r>
  <r>
    <x v="237"/>
    <x v="7"/>
    <x v="0"/>
    <x v="1"/>
    <x v="1"/>
    <x v="0"/>
    <n v="5.6"/>
    <n v="4"/>
    <s v="Ewallet"/>
    <n v="8"/>
    <n v="22.4"/>
    <n v="0.05"/>
    <n v="1.1199999999999999"/>
    <n v="23.52"/>
  </r>
  <r>
    <x v="237"/>
    <x v="7"/>
    <x v="2"/>
    <x v="1"/>
    <x v="0"/>
    <x v="0"/>
    <n v="4.42"/>
    <n v="2"/>
    <s v="Credit Card"/>
    <n v="6.8"/>
    <n v="8.84"/>
    <n v="0.05"/>
    <n v="0.442"/>
    <n v="9.282"/>
  </r>
  <r>
    <x v="237"/>
    <x v="7"/>
    <x v="0"/>
    <x v="1"/>
    <x v="1"/>
    <x v="0"/>
    <n v="5.37"/>
    <n v="1"/>
    <s v="Ewallet"/>
    <n v="6.2"/>
    <n v="5.37"/>
    <n v="0.05"/>
    <n v="0.26850000000000002"/>
    <n v="5.6385000000000005"/>
  </r>
  <r>
    <x v="237"/>
    <x v="7"/>
    <x v="0"/>
    <x v="0"/>
    <x v="0"/>
    <x v="0"/>
    <n v="7.62"/>
    <n v="5"/>
    <s v="Cash"/>
    <n v="5.9"/>
    <n v="38.1"/>
    <n v="0.05"/>
    <n v="1.9050000000000002"/>
    <n v="40.005000000000003"/>
  </r>
  <r>
    <x v="237"/>
    <x v="7"/>
    <x v="0"/>
    <x v="1"/>
    <x v="0"/>
    <x v="4"/>
    <n v="60.48"/>
    <n v="1"/>
    <s v="Cash"/>
    <n v="6.7"/>
    <n v="60.48"/>
    <n v="0.05"/>
    <n v="3.024"/>
    <n v="63.503999999999998"/>
  </r>
  <r>
    <x v="237"/>
    <x v="7"/>
    <x v="2"/>
    <x v="1"/>
    <x v="1"/>
    <x v="5"/>
    <n v="34.909999999999997"/>
    <n v="1"/>
    <s v="Ewallet"/>
    <n v="7.2"/>
    <n v="34.909999999999997"/>
    <n v="0.05"/>
    <n v="1.7454999999999998"/>
    <n v="36.655499999999996"/>
  </r>
  <r>
    <x v="237"/>
    <x v="7"/>
    <x v="0"/>
    <x v="1"/>
    <x v="1"/>
    <x v="0"/>
    <n v="6.43"/>
    <n v="2"/>
    <s v="Ewallet"/>
    <n v="6.8"/>
    <n v="12.86"/>
    <n v="0.05"/>
    <n v="0.64300000000000002"/>
    <n v="13.503"/>
  </r>
  <r>
    <x v="237"/>
    <x v="7"/>
    <x v="2"/>
    <x v="0"/>
    <x v="0"/>
    <x v="5"/>
    <n v="36.97"/>
    <n v="1"/>
    <s v="Cash"/>
    <n v="7.2"/>
    <n v="36.97"/>
    <n v="0.05"/>
    <n v="1.8485"/>
    <n v="38.8185"/>
  </r>
  <r>
    <x v="237"/>
    <x v="7"/>
    <x v="1"/>
    <x v="1"/>
    <x v="1"/>
    <x v="0"/>
    <n v="5.4"/>
    <n v="4"/>
    <s v="Cash"/>
    <n v="7"/>
    <n v="21.6"/>
    <n v="0.05"/>
    <n v="1.08"/>
    <n v="22.68"/>
  </r>
  <r>
    <x v="237"/>
    <x v="7"/>
    <x v="0"/>
    <x v="1"/>
    <x v="1"/>
    <x v="5"/>
    <n v="34.299999999999997"/>
    <n v="1"/>
    <s v="Cash"/>
    <n v="7.4"/>
    <n v="34.299999999999997"/>
    <n v="0.05"/>
    <n v="1.7149999999999999"/>
    <n v="36.015000000000001"/>
  </r>
  <r>
    <x v="237"/>
    <x v="7"/>
    <x v="1"/>
    <x v="0"/>
    <x v="1"/>
    <x v="0"/>
    <n v="5.21"/>
    <n v="2"/>
    <s v="Cash"/>
    <n v="7.2"/>
    <n v="10.42"/>
    <n v="0.05"/>
    <n v="0.52100000000000002"/>
    <n v="10.941000000000001"/>
  </r>
  <r>
    <x v="237"/>
    <x v="7"/>
    <x v="0"/>
    <x v="0"/>
    <x v="1"/>
    <x v="3"/>
    <n v="13.73"/>
    <n v="3"/>
    <s v="Credit Card"/>
    <n v="7.1"/>
    <n v="41.19"/>
    <n v="0.05"/>
    <n v="2.0594999999999999"/>
    <n v="43.249499999999998"/>
  </r>
  <r>
    <x v="237"/>
    <x v="7"/>
    <x v="0"/>
    <x v="1"/>
    <x v="1"/>
    <x v="5"/>
    <n v="22.33"/>
    <n v="3"/>
    <s v="Credit Card"/>
    <n v="6.4"/>
    <n v="66.989999999999995"/>
    <n v="0.05"/>
    <n v="3.3494999999999999"/>
    <n v="70.339500000000001"/>
  </r>
  <r>
    <x v="238"/>
    <x v="7"/>
    <x v="0"/>
    <x v="0"/>
    <x v="1"/>
    <x v="5"/>
    <n v="25.22"/>
    <n v="1"/>
    <s v="Credit Card"/>
    <n v="6.8"/>
    <n v="25.22"/>
    <n v="0.05"/>
    <n v="1.2610000000000001"/>
    <n v="26.480999999999998"/>
  </r>
  <r>
    <x v="238"/>
    <x v="7"/>
    <x v="2"/>
    <x v="1"/>
    <x v="0"/>
    <x v="0"/>
    <n v="3.85"/>
    <n v="4"/>
    <s v="Ewallet"/>
    <n v="7.2"/>
    <n v="15.4"/>
    <n v="0.05"/>
    <n v="0.77"/>
    <n v="16.170000000000002"/>
  </r>
  <r>
    <x v="238"/>
    <x v="7"/>
    <x v="0"/>
    <x v="1"/>
    <x v="0"/>
    <x v="0"/>
    <n v="7.1"/>
    <n v="2"/>
    <s v="Ewallet"/>
    <n v="7.7"/>
    <n v="14.2"/>
    <n v="0.05"/>
    <n v="0.71"/>
    <n v="14.91"/>
  </r>
  <r>
    <x v="238"/>
    <x v="7"/>
    <x v="2"/>
    <x v="0"/>
    <x v="1"/>
    <x v="5"/>
    <n v="27.63"/>
    <n v="4"/>
    <s v="Cash"/>
    <n v="7.2"/>
    <n v="110.52"/>
    <n v="0.05"/>
    <n v="5.5259999999999998"/>
    <n v="116.04599999999999"/>
  </r>
  <r>
    <x v="238"/>
    <x v="7"/>
    <x v="1"/>
    <x v="0"/>
    <x v="0"/>
    <x v="5"/>
    <n v="34.46"/>
    <n v="2"/>
    <s v="Ewallet"/>
    <n v="6.3"/>
    <n v="68.92"/>
    <n v="0.05"/>
    <n v="3.4460000000000002"/>
    <n v="72.366"/>
  </r>
  <r>
    <x v="238"/>
    <x v="7"/>
    <x v="2"/>
    <x v="0"/>
    <x v="0"/>
    <x v="0"/>
    <n v="6.5"/>
    <n v="2"/>
    <s v="Cash"/>
    <n v="7.3"/>
    <n v="13"/>
    <n v="0.05"/>
    <n v="0.65"/>
    <n v="13.65"/>
  </r>
  <r>
    <x v="238"/>
    <x v="7"/>
    <x v="0"/>
    <x v="1"/>
    <x v="0"/>
    <x v="5"/>
    <n v="22.75"/>
    <n v="4"/>
    <s v="Credit Card"/>
    <n v="8.1"/>
    <n v="91"/>
    <n v="0.05"/>
    <n v="4.55"/>
    <n v="95.55"/>
  </r>
  <r>
    <x v="238"/>
    <x v="7"/>
    <x v="1"/>
    <x v="1"/>
    <x v="0"/>
    <x v="0"/>
    <n v="5.86"/>
    <n v="4"/>
    <s v="Credit Card"/>
    <n v="6.1"/>
    <n v="23.44"/>
    <n v="0.05"/>
    <n v="1.1720000000000002"/>
    <n v="24.612000000000002"/>
  </r>
  <r>
    <x v="238"/>
    <x v="7"/>
    <x v="2"/>
    <x v="1"/>
    <x v="1"/>
    <x v="0"/>
    <n v="3.18"/>
    <n v="4"/>
    <s v="Credit Card"/>
    <n v="6"/>
    <n v="12.72"/>
    <n v="0.05"/>
    <n v="0.63600000000000012"/>
    <n v="13.356000000000002"/>
  </r>
  <r>
    <x v="239"/>
    <x v="7"/>
    <x v="0"/>
    <x v="0"/>
    <x v="0"/>
    <x v="0"/>
    <n v="6.77"/>
    <n v="4"/>
    <s v="Credit Card"/>
    <n v="6.7"/>
    <n v="27.08"/>
    <n v="0.05"/>
    <n v="1.3540000000000001"/>
    <n v="28.433999999999997"/>
  </r>
  <r>
    <x v="239"/>
    <x v="7"/>
    <x v="0"/>
    <x v="1"/>
    <x v="0"/>
    <x v="0"/>
    <n v="5.74"/>
    <n v="4"/>
    <s v="Ewallet"/>
    <n v="7.9"/>
    <n v="22.96"/>
    <n v="0.05"/>
    <n v="1.1480000000000001"/>
    <n v="24.108000000000001"/>
  </r>
  <r>
    <x v="239"/>
    <x v="7"/>
    <x v="2"/>
    <x v="0"/>
    <x v="0"/>
    <x v="0"/>
    <n v="3.67"/>
    <n v="3"/>
    <s v="Ewallet"/>
    <n v="7.4"/>
    <n v="11.01"/>
    <n v="0.05"/>
    <n v="0.55049999999999999"/>
    <n v="11.560499999999999"/>
  </r>
  <r>
    <x v="239"/>
    <x v="7"/>
    <x v="0"/>
    <x v="0"/>
    <x v="1"/>
    <x v="5"/>
    <n v="21.08"/>
    <n v="4"/>
    <s v="Credit Card"/>
    <n v="7.7"/>
    <n v="84.32"/>
    <n v="0.05"/>
    <n v="4.2160000000000002"/>
    <n v="88.535999999999987"/>
  </r>
  <r>
    <x v="239"/>
    <x v="7"/>
    <x v="0"/>
    <x v="1"/>
    <x v="0"/>
    <x v="3"/>
    <n v="12.14"/>
    <n v="1"/>
    <s v="Cash"/>
    <n v="6.4"/>
    <n v="12.14"/>
    <n v="0.05"/>
    <n v="0.6070000000000001"/>
    <n v="12.747"/>
  </r>
  <r>
    <x v="239"/>
    <x v="7"/>
    <x v="1"/>
    <x v="0"/>
    <x v="0"/>
    <x v="5"/>
    <n v="33.130000000000003"/>
    <n v="2"/>
    <s v="Cash"/>
    <n v="7.5"/>
    <n v="66.260000000000005"/>
    <n v="0.05"/>
    <n v="3.3130000000000006"/>
    <n v="69.573000000000008"/>
  </r>
  <r>
    <x v="239"/>
    <x v="7"/>
    <x v="1"/>
    <x v="1"/>
    <x v="1"/>
    <x v="3"/>
    <n v="15.15"/>
    <n v="2"/>
    <s v="Credit Card"/>
    <n v="6.5"/>
    <n v="30.3"/>
    <n v="0.05"/>
    <n v="1.5150000000000001"/>
    <n v="31.815000000000001"/>
  </r>
  <r>
    <x v="239"/>
    <x v="7"/>
    <x v="1"/>
    <x v="1"/>
    <x v="1"/>
    <x v="0"/>
    <n v="4.49"/>
    <n v="2"/>
    <s v="Cash"/>
    <n v="8.8000000000000007"/>
    <n v="8.98"/>
    <n v="0.05"/>
    <n v="0.44900000000000007"/>
    <n v="9.4290000000000003"/>
  </r>
  <r>
    <x v="239"/>
    <x v="7"/>
    <x v="2"/>
    <x v="0"/>
    <x v="1"/>
    <x v="5"/>
    <n v="36.69"/>
    <n v="3"/>
    <s v="Credit Card"/>
    <n v="6.9"/>
    <n v="110.07"/>
    <n v="0.05"/>
    <n v="5.5034999999999998"/>
    <n v="115.5735"/>
  </r>
  <r>
    <x v="239"/>
    <x v="7"/>
    <x v="1"/>
    <x v="1"/>
    <x v="1"/>
    <x v="3"/>
    <n v="13.78"/>
    <n v="2"/>
    <s v="Ewallet"/>
    <n v="7"/>
    <n v="27.56"/>
    <n v="0.05"/>
    <n v="1.3780000000000001"/>
    <n v="28.937999999999999"/>
  </r>
  <r>
    <x v="239"/>
    <x v="7"/>
    <x v="2"/>
    <x v="0"/>
    <x v="0"/>
    <x v="5"/>
    <n v="16.260000000000002"/>
    <n v="3"/>
    <s v="Ewallet"/>
    <n v="7.9"/>
    <n v="48.78"/>
    <n v="0.05"/>
    <n v="2.4390000000000001"/>
    <n v="51.219000000000001"/>
  </r>
  <r>
    <x v="240"/>
    <x v="7"/>
    <x v="0"/>
    <x v="1"/>
    <x v="1"/>
    <x v="0"/>
    <n v="6.24"/>
    <n v="2"/>
    <s v="Cash"/>
    <n v="6.4"/>
    <n v="12.48"/>
    <n v="0.05"/>
    <n v="0.62400000000000011"/>
    <n v="13.104000000000001"/>
  </r>
  <r>
    <x v="240"/>
    <x v="7"/>
    <x v="0"/>
    <x v="1"/>
    <x v="1"/>
    <x v="0"/>
    <n v="7.67"/>
    <n v="2"/>
    <s v="Credit Card"/>
    <n v="8.6999999999999993"/>
    <n v="15.34"/>
    <n v="0.05"/>
    <n v="0.76700000000000002"/>
    <n v="16.106999999999999"/>
  </r>
  <r>
    <x v="240"/>
    <x v="7"/>
    <x v="1"/>
    <x v="1"/>
    <x v="1"/>
    <x v="0"/>
    <n v="6.7"/>
    <n v="3"/>
    <s v="Cash"/>
    <n v="7.2"/>
    <n v="20.100000000000001"/>
    <n v="0.05"/>
    <n v="1.0050000000000001"/>
    <n v="21.105"/>
  </r>
  <r>
    <x v="240"/>
    <x v="7"/>
    <x v="2"/>
    <x v="1"/>
    <x v="1"/>
    <x v="0"/>
    <n v="5.35"/>
    <n v="4"/>
    <s v="Ewallet"/>
    <n v="7.7"/>
    <n v="21.4"/>
    <n v="0.05"/>
    <n v="1.07"/>
    <n v="22.47"/>
  </r>
  <r>
    <x v="240"/>
    <x v="7"/>
    <x v="2"/>
    <x v="1"/>
    <x v="1"/>
    <x v="0"/>
    <n v="6.09"/>
    <n v="3"/>
    <s v="Ewallet"/>
    <n v="6.4"/>
    <n v="18.27"/>
    <n v="0.05"/>
    <n v="0.91349999999999998"/>
    <n v="19.183499999999999"/>
  </r>
  <r>
    <x v="240"/>
    <x v="7"/>
    <x v="0"/>
    <x v="1"/>
    <x v="0"/>
    <x v="5"/>
    <n v="16.03"/>
    <n v="4"/>
    <s v="Ewallet"/>
    <n v="5.7"/>
    <n v="64.12"/>
    <n v="0.05"/>
    <n v="3.2060000000000004"/>
    <n v="67.326000000000008"/>
  </r>
  <r>
    <x v="240"/>
    <x v="7"/>
    <x v="0"/>
    <x v="1"/>
    <x v="0"/>
    <x v="0"/>
    <n v="3.42"/>
    <n v="2"/>
    <s v="Ewallet"/>
    <n v="7.5"/>
    <n v="6.84"/>
    <n v="0.05"/>
    <n v="0.34200000000000003"/>
    <n v="7.1819999999999995"/>
  </r>
  <r>
    <x v="240"/>
    <x v="7"/>
    <x v="0"/>
    <x v="1"/>
    <x v="0"/>
    <x v="0"/>
    <n v="6.33"/>
    <n v="2"/>
    <s v="Cash"/>
    <n v="7.6"/>
    <n v="12.66"/>
    <n v="0.05"/>
    <n v="0.63300000000000001"/>
    <n v="13.292999999999999"/>
  </r>
  <r>
    <x v="240"/>
    <x v="7"/>
    <x v="1"/>
    <x v="0"/>
    <x v="0"/>
    <x v="0"/>
    <n v="6.91"/>
    <n v="3"/>
    <s v="Cash"/>
    <n v="8.8000000000000007"/>
    <n v="20.73"/>
    <n v="0.05"/>
    <n v="1.0365"/>
    <n v="21.766500000000001"/>
  </r>
  <r>
    <x v="240"/>
    <x v="7"/>
    <x v="1"/>
    <x v="1"/>
    <x v="1"/>
    <x v="0"/>
    <n v="7.1"/>
    <n v="1"/>
    <s v="Ewallet"/>
    <n v="7.2"/>
    <n v="7.1"/>
    <n v="0.05"/>
    <n v="0.35499999999999998"/>
    <n v="7.4550000000000001"/>
  </r>
  <r>
    <x v="240"/>
    <x v="7"/>
    <x v="0"/>
    <x v="1"/>
    <x v="0"/>
    <x v="5"/>
    <n v="25.95"/>
    <n v="3"/>
    <s v="Cash"/>
    <n v="8.1999999999999993"/>
    <n v="77.849999999999994"/>
    <n v="0.05"/>
    <n v="3.8925000000000001"/>
    <n v="81.742499999999993"/>
  </r>
  <r>
    <x v="241"/>
    <x v="7"/>
    <x v="0"/>
    <x v="1"/>
    <x v="1"/>
    <x v="0"/>
    <n v="4.91"/>
    <n v="1"/>
    <s v="Credit Card"/>
    <n v="9.3000000000000007"/>
    <n v="4.91"/>
    <n v="0.05"/>
    <n v="0.24550000000000002"/>
    <n v="5.1555"/>
  </r>
  <r>
    <x v="241"/>
    <x v="7"/>
    <x v="2"/>
    <x v="1"/>
    <x v="1"/>
    <x v="0"/>
    <n v="5.94"/>
    <n v="2"/>
    <s v="Credit Card"/>
    <n v="8.1999999999999993"/>
    <n v="11.88"/>
    <n v="0.05"/>
    <n v="0.59400000000000008"/>
    <n v="12.474"/>
  </r>
  <r>
    <x v="241"/>
    <x v="7"/>
    <x v="0"/>
    <x v="0"/>
    <x v="0"/>
    <x v="0"/>
    <n v="3.95"/>
    <n v="2"/>
    <s v="Cash"/>
    <n v="6.6"/>
    <n v="7.9"/>
    <n v="0.05"/>
    <n v="0.39500000000000002"/>
    <n v="8.2949999999999999"/>
  </r>
  <r>
    <x v="241"/>
    <x v="7"/>
    <x v="0"/>
    <x v="1"/>
    <x v="1"/>
    <x v="0"/>
    <n v="6.83"/>
    <n v="4"/>
    <s v="Ewallet"/>
    <n v="7.7"/>
    <n v="27.32"/>
    <n v="0.05"/>
    <n v="1.3660000000000001"/>
    <n v="28.686"/>
  </r>
  <r>
    <x v="241"/>
    <x v="7"/>
    <x v="1"/>
    <x v="0"/>
    <x v="1"/>
    <x v="0"/>
    <n v="7.58"/>
    <n v="3"/>
    <s v="Cash"/>
    <n v="8.5"/>
    <n v="22.740000000000002"/>
    <n v="0.05"/>
    <n v="1.1370000000000002"/>
    <n v="23.877000000000002"/>
  </r>
  <r>
    <x v="241"/>
    <x v="7"/>
    <x v="1"/>
    <x v="0"/>
    <x v="0"/>
    <x v="3"/>
    <n v="11.54"/>
    <n v="1"/>
    <s v="Credit Card"/>
    <n v="7.3"/>
    <n v="11.54"/>
    <n v="0.05"/>
    <n v="0.57699999999999996"/>
    <n v="12.116999999999999"/>
  </r>
  <r>
    <x v="241"/>
    <x v="7"/>
    <x v="0"/>
    <x v="1"/>
    <x v="0"/>
    <x v="5"/>
    <n v="24.78"/>
    <n v="2"/>
    <s v="Credit Card"/>
    <n v="6"/>
    <n v="49.56"/>
    <n v="0.05"/>
    <n v="2.4780000000000002"/>
    <n v="52.038000000000004"/>
  </r>
  <r>
    <x v="241"/>
    <x v="7"/>
    <x v="1"/>
    <x v="1"/>
    <x v="1"/>
    <x v="1"/>
    <n v="94.77"/>
    <n v="1"/>
    <s v="Ewallet"/>
    <n v="7.6"/>
    <n v="94.77"/>
    <n v="0.18"/>
    <n v="17.058599999999998"/>
    <n v="111.82859999999999"/>
  </r>
  <r>
    <x v="242"/>
    <x v="7"/>
    <x v="1"/>
    <x v="1"/>
    <x v="0"/>
    <x v="4"/>
    <n v="69.239999999999995"/>
    <n v="2"/>
    <s v="Ewallet"/>
    <n v="7.7"/>
    <n v="138.47999999999999"/>
    <n v="0.05"/>
    <n v="6.9239999999999995"/>
    <n v="145.404"/>
  </r>
  <r>
    <x v="243"/>
    <x v="0"/>
    <x v="0"/>
    <x v="0"/>
    <x v="0"/>
    <x v="4"/>
    <n v="44.19"/>
    <n v="2"/>
    <s v="Ewallet"/>
    <n v="5.5"/>
    <n v="88.38"/>
    <n v="0.05"/>
    <n v="4.4189999999999996"/>
    <n v="92.798999999999992"/>
  </r>
  <r>
    <x v="243"/>
    <x v="0"/>
    <x v="0"/>
    <x v="0"/>
    <x v="0"/>
    <x v="2"/>
    <n v="52.81"/>
    <n v="4"/>
    <s v="Credit Card"/>
    <n v="9.5"/>
    <n v="211.24"/>
    <n v="0.05"/>
    <n v="10.562000000000001"/>
    <n v="221.80200000000002"/>
  </r>
  <r>
    <x v="243"/>
    <x v="0"/>
    <x v="0"/>
    <x v="0"/>
    <x v="0"/>
    <x v="0"/>
    <n v="9.66"/>
    <n v="1"/>
    <s v="Ewallet"/>
    <n v="8"/>
    <n v="9.66"/>
    <n v="0.05"/>
    <n v="0.48300000000000004"/>
    <n v="10.143000000000001"/>
  </r>
  <r>
    <x v="243"/>
    <x v="0"/>
    <x v="2"/>
    <x v="0"/>
    <x v="0"/>
    <x v="0"/>
    <n v="14.44"/>
    <n v="6"/>
    <s v="Cash"/>
    <n v="7.1"/>
    <n v="86.64"/>
    <n v="0.05"/>
    <n v="4.3319999999999999"/>
    <n v="90.971999999999994"/>
  </r>
  <r>
    <x v="243"/>
    <x v="0"/>
    <x v="2"/>
    <x v="1"/>
    <x v="0"/>
    <x v="5"/>
    <n v="35.18"/>
    <n v="8"/>
    <s v="Credit Card"/>
    <n v="4.0999999999999996"/>
    <n v="281.44"/>
    <n v="0.05"/>
    <n v="14.072000000000001"/>
    <n v="295.512"/>
  </r>
  <r>
    <x v="243"/>
    <x v="0"/>
    <x v="2"/>
    <x v="1"/>
    <x v="0"/>
    <x v="1"/>
    <n v="91.72"/>
    <n v="6"/>
    <s v="Credit Card"/>
    <n v="4.0999999999999996"/>
    <n v="550.31999999999994"/>
    <n v="0.18"/>
    <n v="99.057599999999979"/>
    <n v="649.37759999999992"/>
  </r>
  <r>
    <x v="243"/>
    <x v="0"/>
    <x v="0"/>
    <x v="1"/>
    <x v="1"/>
    <x v="3"/>
    <n v="24.7"/>
    <n v="4"/>
    <s v="Ewallet"/>
    <n v="3.4"/>
    <n v="98.8"/>
    <n v="0.05"/>
    <n v="4.9400000000000004"/>
    <n v="103.74"/>
  </r>
  <r>
    <x v="243"/>
    <x v="0"/>
    <x v="2"/>
    <x v="0"/>
    <x v="0"/>
    <x v="5"/>
    <n v="23.88"/>
    <n v="5"/>
    <s v="Ewallet"/>
    <n v="8.9"/>
    <n v="119.39999999999999"/>
    <n v="0.05"/>
    <n v="5.97"/>
    <n v="125.36999999999999"/>
  </r>
  <r>
    <x v="243"/>
    <x v="0"/>
    <x v="0"/>
    <x v="1"/>
    <x v="1"/>
    <x v="4"/>
    <n v="47.34"/>
    <n v="8"/>
    <s v="Credit Card"/>
    <n v="7.1"/>
    <n v="378.72"/>
    <n v="0.05"/>
    <n v="18.936000000000003"/>
    <n v="397.65600000000001"/>
  </r>
  <r>
    <x v="243"/>
    <x v="0"/>
    <x v="2"/>
    <x v="1"/>
    <x v="1"/>
    <x v="1"/>
    <n v="95.97"/>
    <n v="1"/>
    <s v="Cash"/>
    <n v="7.8"/>
    <n v="95.97"/>
    <n v="0.18"/>
    <n v="17.2746"/>
    <n v="113.24459999999999"/>
  </r>
  <r>
    <x v="243"/>
    <x v="0"/>
    <x v="0"/>
    <x v="0"/>
    <x v="0"/>
    <x v="0"/>
    <n v="13.87"/>
    <n v="10"/>
    <s v="Ewallet"/>
    <n v="3.1"/>
    <n v="138.69999999999999"/>
    <n v="0.05"/>
    <n v="6.9349999999999996"/>
    <n v="145.63499999999999"/>
  </r>
  <r>
    <x v="243"/>
    <x v="0"/>
    <x v="2"/>
    <x v="1"/>
    <x v="0"/>
    <x v="0"/>
    <n v="10.36"/>
    <n v="3"/>
    <s v="Cash"/>
    <n v="9.6"/>
    <n v="31.08"/>
    <n v="0.05"/>
    <n v="1.554"/>
    <n v="32.634"/>
  </r>
  <r>
    <x v="243"/>
    <x v="0"/>
    <x v="2"/>
    <x v="1"/>
    <x v="0"/>
    <x v="0"/>
    <n v="7.57"/>
    <n v="10"/>
    <s v="Credit Card"/>
    <n v="8.6999999999999993"/>
    <n v="75.7"/>
    <n v="0.05"/>
    <n v="3.7850000000000001"/>
    <n v="79.484999999999999"/>
  </r>
  <r>
    <x v="243"/>
    <x v="0"/>
    <x v="1"/>
    <x v="0"/>
    <x v="0"/>
    <x v="0"/>
    <n v="2.61"/>
    <n v="2"/>
    <s v="Cash"/>
    <n v="4.4000000000000004"/>
    <n v="5.22"/>
    <n v="0.05"/>
    <n v="0.26100000000000001"/>
    <n v="5.4809999999999999"/>
  </r>
  <r>
    <x v="243"/>
    <x v="0"/>
    <x v="1"/>
    <x v="0"/>
    <x v="1"/>
    <x v="0"/>
    <n v="9.75"/>
    <n v="8"/>
    <s v="Credit Card"/>
    <n v="4.2"/>
    <n v="78"/>
    <n v="0.05"/>
    <n v="3.9000000000000004"/>
    <n v="81.900000000000006"/>
  </r>
  <r>
    <x v="243"/>
    <x v="0"/>
    <x v="1"/>
    <x v="1"/>
    <x v="1"/>
    <x v="1"/>
    <n v="82.17"/>
    <n v="9"/>
    <s v="Ewallet"/>
    <n v="4.2"/>
    <n v="739.53"/>
    <n v="0.18"/>
    <n v="133.11539999999999"/>
    <n v="872.6454"/>
  </r>
  <r>
    <x v="243"/>
    <x v="0"/>
    <x v="2"/>
    <x v="1"/>
    <x v="0"/>
    <x v="3"/>
    <n v="14.07"/>
    <n v="5"/>
    <s v="Ewallet"/>
    <n v="5.0999999999999996"/>
    <n v="70.349999999999994"/>
    <n v="0.05"/>
    <n v="3.5175000000000001"/>
    <n v="73.867499999999993"/>
  </r>
  <r>
    <x v="243"/>
    <x v="0"/>
    <x v="2"/>
    <x v="1"/>
    <x v="1"/>
    <x v="3"/>
    <n v="10.97"/>
    <n v="9"/>
    <s v="Credit Card"/>
    <n v="6.6"/>
    <n v="98.73"/>
    <n v="0.05"/>
    <n v="4.9365000000000006"/>
    <n v="103.6665"/>
  </r>
  <r>
    <x v="243"/>
    <x v="0"/>
    <x v="1"/>
    <x v="1"/>
    <x v="1"/>
    <x v="0"/>
    <n v="8.35"/>
    <n v="2"/>
    <s v="Ewallet"/>
    <n v="5.9"/>
    <n v="16.7"/>
    <n v="0.05"/>
    <n v="0.83499999999999996"/>
    <n v="17.535"/>
  </r>
  <r>
    <x v="243"/>
    <x v="0"/>
    <x v="1"/>
    <x v="0"/>
    <x v="0"/>
    <x v="2"/>
    <n v="57.23"/>
    <n v="10"/>
    <s v="Ewallet"/>
    <n v="5"/>
    <n v="572.29999999999995"/>
    <n v="0.05"/>
    <n v="28.614999999999998"/>
    <n v="600.91499999999996"/>
  </r>
  <r>
    <x v="243"/>
    <x v="0"/>
    <x v="2"/>
    <x v="1"/>
    <x v="1"/>
    <x v="0"/>
    <n v="8.93"/>
    <n v="3"/>
    <s v="Cash"/>
    <n v="7.2"/>
    <n v="26.79"/>
    <n v="0.05"/>
    <n v="1.3395000000000001"/>
    <n v="28.1295"/>
  </r>
  <r>
    <x v="243"/>
    <x v="0"/>
    <x v="2"/>
    <x v="1"/>
    <x v="0"/>
    <x v="5"/>
    <n v="30.16"/>
    <n v="4"/>
    <s v="Ewallet"/>
    <n v="3.9"/>
    <n v="120.64"/>
    <n v="0.05"/>
    <n v="6.032"/>
    <n v="126.672"/>
  </r>
  <r>
    <x v="243"/>
    <x v="0"/>
    <x v="1"/>
    <x v="0"/>
    <x v="0"/>
    <x v="3"/>
    <n v="18.43"/>
    <n v="6"/>
    <s v="Credit Card"/>
    <n v="5"/>
    <n v="110.58"/>
    <n v="0.05"/>
    <n v="5.5289999999999999"/>
    <n v="116.10899999999999"/>
  </r>
  <r>
    <x v="244"/>
    <x v="1"/>
    <x v="0"/>
    <x v="0"/>
    <x v="1"/>
    <x v="5"/>
    <n v="15.53"/>
    <n v="9"/>
    <s v="Cash"/>
    <n v="5.5"/>
    <n v="139.76999999999998"/>
    <n v="0.05"/>
    <n v="6.9884999999999993"/>
    <n v="146.75849999999997"/>
  </r>
  <r>
    <x v="244"/>
    <x v="1"/>
    <x v="0"/>
    <x v="0"/>
    <x v="1"/>
    <x v="0"/>
    <n v="13.77"/>
    <n v="6"/>
    <s v="Cash"/>
    <n v="6.1"/>
    <n v="82.62"/>
    <n v="0.05"/>
    <n v="4.1310000000000002"/>
    <n v="86.751000000000005"/>
  </r>
  <r>
    <x v="244"/>
    <x v="1"/>
    <x v="1"/>
    <x v="1"/>
    <x v="1"/>
    <x v="0"/>
    <n v="11.4"/>
    <n v="10"/>
    <s v="Credit Card"/>
    <n v="8.3000000000000007"/>
    <n v="114"/>
    <n v="0.05"/>
    <n v="5.7"/>
    <n v="119.7"/>
  </r>
  <r>
    <x v="244"/>
    <x v="1"/>
    <x v="2"/>
    <x v="0"/>
    <x v="0"/>
    <x v="0"/>
    <n v="3.26"/>
    <n v="7"/>
    <s v="Credit Card"/>
    <n v="4.4000000000000004"/>
    <n v="22.82"/>
    <n v="0.05"/>
    <n v="1.141"/>
    <n v="23.960999999999999"/>
  </r>
  <r>
    <x v="244"/>
    <x v="1"/>
    <x v="1"/>
    <x v="1"/>
    <x v="1"/>
    <x v="5"/>
    <n v="39.6"/>
    <n v="2"/>
    <s v="Cash"/>
    <n v="6.5"/>
    <n v="79.2"/>
    <n v="0.05"/>
    <n v="3.9600000000000004"/>
    <n v="83.16"/>
  </r>
  <r>
    <x v="244"/>
    <x v="1"/>
    <x v="1"/>
    <x v="0"/>
    <x v="1"/>
    <x v="3"/>
    <n v="8.8000000000000007"/>
    <n v="8"/>
    <s v="Cash"/>
    <n v="7"/>
    <n v="70.400000000000006"/>
    <n v="0.05"/>
    <n v="3.5200000000000005"/>
    <n v="73.92"/>
  </r>
  <r>
    <x v="244"/>
    <x v="1"/>
    <x v="2"/>
    <x v="1"/>
    <x v="1"/>
    <x v="0"/>
    <n v="13.2"/>
    <n v="9"/>
    <s v="Cash"/>
    <n v="3.3"/>
    <n v="118.8"/>
    <n v="0.05"/>
    <n v="5.94"/>
    <n v="124.74"/>
  </r>
  <r>
    <x v="244"/>
    <x v="1"/>
    <x v="2"/>
    <x v="1"/>
    <x v="1"/>
    <x v="4"/>
    <n v="67.790000000000006"/>
    <n v="4"/>
    <s v="Cash"/>
    <n v="7.1"/>
    <n v="271.16000000000003"/>
    <n v="0.05"/>
    <n v="13.558000000000002"/>
    <n v="284.71800000000002"/>
  </r>
  <r>
    <x v="244"/>
    <x v="1"/>
    <x v="0"/>
    <x v="1"/>
    <x v="0"/>
    <x v="5"/>
    <n v="19.12"/>
    <n v="1"/>
    <s v="Ewallet"/>
    <n v="4.2"/>
    <n v="19.12"/>
    <n v="0.05"/>
    <n v="0.95600000000000007"/>
    <n v="20.076000000000001"/>
  </r>
  <r>
    <x v="244"/>
    <x v="1"/>
    <x v="1"/>
    <x v="0"/>
    <x v="0"/>
    <x v="0"/>
    <n v="11.06"/>
    <n v="9"/>
    <s v="Ewallet"/>
    <n v="3.4"/>
    <n v="99.54"/>
    <n v="0.05"/>
    <n v="4.9770000000000003"/>
    <n v="104.51700000000001"/>
  </r>
  <r>
    <x v="244"/>
    <x v="1"/>
    <x v="0"/>
    <x v="1"/>
    <x v="1"/>
    <x v="5"/>
    <n v="29.48"/>
    <n v="9"/>
    <s v="Cash"/>
    <n v="9.5"/>
    <n v="265.32"/>
    <n v="0.05"/>
    <n v="13.266"/>
    <n v="278.58600000000001"/>
  </r>
  <r>
    <x v="244"/>
    <x v="1"/>
    <x v="0"/>
    <x v="1"/>
    <x v="0"/>
    <x v="0"/>
    <n v="13.09"/>
    <n v="3"/>
    <s v="Cash"/>
    <n v="9.6"/>
    <n v="39.269999999999996"/>
    <n v="0.05"/>
    <n v="1.9634999999999998"/>
    <n v="41.233499999999992"/>
  </r>
  <r>
    <x v="244"/>
    <x v="1"/>
    <x v="1"/>
    <x v="1"/>
    <x v="1"/>
    <x v="5"/>
    <n v="31.88"/>
    <n v="4"/>
    <s v="Credit Card"/>
    <n v="8.5"/>
    <n v="127.52"/>
    <n v="0.05"/>
    <n v="6.3760000000000003"/>
    <n v="133.89599999999999"/>
  </r>
  <r>
    <x v="244"/>
    <x v="1"/>
    <x v="2"/>
    <x v="1"/>
    <x v="1"/>
    <x v="1"/>
    <n v="87.94"/>
    <n v="10"/>
    <s v="Credit Card"/>
    <n v="5.0999999999999996"/>
    <n v="879.4"/>
    <n v="0.18"/>
    <n v="158.292"/>
    <n v="1037.692"/>
  </r>
  <r>
    <x v="244"/>
    <x v="1"/>
    <x v="0"/>
    <x v="0"/>
    <x v="0"/>
    <x v="0"/>
    <n v="7.15"/>
    <n v="5"/>
    <s v="Credit Card"/>
    <n v="3.7"/>
    <n v="35.75"/>
    <n v="0.05"/>
    <n v="1.7875000000000001"/>
    <n v="37.537500000000001"/>
  </r>
  <r>
    <x v="244"/>
    <x v="1"/>
    <x v="1"/>
    <x v="1"/>
    <x v="1"/>
    <x v="1"/>
    <n v="98.92"/>
    <n v="2"/>
    <s v="Cash"/>
    <n v="7.7"/>
    <n v="197.84"/>
    <n v="0.18"/>
    <n v="35.611199999999997"/>
    <n v="233.4512"/>
  </r>
  <r>
    <x v="244"/>
    <x v="1"/>
    <x v="0"/>
    <x v="1"/>
    <x v="0"/>
    <x v="0"/>
    <n v="13.43"/>
    <n v="6"/>
    <s v="Cash"/>
    <n v="6"/>
    <n v="80.58"/>
    <n v="0.05"/>
    <n v="4.0289999999999999"/>
    <n v="84.608999999999995"/>
  </r>
  <r>
    <x v="244"/>
    <x v="1"/>
    <x v="2"/>
    <x v="1"/>
    <x v="0"/>
    <x v="5"/>
    <n v="39.68"/>
    <n v="9"/>
    <s v="Cash"/>
    <n v="3.8"/>
    <n v="357.12"/>
    <n v="0.05"/>
    <n v="17.856000000000002"/>
    <n v="374.976"/>
  </r>
  <r>
    <x v="245"/>
    <x v="2"/>
    <x v="0"/>
    <x v="1"/>
    <x v="1"/>
    <x v="2"/>
    <n v="54.03"/>
    <n v="2"/>
    <s v="Ewallet"/>
    <n v="6.4"/>
    <n v="108.06"/>
    <n v="0.05"/>
    <n v="5.4030000000000005"/>
    <n v="113.46300000000001"/>
  </r>
  <r>
    <x v="245"/>
    <x v="2"/>
    <x v="0"/>
    <x v="1"/>
    <x v="0"/>
    <x v="3"/>
    <n v="19.350000000000001"/>
    <n v="4"/>
    <s v="Ewallet"/>
    <n v="3.2"/>
    <n v="77.400000000000006"/>
    <n v="0.05"/>
    <n v="3.8700000000000006"/>
    <n v="81.27000000000001"/>
  </r>
  <r>
    <x v="245"/>
    <x v="2"/>
    <x v="2"/>
    <x v="1"/>
    <x v="0"/>
    <x v="2"/>
    <n v="75.38"/>
    <n v="2"/>
    <s v="Credit Card"/>
    <n v="9.1999999999999993"/>
    <n v="150.76"/>
    <n v="0.05"/>
    <n v="7.5380000000000003"/>
    <n v="158.298"/>
  </r>
  <r>
    <x v="245"/>
    <x v="2"/>
    <x v="0"/>
    <x v="1"/>
    <x v="0"/>
    <x v="2"/>
    <n v="69.11"/>
    <n v="5"/>
    <s v="Cash"/>
    <n v="4.8"/>
    <n v="345.55"/>
    <n v="0.05"/>
    <n v="17.2775"/>
    <n v="362.82749999999999"/>
  </r>
  <r>
    <x v="245"/>
    <x v="2"/>
    <x v="1"/>
    <x v="0"/>
    <x v="1"/>
    <x v="5"/>
    <n v="38.630000000000003"/>
    <n v="3"/>
    <s v="Credit Card"/>
    <n v="7.5"/>
    <n v="115.89000000000001"/>
    <n v="0.05"/>
    <n v="5.7945000000000011"/>
    <n v="121.68450000000001"/>
  </r>
  <r>
    <x v="245"/>
    <x v="2"/>
    <x v="2"/>
    <x v="1"/>
    <x v="1"/>
    <x v="2"/>
    <n v="51.25"/>
    <n v="6"/>
    <s v="Ewallet"/>
    <n v="5.0999999999999996"/>
    <n v="307.5"/>
    <n v="0.05"/>
    <n v="15.375"/>
    <n v="322.875"/>
  </r>
  <r>
    <x v="245"/>
    <x v="2"/>
    <x v="1"/>
    <x v="0"/>
    <x v="0"/>
    <x v="3"/>
    <n v="9.99"/>
    <n v="2"/>
    <s v="Credit Card"/>
    <n v="6.5"/>
    <n v="19.98"/>
    <n v="0.05"/>
    <n v="0.99900000000000011"/>
    <n v="20.978999999999999"/>
  </r>
  <r>
    <x v="245"/>
    <x v="2"/>
    <x v="1"/>
    <x v="1"/>
    <x v="1"/>
    <x v="4"/>
    <n v="47.1"/>
    <n v="3"/>
    <s v="Ewallet"/>
    <n v="6.7"/>
    <n v="141.30000000000001"/>
    <n v="0.05"/>
    <n v="7.0650000000000013"/>
    <n v="148.36500000000001"/>
  </r>
  <r>
    <x v="245"/>
    <x v="2"/>
    <x v="1"/>
    <x v="0"/>
    <x v="1"/>
    <x v="2"/>
    <n v="77.73"/>
    <n v="7"/>
    <s v="Ewallet"/>
    <n v="4.3"/>
    <n v="544.11"/>
    <n v="0.05"/>
    <n v="27.205500000000001"/>
    <n v="571.31550000000004"/>
  </r>
  <r>
    <x v="245"/>
    <x v="2"/>
    <x v="1"/>
    <x v="0"/>
    <x v="0"/>
    <x v="2"/>
    <n v="71.040000000000006"/>
    <n v="7"/>
    <s v="Ewallet"/>
    <n v="9.6"/>
    <n v="497.28000000000003"/>
    <n v="0.05"/>
    <n v="24.864000000000004"/>
    <n v="522.14400000000001"/>
  </r>
  <r>
    <x v="245"/>
    <x v="2"/>
    <x v="0"/>
    <x v="0"/>
    <x v="0"/>
    <x v="2"/>
    <n v="74.62"/>
    <n v="4"/>
    <s v="Cash"/>
    <n v="8.3000000000000007"/>
    <n v="298.48"/>
    <n v="0.05"/>
    <n v="14.924000000000001"/>
    <n v="313.404"/>
  </r>
  <r>
    <x v="245"/>
    <x v="2"/>
    <x v="2"/>
    <x v="1"/>
    <x v="0"/>
    <x v="4"/>
    <n v="69.010000000000005"/>
    <n v="5"/>
    <s v="Credit Card"/>
    <n v="9.4"/>
    <n v="345.05"/>
    <n v="0.05"/>
    <n v="17.252500000000001"/>
    <n v="362.30250000000001"/>
  </r>
  <r>
    <x v="245"/>
    <x v="2"/>
    <x v="1"/>
    <x v="1"/>
    <x v="0"/>
    <x v="5"/>
    <n v="17.88"/>
    <n v="5"/>
    <s v="Cash"/>
    <n v="9.1"/>
    <n v="89.399999999999991"/>
    <n v="0.05"/>
    <n v="4.47"/>
    <n v="93.86999999999999"/>
  </r>
  <r>
    <x v="245"/>
    <x v="2"/>
    <x v="0"/>
    <x v="1"/>
    <x v="1"/>
    <x v="1"/>
    <n v="86.55"/>
    <n v="6"/>
    <s v="Credit Card"/>
    <n v="7.1"/>
    <n v="519.29999999999995"/>
    <n v="0.18"/>
    <n v="93.47399999999999"/>
    <n v="612.77399999999989"/>
  </r>
  <r>
    <x v="245"/>
    <x v="2"/>
    <x v="0"/>
    <x v="0"/>
    <x v="1"/>
    <x v="1"/>
    <n v="93.43"/>
    <n v="1"/>
    <s v="Credit Card"/>
    <n v="9.3000000000000007"/>
    <n v="93.43"/>
    <n v="0.18"/>
    <n v="16.817399999999999"/>
    <n v="110.2474"/>
  </r>
  <r>
    <x v="245"/>
    <x v="2"/>
    <x v="1"/>
    <x v="0"/>
    <x v="1"/>
    <x v="2"/>
    <n v="52.1"/>
    <n v="6"/>
    <s v="Credit Card"/>
    <n v="3.6"/>
    <n v="312.60000000000002"/>
    <n v="0.05"/>
    <n v="15.630000000000003"/>
    <n v="328.23"/>
  </r>
  <r>
    <x v="245"/>
    <x v="2"/>
    <x v="0"/>
    <x v="1"/>
    <x v="0"/>
    <x v="4"/>
    <n v="60.01"/>
    <n v="6"/>
    <s v="Credit Card"/>
    <n v="4.3"/>
    <n v="360.06"/>
    <n v="0.05"/>
    <n v="18.003"/>
    <n v="378.06299999999999"/>
  </r>
  <r>
    <x v="245"/>
    <x v="2"/>
    <x v="0"/>
    <x v="1"/>
    <x v="0"/>
    <x v="0"/>
    <n v="6.93"/>
    <n v="3"/>
    <s v="Credit Card"/>
    <n v="3.3"/>
    <n v="20.79"/>
    <n v="0.05"/>
    <n v="1.0395000000000001"/>
    <n v="21.829499999999999"/>
  </r>
  <r>
    <x v="246"/>
    <x v="3"/>
    <x v="2"/>
    <x v="0"/>
    <x v="1"/>
    <x v="0"/>
    <n v="4.7300000000000004"/>
    <n v="10"/>
    <s v="Credit Card"/>
    <n v="5.2"/>
    <n v="47.300000000000004"/>
    <n v="0.05"/>
    <n v="2.3650000000000002"/>
    <n v="49.665000000000006"/>
  </r>
  <r>
    <x v="246"/>
    <x v="3"/>
    <x v="2"/>
    <x v="1"/>
    <x v="1"/>
    <x v="0"/>
    <n v="12.32"/>
    <n v="3"/>
    <s v="Ewallet"/>
    <n v="5.6"/>
    <n v="36.96"/>
    <n v="0.05"/>
    <n v="1.8480000000000001"/>
    <n v="38.808"/>
  </r>
  <r>
    <x v="246"/>
    <x v="3"/>
    <x v="1"/>
    <x v="0"/>
    <x v="0"/>
    <x v="0"/>
    <n v="14.38"/>
    <n v="4"/>
    <s v="Ewallet"/>
    <n v="4.8"/>
    <n v="57.52"/>
    <n v="0.05"/>
    <n v="2.8760000000000003"/>
    <n v="60.396000000000001"/>
  </r>
  <r>
    <x v="246"/>
    <x v="3"/>
    <x v="0"/>
    <x v="0"/>
    <x v="1"/>
    <x v="0"/>
    <n v="14.79"/>
    <n v="10"/>
    <s v="Ewallet"/>
    <n v="8.6"/>
    <n v="147.89999999999998"/>
    <n v="0.05"/>
    <n v="7.3949999999999996"/>
    <n v="155.29499999999999"/>
  </r>
  <r>
    <x v="246"/>
    <x v="3"/>
    <x v="2"/>
    <x v="1"/>
    <x v="1"/>
    <x v="0"/>
    <n v="6.99"/>
    <n v="7"/>
    <s v="Cash"/>
    <n v="5.4"/>
    <n v="48.93"/>
    <n v="0.05"/>
    <n v="2.4465000000000003"/>
    <n v="51.3765"/>
  </r>
  <r>
    <x v="246"/>
    <x v="3"/>
    <x v="0"/>
    <x v="1"/>
    <x v="1"/>
    <x v="4"/>
    <n v="46.57"/>
    <n v="9"/>
    <s v="Credit Card"/>
    <n v="4.9000000000000004"/>
    <n v="419.13"/>
    <n v="0.05"/>
    <n v="20.956500000000002"/>
    <n v="440.0865"/>
  </r>
  <r>
    <x v="246"/>
    <x v="3"/>
    <x v="1"/>
    <x v="1"/>
    <x v="1"/>
    <x v="4"/>
    <n v="64.040000000000006"/>
    <n v="9"/>
    <s v="Ewallet"/>
    <n v="6.7"/>
    <n v="576.36"/>
    <n v="0.05"/>
    <n v="28.818000000000001"/>
    <n v="605.178"/>
  </r>
  <r>
    <x v="246"/>
    <x v="3"/>
    <x v="1"/>
    <x v="1"/>
    <x v="0"/>
    <x v="4"/>
    <n v="61.58"/>
    <n v="9"/>
    <s v="Credit Card"/>
    <n v="4"/>
    <n v="554.22"/>
    <n v="0.05"/>
    <n v="27.711000000000002"/>
    <n v="581.93100000000004"/>
  </r>
  <r>
    <x v="246"/>
    <x v="3"/>
    <x v="2"/>
    <x v="1"/>
    <x v="1"/>
    <x v="1"/>
    <n v="89"/>
    <n v="5"/>
    <s v="Ewallet"/>
    <n v="8.5"/>
    <n v="445"/>
    <n v="0.18"/>
    <n v="80.099999999999994"/>
    <n v="525.1"/>
  </r>
  <r>
    <x v="246"/>
    <x v="3"/>
    <x v="0"/>
    <x v="1"/>
    <x v="0"/>
    <x v="2"/>
    <n v="58.24"/>
    <n v="2"/>
    <s v="Ewallet"/>
    <n v="3.5"/>
    <n v="116.48"/>
    <n v="0.05"/>
    <n v="5.8240000000000007"/>
    <n v="122.304"/>
  </r>
  <r>
    <x v="246"/>
    <x v="3"/>
    <x v="2"/>
    <x v="0"/>
    <x v="1"/>
    <x v="0"/>
    <n v="5.01"/>
    <n v="3"/>
    <s v="Ewallet"/>
    <n v="9.6999999999999993"/>
    <n v="15.03"/>
    <n v="0.05"/>
    <n v="0.75150000000000006"/>
    <n v="15.781499999999999"/>
  </r>
  <r>
    <x v="246"/>
    <x v="3"/>
    <x v="2"/>
    <x v="1"/>
    <x v="0"/>
    <x v="0"/>
    <n v="4.6900000000000004"/>
    <n v="7"/>
    <s v="Credit Card"/>
    <n v="8.3000000000000007"/>
    <n v="32.830000000000005"/>
    <n v="0.05"/>
    <n v="1.6415000000000004"/>
    <n v="34.471500000000006"/>
  </r>
  <r>
    <x v="246"/>
    <x v="3"/>
    <x v="1"/>
    <x v="1"/>
    <x v="1"/>
    <x v="3"/>
    <n v="20.309999999999999"/>
    <n v="7"/>
    <s v="Credit Card"/>
    <n v="4.4000000000000004"/>
    <n v="142.16999999999999"/>
    <n v="0.05"/>
    <n v="7.1084999999999994"/>
    <n v="149.27849999999998"/>
  </r>
  <r>
    <x v="246"/>
    <x v="3"/>
    <x v="0"/>
    <x v="1"/>
    <x v="0"/>
    <x v="1"/>
    <n v="98.07"/>
    <n v="7"/>
    <s v="Credit Card"/>
    <n v="3"/>
    <n v="686.49"/>
    <n v="0.18"/>
    <n v="123.56819999999999"/>
    <n v="810.05819999999994"/>
  </r>
  <r>
    <x v="246"/>
    <x v="3"/>
    <x v="1"/>
    <x v="1"/>
    <x v="1"/>
    <x v="3"/>
    <n v="10.46"/>
    <n v="8"/>
    <s v="Cash"/>
    <n v="8.5"/>
    <n v="83.68"/>
    <n v="0.05"/>
    <n v="4.1840000000000002"/>
    <n v="87.864000000000004"/>
  </r>
  <r>
    <x v="246"/>
    <x v="3"/>
    <x v="1"/>
    <x v="1"/>
    <x v="0"/>
    <x v="0"/>
    <n v="12.93"/>
    <n v="3"/>
    <s v="Ewallet"/>
    <n v="7.8"/>
    <n v="38.79"/>
    <n v="0.05"/>
    <n v="1.9395"/>
    <n v="40.729500000000002"/>
  </r>
  <r>
    <x v="246"/>
    <x v="3"/>
    <x v="1"/>
    <x v="0"/>
    <x v="1"/>
    <x v="5"/>
    <n v="25.72"/>
    <n v="8"/>
    <s v="Cash"/>
    <n v="8"/>
    <n v="205.76"/>
    <n v="0.05"/>
    <n v="10.288"/>
    <n v="216.048"/>
  </r>
  <r>
    <x v="246"/>
    <x v="3"/>
    <x v="0"/>
    <x v="0"/>
    <x v="0"/>
    <x v="0"/>
    <n v="11.9"/>
    <n v="7"/>
    <s v="Cash"/>
    <n v="8.1999999999999993"/>
    <n v="83.3"/>
    <n v="0.05"/>
    <n v="4.165"/>
    <n v="87.465000000000003"/>
  </r>
  <r>
    <x v="246"/>
    <x v="3"/>
    <x v="2"/>
    <x v="1"/>
    <x v="1"/>
    <x v="1"/>
    <n v="94.19"/>
    <n v="1"/>
    <s v="Ewallet"/>
    <n v="3.5"/>
    <n v="94.19"/>
    <n v="0.18"/>
    <n v="16.9542"/>
    <n v="111.1442"/>
  </r>
  <r>
    <x v="246"/>
    <x v="3"/>
    <x v="2"/>
    <x v="1"/>
    <x v="1"/>
    <x v="0"/>
    <n v="14.34"/>
    <n v="4"/>
    <s v="Ewallet"/>
    <n v="5.4"/>
    <n v="57.36"/>
    <n v="0.05"/>
    <n v="2.8680000000000003"/>
    <n v="60.228000000000002"/>
  </r>
  <r>
    <x v="246"/>
    <x v="3"/>
    <x v="0"/>
    <x v="1"/>
    <x v="0"/>
    <x v="4"/>
    <n v="56.92"/>
    <n v="4"/>
    <s v="Credit Card"/>
    <n v="3.8"/>
    <n v="227.68"/>
    <n v="0.05"/>
    <n v="11.384"/>
    <n v="239.06400000000002"/>
  </r>
  <r>
    <x v="246"/>
    <x v="3"/>
    <x v="2"/>
    <x v="1"/>
    <x v="1"/>
    <x v="0"/>
    <n v="4.13"/>
    <n v="5"/>
    <s v="Cash"/>
    <n v="8.9"/>
    <n v="20.65"/>
    <n v="0.05"/>
    <n v="1.0325"/>
    <n v="21.682499999999997"/>
  </r>
  <r>
    <x v="246"/>
    <x v="3"/>
    <x v="0"/>
    <x v="0"/>
    <x v="0"/>
    <x v="0"/>
    <n v="11.3"/>
    <n v="2"/>
    <s v="Credit Card"/>
    <n v="7.2"/>
    <n v="22.6"/>
    <n v="0.05"/>
    <n v="1.1300000000000001"/>
    <n v="23.73"/>
  </r>
  <r>
    <x v="247"/>
    <x v="4"/>
    <x v="0"/>
    <x v="1"/>
    <x v="0"/>
    <x v="2"/>
    <n v="68.010000000000005"/>
    <n v="2"/>
    <s v="Ewallet"/>
    <n v="5.3"/>
    <n v="136.02000000000001"/>
    <n v="0.05"/>
    <n v="6.801000000000001"/>
    <n v="142.821"/>
  </r>
  <r>
    <x v="247"/>
    <x v="4"/>
    <x v="0"/>
    <x v="1"/>
    <x v="0"/>
    <x v="4"/>
    <n v="42.07"/>
    <n v="6"/>
    <s v="Cash"/>
    <n v="3.4"/>
    <n v="252.42000000000002"/>
    <n v="0.05"/>
    <n v="12.621000000000002"/>
    <n v="265.041"/>
  </r>
  <r>
    <x v="247"/>
    <x v="4"/>
    <x v="2"/>
    <x v="1"/>
    <x v="0"/>
    <x v="5"/>
    <n v="30.89"/>
    <n v="8"/>
    <s v="Ewallet"/>
    <n v="5.0999999999999996"/>
    <n v="247.12"/>
    <n v="0.05"/>
    <n v="12.356000000000002"/>
    <n v="259.476"/>
  </r>
  <r>
    <x v="247"/>
    <x v="4"/>
    <x v="1"/>
    <x v="1"/>
    <x v="0"/>
    <x v="5"/>
    <n v="37.99"/>
    <n v="8"/>
    <s v="Credit Card"/>
    <n v="5.2"/>
    <n v="303.92"/>
    <n v="0.05"/>
    <n v="15.196000000000002"/>
    <n v="319.11600000000004"/>
  </r>
  <r>
    <x v="247"/>
    <x v="4"/>
    <x v="2"/>
    <x v="1"/>
    <x v="0"/>
    <x v="2"/>
    <n v="74.92"/>
    <n v="2"/>
    <s v="Cash"/>
    <n v="8"/>
    <n v="149.84"/>
    <n v="0.05"/>
    <n v="7.4920000000000009"/>
    <n v="157.33199999999999"/>
  </r>
  <r>
    <x v="247"/>
    <x v="4"/>
    <x v="1"/>
    <x v="0"/>
    <x v="0"/>
    <x v="5"/>
    <n v="27.36"/>
    <n v="6"/>
    <s v="Cash"/>
    <n v="7.3"/>
    <n v="164.16"/>
    <n v="0.05"/>
    <n v="8.2080000000000002"/>
    <n v="172.36799999999999"/>
  </r>
  <r>
    <x v="247"/>
    <x v="4"/>
    <x v="1"/>
    <x v="0"/>
    <x v="0"/>
    <x v="0"/>
    <n v="9.75"/>
    <n v="5"/>
    <s v="Credit Card"/>
    <n v="9"/>
    <n v="48.75"/>
    <n v="0.05"/>
    <n v="2.4375"/>
    <n v="51.1875"/>
  </r>
  <r>
    <x v="247"/>
    <x v="4"/>
    <x v="0"/>
    <x v="1"/>
    <x v="1"/>
    <x v="5"/>
    <n v="27.21"/>
    <n v="4"/>
    <s v="Ewallet"/>
    <n v="6.2"/>
    <n v="108.84"/>
    <n v="0.05"/>
    <n v="5.4420000000000002"/>
    <n v="114.28200000000001"/>
  </r>
  <r>
    <x v="247"/>
    <x v="4"/>
    <x v="2"/>
    <x v="0"/>
    <x v="1"/>
    <x v="4"/>
    <n v="46.65"/>
    <n v="4"/>
    <s v="Credit Card"/>
    <n v="3.8"/>
    <n v="186.6"/>
    <n v="0.05"/>
    <n v="9.33"/>
    <n v="195.93"/>
  </r>
  <r>
    <x v="247"/>
    <x v="4"/>
    <x v="2"/>
    <x v="1"/>
    <x v="0"/>
    <x v="4"/>
    <n v="62.38"/>
    <n v="6"/>
    <s v="Credit Card"/>
    <n v="7.9"/>
    <n v="374.28000000000003"/>
    <n v="0.05"/>
    <n v="18.714000000000002"/>
    <n v="392.99400000000003"/>
  </r>
  <r>
    <x v="247"/>
    <x v="4"/>
    <x v="0"/>
    <x v="0"/>
    <x v="1"/>
    <x v="5"/>
    <n v="19.809999999999999"/>
    <n v="2"/>
    <s v="Ewallet"/>
    <n v="8.1999999999999993"/>
    <n v="39.619999999999997"/>
    <n v="0.05"/>
    <n v="1.9809999999999999"/>
    <n v="41.600999999999999"/>
  </r>
  <r>
    <x v="247"/>
    <x v="4"/>
    <x v="1"/>
    <x v="0"/>
    <x v="1"/>
    <x v="1"/>
    <n v="89.18"/>
    <n v="10"/>
    <s v="Ewallet"/>
    <n v="6.8"/>
    <n v="891.80000000000007"/>
    <n v="0.18"/>
    <n v="160.524"/>
    <n v="1052.3240000000001"/>
  </r>
  <r>
    <x v="247"/>
    <x v="4"/>
    <x v="0"/>
    <x v="1"/>
    <x v="1"/>
    <x v="5"/>
    <n v="22.41"/>
    <n v="6"/>
    <s v="Cash"/>
    <n v="8.1999999999999993"/>
    <n v="134.46"/>
    <n v="0.05"/>
    <n v="6.7230000000000008"/>
    <n v="141.18300000000002"/>
  </r>
  <r>
    <x v="247"/>
    <x v="4"/>
    <x v="2"/>
    <x v="0"/>
    <x v="0"/>
    <x v="0"/>
    <n v="2.71"/>
    <n v="5"/>
    <s v="Ewallet"/>
    <n v="6.4"/>
    <n v="13.55"/>
    <n v="0.05"/>
    <n v="0.6775000000000001"/>
    <n v="14.227500000000001"/>
  </r>
  <r>
    <x v="247"/>
    <x v="4"/>
    <x v="1"/>
    <x v="0"/>
    <x v="0"/>
    <x v="0"/>
    <n v="2.16"/>
    <n v="5"/>
    <s v="Credit Card"/>
    <n v="6.6"/>
    <n v="10.8"/>
    <n v="0.05"/>
    <n v="0.54"/>
    <n v="11.34"/>
  </r>
  <r>
    <x v="247"/>
    <x v="4"/>
    <x v="0"/>
    <x v="0"/>
    <x v="1"/>
    <x v="5"/>
    <n v="36.54"/>
    <n v="2"/>
    <s v="Ewallet"/>
    <n v="5.9"/>
    <n v="73.08"/>
    <n v="0.05"/>
    <n v="3.6539999999999999"/>
    <n v="76.733999999999995"/>
  </r>
  <r>
    <x v="247"/>
    <x v="4"/>
    <x v="0"/>
    <x v="0"/>
    <x v="1"/>
    <x v="5"/>
    <n v="35.28"/>
    <n v="5"/>
    <s v="Cash"/>
    <n v="3.2"/>
    <n v="176.4"/>
    <n v="0.05"/>
    <n v="8.82"/>
    <n v="185.22"/>
  </r>
  <r>
    <x v="247"/>
    <x v="4"/>
    <x v="2"/>
    <x v="1"/>
    <x v="0"/>
    <x v="0"/>
    <n v="12.28"/>
    <n v="4"/>
    <s v="Ewallet"/>
    <n v="3.7"/>
    <n v="49.12"/>
    <n v="0.05"/>
    <n v="2.456"/>
    <n v="51.576000000000001"/>
  </r>
  <r>
    <x v="247"/>
    <x v="4"/>
    <x v="1"/>
    <x v="1"/>
    <x v="0"/>
    <x v="5"/>
    <n v="39.75"/>
    <n v="5"/>
    <s v="Credit Card"/>
    <n v="3.2"/>
    <n v="198.75"/>
    <n v="0.05"/>
    <n v="9.9375"/>
    <n v="208.6875"/>
  </r>
  <r>
    <x v="247"/>
    <x v="4"/>
    <x v="1"/>
    <x v="1"/>
    <x v="1"/>
    <x v="0"/>
    <n v="4.7"/>
    <n v="4"/>
    <s v="Cash"/>
    <n v="7.3"/>
    <n v="18.8"/>
    <n v="0.05"/>
    <n v="0.94000000000000006"/>
    <n v="19.740000000000002"/>
  </r>
  <r>
    <x v="248"/>
    <x v="5"/>
    <x v="0"/>
    <x v="0"/>
    <x v="1"/>
    <x v="0"/>
    <n v="7.31"/>
    <n v="10"/>
    <s v="Credit Card"/>
    <n v="5.0999999999999996"/>
    <n v="73.099999999999994"/>
    <n v="0.05"/>
    <n v="3.6549999999999998"/>
    <n v="76.754999999999995"/>
  </r>
  <r>
    <x v="248"/>
    <x v="5"/>
    <x v="0"/>
    <x v="1"/>
    <x v="0"/>
    <x v="0"/>
    <n v="7.9"/>
    <n v="4"/>
    <s v="Ewallet"/>
    <n v="6.5"/>
    <n v="31.6"/>
    <n v="0.05"/>
    <n v="1.58"/>
    <n v="33.18"/>
  </r>
  <r>
    <x v="248"/>
    <x v="5"/>
    <x v="2"/>
    <x v="1"/>
    <x v="1"/>
    <x v="3"/>
    <n v="15.89"/>
    <n v="3"/>
    <s v="Ewallet"/>
    <n v="9.1999999999999993"/>
    <n v="47.67"/>
    <n v="0.05"/>
    <n v="2.3835000000000002"/>
    <n v="50.0535"/>
  </r>
  <r>
    <x v="248"/>
    <x v="5"/>
    <x v="0"/>
    <x v="1"/>
    <x v="1"/>
    <x v="2"/>
    <n v="67.849999999999994"/>
    <n v="10"/>
    <s v="Ewallet"/>
    <n v="4.7"/>
    <n v="678.5"/>
    <n v="0.05"/>
    <n v="33.925000000000004"/>
    <n v="712.42499999999995"/>
  </r>
  <r>
    <x v="248"/>
    <x v="5"/>
    <x v="2"/>
    <x v="1"/>
    <x v="0"/>
    <x v="5"/>
    <n v="38.57"/>
    <n v="9"/>
    <s v="Credit Card"/>
    <n v="5.8"/>
    <n v="347.13"/>
    <n v="0.05"/>
    <n v="17.3565"/>
    <n v="364.48649999999998"/>
  </r>
  <r>
    <x v="248"/>
    <x v="5"/>
    <x v="2"/>
    <x v="1"/>
    <x v="0"/>
    <x v="5"/>
    <n v="30.09"/>
    <n v="1"/>
    <s v="Cash"/>
    <n v="8.1"/>
    <n v="30.09"/>
    <n v="0.05"/>
    <n v="1.5045000000000002"/>
    <n v="31.5945"/>
  </r>
  <r>
    <x v="248"/>
    <x v="5"/>
    <x v="1"/>
    <x v="1"/>
    <x v="1"/>
    <x v="1"/>
    <n v="92.74"/>
    <n v="5"/>
    <s v="Credit Card"/>
    <n v="4.5999999999999996"/>
    <n v="463.7"/>
    <n v="0.18"/>
    <n v="83.465999999999994"/>
    <n v="547.16599999999994"/>
  </r>
  <r>
    <x v="248"/>
    <x v="5"/>
    <x v="0"/>
    <x v="1"/>
    <x v="0"/>
    <x v="3"/>
    <n v="8.6300000000000008"/>
    <n v="10"/>
    <s v="Credit Card"/>
    <n v="3.5"/>
    <n v="86.300000000000011"/>
    <n v="0.05"/>
    <n v="4.3150000000000004"/>
    <n v="90.615000000000009"/>
  </r>
  <r>
    <x v="248"/>
    <x v="5"/>
    <x v="1"/>
    <x v="0"/>
    <x v="0"/>
    <x v="2"/>
    <n v="60"/>
    <n v="2"/>
    <s v="Ewallet"/>
    <n v="5"/>
    <n v="120"/>
    <n v="0.05"/>
    <n v="6"/>
    <n v="126"/>
  </r>
  <r>
    <x v="248"/>
    <x v="5"/>
    <x v="1"/>
    <x v="1"/>
    <x v="0"/>
    <x v="0"/>
    <n v="7.21"/>
    <n v="9"/>
    <s v="Cash"/>
    <n v="4.0999999999999996"/>
    <n v="64.89"/>
    <n v="0.05"/>
    <n v="3.2445000000000004"/>
    <n v="68.134500000000003"/>
  </r>
  <r>
    <x v="248"/>
    <x v="5"/>
    <x v="0"/>
    <x v="1"/>
    <x v="1"/>
    <x v="0"/>
    <n v="7.25"/>
    <n v="9"/>
    <s v="Ewallet"/>
    <n v="9.3000000000000007"/>
    <n v="65.25"/>
    <n v="0.05"/>
    <n v="3.2625000000000002"/>
    <n v="68.512500000000003"/>
  </r>
  <r>
    <x v="248"/>
    <x v="5"/>
    <x v="1"/>
    <x v="1"/>
    <x v="0"/>
    <x v="0"/>
    <n v="4.4400000000000004"/>
    <n v="6"/>
    <s v="Credit Card"/>
    <n v="8.5"/>
    <n v="26.64"/>
    <n v="0.05"/>
    <n v="1.3320000000000001"/>
    <n v="27.972000000000001"/>
  </r>
  <r>
    <x v="248"/>
    <x v="5"/>
    <x v="2"/>
    <x v="0"/>
    <x v="1"/>
    <x v="5"/>
    <n v="28.73"/>
    <n v="5"/>
    <s v="Credit Card"/>
    <n v="7.3"/>
    <n v="143.65"/>
    <n v="0.05"/>
    <n v="7.182500000000001"/>
    <n v="150.83250000000001"/>
  </r>
  <r>
    <x v="249"/>
    <x v="6"/>
    <x v="0"/>
    <x v="1"/>
    <x v="1"/>
    <x v="4"/>
    <n v="49.32"/>
    <n v="1"/>
    <s v="Credit Card"/>
    <n v="8.9"/>
    <n v="49.32"/>
    <n v="0.05"/>
    <n v="2.4660000000000002"/>
    <n v="51.786000000000001"/>
  </r>
  <r>
    <x v="249"/>
    <x v="6"/>
    <x v="1"/>
    <x v="1"/>
    <x v="1"/>
    <x v="0"/>
    <n v="3.53"/>
    <n v="3"/>
    <s v="Credit Card"/>
    <n v="8.5"/>
    <n v="10.59"/>
    <n v="0.05"/>
    <n v="0.52949999999999997"/>
    <n v="11.1195"/>
  </r>
  <r>
    <x v="249"/>
    <x v="6"/>
    <x v="2"/>
    <x v="1"/>
    <x v="0"/>
    <x v="3"/>
    <n v="14.65"/>
    <n v="8"/>
    <s v="Cash"/>
    <n v="4.3"/>
    <n v="117.2"/>
    <n v="0.05"/>
    <n v="5.86"/>
    <n v="123.06"/>
  </r>
  <r>
    <x v="249"/>
    <x v="6"/>
    <x v="2"/>
    <x v="1"/>
    <x v="1"/>
    <x v="4"/>
    <n v="48.29"/>
    <n v="7"/>
    <s v="Credit Card"/>
    <n v="9.1"/>
    <n v="338.03"/>
    <n v="0.05"/>
    <n v="16.901499999999999"/>
    <n v="354.93149999999997"/>
  </r>
  <r>
    <x v="249"/>
    <x v="6"/>
    <x v="0"/>
    <x v="0"/>
    <x v="1"/>
    <x v="3"/>
    <n v="10.97"/>
    <n v="10"/>
    <s v="Credit Card"/>
    <n v="6.7"/>
    <n v="109.7"/>
    <n v="0.05"/>
    <n v="5.4850000000000003"/>
    <n v="115.185"/>
  </r>
  <r>
    <x v="249"/>
    <x v="6"/>
    <x v="1"/>
    <x v="1"/>
    <x v="0"/>
    <x v="4"/>
    <n v="50.35"/>
    <n v="9"/>
    <s v="Ewallet"/>
    <n v="8.5"/>
    <n v="453.15000000000003"/>
    <n v="0.05"/>
    <n v="22.657500000000002"/>
    <n v="475.80750000000006"/>
  </r>
  <r>
    <x v="249"/>
    <x v="6"/>
    <x v="1"/>
    <x v="1"/>
    <x v="1"/>
    <x v="5"/>
    <n v="20.97"/>
    <n v="7"/>
    <s v="Cash"/>
    <n v="9.1"/>
    <n v="146.79"/>
    <n v="0.05"/>
    <n v="7.3395000000000001"/>
    <n v="154.12949999999998"/>
  </r>
  <r>
    <x v="249"/>
    <x v="6"/>
    <x v="0"/>
    <x v="1"/>
    <x v="0"/>
    <x v="3"/>
    <n v="21.23"/>
    <n v="7"/>
    <s v="Ewallet"/>
    <n v="5.2"/>
    <n v="148.61000000000001"/>
    <n v="0.05"/>
    <n v="7.4305000000000012"/>
    <n v="156.04050000000001"/>
  </r>
  <r>
    <x v="249"/>
    <x v="6"/>
    <x v="2"/>
    <x v="1"/>
    <x v="1"/>
    <x v="3"/>
    <n v="5.74"/>
    <n v="9"/>
    <s v="Ewallet"/>
    <n v="3.7"/>
    <n v="51.660000000000004"/>
    <n v="0.05"/>
    <n v="2.5830000000000002"/>
    <n v="54.243000000000002"/>
  </r>
  <r>
    <x v="249"/>
    <x v="6"/>
    <x v="0"/>
    <x v="0"/>
    <x v="0"/>
    <x v="0"/>
    <n v="13.84"/>
    <n v="1"/>
    <s v="Ewallet"/>
    <n v="4.5"/>
    <n v="13.84"/>
    <n v="0.05"/>
    <n v="0.69200000000000006"/>
    <n v="14.532"/>
  </r>
  <r>
    <x v="249"/>
    <x v="6"/>
    <x v="2"/>
    <x v="0"/>
    <x v="1"/>
    <x v="5"/>
    <n v="34.54"/>
    <n v="5"/>
    <s v="Credit Card"/>
    <n v="5.9"/>
    <n v="172.7"/>
    <n v="0.05"/>
    <n v="8.6349999999999998"/>
    <n v="181.33499999999998"/>
  </r>
  <r>
    <x v="249"/>
    <x v="6"/>
    <x v="2"/>
    <x v="1"/>
    <x v="0"/>
    <x v="4"/>
    <n v="65.78"/>
    <n v="7"/>
    <s v="Ewallet"/>
    <n v="8.6"/>
    <n v="460.46000000000004"/>
    <n v="0.05"/>
    <n v="23.023000000000003"/>
    <n v="483.48300000000006"/>
  </r>
  <r>
    <x v="249"/>
    <x v="6"/>
    <x v="1"/>
    <x v="1"/>
    <x v="0"/>
    <x v="4"/>
    <n v="41.08"/>
    <n v="2"/>
    <s v="Cash"/>
    <n v="8.9"/>
    <n v="82.16"/>
    <n v="0.05"/>
    <n v="4.1079999999999997"/>
    <n v="86.268000000000001"/>
  </r>
  <r>
    <x v="250"/>
    <x v="7"/>
    <x v="0"/>
    <x v="1"/>
    <x v="1"/>
    <x v="4"/>
    <n v="53.02"/>
    <n v="2"/>
    <s v="Ewallet"/>
    <n v="3"/>
    <n v="106.04"/>
    <n v="0.05"/>
    <n v="5.3020000000000005"/>
    <n v="111.34200000000001"/>
  </r>
  <r>
    <x v="250"/>
    <x v="7"/>
    <x v="0"/>
    <x v="1"/>
    <x v="1"/>
    <x v="3"/>
    <n v="23.07"/>
    <n v="1"/>
    <s v="Credit Card"/>
    <n v="6.5"/>
    <n v="23.07"/>
    <n v="0.05"/>
    <n v="1.1535"/>
    <n v="24.223500000000001"/>
  </r>
  <r>
    <x v="250"/>
    <x v="7"/>
    <x v="2"/>
    <x v="0"/>
    <x v="0"/>
    <x v="0"/>
    <n v="8.91"/>
    <n v="10"/>
    <s v="Ewallet"/>
    <n v="5.8"/>
    <n v="89.1"/>
    <n v="0.05"/>
    <n v="4.4550000000000001"/>
    <n v="93.554999999999993"/>
  </r>
  <r>
    <x v="250"/>
    <x v="7"/>
    <x v="0"/>
    <x v="1"/>
    <x v="0"/>
    <x v="0"/>
    <n v="5.13"/>
    <n v="10"/>
    <s v="Cash"/>
    <n v="4.5"/>
    <n v="51.3"/>
    <n v="0.05"/>
    <n v="2.5649999999999999"/>
    <n v="53.864999999999995"/>
  </r>
  <r>
    <x v="250"/>
    <x v="7"/>
    <x v="0"/>
    <x v="1"/>
    <x v="0"/>
    <x v="5"/>
    <n v="37.47"/>
    <n v="8"/>
    <s v="Ewallet"/>
    <n v="3.8"/>
    <n v="299.76"/>
    <n v="0.05"/>
    <n v="14.988"/>
    <n v="314.74799999999999"/>
  </r>
  <r>
    <x v="250"/>
    <x v="7"/>
    <x v="0"/>
    <x v="1"/>
    <x v="0"/>
    <x v="4"/>
    <n v="69.63"/>
    <n v="5"/>
    <s v="Credit Card"/>
    <n v="5.3"/>
    <n v="348.15"/>
    <n v="0.05"/>
    <n v="17.407499999999999"/>
    <n v="365.5575"/>
  </r>
  <r>
    <x v="250"/>
    <x v="7"/>
    <x v="0"/>
    <x v="0"/>
    <x v="0"/>
    <x v="5"/>
    <n v="24.62"/>
    <n v="8"/>
    <s v="Cash"/>
    <n v="9.4"/>
    <n v="196.96"/>
    <n v="0.05"/>
    <n v="9.8480000000000008"/>
    <n v="206.80800000000002"/>
  </r>
  <r>
    <x v="250"/>
    <x v="7"/>
    <x v="2"/>
    <x v="1"/>
    <x v="0"/>
    <x v="5"/>
    <n v="22.38"/>
    <n v="7"/>
    <s v="Cash"/>
    <n v="5.2"/>
    <n v="156.66"/>
    <n v="0.05"/>
    <n v="7.8330000000000002"/>
    <n v="164.49299999999999"/>
  </r>
  <r>
    <x v="250"/>
    <x v="7"/>
    <x v="1"/>
    <x v="1"/>
    <x v="1"/>
    <x v="4"/>
    <n v="62.36"/>
    <n v="5"/>
    <s v="Ewallet"/>
    <n v="6.5"/>
    <n v="311.8"/>
    <n v="0.05"/>
    <n v="15.590000000000002"/>
    <n v="327.39"/>
  </r>
  <r>
    <x v="250"/>
    <x v="7"/>
    <x v="1"/>
    <x v="1"/>
    <x v="1"/>
    <x v="0"/>
    <n v="10.07"/>
    <n v="3"/>
    <s v="Credit Card"/>
    <n v="7.8"/>
    <n v="30.21"/>
    <n v="0.05"/>
    <n v="1.5105000000000002"/>
    <n v="31.720500000000001"/>
  </r>
  <r>
    <x v="250"/>
    <x v="7"/>
    <x v="2"/>
    <x v="1"/>
    <x v="0"/>
    <x v="1"/>
    <n v="80.63"/>
    <n v="6"/>
    <s v="Ewallet"/>
    <n v="5.5"/>
    <n v="483.78"/>
    <n v="0.18"/>
    <n v="87.080399999999997"/>
    <n v="570.86040000000003"/>
  </r>
  <r>
    <x v="250"/>
    <x v="7"/>
    <x v="0"/>
    <x v="0"/>
    <x v="0"/>
    <x v="0"/>
    <n v="3.72"/>
    <n v="9"/>
    <s v="Ewallet"/>
    <n v="9.6"/>
    <n v="33.480000000000004"/>
    <n v="0.05"/>
    <n v="1.6740000000000004"/>
    <n v="35.154000000000003"/>
  </r>
  <r>
    <x v="250"/>
    <x v="7"/>
    <x v="2"/>
    <x v="1"/>
    <x v="0"/>
    <x v="5"/>
    <n v="21.42"/>
    <n v="8"/>
    <s v="Ewallet"/>
    <n v="9.5"/>
    <n v="171.36"/>
    <n v="0.05"/>
    <n v="8.5680000000000014"/>
    <n v="179.92800000000003"/>
  </r>
  <r>
    <x v="251"/>
    <x v="8"/>
    <x v="1"/>
    <x v="1"/>
    <x v="1"/>
    <x v="0"/>
    <n v="2.98"/>
    <n v="4"/>
    <s v="Ewallet"/>
    <n v="4.7"/>
    <n v="11.92"/>
    <n v="0.05"/>
    <n v="0.59599999999999997"/>
    <n v="12.516"/>
  </r>
  <r>
    <x v="251"/>
    <x v="8"/>
    <x v="1"/>
    <x v="0"/>
    <x v="0"/>
    <x v="3"/>
    <n v="12.89"/>
    <n v="5"/>
    <s v="Credit Card"/>
    <n v="6.4"/>
    <n v="64.45"/>
    <n v="0.05"/>
    <n v="3.2225000000000001"/>
    <n v="67.672499999999999"/>
  </r>
  <r>
    <x v="251"/>
    <x v="8"/>
    <x v="1"/>
    <x v="1"/>
    <x v="0"/>
    <x v="5"/>
    <n v="35.56"/>
    <n v="6"/>
    <s v="Cash"/>
    <n v="5"/>
    <n v="213.36"/>
    <n v="0.05"/>
    <n v="10.668000000000001"/>
    <n v="224.02800000000002"/>
  </r>
  <r>
    <x v="251"/>
    <x v="8"/>
    <x v="0"/>
    <x v="1"/>
    <x v="0"/>
    <x v="0"/>
    <n v="4.88"/>
    <n v="2"/>
    <s v="Credit Card"/>
    <n v="4.9000000000000004"/>
    <n v="9.76"/>
    <n v="0.05"/>
    <n v="0.48799999999999999"/>
    <n v="10.247999999999999"/>
  </r>
  <r>
    <x v="251"/>
    <x v="8"/>
    <x v="1"/>
    <x v="0"/>
    <x v="0"/>
    <x v="5"/>
    <n v="16.13"/>
    <n v="1"/>
    <s v="Credit Card"/>
    <n v="3.3"/>
    <n v="16.13"/>
    <n v="0.05"/>
    <n v="0.80649999999999999"/>
    <n v="16.936499999999999"/>
  </r>
  <r>
    <x v="251"/>
    <x v="8"/>
    <x v="0"/>
    <x v="0"/>
    <x v="1"/>
    <x v="5"/>
    <n v="24.28"/>
    <n v="9"/>
    <s v="Credit Card"/>
    <n v="7.1"/>
    <n v="218.52"/>
    <n v="0.05"/>
    <n v="10.926000000000002"/>
    <n v="229.44600000000003"/>
  </r>
  <r>
    <x v="251"/>
    <x v="8"/>
    <x v="0"/>
    <x v="1"/>
    <x v="0"/>
    <x v="3"/>
    <n v="21.67"/>
    <n v="10"/>
    <s v="Credit Card"/>
    <n v="6.4"/>
    <n v="216.70000000000002"/>
    <n v="0.05"/>
    <n v="10.835000000000001"/>
    <n v="227.53500000000003"/>
  </r>
  <r>
    <x v="251"/>
    <x v="8"/>
    <x v="0"/>
    <x v="0"/>
    <x v="0"/>
    <x v="1"/>
    <n v="88.43"/>
    <n v="4"/>
    <s v="Ewallet"/>
    <n v="3.4"/>
    <n v="353.72"/>
    <n v="0.18"/>
    <n v="63.669600000000003"/>
    <n v="417.38960000000003"/>
  </r>
  <r>
    <x v="251"/>
    <x v="8"/>
    <x v="1"/>
    <x v="0"/>
    <x v="0"/>
    <x v="0"/>
    <n v="5.59"/>
    <n v="2"/>
    <s v="Ewallet"/>
    <n v="4.9000000000000004"/>
    <n v="11.18"/>
    <n v="0.05"/>
    <n v="0.55900000000000005"/>
    <n v="11.738999999999999"/>
  </r>
  <r>
    <x v="251"/>
    <x v="8"/>
    <x v="0"/>
    <x v="1"/>
    <x v="1"/>
    <x v="2"/>
    <n v="67.91"/>
    <n v="1"/>
    <s v="Cash"/>
    <n v="9.1999999999999993"/>
    <n v="67.91"/>
    <n v="0.05"/>
    <n v="3.3955000000000002"/>
    <n v="71.305499999999995"/>
  </r>
  <r>
    <x v="251"/>
    <x v="8"/>
    <x v="1"/>
    <x v="0"/>
    <x v="1"/>
    <x v="0"/>
    <n v="11.95"/>
    <n v="4"/>
    <s v="Credit Card"/>
    <n v="4.5999999999999996"/>
    <n v="47.8"/>
    <n v="0.05"/>
    <n v="2.39"/>
    <n v="50.19"/>
  </r>
  <r>
    <x v="251"/>
    <x v="8"/>
    <x v="0"/>
    <x v="1"/>
    <x v="1"/>
    <x v="2"/>
    <n v="67.88"/>
    <n v="5"/>
    <s v="Ewallet"/>
    <n v="4"/>
    <n v="339.4"/>
    <n v="0.05"/>
    <n v="16.97"/>
    <n v="356.37"/>
  </r>
  <r>
    <x v="251"/>
    <x v="8"/>
    <x v="0"/>
    <x v="1"/>
    <x v="0"/>
    <x v="0"/>
    <n v="3.43"/>
    <n v="1"/>
    <s v="Cash"/>
    <n v="6.3"/>
    <n v="3.43"/>
    <n v="0.05"/>
    <n v="0.17150000000000001"/>
    <n v="3.6015000000000001"/>
  </r>
  <r>
    <x v="251"/>
    <x v="8"/>
    <x v="1"/>
    <x v="0"/>
    <x v="0"/>
    <x v="5"/>
    <n v="21.63"/>
    <n v="3"/>
    <s v="Ewallet"/>
    <n v="9.6999999999999993"/>
    <n v="64.89"/>
    <n v="0.05"/>
    <n v="3.2445000000000004"/>
    <n v="68.134500000000003"/>
  </r>
  <r>
    <x v="251"/>
    <x v="8"/>
    <x v="1"/>
    <x v="1"/>
    <x v="0"/>
    <x v="5"/>
    <n v="24.05"/>
    <n v="10"/>
    <s v="Cash"/>
    <n v="4.5999999999999996"/>
    <n v="240.5"/>
    <n v="0.05"/>
    <n v="12.025"/>
    <n v="252.52500000000001"/>
  </r>
  <r>
    <x v="251"/>
    <x v="8"/>
    <x v="1"/>
    <x v="1"/>
    <x v="1"/>
    <x v="5"/>
    <n v="37.72"/>
    <n v="9"/>
    <s v="Credit Card"/>
    <n v="7.6"/>
    <n v="339.48"/>
    <n v="0.05"/>
    <n v="16.974"/>
    <n v="356.45400000000001"/>
  </r>
  <r>
    <x v="251"/>
    <x v="8"/>
    <x v="0"/>
    <x v="1"/>
    <x v="0"/>
    <x v="4"/>
    <n v="52.79"/>
    <n v="2"/>
    <s v="Credit Card"/>
    <n v="8.1999999999999993"/>
    <n v="105.58"/>
    <n v="0.05"/>
    <n v="5.2789999999999999"/>
    <n v="110.85899999999999"/>
  </r>
  <r>
    <x v="252"/>
    <x v="9"/>
    <x v="0"/>
    <x v="0"/>
    <x v="1"/>
    <x v="1"/>
    <n v="82.81"/>
    <n v="3"/>
    <s v="Cash"/>
    <n v="4.5999999999999996"/>
    <n v="248.43"/>
    <n v="0.18"/>
    <n v="44.717399999999998"/>
    <n v="293.1474"/>
  </r>
  <r>
    <x v="252"/>
    <x v="9"/>
    <x v="2"/>
    <x v="0"/>
    <x v="0"/>
    <x v="4"/>
    <n v="57.92"/>
    <n v="5"/>
    <s v="Credit Card"/>
    <n v="8"/>
    <n v="289.60000000000002"/>
    <n v="0.05"/>
    <n v="14.480000000000002"/>
    <n v="304.08000000000004"/>
  </r>
  <r>
    <x v="252"/>
    <x v="9"/>
    <x v="0"/>
    <x v="1"/>
    <x v="1"/>
    <x v="4"/>
    <n v="59.53"/>
    <n v="9"/>
    <s v="Ewallet"/>
    <n v="5.5"/>
    <n v="535.77"/>
    <n v="0.05"/>
    <n v="26.788499999999999"/>
    <n v="562.55849999999998"/>
  </r>
  <r>
    <x v="252"/>
    <x v="9"/>
    <x v="2"/>
    <x v="1"/>
    <x v="1"/>
    <x v="0"/>
    <n v="12.76"/>
    <n v="7"/>
    <s v="Credit Card"/>
    <n v="7.3"/>
    <n v="89.32"/>
    <n v="0.05"/>
    <n v="4.4660000000000002"/>
    <n v="93.785999999999987"/>
  </r>
  <r>
    <x v="252"/>
    <x v="9"/>
    <x v="2"/>
    <x v="0"/>
    <x v="0"/>
    <x v="0"/>
    <n v="3.98"/>
    <n v="8"/>
    <s v="Cash"/>
    <n v="7.3"/>
    <n v="31.84"/>
    <n v="0.05"/>
    <n v="1.5920000000000001"/>
    <n v="33.432000000000002"/>
  </r>
  <r>
    <x v="252"/>
    <x v="9"/>
    <x v="0"/>
    <x v="1"/>
    <x v="1"/>
    <x v="2"/>
    <n v="61.18"/>
    <n v="3"/>
    <s v="Credit Card"/>
    <n v="6.6"/>
    <n v="183.54"/>
    <n v="0.05"/>
    <n v="9.1769999999999996"/>
    <n v="192.71699999999998"/>
  </r>
  <r>
    <x v="252"/>
    <x v="9"/>
    <x v="2"/>
    <x v="1"/>
    <x v="0"/>
    <x v="4"/>
    <n v="52.32"/>
    <n v="7"/>
    <s v="Ewallet"/>
    <n v="3.6"/>
    <n v="366.24"/>
    <n v="0.05"/>
    <n v="18.312000000000001"/>
    <n v="384.55200000000002"/>
  </r>
  <r>
    <x v="252"/>
    <x v="9"/>
    <x v="1"/>
    <x v="0"/>
    <x v="0"/>
    <x v="3"/>
    <n v="16.559999999999999"/>
    <n v="4"/>
    <s v="Cash"/>
    <n v="8.6999999999999993"/>
    <n v="66.239999999999995"/>
    <n v="0.05"/>
    <n v="3.3119999999999998"/>
    <n v="69.551999999999992"/>
  </r>
  <r>
    <x v="252"/>
    <x v="9"/>
    <x v="1"/>
    <x v="1"/>
    <x v="0"/>
    <x v="5"/>
    <n v="24.19"/>
    <n v="5"/>
    <s v="Credit Card"/>
    <n v="5.2"/>
    <n v="120.95"/>
    <n v="0.05"/>
    <n v="6.0475000000000003"/>
    <n v="126.9975"/>
  </r>
  <r>
    <x v="252"/>
    <x v="9"/>
    <x v="1"/>
    <x v="1"/>
    <x v="1"/>
    <x v="2"/>
    <n v="69.73"/>
    <n v="5"/>
    <s v="Cash"/>
    <n v="4.3"/>
    <n v="348.65000000000003"/>
    <n v="0.05"/>
    <n v="17.432500000000001"/>
    <n v="366.08250000000004"/>
  </r>
  <r>
    <x v="252"/>
    <x v="9"/>
    <x v="1"/>
    <x v="0"/>
    <x v="0"/>
    <x v="0"/>
    <n v="4.3600000000000003"/>
    <n v="3"/>
    <s v="Credit Card"/>
    <n v="3.3"/>
    <n v="13.080000000000002"/>
    <n v="0.05"/>
    <n v="0.65400000000000014"/>
    <n v="13.734000000000002"/>
  </r>
  <r>
    <x v="252"/>
    <x v="9"/>
    <x v="0"/>
    <x v="0"/>
    <x v="1"/>
    <x v="5"/>
    <n v="28.26"/>
    <n v="7"/>
    <s v="Credit Card"/>
    <n v="7"/>
    <n v="197.82000000000002"/>
    <n v="0.05"/>
    <n v="9.8910000000000018"/>
    <n v="207.71100000000001"/>
  </r>
  <r>
    <x v="253"/>
    <x v="10"/>
    <x v="2"/>
    <x v="1"/>
    <x v="0"/>
    <x v="0"/>
    <n v="9.3800000000000008"/>
    <n v="2"/>
    <s v="Ewallet"/>
    <n v="7.6"/>
    <n v="18.760000000000002"/>
    <n v="0.05"/>
    <n v="0.93800000000000017"/>
    <n v="19.698"/>
  </r>
  <r>
    <x v="253"/>
    <x v="10"/>
    <x v="1"/>
    <x v="1"/>
    <x v="1"/>
    <x v="0"/>
    <n v="5.54"/>
    <n v="7"/>
    <s v="Credit Card"/>
    <n v="3.1"/>
    <n v="38.78"/>
    <n v="0.05"/>
    <n v="1.9390000000000001"/>
    <n v="40.719000000000001"/>
  </r>
  <r>
    <x v="253"/>
    <x v="10"/>
    <x v="0"/>
    <x v="0"/>
    <x v="1"/>
    <x v="5"/>
    <n v="17.77"/>
    <n v="10"/>
    <s v="Credit Card"/>
    <n v="6.5"/>
    <n v="177.7"/>
    <n v="0.05"/>
    <n v="8.8849999999999998"/>
    <n v="186.58499999999998"/>
  </r>
  <r>
    <x v="253"/>
    <x v="10"/>
    <x v="0"/>
    <x v="1"/>
    <x v="0"/>
    <x v="4"/>
    <n v="41.64"/>
    <n v="4"/>
    <s v="Credit Card"/>
    <n v="4.5"/>
    <n v="166.56"/>
    <n v="0.05"/>
    <n v="8.3280000000000012"/>
    <n v="174.88800000000001"/>
  </r>
  <r>
    <x v="253"/>
    <x v="10"/>
    <x v="0"/>
    <x v="0"/>
    <x v="0"/>
    <x v="0"/>
    <n v="3.56"/>
    <n v="8"/>
    <s v="Ewallet"/>
    <n v="7.4"/>
    <n v="28.48"/>
    <n v="0.05"/>
    <n v="1.4240000000000002"/>
    <n v="29.904"/>
  </r>
  <r>
    <x v="253"/>
    <x v="10"/>
    <x v="2"/>
    <x v="1"/>
    <x v="1"/>
    <x v="0"/>
    <n v="12.83"/>
    <n v="6"/>
    <s v="Cash"/>
    <n v="4.2"/>
    <n v="76.98"/>
    <n v="0.05"/>
    <n v="3.8490000000000002"/>
    <n v="80.829000000000008"/>
  </r>
  <r>
    <x v="253"/>
    <x v="10"/>
    <x v="0"/>
    <x v="1"/>
    <x v="1"/>
    <x v="2"/>
    <n v="52.34"/>
    <n v="6"/>
    <s v="Credit Card"/>
    <n v="7.7"/>
    <n v="314.04000000000002"/>
    <n v="0.05"/>
    <n v="15.702000000000002"/>
    <n v="329.74200000000002"/>
  </r>
  <r>
    <x v="253"/>
    <x v="10"/>
    <x v="1"/>
    <x v="0"/>
    <x v="0"/>
    <x v="4"/>
    <n v="52.15"/>
    <n v="6"/>
    <s v="Cash"/>
    <n v="5.6"/>
    <n v="312.89999999999998"/>
    <n v="0.05"/>
    <n v="15.645"/>
    <n v="328.54499999999996"/>
  </r>
  <r>
    <x v="253"/>
    <x v="10"/>
    <x v="2"/>
    <x v="0"/>
    <x v="0"/>
    <x v="1"/>
    <n v="96"/>
    <n v="4"/>
    <s v="Credit Card"/>
    <n v="9.4"/>
    <n v="384"/>
    <n v="0.18"/>
    <n v="69.12"/>
    <n v="453.12"/>
  </r>
  <r>
    <x v="253"/>
    <x v="10"/>
    <x v="0"/>
    <x v="1"/>
    <x v="0"/>
    <x v="5"/>
    <n v="20.54"/>
    <n v="3"/>
    <s v="Cash"/>
    <n v="3.9"/>
    <n v="61.62"/>
    <n v="0.05"/>
    <n v="3.081"/>
    <n v="64.700999999999993"/>
  </r>
  <r>
    <x v="253"/>
    <x v="10"/>
    <x v="2"/>
    <x v="1"/>
    <x v="1"/>
    <x v="4"/>
    <n v="50.48"/>
    <n v="3"/>
    <s v="Cash"/>
    <n v="5.3"/>
    <n v="151.44"/>
    <n v="0.05"/>
    <n v="7.5720000000000001"/>
    <n v="159.012"/>
  </r>
  <r>
    <x v="253"/>
    <x v="10"/>
    <x v="0"/>
    <x v="1"/>
    <x v="1"/>
    <x v="0"/>
    <n v="10.52"/>
    <n v="3"/>
    <s v="Ewallet"/>
    <n v="3.8"/>
    <n v="31.56"/>
    <n v="0.05"/>
    <n v="1.5780000000000001"/>
    <n v="33.137999999999998"/>
  </r>
  <r>
    <x v="253"/>
    <x v="10"/>
    <x v="2"/>
    <x v="1"/>
    <x v="0"/>
    <x v="4"/>
    <n v="66.459999999999994"/>
    <n v="10"/>
    <s v="Credit Card"/>
    <n v="9.3000000000000007"/>
    <n v="664.59999999999991"/>
    <n v="0.05"/>
    <n v="33.229999999999997"/>
    <n v="697.82999999999993"/>
  </r>
  <r>
    <x v="253"/>
    <x v="10"/>
    <x v="0"/>
    <x v="0"/>
    <x v="0"/>
    <x v="1"/>
    <n v="88.38"/>
    <n v="5"/>
    <s v="Ewallet"/>
    <n v="9"/>
    <n v="441.9"/>
    <n v="0.18"/>
    <n v="79.541999999999987"/>
    <n v="521.44200000000001"/>
  </r>
  <r>
    <x v="253"/>
    <x v="10"/>
    <x v="2"/>
    <x v="0"/>
    <x v="1"/>
    <x v="4"/>
    <n v="53.56"/>
    <n v="1"/>
    <s v="Credit Card"/>
    <n v="4.8"/>
    <n v="53.56"/>
    <n v="0.05"/>
    <n v="2.6780000000000004"/>
    <n v="56.238"/>
  </r>
  <r>
    <x v="253"/>
    <x v="10"/>
    <x v="2"/>
    <x v="1"/>
    <x v="1"/>
    <x v="0"/>
    <n v="8.59"/>
    <n v="8"/>
    <s v="Credit Card"/>
    <n v="7.5"/>
    <n v="68.72"/>
    <n v="0.05"/>
    <n v="3.4359999999999999"/>
    <n v="72.156000000000006"/>
  </r>
  <r>
    <x v="253"/>
    <x v="10"/>
    <x v="1"/>
    <x v="1"/>
    <x v="1"/>
    <x v="1"/>
    <n v="95.35"/>
    <n v="4"/>
    <s v="Credit Card"/>
    <n v="8.6"/>
    <n v="381.4"/>
    <n v="0.18"/>
    <n v="68.651999999999987"/>
    <n v="450.05199999999996"/>
  </r>
  <r>
    <x v="254"/>
    <x v="11"/>
    <x v="0"/>
    <x v="1"/>
    <x v="1"/>
    <x v="5"/>
    <n v="35.270000000000003"/>
    <n v="6"/>
    <s v="Ewallet"/>
    <n v="6.8"/>
    <n v="211.62"/>
    <n v="0.05"/>
    <n v="10.581000000000001"/>
    <n v="222.20099999999999"/>
  </r>
  <r>
    <x v="254"/>
    <x v="11"/>
    <x v="2"/>
    <x v="0"/>
    <x v="1"/>
    <x v="0"/>
    <n v="7.69"/>
    <n v="8"/>
    <s v="Credit Card"/>
    <n v="6.6"/>
    <n v="61.52"/>
    <n v="0.05"/>
    <n v="3.0760000000000005"/>
    <n v="64.596000000000004"/>
  </r>
  <r>
    <x v="254"/>
    <x v="11"/>
    <x v="2"/>
    <x v="0"/>
    <x v="0"/>
    <x v="4"/>
    <n v="63.23"/>
    <n v="10"/>
    <s v="Cash"/>
    <n v="4.5999999999999996"/>
    <n v="632.29999999999995"/>
    <n v="0.05"/>
    <n v="31.614999999999998"/>
    <n v="663.91499999999996"/>
  </r>
  <r>
    <x v="254"/>
    <x v="11"/>
    <x v="2"/>
    <x v="0"/>
    <x v="0"/>
    <x v="4"/>
    <n v="60.35"/>
    <n v="5"/>
    <s v="Cash"/>
    <n v="3.6"/>
    <n v="301.75"/>
    <n v="0.05"/>
    <n v="15.0875"/>
    <n v="316.83749999999998"/>
  </r>
  <r>
    <x v="254"/>
    <x v="11"/>
    <x v="1"/>
    <x v="0"/>
    <x v="1"/>
    <x v="2"/>
    <n v="67.48"/>
    <n v="3"/>
    <s v="Ewallet"/>
    <n v="9.1"/>
    <n v="202.44"/>
    <n v="0.05"/>
    <n v="10.122"/>
    <n v="212.56200000000001"/>
  </r>
  <r>
    <x v="254"/>
    <x v="11"/>
    <x v="2"/>
    <x v="0"/>
    <x v="0"/>
    <x v="0"/>
    <n v="11.21"/>
    <n v="2"/>
    <s v="Credit Card"/>
    <n v="9.1"/>
    <n v="22.42"/>
    <n v="0.05"/>
    <n v="1.1210000000000002"/>
    <n v="23.541"/>
  </r>
  <r>
    <x v="254"/>
    <x v="11"/>
    <x v="1"/>
    <x v="1"/>
    <x v="1"/>
    <x v="5"/>
    <n v="35.72"/>
    <n v="9"/>
    <s v="Cash"/>
    <n v="7.3"/>
    <n v="321.48"/>
    <n v="0.05"/>
    <n v="16.074000000000002"/>
    <n v="337.55400000000003"/>
  </r>
  <r>
    <x v="254"/>
    <x v="11"/>
    <x v="2"/>
    <x v="0"/>
    <x v="1"/>
    <x v="4"/>
    <n v="45.41"/>
    <n v="4"/>
    <s v="Credit Card"/>
    <n v="5.3"/>
    <n v="181.64"/>
    <n v="0.05"/>
    <n v="9.081999999999999"/>
    <n v="190.72199999999998"/>
  </r>
  <r>
    <x v="254"/>
    <x v="11"/>
    <x v="0"/>
    <x v="0"/>
    <x v="1"/>
    <x v="3"/>
    <n v="10.92"/>
    <n v="2"/>
    <s v="Credit Card"/>
    <n v="5.4"/>
    <n v="21.84"/>
    <n v="0.05"/>
    <n v="1.0920000000000001"/>
    <n v="22.931999999999999"/>
  </r>
  <r>
    <x v="254"/>
    <x v="11"/>
    <x v="1"/>
    <x v="1"/>
    <x v="1"/>
    <x v="5"/>
    <n v="36.909999999999997"/>
    <n v="10"/>
    <s v="Cash"/>
    <n v="7.9"/>
    <n v="369.09999999999997"/>
    <n v="0.05"/>
    <n v="18.454999999999998"/>
    <n v="387.55499999999995"/>
  </r>
  <r>
    <x v="254"/>
    <x v="11"/>
    <x v="0"/>
    <x v="1"/>
    <x v="1"/>
    <x v="5"/>
    <n v="16.09"/>
    <n v="6"/>
    <s v="Ewallet"/>
    <n v="9.1"/>
    <n v="96.539999999999992"/>
    <n v="0.05"/>
    <n v="4.827"/>
    <n v="101.36699999999999"/>
  </r>
  <r>
    <x v="254"/>
    <x v="11"/>
    <x v="2"/>
    <x v="1"/>
    <x v="0"/>
    <x v="0"/>
    <n v="12.19"/>
    <n v="4"/>
    <s v="Credit Card"/>
    <n v="9"/>
    <n v="48.76"/>
    <n v="0.05"/>
    <n v="2.4380000000000002"/>
    <n v="51.198"/>
  </r>
  <r>
    <x v="254"/>
    <x v="11"/>
    <x v="1"/>
    <x v="1"/>
    <x v="0"/>
    <x v="0"/>
    <n v="4.5199999999999996"/>
    <n v="10"/>
    <s v="Ewallet"/>
    <n v="8.3000000000000007"/>
    <n v="45.199999999999996"/>
    <n v="0.05"/>
    <n v="2.2599999999999998"/>
    <n v="47.459999999999994"/>
  </r>
  <r>
    <x v="254"/>
    <x v="11"/>
    <x v="0"/>
    <x v="1"/>
    <x v="0"/>
    <x v="5"/>
    <n v="25.47"/>
    <n v="3"/>
    <s v="Ewallet"/>
    <n v="7.4"/>
    <n v="76.41"/>
    <n v="0.05"/>
    <n v="3.8205"/>
    <n v="80.230499999999992"/>
  </r>
  <r>
    <x v="254"/>
    <x v="11"/>
    <x v="0"/>
    <x v="0"/>
    <x v="0"/>
    <x v="2"/>
    <n v="64.42"/>
    <n v="6"/>
    <s v="Credit Card"/>
    <n v="3.6"/>
    <n v="386.52"/>
    <n v="0.05"/>
    <n v="19.326000000000001"/>
    <n v="405.846"/>
  </r>
  <r>
    <x v="254"/>
    <x v="11"/>
    <x v="1"/>
    <x v="0"/>
    <x v="1"/>
    <x v="0"/>
    <n v="11.92"/>
    <n v="5"/>
    <s v="Credit Card"/>
    <n v="4.0999999999999996"/>
    <n v="59.6"/>
    <n v="0.05"/>
    <n v="2.9800000000000004"/>
    <n v="62.58"/>
  </r>
  <r>
    <x v="254"/>
    <x v="11"/>
    <x v="1"/>
    <x v="1"/>
    <x v="1"/>
    <x v="5"/>
    <n v="20.55"/>
    <n v="8"/>
    <s v="Ewallet"/>
    <n v="9.1"/>
    <n v="164.4"/>
    <n v="0.05"/>
    <n v="8.2200000000000006"/>
    <n v="172.62"/>
  </r>
  <r>
    <x v="255"/>
    <x v="8"/>
    <x v="2"/>
    <x v="1"/>
    <x v="0"/>
    <x v="1"/>
    <n v="84.47"/>
    <n v="2"/>
    <s v="Credit Card"/>
    <n v="7.1"/>
    <n v="168.94"/>
    <n v="0.18"/>
    <n v="30.409199999999998"/>
    <n v="199.3492"/>
  </r>
  <r>
    <x v="255"/>
    <x v="8"/>
    <x v="1"/>
    <x v="1"/>
    <x v="0"/>
    <x v="0"/>
    <n v="3.79"/>
    <n v="5"/>
    <s v="Ewallet"/>
    <n v="3.1"/>
    <n v="18.95"/>
    <n v="0.05"/>
    <n v="0.94750000000000001"/>
    <n v="19.897500000000001"/>
  </r>
  <r>
    <x v="255"/>
    <x v="8"/>
    <x v="1"/>
    <x v="1"/>
    <x v="0"/>
    <x v="5"/>
    <n v="15.13"/>
    <n v="2"/>
    <s v="Cash"/>
    <n v="3.7"/>
    <n v="30.26"/>
    <n v="0.05"/>
    <n v="1.5130000000000001"/>
    <n v="31.773000000000003"/>
  </r>
  <r>
    <x v="255"/>
    <x v="8"/>
    <x v="0"/>
    <x v="0"/>
    <x v="0"/>
    <x v="0"/>
    <n v="5.75"/>
    <n v="5"/>
    <s v="Cash"/>
    <n v="7.5"/>
    <n v="28.75"/>
    <n v="0.05"/>
    <n v="1.4375"/>
    <n v="30.1875"/>
  </r>
  <r>
    <x v="255"/>
    <x v="8"/>
    <x v="2"/>
    <x v="0"/>
    <x v="0"/>
    <x v="0"/>
    <n v="12.88"/>
    <n v="8"/>
    <s v="Credit Card"/>
    <n v="3"/>
    <n v="103.04"/>
    <n v="0.05"/>
    <n v="5.152000000000001"/>
    <n v="108.19200000000001"/>
  </r>
  <r>
    <x v="255"/>
    <x v="8"/>
    <x v="2"/>
    <x v="1"/>
    <x v="1"/>
    <x v="0"/>
    <n v="5.79"/>
    <n v="1"/>
    <s v="Credit Card"/>
    <n v="4.0999999999999996"/>
    <n v="5.79"/>
    <n v="0.05"/>
    <n v="0.28950000000000004"/>
    <n v="6.0795000000000003"/>
  </r>
  <r>
    <x v="255"/>
    <x v="8"/>
    <x v="2"/>
    <x v="1"/>
    <x v="1"/>
    <x v="0"/>
    <n v="6.69"/>
    <n v="9"/>
    <s v="Credit Card"/>
    <n v="6.7"/>
    <n v="60.21"/>
    <n v="0.05"/>
    <n v="3.0105000000000004"/>
    <n v="63.220500000000001"/>
  </r>
  <r>
    <x v="255"/>
    <x v="8"/>
    <x v="2"/>
    <x v="0"/>
    <x v="1"/>
    <x v="3"/>
    <n v="14.4"/>
    <n v="7"/>
    <s v="Ewallet"/>
    <n v="7.7"/>
    <n v="100.8"/>
    <n v="0.05"/>
    <n v="5.04"/>
    <n v="105.84"/>
  </r>
  <r>
    <x v="255"/>
    <x v="8"/>
    <x v="0"/>
    <x v="0"/>
    <x v="1"/>
    <x v="0"/>
    <n v="11.53"/>
    <n v="2"/>
    <s v="Ewallet"/>
    <n v="7.4"/>
    <n v="23.06"/>
    <n v="0.05"/>
    <n v="1.153"/>
    <n v="24.212999999999997"/>
  </r>
  <r>
    <x v="255"/>
    <x v="8"/>
    <x v="2"/>
    <x v="0"/>
    <x v="1"/>
    <x v="3"/>
    <n v="11.77"/>
    <n v="3"/>
    <s v="Ewallet"/>
    <n v="4.5"/>
    <n v="35.31"/>
    <n v="0.05"/>
    <n v="1.7655000000000003"/>
    <n v="37.075500000000005"/>
  </r>
  <r>
    <x v="255"/>
    <x v="8"/>
    <x v="1"/>
    <x v="1"/>
    <x v="0"/>
    <x v="4"/>
    <n v="64.34"/>
    <n v="2"/>
    <s v="Ewallet"/>
    <n v="7.8"/>
    <n v="128.68"/>
    <n v="0.05"/>
    <n v="6.4340000000000011"/>
    <n v="135.114"/>
  </r>
  <r>
    <x v="255"/>
    <x v="8"/>
    <x v="0"/>
    <x v="0"/>
    <x v="1"/>
    <x v="1"/>
    <n v="83.78"/>
    <n v="1"/>
    <s v="Credit Card"/>
    <n v="4.5999999999999996"/>
    <n v="83.78"/>
    <n v="0.18"/>
    <n v="15.080399999999999"/>
    <n v="98.860399999999998"/>
  </r>
  <r>
    <x v="255"/>
    <x v="8"/>
    <x v="2"/>
    <x v="0"/>
    <x v="0"/>
    <x v="0"/>
    <n v="11.79"/>
    <n v="4"/>
    <s v="Cash"/>
    <n v="5.2"/>
    <n v="47.16"/>
    <n v="0.05"/>
    <n v="2.3580000000000001"/>
    <n v="49.517999999999994"/>
  </r>
  <r>
    <x v="256"/>
    <x v="8"/>
    <x v="0"/>
    <x v="0"/>
    <x v="0"/>
    <x v="2"/>
    <n v="73.98"/>
    <n v="7"/>
    <s v="Ewallet"/>
    <n v="8.1"/>
    <n v="517.86"/>
    <n v="0.05"/>
    <n v="25.893000000000001"/>
    <n v="543.75300000000004"/>
  </r>
  <r>
    <x v="256"/>
    <x v="8"/>
    <x v="1"/>
    <x v="0"/>
    <x v="0"/>
    <x v="3"/>
    <n v="8.74"/>
    <n v="8"/>
    <s v="Credit Card"/>
    <n v="7.4"/>
    <n v="69.92"/>
    <n v="0.05"/>
    <n v="3.4960000000000004"/>
    <n v="73.415999999999997"/>
  </r>
  <r>
    <x v="256"/>
    <x v="8"/>
    <x v="0"/>
    <x v="1"/>
    <x v="1"/>
    <x v="3"/>
    <n v="6.58"/>
    <n v="10"/>
    <s v="Ewallet"/>
    <n v="8.8000000000000007"/>
    <n v="65.8"/>
    <n v="0.05"/>
    <n v="3.29"/>
    <n v="69.09"/>
  </r>
  <r>
    <x v="256"/>
    <x v="8"/>
    <x v="0"/>
    <x v="0"/>
    <x v="1"/>
    <x v="0"/>
    <n v="10.59"/>
    <n v="5"/>
    <s v="Credit Card"/>
    <n v="7.5"/>
    <n v="52.95"/>
    <n v="0.05"/>
    <n v="2.6475000000000004"/>
    <n v="55.597500000000004"/>
  </r>
  <r>
    <x v="256"/>
    <x v="8"/>
    <x v="0"/>
    <x v="0"/>
    <x v="0"/>
    <x v="3"/>
    <n v="5.85"/>
    <n v="6"/>
    <s v="Credit Card"/>
    <n v="6.9"/>
    <n v="35.099999999999994"/>
    <n v="0.05"/>
    <n v="1.7549999999999999"/>
    <n v="36.854999999999997"/>
  </r>
  <r>
    <x v="256"/>
    <x v="8"/>
    <x v="2"/>
    <x v="0"/>
    <x v="1"/>
    <x v="5"/>
    <n v="30.94"/>
    <n v="6"/>
    <s v="Credit Card"/>
    <n v="3.6"/>
    <n v="185.64000000000001"/>
    <n v="0.05"/>
    <n v="9.2820000000000018"/>
    <n v="194.92200000000003"/>
  </r>
  <r>
    <x v="256"/>
    <x v="8"/>
    <x v="0"/>
    <x v="0"/>
    <x v="1"/>
    <x v="3"/>
    <n v="17.149999999999999"/>
    <n v="8"/>
    <s v="Cash"/>
    <n v="5.5"/>
    <n v="137.19999999999999"/>
    <n v="0.05"/>
    <n v="6.8599999999999994"/>
    <n v="144.06"/>
  </r>
  <r>
    <x v="256"/>
    <x v="8"/>
    <x v="1"/>
    <x v="0"/>
    <x v="0"/>
    <x v="0"/>
    <n v="14.34"/>
    <n v="1"/>
    <s v="Credit Card"/>
    <n v="4.8"/>
    <n v="14.34"/>
    <n v="0.05"/>
    <n v="0.71700000000000008"/>
    <n v="15.057"/>
  </r>
  <r>
    <x v="256"/>
    <x v="8"/>
    <x v="1"/>
    <x v="1"/>
    <x v="0"/>
    <x v="4"/>
    <n v="42.31"/>
    <n v="3"/>
    <s v="Credit Card"/>
    <n v="4.7"/>
    <n v="126.93"/>
    <n v="0.05"/>
    <n v="6.3465000000000007"/>
    <n v="133.2765"/>
  </r>
  <r>
    <x v="257"/>
    <x v="8"/>
    <x v="2"/>
    <x v="1"/>
    <x v="1"/>
    <x v="5"/>
    <n v="15.65"/>
    <n v="3"/>
    <s v="Credit Card"/>
    <n v="9.6"/>
    <n v="46.95"/>
    <n v="0.05"/>
    <n v="2.3475000000000001"/>
    <n v="49.297499999999999"/>
  </r>
  <r>
    <x v="257"/>
    <x v="8"/>
    <x v="2"/>
    <x v="1"/>
    <x v="0"/>
    <x v="5"/>
    <n v="32.6"/>
    <n v="4"/>
    <s v="Ewallet"/>
    <n v="5.7"/>
    <n v="130.4"/>
    <n v="0.05"/>
    <n v="6.5200000000000005"/>
    <n v="136.92000000000002"/>
  </r>
  <r>
    <x v="257"/>
    <x v="8"/>
    <x v="1"/>
    <x v="0"/>
    <x v="0"/>
    <x v="0"/>
    <n v="3.76"/>
    <n v="2"/>
    <s v="Credit Card"/>
    <n v="9.1"/>
    <n v="7.52"/>
    <n v="0.05"/>
    <n v="0.376"/>
    <n v="7.8959999999999999"/>
  </r>
  <r>
    <x v="257"/>
    <x v="8"/>
    <x v="2"/>
    <x v="1"/>
    <x v="1"/>
    <x v="2"/>
    <n v="79.03"/>
    <n v="6"/>
    <s v="Ewallet"/>
    <n v="7.3"/>
    <n v="474.18"/>
    <n v="0.05"/>
    <n v="23.709000000000003"/>
    <n v="497.88900000000001"/>
  </r>
  <r>
    <x v="257"/>
    <x v="8"/>
    <x v="2"/>
    <x v="1"/>
    <x v="0"/>
    <x v="3"/>
    <n v="22.03"/>
    <n v="3"/>
    <s v="Ewallet"/>
    <n v="8.4"/>
    <n v="66.09"/>
    <n v="0.05"/>
    <n v="3.3045000000000004"/>
    <n v="69.394500000000008"/>
  </r>
  <r>
    <x v="257"/>
    <x v="8"/>
    <x v="0"/>
    <x v="1"/>
    <x v="1"/>
    <x v="5"/>
    <n v="20.92"/>
    <n v="8"/>
    <s v="Cash"/>
    <n v="6.4"/>
    <n v="167.36"/>
    <n v="0.05"/>
    <n v="8.3680000000000003"/>
    <n v="175.72800000000001"/>
  </r>
  <r>
    <x v="257"/>
    <x v="8"/>
    <x v="2"/>
    <x v="1"/>
    <x v="1"/>
    <x v="4"/>
    <n v="42.59"/>
    <n v="5"/>
    <s v="Credit Card"/>
    <n v="6.9"/>
    <n v="212.95000000000002"/>
    <n v="0.05"/>
    <n v="10.647500000000001"/>
    <n v="223.59750000000003"/>
  </r>
  <r>
    <x v="257"/>
    <x v="8"/>
    <x v="2"/>
    <x v="1"/>
    <x v="0"/>
    <x v="3"/>
    <n v="21.47"/>
    <n v="2"/>
    <s v="Cash"/>
    <n v="6.3"/>
    <n v="42.94"/>
    <n v="0.05"/>
    <n v="2.1469999999999998"/>
    <n v="45.086999999999996"/>
  </r>
  <r>
    <x v="257"/>
    <x v="8"/>
    <x v="0"/>
    <x v="1"/>
    <x v="0"/>
    <x v="0"/>
    <n v="6.48"/>
    <n v="9"/>
    <s v="Credit Card"/>
    <n v="4.3"/>
    <n v="58.320000000000007"/>
    <n v="0.05"/>
    <n v="2.9160000000000004"/>
    <n v="61.236000000000004"/>
  </r>
  <r>
    <x v="257"/>
    <x v="8"/>
    <x v="1"/>
    <x v="1"/>
    <x v="0"/>
    <x v="0"/>
    <n v="13.29"/>
    <n v="2"/>
    <s v="Credit Card"/>
    <n v="7.9"/>
    <n v="26.58"/>
    <n v="0.05"/>
    <n v="1.329"/>
    <n v="27.908999999999999"/>
  </r>
  <r>
    <x v="257"/>
    <x v="8"/>
    <x v="0"/>
    <x v="0"/>
    <x v="1"/>
    <x v="0"/>
    <n v="14.23"/>
    <n v="5"/>
    <s v="Ewallet"/>
    <n v="4.9000000000000004"/>
    <n v="71.150000000000006"/>
    <n v="0.05"/>
    <n v="3.5575000000000006"/>
    <n v="74.70750000000001"/>
  </r>
  <r>
    <x v="257"/>
    <x v="8"/>
    <x v="2"/>
    <x v="0"/>
    <x v="0"/>
    <x v="0"/>
    <n v="5.94"/>
    <n v="9"/>
    <s v="Cash"/>
    <n v="3.2"/>
    <n v="53.46"/>
    <n v="0.05"/>
    <n v="2.673"/>
    <n v="56.133000000000003"/>
  </r>
  <r>
    <x v="257"/>
    <x v="8"/>
    <x v="2"/>
    <x v="0"/>
    <x v="1"/>
    <x v="4"/>
    <n v="58.73"/>
    <n v="10"/>
    <s v="Credit Card"/>
    <n v="7.4"/>
    <n v="587.29999999999995"/>
    <n v="0.05"/>
    <n v="29.364999999999998"/>
    <n v="616.66499999999996"/>
  </r>
  <r>
    <x v="258"/>
    <x v="8"/>
    <x v="0"/>
    <x v="0"/>
    <x v="1"/>
    <x v="1"/>
    <n v="97.97"/>
    <n v="10"/>
    <s v="Cash"/>
    <n v="4.2"/>
    <n v="979.7"/>
    <n v="0.18"/>
    <n v="176.346"/>
    <n v="1156.046"/>
  </r>
  <r>
    <x v="258"/>
    <x v="8"/>
    <x v="2"/>
    <x v="1"/>
    <x v="1"/>
    <x v="0"/>
    <n v="10.15"/>
    <n v="5"/>
    <s v="Credit Card"/>
    <n v="9.4"/>
    <n v="50.75"/>
    <n v="0.05"/>
    <n v="2.5375000000000001"/>
    <n v="53.287500000000001"/>
  </r>
  <r>
    <x v="258"/>
    <x v="8"/>
    <x v="0"/>
    <x v="0"/>
    <x v="0"/>
    <x v="0"/>
    <n v="2.95"/>
    <n v="1"/>
    <s v="Cash"/>
    <n v="9.5"/>
    <n v="2.95"/>
    <n v="0.05"/>
    <n v="0.14750000000000002"/>
    <n v="3.0975000000000001"/>
  </r>
  <r>
    <x v="258"/>
    <x v="8"/>
    <x v="2"/>
    <x v="1"/>
    <x v="0"/>
    <x v="5"/>
    <n v="22.81"/>
    <n v="6"/>
    <s v="Ewallet"/>
    <n v="9.1999999999999993"/>
    <n v="136.85999999999999"/>
    <n v="0.05"/>
    <n v="6.843"/>
    <n v="143.70299999999997"/>
  </r>
  <r>
    <x v="258"/>
    <x v="8"/>
    <x v="1"/>
    <x v="1"/>
    <x v="1"/>
    <x v="2"/>
    <n v="65.45"/>
    <n v="2"/>
    <s v="Credit Card"/>
    <n v="5.5"/>
    <n v="130.9"/>
    <n v="0.05"/>
    <n v="6.5450000000000008"/>
    <n v="137.44499999999999"/>
  </r>
  <r>
    <x v="258"/>
    <x v="8"/>
    <x v="0"/>
    <x v="0"/>
    <x v="1"/>
    <x v="5"/>
    <n v="16.27"/>
    <n v="7"/>
    <s v="Ewallet"/>
    <n v="3.1"/>
    <n v="113.89"/>
    <n v="0.05"/>
    <n v="5.6945000000000006"/>
    <n v="119.58450000000001"/>
  </r>
  <r>
    <x v="258"/>
    <x v="8"/>
    <x v="1"/>
    <x v="1"/>
    <x v="1"/>
    <x v="5"/>
    <n v="38.340000000000003"/>
    <n v="6"/>
    <s v="Cash"/>
    <n v="9.3000000000000007"/>
    <n v="230.04000000000002"/>
    <n v="0.05"/>
    <n v="11.502000000000002"/>
    <n v="241.54200000000003"/>
  </r>
  <r>
    <x v="258"/>
    <x v="8"/>
    <x v="1"/>
    <x v="1"/>
    <x v="0"/>
    <x v="0"/>
    <n v="6.01"/>
    <n v="1"/>
    <s v="Cash"/>
    <n v="5.9"/>
    <n v="6.01"/>
    <n v="0.05"/>
    <n v="0.30049999999999999"/>
    <n v="6.3104999999999993"/>
  </r>
  <r>
    <x v="258"/>
    <x v="8"/>
    <x v="2"/>
    <x v="0"/>
    <x v="1"/>
    <x v="5"/>
    <n v="23.82"/>
    <n v="1"/>
    <s v="Cash"/>
    <n v="9.6"/>
    <n v="23.82"/>
    <n v="0.05"/>
    <n v="1.1910000000000001"/>
    <n v="25.010999999999999"/>
  </r>
  <r>
    <x v="258"/>
    <x v="8"/>
    <x v="1"/>
    <x v="0"/>
    <x v="0"/>
    <x v="4"/>
    <n v="40.25"/>
    <n v="2"/>
    <s v="Credit Card"/>
    <n v="9.6"/>
    <n v="80.5"/>
    <n v="0.05"/>
    <n v="4.0250000000000004"/>
    <n v="84.525000000000006"/>
  </r>
  <r>
    <x v="258"/>
    <x v="8"/>
    <x v="1"/>
    <x v="0"/>
    <x v="0"/>
    <x v="2"/>
    <n v="62.02"/>
    <n v="10"/>
    <s v="Credit Card"/>
    <n v="8.8000000000000007"/>
    <n v="620.20000000000005"/>
    <n v="0.05"/>
    <n v="31.010000000000005"/>
    <n v="651.21"/>
  </r>
  <r>
    <x v="258"/>
    <x v="8"/>
    <x v="0"/>
    <x v="1"/>
    <x v="0"/>
    <x v="5"/>
    <n v="34.11"/>
    <n v="5"/>
    <s v="Ewallet"/>
    <n v="5"/>
    <n v="170.55"/>
    <n v="0.05"/>
    <n v="8.5275000000000016"/>
    <n v="179.07750000000001"/>
  </r>
  <r>
    <x v="259"/>
    <x v="8"/>
    <x v="2"/>
    <x v="1"/>
    <x v="1"/>
    <x v="4"/>
    <n v="51.82"/>
    <n v="6"/>
    <s v="Credit Card"/>
    <n v="5.6"/>
    <n v="310.92"/>
    <n v="0.05"/>
    <n v="15.546000000000001"/>
    <n v="326.46600000000001"/>
  </r>
  <r>
    <x v="259"/>
    <x v="8"/>
    <x v="0"/>
    <x v="1"/>
    <x v="0"/>
    <x v="5"/>
    <n v="16.13"/>
    <n v="3"/>
    <s v="Ewallet"/>
    <n v="8.8000000000000007"/>
    <n v="48.39"/>
    <n v="0.05"/>
    <n v="2.4195000000000002"/>
    <n v="50.8095"/>
  </r>
  <r>
    <x v="259"/>
    <x v="8"/>
    <x v="2"/>
    <x v="1"/>
    <x v="1"/>
    <x v="2"/>
    <n v="65.47"/>
    <n v="6"/>
    <s v="Ewallet"/>
    <n v="5.2"/>
    <n v="392.82"/>
    <n v="0.05"/>
    <n v="19.641000000000002"/>
    <n v="412.46100000000001"/>
  </r>
  <r>
    <x v="259"/>
    <x v="8"/>
    <x v="2"/>
    <x v="1"/>
    <x v="0"/>
    <x v="0"/>
    <n v="8.6"/>
    <n v="9"/>
    <s v="Credit Card"/>
    <n v="4.2"/>
    <n v="77.399999999999991"/>
    <n v="0.05"/>
    <n v="3.8699999999999997"/>
    <n v="81.27"/>
  </r>
  <r>
    <x v="259"/>
    <x v="8"/>
    <x v="0"/>
    <x v="0"/>
    <x v="1"/>
    <x v="3"/>
    <n v="18.48"/>
    <n v="7"/>
    <s v="Credit Card"/>
    <n v="6.8"/>
    <n v="129.36000000000001"/>
    <n v="0.05"/>
    <n v="6.4680000000000009"/>
    <n v="135.828"/>
  </r>
  <r>
    <x v="259"/>
    <x v="8"/>
    <x v="1"/>
    <x v="1"/>
    <x v="1"/>
    <x v="3"/>
    <n v="10.31"/>
    <n v="10"/>
    <s v="Credit Card"/>
    <n v="9.4"/>
    <n v="103.10000000000001"/>
    <n v="0.05"/>
    <n v="5.1550000000000011"/>
    <n v="108.25500000000001"/>
  </r>
  <r>
    <x v="259"/>
    <x v="8"/>
    <x v="2"/>
    <x v="1"/>
    <x v="1"/>
    <x v="3"/>
    <n v="19.420000000000002"/>
    <n v="7"/>
    <s v="Cash"/>
    <n v="7.7"/>
    <n v="135.94"/>
    <n v="0.05"/>
    <n v="6.7970000000000006"/>
    <n v="142.73699999999999"/>
  </r>
  <r>
    <x v="259"/>
    <x v="8"/>
    <x v="0"/>
    <x v="0"/>
    <x v="1"/>
    <x v="4"/>
    <n v="53.23"/>
    <n v="7"/>
    <s v="Cash"/>
    <n v="6.9"/>
    <n v="372.60999999999996"/>
    <n v="0.05"/>
    <n v="18.630499999999998"/>
    <n v="391.24049999999994"/>
  </r>
  <r>
    <x v="259"/>
    <x v="8"/>
    <x v="2"/>
    <x v="1"/>
    <x v="0"/>
    <x v="4"/>
    <n v="62.08"/>
    <n v="1"/>
    <s v="Ewallet"/>
    <n v="3.7"/>
    <n v="62.08"/>
    <n v="0.05"/>
    <n v="3.1040000000000001"/>
    <n v="65.183999999999997"/>
  </r>
  <r>
    <x v="259"/>
    <x v="8"/>
    <x v="2"/>
    <x v="1"/>
    <x v="0"/>
    <x v="5"/>
    <n v="22.84"/>
    <n v="3"/>
    <s v="Credit Card"/>
    <n v="7.2"/>
    <n v="68.52"/>
    <n v="0.05"/>
    <n v="3.4260000000000002"/>
    <n v="71.945999999999998"/>
  </r>
  <r>
    <x v="259"/>
    <x v="8"/>
    <x v="2"/>
    <x v="1"/>
    <x v="0"/>
    <x v="5"/>
    <n v="19.809999999999999"/>
    <n v="4"/>
    <s v="Cash"/>
    <n v="9.6999999999999993"/>
    <n v="79.239999999999995"/>
    <n v="0.05"/>
    <n v="3.9619999999999997"/>
    <n v="83.201999999999998"/>
  </r>
  <r>
    <x v="259"/>
    <x v="8"/>
    <x v="1"/>
    <x v="1"/>
    <x v="0"/>
    <x v="0"/>
    <n v="11.16"/>
    <n v="8"/>
    <s v="Credit Card"/>
    <n v="4"/>
    <n v="89.28"/>
    <n v="0.05"/>
    <n v="4.4640000000000004"/>
    <n v="93.744"/>
  </r>
  <r>
    <x v="259"/>
    <x v="8"/>
    <x v="1"/>
    <x v="0"/>
    <x v="0"/>
    <x v="0"/>
    <n v="9.4600000000000009"/>
    <n v="9"/>
    <s v="Credit Card"/>
    <n v="6.5"/>
    <n v="85.140000000000015"/>
    <n v="0.05"/>
    <n v="4.2570000000000006"/>
    <n v="89.39700000000002"/>
  </r>
  <r>
    <x v="259"/>
    <x v="8"/>
    <x v="1"/>
    <x v="0"/>
    <x v="1"/>
    <x v="1"/>
    <n v="85.45"/>
    <n v="2"/>
    <s v="Credit Card"/>
    <n v="9"/>
    <n v="170.9"/>
    <n v="0.18"/>
    <n v="30.762"/>
    <n v="201.66200000000001"/>
  </r>
  <r>
    <x v="259"/>
    <x v="8"/>
    <x v="0"/>
    <x v="0"/>
    <x v="0"/>
    <x v="5"/>
    <n v="35.700000000000003"/>
    <n v="5"/>
    <s v="Ewallet"/>
    <n v="8"/>
    <n v="178.5"/>
    <n v="0.05"/>
    <n v="8.9250000000000007"/>
    <n v="187.42500000000001"/>
  </r>
  <r>
    <x v="260"/>
    <x v="8"/>
    <x v="0"/>
    <x v="0"/>
    <x v="1"/>
    <x v="4"/>
    <n v="60.1"/>
    <n v="9"/>
    <s v="Cash"/>
    <n v="7.7"/>
    <n v="540.9"/>
    <n v="0.05"/>
    <n v="27.045000000000002"/>
    <n v="567.94499999999994"/>
  </r>
  <r>
    <x v="260"/>
    <x v="8"/>
    <x v="0"/>
    <x v="1"/>
    <x v="0"/>
    <x v="0"/>
    <n v="3.31"/>
    <n v="3"/>
    <s v="Cash"/>
    <n v="7.8"/>
    <n v="9.93"/>
    <n v="0.05"/>
    <n v="0.4965"/>
    <n v="10.426499999999999"/>
  </r>
  <r>
    <x v="260"/>
    <x v="8"/>
    <x v="1"/>
    <x v="1"/>
    <x v="0"/>
    <x v="4"/>
    <n v="66.42"/>
    <n v="8"/>
    <s v="Credit Card"/>
    <n v="5.4"/>
    <n v="531.36"/>
    <n v="0.05"/>
    <n v="26.568000000000001"/>
    <n v="557.928"/>
  </r>
  <r>
    <x v="260"/>
    <x v="8"/>
    <x v="1"/>
    <x v="0"/>
    <x v="0"/>
    <x v="0"/>
    <n v="2.77"/>
    <n v="2"/>
    <s v="Ewallet"/>
    <n v="5"/>
    <n v="5.54"/>
    <n v="0.05"/>
    <n v="0.27700000000000002"/>
    <n v="5.8170000000000002"/>
  </r>
  <r>
    <x v="260"/>
    <x v="8"/>
    <x v="1"/>
    <x v="1"/>
    <x v="1"/>
    <x v="0"/>
    <n v="4.28"/>
    <n v="3"/>
    <s v="Ewallet"/>
    <n v="8.5"/>
    <n v="12.84"/>
    <n v="0.05"/>
    <n v="0.64200000000000002"/>
    <n v="13.481999999999999"/>
  </r>
  <r>
    <x v="260"/>
    <x v="8"/>
    <x v="1"/>
    <x v="0"/>
    <x v="0"/>
    <x v="0"/>
    <n v="11.74"/>
    <n v="5"/>
    <s v="Ewallet"/>
    <n v="8.5"/>
    <n v="58.7"/>
    <n v="0.05"/>
    <n v="2.9350000000000005"/>
    <n v="61.635000000000005"/>
  </r>
  <r>
    <x v="260"/>
    <x v="8"/>
    <x v="2"/>
    <x v="1"/>
    <x v="1"/>
    <x v="0"/>
    <n v="6.36"/>
    <n v="8"/>
    <s v="Ewallet"/>
    <n v="8.9"/>
    <n v="50.88"/>
    <n v="0.05"/>
    <n v="2.5440000000000005"/>
    <n v="53.424000000000007"/>
  </r>
  <r>
    <x v="260"/>
    <x v="8"/>
    <x v="2"/>
    <x v="1"/>
    <x v="1"/>
    <x v="5"/>
    <n v="26.7"/>
    <n v="4"/>
    <s v="Ewallet"/>
    <n v="9.1999999999999993"/>
    <n v="106.8"/>
    <n v="0.05"/>
    <n v="5.34"/>
    <n v="112.14"/>
  </r>
  <r>
    <x v="260"/>
    <x v="8"/>
    <x v="1"/>
    <x v="1"/>
    <x v="0"/>
    <x v="0"/>
    <n v="2.1800000000000002"/>
    <n v="6"/>
    <s v="Ewallet"/>
    <n v="6.5"/>
    <n v="13.080000000000002"/>
    <n v="0.05"/>
    <n v="0.65400000000000014"/>
    <n v="13.734000000000002"/>
  </r>
  <r>
    <x v="260"/>
    <x v="8"/>
    <x v="1"/>
    <x v="1"/>
    <x v="1"/>
    <x v="4"/>
    <n v="59.16"/>
    <n v="7"/>
    <s v="Ewallet"/>
    <n v="6.4"/>
    <n v="414.12"/>
    <n v="0.05"/>
    <n v="20.706000000000003"/>
    <n v="434.82600000000002"/>
  </r>
  <r>
    <x v="260"/>
    <x v="8"/>
    <x v="0"/>
    <x v="0"/>
    <x v="1"/>
    <x v="5"/>
    <n v="18.52"/>
    <n v="6"/>
    <s v="Ewallet"/>
    <n v="8.4"/>
    <n v="111.12"/>
    <n v="0.05"/>
    <n v="5.5560000000000009"/>
    <n v="116.676"/>
  </r>
  <r>
    <x v="260"/>
    <x v="8"/>
    <x v="2"/>
    <x v="1"/>
    <x v="0"/>
    <x v="0"/>
    <n v="14.4"/>
    <n v="5"/>
    <s v="Credit Card"/>
    <n v="7.4"/>
    <n v="72"/>
    <n v="0.05"/>
    <n v="3.6"/>
    <n v="75.599999999999994"/>
  </r>
  <r>
    <x v="261"/>
    <x v="8"/>
    <x v="0"/>
    <x v="1"/>
    <x v="0"/>
    <x v="4"/>
    <n v="41.86"/>
    <n v="2"/>
    <s v="Credit Card"/>
    <n v="7.8"/>
    <n v="83.72"/>
    <n v="0.05"/>
    <n v="4.1859999999999999"/>
    <n v="87.906000000000006"/>
  </r>
  <r>
    <x v="261"/>
    <x v="8"/>
    <x v="1"/>
    <x v="1"/>
    <x v="0"/>
    <x v="0"/>
    <n v="10.3"/>
    <n v="5"/>
    <s v="Credit Card"/>
    <n v="8.4"/>
    <n v="51.5"/>
    <n v="0.05"/>
    <n v="2.5750000000000002"/>
    <n v="54.075000000000003"/>
  </r>
  <r>
    <x v="261"/>
    <x v="8"/>
    <x v="1"/>
    <x v="0"/>
    <x v="0"/>
    <x v="0"/>
    <n v="11.72"/>
    <n v="10"/>
    <s v="Credit Card"/>
    <n v="9.1"/>
    <n v="117.2"/>
    <n v="0.05"/>
    <n v="5.86"/>
    <n v="123.06"/>
  </r>
  <r>
    <x v="261"/>
    <x v="8"/>
    <x v="1"/>
    <x v="1"/>
    <x v="1"/>
    <x v="3"/>
    <n v="18.61"/>
    <n v="10"/>
    <s v="Ewallet"/>
    <n v="5.3"/>
    <n v="186.1"/>
    <n v="0.05"/>
    <n v="9.3049999999999997"/>
    <n v="195.405"/>
  </r>
  <r>
    <x v="261"/>
    <x v="8"/>
    <x v="2"/>
    <x v="0"/>
    <x v="0"/>
    <x v="0"/>
    <n v="9.33"/>
    <n v="1"/>
    <s v="Ewallet"/>
    <n v="5.6"/>
    <n v="9.33"/>
    <n v="0.05"/>
    <n v="0.46650000000000003"/>
    <n v="9.7965"/>
  </r>
  <r>
    <x v="261"/>
    <x v="8"/>
    <x v="0"/>
    <x v="0"/>
    <x v="1"/>
    <x v="1"/>
    <n v="96.19"/>
    <n v="8"/>
    <s v="Cash"/>
    <n v="3.6"/>
    <n v="769.52"/>
    <n v="0.18"/>
    <n v="138.5136"/>
    <n v="908.03359999999998"/>
  </r>
  <r>
    <x v="261"/>
    <x v="8"/>
    <x v="2"/>
    <x v="1"/>
    <x v="1"/>
    <x v="0"/>
    <n v="7.79"/>
    <n v="1"/>
    <s v="Credit Card"/>
    <n v="6.9"/>
    <n v="7.79"/>
    <n v="0.05"/>
    <n v="0.38950000000000001"/>
    <n v="8.1795000000000009"/>
  </r>
  <r>
    <x v="261"/>
    <x v="8"/>
    <x v="2"/>
    <x v="1"/>
    <x v="1"/>
    <x v="5"/>
    <n v="31.82"/>
    <n v="5"/>
    <s v="Ewallet"/>
    <n v="3.2"/>
    <n v="159.1"/>
    <n v="0.05"/>
    <n v="7.9550000000000001"/>
    <n v="167.05500000000001"/>
  </r>
  <r>
    <x v="261"/>
    <x v="8"/>
    <x v="1"/>
    <x v="1"/>
    <x v="1"/>
    <x v="5"/>
    <n v="16.13"/>
    <n v="6"/>
    <s v="Ewallet"/>
    <n v="6.2"/>
    <n v="96.78"/>
    <n v="0.05"/>
    <n v="4.8390000000000004"/>
    <n v="101.619"/>
  </r>
  <r>
    <x v="261"/>
    <x v="8"/>
    <x v="0"/>
    <x v="1"/>
    <x v="1"/>
    <x v="5"/>
    <n v="26.8"/>
    <n v="5"/>
    <s v="Credit Card"/>
    <n v="6.7"/>
    <n v="134"/>
    <n v="0.05"/>
    <n v="6.7"/>
    <n v="140.69999999999999"/>
  </r>
  <r>
    <x v="262"/>
    <x v="8"/>
    <x v="1"/>
    <x v="0"/>
    <x v="0"/>
    <x v="3"/>
    <n v="22.83"/>
    <n v="8"/>
    <s v="Ewallet"/>
    <n v="4.9000000000000004"/>
    <n v="182.64"/>
    <n v="0.05"/>
    <n v="9.1319999999999997"/>
    <n v="191.77199999999999"/>
  </r>
  <r>
    <x v="262"/>
    <x v="8"/>
    <x v="2"/>
    <x v="1"/>
    <x v="1"/>
    <x v="1"/>
    <n v="86.59"/>
    <n v="3"/>
    <s v="Ewallet"/>
    <n v="7"/>
    <n v="259.77"/>
    <n v="0.18"/>
    <n v="46.758599999999994"/>
    <n v="306.52859999999998"/>
  </r>
  <r>
    <x v="262"/>
    <x v="8"/>
    <x v="0"/>
    <x v="1"/>
    <x v="1"/>
    <x v="5"/>
    <n v="33.9"/>
    <n v="5"/>
    <s v="Credit Card"/>
    <n v="3.2"/>
    <n v="169.5"/>
    <n v="0.05"/>
    <n v="8.4749999999999996"/>
    <n v="177.97499999999999"/>
  </r>
  <r>
    <x v="262"/>
    <x v="8"/>
    <x v="2"/>
    <x v="1"/>
    <x v="0"/>
    <x v="3"/>
    <n v="9.9499999999999993"/>
    <n v="6"/>
    <s v="Cash"/>
    <n v="3.3"/>
    <n v="59.699999999999996"/>
    <n v="0.05"/>
    <n v="2.9849999999999999"/>
    <n v="62.684999999999995"/>
  </r>
  <r>
    <x v="262"/>
    <x v="8"/>
    <x v="1"/>
    <x v="0"/>
    <x v="1"/>
    <x v="0"/>
    <n v="10.58"/>
    <n v="10"/>
    <s v="Ewallet"/>
    <n v="8.6"/>
    <n v="105.8"/>
    <n v="0.05"/>
    <n v="5.29"/>
    <n v="111.09"/>
  </r>
  <r>
    <x v="262"/>
    <x v="8"/>
    <x v="0"/>
    <x v="0"/>
    <x v="1"/>
    <x v="2"/>
    <n v="67.819999999999993"/>
    <n v="8"/>
    <s v="Credit Card"/>
    <n v="5.4"/>
    <n v="542.55999999999995"/>
    <n v="0.05"/>
    <n v="27.128"/>
    <n v="569.68799999999999"/>
  </r>
  <r>
    <x v="262"/>
    <x v="8"/>
    <x v="0"/>
    <x v="1"/>
    <x v="1"/>
    <x v="3"/>
    <n v="9.69"/>
    <n v="4"/>
    <s v="Ewallet"/>
    <n v="3.9"/>
    <n v="38.76"/>
    <n v="0.05"/>
    <n v="1.9379999999999999"/>
    <n v="40.698"/>
  </r>
  <r>
    <x v="262"/>
    <x v="8"/>
    <x v="0"/>
    <x v="0"/>
    <x v="0"/>
    <x v="3"/>
    <n v="23.33"/>
    <n v="10"/>
    <s v="Credit Card"/>
    <n v="6.6"/>
    <n v="233.29999999999998"/>
    <n v="0.05"/>
    <n v="11.664999999999999"/>
    <n v="244.96499999999997"/>
  </r>
  <r>
    <x v="262"/>
    <x v="8"/>
    <x v="1"/>
    <x v="0"/>
    <x v="0"/>
    <x v="4"/>
    <n v="66.290000000000006"/>
    <n v="9"/>
    <s v="Cash"/>
    <n v="8.1999999999999993"/>
    <n v="596.61"/>
    <n v="0.05"/>
    <n v="29.830500000000001"/>
    <n v="626.44050000000004"/>
  </r>
  <r>
    <x v="262"/>
    <x v="8"/>
    <x v="0"/>
    <x v="1"/>
    <x v="1"/>
    <x v="0"/>
    <n v="7.55"/>
    <n v="8"/>
    <s v="Cash"/>
    <n v="4.5"/>
    <n v="60.4"/>
    <n v="0.05"/>
    <n v="3.02"/>
    <n v="63.42"/>
  </r>
  <r>
    <x v="262"/>
    <x v="8"/>
    <x v="2"/>
    <x v="1"/>
    <x v="0"/>
    <x v="0"/>
    <n v="6.14"/>
    <n v="7"/>
    <s v="Credit Card"/>
    <n v="7.2"/>
    <n v="42.98"/>
    <n v="0.05"/>
    <n v="2.149"/>
    <n v="45.128999999999998"/>
  </r>
  <r>
    <x v="263"/>
    <x v="8"/>
    <x v="0"/>
    <x v="0"/>
    <x v="0"/>
    <x v="0"/>
    <n v="4.93"/>
    <n v="3"/>
    <s v="Ewallet"/>
    <n v="3.6"/>
    <n v="14.79"/>
    <n v="0.05"/>
    <n v="0.73950000000000005"/>
    <n v="15.529499999999999"/>
  </r>
  <r>
    <x v="263"/>
    <x v="8"/>
    <x v="2"/>
    <x v="1"/>
    <x v="0"/>
    <x v="1"/>
    <n v="82.54"/>
    <n v="4"/>
    <s v="Cash"/>
    <n v="3.4"/>
    <n v="330.16"/>
    <n v="0.18"/>
    <n v="59.428800000000003"/>
    <n v="389.58880000000005"/>
  </r>
  <r>
    <x v="263"/>
    <x v="8"/>
    <x v="0"/>
    <x v="1"/>
    <x v="0"/>
    <x v="0"/>
    <n v="3.2"/>
    <n v="4"/>
    <s v="Cash"/>
    <n v="6.6"/>
    <n v="12.8"/>
    <n v="0.05"/>
    <n v="0.64000000000000012"/>
    <n v="13.440000000000001"/>
  </r>
  <r>
    <x v="263"/>
    <x v="8"/>
    <x v="2"/>
    <x v="1"/>
    <x v="1"/>
    <x v="5"/>
    <n v="19.7"/>
    <n v="10"/>
    <s v="Ewallet"/>
    <n v="6.7"/>
    <n v="197"/>
    <n v="0.05"/>
    <n v="9.8500000000000014"/>
    <n v="206.85"/>
  </r>
  <r>
    <x v="263"/>
    <x v="8"/>
    <x v="2"/>
    <x v="0"/>
    <x v="0"/>
    <x v="4"/>
    <n v="67.27"/>
    <n v="4"/>
    <s v="Ewallet"/>
    <n v="7.3"/>
    <n v="269.08"/>
    <n v="0.05"/>
    <n v="13.454000000000001"/>
    <n v="282.53399999999999"/>
  </r>
  <r>
    <x v="263"/>
    <x v="8"/>
    <x v="0"/>
    <x v="1"/>
    <x v="0"/>
    <x v="1"/>
    <n v="93.18"/>
    <n v="4"/>
    <s v="Credit Card"/>
    <n v="7.9"/>
    <n v="372.72"/>
    <n v="0.18"/>
    <n v="67.089600000000004"/>
    <n v="439.80960000000005"/>
  </r>
  <r>
    <x v="263"/>
    <x v="8"/>
    <x v="0"/>
    <x v="0"/>
    <x v="0"/>
    <x v="0"/>
    <n v="8.94"/>
    <n v="6"/>
    <s v="Credit Card"/>
    <n v="9.6"/>
    <n v="53.64"/>
    <n v="0.05"/>
    <n v="2.6820000000000004"/>
    <n v="56.322000000000003"/>
  </r>
  <r>
    <x v="263"/>
    <x v="8"/>
    <x v="1"/>
    <x v="0"/>
    <x v="0"/>
    <x v="5"/>
    <n v="39.53"/>
    <n v="8"/>
    <s v="Ewallet"/>
    <n v="6.5"/>
    <n v="316.24"/>
    <n v="0.05"/>
    <n v="15.812000000000001"/>
    <n v="332.05200000000002"/>
  </r>
  <r>
    <x v="263"/>
    <x v="8"/>
    <x v="0"/>
    <x v="1"/>
    <x v="0"/>
    <x v="0"/>
    <n v="9.31"/>
    <n v="4"/>
    <s v="Ewallet"/>
    <n v="5.2"/>
    <n v="37.24"/>
    <n v="0.05"/>
    <n v="1.8620000000000001"/>
    <n v="39.102000000000004"/>
  </r>
  <r>
    <x v="263"/>
    <x v="8"/>
    <x v="2"/>
    <x v="0"/>
    <x v="0"/>
    <x v="0"/>
    <n v="4.55"/>
    <n v="4"/>
    <s v="Credit Card"/>
    <n v="8.4"/>
    <n v="18.2"/>
    <n v="0.05"/>
    <n v="0.91"/>
    <n v="19.11"/>
  </r>
  <r>
    <x v="263"/>
    <x v="8"/>
    <x v="2"/>
    <x v="0"/>
    <x v="0"/>
    <x v="2"/>
    <n v="74.650000000000006"/>
    <n v="8"/>
    <s v="Credit Card"/>
    <n v="4.8"/>
    <n v="597.20000000000005"/>
    <n v="0.05"/>
    <n v="29.860000000000003"/>
    <n v="627.06000000000006"/>
  </r>
  <r>
    <x v="264"/>
    <x v="8"/>
    <x v="2"/>
    <x v="1"/>
    <x v="1"/>
    <x v="3"/>
    <n v="14.77"/>
    <n v="9"/>
    <s v="Ewallet"/>
    <n v="6"/>
    <n v="132.93"/>
    <n v="0.05"/>
    <n v="6.6465000000000005"/>
    <n v="139.57650000000001"/>
  </r>
  <r>
    <x v="264"/>
    <x v="8"/>
    <x v="2"/>
    <x v="1"/>
    <x v="1"/>
    <x v="1"/>
    <n v="92.66"/>
    <n v="1"/>
    <s v="Credit Card"/>
    <n v="3.5"/>
    <n v="92.66"/>
    <n v="0.18"/>
    <n v="16.678799999999999"/>
    <n v="109.33879999999999"/>
  </r>
  <r>
    <x v="264"/>
    <x v="8"/>
    <x v="0"/>
    <x v="0"/>
    <x v="1"/>
    <x v="2"/>
    <n v="65.17"/>
    <n v="6"/>
    <s v="Cash"/>
    <n v="3.2"/>
    <n v="391.02"/>
    <n v="0.05"/>
    <n v="19.551000000000002"/>
    <n v="410.57099999999997"/>
  </r>
  <r>
    <x v="264"/>
    <x v="8"/>
    <x v="1"/>
    <x v="1"/>
    <x v="0"/>
    <x v="4"/>
    <n v="40.47"/>
    <n v="9"/>
    <s v="Credit Card"/>
    <n v="9.5"/>
    <n v="364.23"/>
    <n v="0.05"/>
    <n v="18.211500000000001"/>
    <n v="382.44150000000002"/>
  </r>
  <r>
    <x v="264"/>
    <x v="8"/>
    <x v="2"/>
    <x v="1"/>
    <x v="0"/>
    <x v="0"/>
    <n v="5.73"/>
    <n v="9"/>
    <s v="Ewallet"/>
    <n v="8.6999999999999993"/>
    <n v="51.570000000000007"/>
    <n v="0.05"/>
    <n v="2.5785000000000005"/>
    <n v="54.148500000000006"/>
  </r>
  <r>
    <x v="264"/>
    <x v="8"/>
    <x v="1"/>
    <x v="0"/>
    <x v="1"/>
    <x v="4"/>
    <n v="42.89"/>
    <n v="3"/>
    <s v="Cash"/>
    <n v="7.7"/>
    <n v="128.67000000000002"/>
    <n v="0.05"/>
    <n v="6.4335000000000013"/>
    <n v="135.10350000000003"/>
  </r>
  <r>
    <x v="264"/>
    <x v="8"/>
    <x v="0"/>
    <x v="0"/>
    <x v="0"/>
    <x v="4"/>
    <n v="51.91"/>
    <n v="6"/>
    <s v="Ewallet"/>
    <n v="5.8"/>
    <n v="311.45999999999998"/>
    <n v="0.05"/>
    <n v="15.573"/>
    <n v="327.03299999999996"/>
  </r>
  <r>
    <x v="264"/>
    <x v="8"/>
    <x v="0"/>
    <x v="0"/>
    <x v="1"/>
    <x v="5"/>
    <n v="35.700000000000003"/>
    <n v="2"/>
    <s v="Ewallet"/>
    <n v="4.2"/>
    <n v="71.400000000000006"/>
    <n v="0.05"/>
    <n v="3.5700000000000003"/>
    <n v="74.97"/>
  </r>
  <r>
    <x v="264"/>
    <x v="8"/>
    <x v="1"/>
    <x v="1"/>
    <x v="1"/>
    <x v="2"/>
    <n v="61.32"/>
    <n v="8"/>
    <s v="Cash"/>
    <n v="4.0999999999999996"/>
    <n v="490.56"/>
    <n v="0.05"/>
    <n v="24.528000000000002"/>
    <n v="515.08799999999997"/>
  </r>
  <r>
    <x v="264"/>
    <x v="8"/>
    <x v="0"/>
    <x v="1"/>
    <x v="0"/>
    <x v="0"/>
    <n v="10.38"/>
    <n v="6"/>
    <s v="Credit Card"/>
    <n v="4.7"/>
    <n v="62.28"/>
    <n v="0.05"/>
    <n v="3.1140000000000003"/>
    <n v="65.394000000000005"/>
  </r>
  <r>
    <x v="264"/>
    <x v="8"/>
    <x v="0"/>
    <x v="0"/>
    <x v="1"/>
    <x v="2"/>
    <n v="77.040000000000006"/>
    <n v="10"/>
    <s v="Credit Card"/>
    <n v="6.7"/>
    <n v="770.40000000000009"/>
    <n v="0.05"/>
    <n v="38.52000000000001"/>
    <n v="808.92000000000007"/>
  </r>
  <r>
    <x v="264"/>
    <x v="8"/>
    <x v="0"/>
    <x v="1"/>
    <x v="0"/>
    <x v="0"/>
    <n v="9.33"/>
    <n v="1"/>
    <s v="Cash"/>
    <n v="7.9"/>
    <n v="9.33"/>
    <n v="0.05"/>
    <n v="0.46650000000000003"/>
    <n v="9.7965"/>
  </r>
  <r>
    <x v="264"/>
    <x v="8"/>
    <x v="0"/>
    <x v="1"/>
    <x v="1"/>
    <x v="2"/>
    <n v="72.569999999999993"/>
    <n v="7"/>
    <s v="Ewallet"/>
    <n v="7.5"/>
    <n v="507.98999999999995"/>
    <n v="0.05"/>
    <n v="25.3995"/>
    <n v="533.3895"/>
  </r>
  <r>
    <x v="264"/>
    <x v="8"/>
    <x v="2"/>
    <x v="1"/>
    <x v="0"/>
    <x v="0"/>
    <n v="9.0299999999999994"/>
    <n v="7"/>
    <s v="Ewallet"/>
    <n v="4.9000000000000004"/>
    <n v="63.209999999999994"/>
    <n v="0.05"/>
    <n v="3.1604999999999999"/>
    <n v="66.370499999999993"/>
  </r>
  <r>
    <x v="265"/>
    <x v="8"/>
    <x v="1"/>
    <x v="1"/>
    <x v="1"/>
    <x v="0"/>
    <n v="14.67"/>
    <n v="1"/>
    <s v="Cash"/>
    <n v="9.5"/>
    <n v="14.67"/>
    <n v="0.05"/>
    <n v="0.73350000000000004"/>
    <n v="15.403499999999999"/>
  </r>
  <r>
    <x v="265"/>
    <x v="8"/>
    <x v="0"/>
    <x v="1"/>
    <x v="0"/>
    <x v="0"/>
    <n v="6.24"/>
    <n v="5"/>
    <s v="Ewallet"/>
    <n v="8"/>
    <n v="31.200000000000003"/>
    <n v="0.05"/>
    <n v="1.5600000000000003"/>
    <n v="32.760000000000005"/>
  </r>
  <r>
    <x v="265"/>
    <x v="8"/>
    <x v="0"/>
    <x v="1"/>
    <x v="0"/>
    <x v="5"/>
    <n v="31.99"/>
    <n v="7"/>
    <s v="Cash"/>
    <n v="6.8"/>
    <n v="223.92999999999998"/>
    <n v="0.05"/>
    <n v="11.1965"/>
    <n v="235.12649999999996"/>
  </r>
  <r>
    <x v="265"/>
    <x v="8"/>
    <x v="1"/>
    <x v="0"/>
    <x v="1"/>
    <x v="4"/>
    <n v="44.63"/>
    <n v="3"/>
    <s v="Ewallet"/>
    <n v="7.2"/>
    <n v="133.89000000000001"/>
    <n v="0.05"/>
    <n v="6.6945000000000014"/>
    <n v="140.58450000000002"/>
  </r>
  <r>
    <x v="265"/>
    <x v="8"/>
    <x v="0"/>
    <x v="1"/>
    <x v="1"/>
    <x v="0"/>
    <n v="7.78"/>
    <n v="5"/>
    <s v="Cash"/>
    <n v="5.9"/>
    <n v="38.9"/>
    <n v="0.05"/>
    <n v="1.9450000000000001"/>
    <n v="40.844999999999999"/>
  </r>
  <r>
    <x v="265"/>
    <x v="8"/>
    <x v="2"/>
    <x v="0"/>
    <x v="0"/>
    <x v="0"/>
    <n v="3.17"/>
    <n v="9"/>
    <s v="Cash"/>
    <n v="4.7"/>
    <n v="28.53"/>
    <n v="0.05"/>
    <n v="1.4265000000000001"/>
    <n v="29.956500000000002"/>
  </r>
  <r>
    <x v="265"/>
    <x v="8"/>
    <x v="0"/>
    <x v="0"/>
    <x v="0"/>
    <x v="4"/>
    <n v="52.41"/>
    <n v="2"/>
    <s v="Ewallet"/>
    <n v="5.4"/>
    <n v="104.82"/>
    <n v="0.05"/>
    <n v="5.2409999999999997"/>
    <n v="110.06099999999999"/>
  </r>
  <r>
    <x v="265"/>
    <x v="8"/>
    <x v="1"/>
    <x v="1"/>
    <x v="1"/>
    <x v="4"/>
    <n v="45.09"/>
    <n v="7"/>
    <s v="Cash"/>
    <n v="8.1999999999999993"/>
    <n v="315.63"/>
    <n v="0.05"/>
    <n v="15.781500000000001"/>
    <n v="331.41149999999999"/>
  </r>
  <r>
    <x v="265"/>
    <x v="8"/>
    <x v="0"/>
    <x v="0"/>
    <x v="1"/>
    <x v="0"/>
    <n v="7.65"/>
    <n v="7"/>
    <s v="Cash"/>
    <n v="3.1"/>
    <n v="53.550000000000004"/>
    <n v="0.05"/>
    <n v="2.6775000000000002"/>
    <n v="56.227500000000006"/>
  </r>
  <r>
    <x v="265"/>
    <x v="8"/>
    <x v="2"/>
    <x v="1"/>
    <x v="1"/>
    <x v="3"/>
    <n v="14.92"/>
    <n v="10"/>
    <s v="Cash"/>
    <n v="3.8"/>
    <n v="149.19999999999999"/>
    <n v="0.05"/>
    <n v="7.46"/>
    <n v="156.66"/>
  </r>
  <r>
    <x v="265"/>
    <x v="8"/>
    <x v="0"/>
    <x v="0"/>
    <x v="0"/>
    <x v="0"/>
    <n v="10.06"/>
    <n v="6"/>
    <s v="Credit Card"/>
    <n v="3.3"/>
    <n v="60.36"/>
    <n v="0.05"/>
    <n v="3.0180000000000002"/>
    <n v="63.378"/>
  </r>
  <r>
    <x v="265"/>
    <x v="8"/>
    <x v="1"/>
    <x v="0"/>
    <x v="1"/>
    <x v="5"/>
    <n v="30.08"/>
    <n v="4"/>
    <s v="Credit Card"/>
    <n v="3.3"/>
    <n v="120.32"/>
    <n v="0.05"/>
    <n v="6.016"/>
    <n v="126.336"/>
  </r>
  <r>
    <x v="265"/>
    <x v="8"/>
    <x v="2"/>
    <x v="0"/>
    <x v="0"/>
    <x v="0"/>
    <n v="11.03"/>
    <n v="8"/>
    <s v="Ewallet"/>
    <n v="8.8000000000000007"/>
    <n v="88.24"/>
    <n v="0.05"/>
    <n v="4.4119999999999999"/>
    <n v="92.652000000000001"/>
  </r>
  <r>
    <x v="265"/>
    <x v="8"/>
    <x v="0"/>
    <x v="1"/>
    <x v="0"/>
    <x v="3"/>
    <n v="12.86"/>
    <n v="2"/>
    <s v="Ewallet"/>
    <n v="7.8"/>
    <n v="25.72"/>
    <n v="0.05"/>
    <n v="1.286"/>
    <n v="27.006"/>
  </r>
  <r>
    <x v="266"/>
    <x v="8"/>
    <x v="1"/>
    <x v="1"/>
    <x v="1"/>
    <x v="0"/>
    <n v="9.15"/>
    <n v="8"/>
    <s v="Ewallet"/>
    <n v="6.2"/>
    <n v="73.2"/>
    <n v="0.05"/>
    <n v="3.66"/>
    <n v="76.86"/>
  </r>
  <r>
    <x v="266"/>
    <x v="8"/>
    <x v="1"/>
    <x v="1"/>
    <x v="1"/>
    <x v="0"/>
    <n v="12.34"/>
    <n v="7"/>
    <s v="Ewallet"/>
    <n v="3.7"/>
    <n v="86.38"/>
    <n v="0.05"/>
    <n v="4.319"/>
    <n v="90.698999999999998"/>
  </r>
  <r>
    <x v="266"/>
    <x v="8"/>
    <x v="0"/>
    <x v="1"/>
    <x v="0"/>
    <x v="0"/>
    <n v="11.3"/>
    <n v="7"/>
    <s v="Cash"/>
    <n v="6.3"/>
    <n v="79.100000000000009"/>
    <n v="0.05"/>
    <n v="3.9550000000000005"/>
    <n v="83.055000000000007"/>
  </r>
  <r>
    <x v="266"/>
    <x v="8"/>
    <x v="2"/>
    <x v="1"/>
    <x v="0"/>
    <x v="1"/>
    <n v="97.5"/>
    <n v="7"/>
    <s v="Credit Card"/>
    <n v="6.2"/>
    <n v="682.5"/>
    <n v="0.18"/>
    <n v="122.85"/>
    <n v="805.35"/>
  </r>
  <r>
    <x v="266"/>
    <x v="8"/>
    <x v="2"/>
    <x v="0"/>
    <x v="1"/>
    <x v="3"/>
    <n v="9.9600000000000009"/>
    <n v="6"/>
    <s v="Cash"/>
    <n v="4.2"/>
    <n v="59.760000000000005"/>
    <n v="0.05"/>
    <n v="2.9880000000000004"/>
    <n v="62.748000000000005"/>
  </r>
  <r>
    <x v="266"/>
    <x v="8"/>
    <x v="2"/>
    <x v="1"/>
    <x v="0"/>
    <x v="4"/>
    <n v="49.95"/>
    <n v="7"/>
    <s v="Cash"/>
    <n v="6"/>
    <n v="349.65000000000003"/>
    <n v="0.05"/>
    <n v="17.482500000000002"/>
    <n v="367.13250000000005"/>
  </r>
  <r>
    <x v="266"/>
    <x v="8"/>
    <x v="0"/>
    <x v="1"/>
    <x v="1"/>
    <x v="0"/>
    <n v="7.08"/>
    <n v="10"/>
    <s v="Ewallet"/>
    <n v="5.7"/>
    <n v="70.8"/>
    <n v="0.05"/>
    <n v="3.54"/>
    <n v="74.34"/>
  </r>
  <r>
    <x v="266"/>
    <x v="8"/>
    <x v="1"/>
    <x v="0"/>
    <x v="0"/>
    <x v="0"/>
    <n v="7.41"/>
    <n v="2"/>
    <s v="Cash"/>
    <n v="7.2"/>
    <n v="14.82"/>
    <n v="0.05"/>
    <n v="0.7410000000000001"/>
    <n v="15.561"/>
  </r>
  <r>
    <x v="266"/>
    <x v="8"/>
    <x v="0"/>
    <x v="0"/>
    <x v="0"/>
    <x v="1"/>
    <n v="94.86"/>
    <n v="9"/>
    <s v="Credit Card"/>
    <n v="7.3"/>
    <n v="853.74"/>
    <n v="0.18"/>
    <n v="153.67320000000001"/>
    <n v="1007.4132"/>
  </r>
  <r>
    <x v="266"/>
    <x v="8"/>
    <x v="2"/>
    <x v="0"/>
    <x v="0"/>
    <x v="5"/>
    <n v="22.51"/>
    <n v="2"/>
    <s v="Cash"/>
    <n v="3.3"/>
    <n v="45.02"/>
    <n v="0.05"/>
    <n v="2.2510000000000003"/>
    <n v="47.271000000000001"/>
  </r>
  <r>
    <x v="267"/>
    <x v="8"/>
    <x v="0"/>
    <x v="1"/>
    <x v="1"/>
    <x v="0"/>
    <n v="11.63"/>
    <n v="9"/>
    <s v="Cash"/>
    <n v="5.5"/>
    <n v="104.67"/>
    <n v="0.05"/>
    <n v="5.2335000000000003"/>
    <n v="109.90350000000001"/>
  </r>
  <r>
    <x v="267"/>
    <x v="8"/>
    <x v="2"/>
    <x v="0"/>
    <x v="0"/>
    <x v="0"/>
    <n v="7.27"/>
    <n v="3"/>
    <s v="Cash"/>
    <n v="7.3"/>
    <n v="21.81"/>
    <n v="0.05"/>
    <n v="1.0905"/>
    <n v="22.900499999999997"/>
  </r>
  <r>
    <x v="267"/>
    <x v="8"/>
    <x v="2"/>
    <x v="1"/>
    <x v="1"/>
    <x v="4"/>
    <n v="52.89"/>
    <n v="1"/>
    <s v="Ewallet"/>
    <n v="6.4"/>
    <n v="52.89"/>
    <n v="0.05"/>
    <n v="2.6445000000000003"/>
    <n v="55.534500000000001"/>
  </r>
  <r>
    <x v="267"/>
    <x v="8"/>
    <x v="1"/>
    <x v="1"/>
    <x v="1"/>
    <x v="0"/>
    <n v="12.39"/>
    <n v="9"/>
    <s v="Cash"/>
    <n v="8.8000000000000007"/>
    <n v="111.51"/>
    <n v="0.05"/>
    <n v="5.5755000000000008"/>
    <n v="117.08550000000001"/>
  </r>
  <r>
    <x v="267"/>
    <x v="8"/>
    <x v="2"/>
    <x v="1"/>
    <x v="0"/>
    <x v="0"/>
    <n v="8.36"/>
    <n v="6"/>
    <s v="Credit Card"/>
    <n v="7.5"/>
    <n v="50.16"/>
    <n v="0.05"/>
    <n v="2.508"/>
    <n v="52.667999999999999"/>
  </r>
  <r>
    <x v="267"/>
    <x v="8"/>
    <x v="2"/>
    <x v="0"/>
    <x v="0"/>
    <x v="4"/>
    <n v="53.74"/>
    <n v="3"/>
    <s v="Ewallet"/>
    <n v="4.0999999999999996"/>
    <n v="161.22"/>
    <n v="0.05"/>
    <n v="8.0609999999999999"/>
    <n v="169.28100000000001"/>
  </r>
  <r>
    <x v="267"/>
    <x v="8"/>
    <x v="0"/>
    <x v="1"/>
    <x v="1"/>
    <x v="3"/>
    <n v="11.26"/>
    <n v="4"/>
    <s v="Credit Card"/>
    <n v="3.5"/>
    <n v="45.04"/>
    <n v="0.05"/>
    <n v="2.2520000000000002"/>
    <n v="47.292000000000002"/>
  </r>
  <r>
    <x v="267"/>
    <x v="8"/>
    <x v="1"/>
    <x v="1"/>
    <x v="0"/>
    <x v="0"/>
    <n v="3.79"/>
    <n v="7"/>
    <s v="Credit Card"/>
    <n v="7.4"/>
    <n v="26.53"/>
    <n v="0.05"/>
    <n v="1.3265000000000002"/>
    <n v="27.8565"/>
  </r>
  <r>
    <x v="267"/>
    <x v="8"/>
    <x v="2"/>
    <x v="1"/>
    <x v="1"/>
    <x v="5"/>
    <n v="27.24"/>
    <n v="3"/>
    <s v="Cash"/>
    <n v="3.2"/>
    <n v="81.72"/>
    <n v="0.05"/>
    <n v="4.0860000000000003"/>
    <n v="85.805999999999997"/>
  </r>
  <r>
    <x v="267"/>
    <x v="8"/>
    <x v="2"/>
    <x v="1"/>
    <x v="0"/>
    <x v="2"/>
    <n v="64.540000000000006"/>
    <n v="4"/>
    <s v="Ewallet"/>
    <n v="7"/>
    <n v="258.16000000000003"/>
    <n v="0.05"/>
    <n v="12.908000000000001"/>
    <n v="271.06800000000004"/>
  </r>
  <r>
    <x v="267"/>
    <x v="8"/>
    <x v="2"/>
    <x v="1"/>
    <x v="0"/>
    <x v="1"/>
    <n v="89.32"/>
    <n v="8"/>
    <s v="Credit Card"/>
    <n v="9.4"/>
    <n v="714.56"/>
    <n v="0.18"/>
    <n v="128.62079999999997"/>
    <n v="843.18079999999986"/>
  </r>
  <r>
    <x v="267"/>
    <x v="8"/>
    <x v="0"/>
    <x v="0"/>
    <x v="1"/>
    <x v="0"/>
    <n v="5.57"/>
    <n v="9"/>
    <s v="Cash"/>
    <n v="6.9"/>
    <n v="50.13"/>
    <n v="0.05"/>
    <n v="2.5065000000000004"/>
    <n v="52.636500000000005"/>
  </r>
  <r>
    <x v="267"/>
    <x v="8"/>
    <x v="2"/>
    <x v="1"/>
    <x v="0"/>
    <x v="3"/>
    <n v="7.26"/>
    <n v="2"/>
    <s v="Cash"/>
    <n v="5.6"/>
    <n v="14.52"/>
    <n v="0.05"/>
    <n v="0.72599999999999998"/>
    <n v="15.245999999999999"/>
  </r>
  <r>
    <x v="267"/>
    <x v="8"/>
    <x v="1"/>
    <x v="1"/>
    <x v="1"/>
    <x v="5"/>
    <n v="26.03"/>
    <n v="4"/>
    <s v="Ewallet"/>
    <n v="7.4"/>
    <n v="104.12"/>
    <n v="0.05"/>
    <n v="5.2060000000000004"/>
    <n v="109.32600000000001"/>
  </r>
  <r>
    <x v="268"/>
    <x v="8"/>
    <x v="1"/>
    <x v="0"/>
    <x v="1"/>
    <x v="0"/>
    <n v="14.99"/>
    <n v="8"/>
    <s v="Cash"/>
    <n v="6.1"/>
    <n v="119.92"/>
    <n v="0.05"/>
    <n v="5.9960000000000004"/>
    <n v="125.916"/>
  </r>
  <r>
    <x v="268"/>
    <x v="8"/>
    <x v="0"/>
    <x v="1"/>
    <x v="1"/>
    <x v="2"/>
    <n v="57.11"/>
    <n v="10"/>
    <s v="Ewallet"/>
    <n v="6.7"/>
    <n v="571.1"/>
    <n v="0.05"/>
    <n v="28.555000000000003"/>
    <n v="599.65499999999997"/>
  </r>
  <r>
    <x v="268"/>
    <x v="8"/>
    <x v="2"/>
    <x v="0"/>
    <x v="0"/>
    <x v="2"/>
    <n v="54.18"/>
    <n v="4"/>
    <s v="Ewallet"/>
    <n v="9.4"/>
    <n v="216.72"/>
    <n v="0.05"/>
    <n v="10.836"/>
    <n v="227.55600000000001"/>
  </r>
  <r>
    <x v="268"/>
    <x v="8"/>
    <x v="2"/>
    <x v="1"/>
    <x v="0"/>
    <x v="2"/>
    <n v="55.05"/>
    <n v="5"/>
    <s v="Cash"/>
    <n v="5.6"/>
    <n v="275.25"/>
    <n v="0.05"/>
    <n v="13.762500000000001"/>
    <n v="289.01249999999999"/>
  </r>
  <r>
    <x v="268"/>
    <x v="8"/>
    <x v="1"/>
    <x v="0"/>
    <x v="1"/>
    <x v="0"/>
    <n v="11.75"/>
    <n v="7"/>
    <s v="Ewallet"/>
    <n v="9.5"/>
    <n v="82.25"/>
    <n v="0.05"/>
    <n v="4.1124999999999998"/>
    <n v="86.362499999999997"/>
  </r>
  <r>
    <x v="268"/>
    <x v="8"/>
    <x v="1"/>
    <x v="1"/>
    <x v="1"/>
    <x v="1"/>
    <n v="82.51"/>
    <n v="3"/>
    <s v="Ewallet"/>
    <n v="9.1999999999999993"/>
    <n v="247.53000000000003"/>
    <n v="0.18"/>
    <n v="44.555400000000006"/>
    <n v="292.08540000000005"/>
  </r>
  <r>
    <x v="268"/>
    <x v="8"/>
    <x v="1"/>
    <x v="1"/>
    <x v="0"/>
    <x v="2"/>
    <n v="67.319999999999993"/>
    <n v="5"/>
    <s v="Credit Card"/>
    <n v="4.3"/>
    <n v="336.59999999999997"/>
    <n v="0.05"/>
    <n v="16.829999999999998"/>
    <n v="353.42999999999995"/>
  </r>
  <r>
    <x v="268"/>
    <x v="8"/>
    <x v="0"/>
    <x v="1"/>
    <x v="1"/>
    <x v="5"/>
    <n v="33.75"/>
    <n v="6"/>
    <s v="Credit Card"/>
    <n v="3.5"/>
    <n v="202.5"/>
    <n v="0.05"/>
    <n v="10.125"/>
    <n v="212.625"/>
  </r>
  <r>
    <x v="268"/>
    <x v="8"/>
    <x v="2"/>
    <x v="1"/>
    <x v="1"/>
    <x v="5"/>
    <n v="26.46"/>
    <n v="6"/>
    <s v="Ewallet"/>
    <n v="3.7"/>
    <n v="158.76"/>
    <n v="0.05"/>
    <n v="7.9379999999999997"/>
    <n v="166.69799999999998"/>
  </r>
  <r>
    <x v="268"/>
    <x v="8"/>
    <x v="2"/>
    <x v="1"/>
    <x v="0"/>
    <x v="3"/>
    <n v="14.89"/>
    <n v="6"/>
    <s v="Ewallet"/>
    <n v="3.1"/>
    <n v="89.34"/>
    <n v="0.05"/>
    <n v="4.4670000000000005"/>
    <n v="93.807000000000002"/>
  </r>
  <r>
    <x v="268"/>
    <x v="8"/>
    <x v="2"/>
    <x v="1"/>
    <x v="0"/>
    <x v="0"/>
    <n v="13.62"/>
    <n v="1"/>
    <s v="Cash"/>
    <n v="3.6"/>
    <n v="13.62"/>
    <n v="0.05"/>
    <n v="0.68100000000000005"/>
    <n v="14.300999999999998"/>
  </r>
  <r>
    <x v="268"/>
    <x v="8"/>
    <x v="1"/>
    <x v="0"/>
    <x v="1"/>
    <x v="4"/>
    <n v="65.73"/>
    <n v="8"/>
    <s v="Credit Card"/>
    <n v="7.6"/>
    <n v="525.84"/>
    <n v="0.05"/>
    <n v="26.292000000000002"/>
    <n v="552.13200000000006"/>
  </r>
  <r>
    <x v="268"/>
    <x v="8"/>
    <x v="2"/>
    <x v="1"/>
    <x v="1"/>
    <x v="1"/>
    <n v="85.72"/>
    <n v="5"/>
    <s v="Cash"/>
    <n v="3.5"/>
    <n v="428.6"/>
    <n v="0.18"/>
    <n v="77.147999999999996"/>
    <n v="505.74800000000005"/>
  </r>
  <r>
    <x v="268"/>
    <x v="8"/>
    <x v="0"/>
    <x v="0"/>
    <x v="1"/>
    <x v="5"/>
    <n v="30.64"/>
    <n v="4"/>
    <s v="Credit Card"/>
    <n v="5.2"/>
    <n v="122.56"/>
    <n v="0.05"/>
    <n v="6.1280000000000001"/>
    <n v="128.68799999999999"/>
  </r>
  <r>
    <x v="268"/>
    <x v="8"/>
    <x v="0"/>
    <x v="1"/>
    <x v="1"/>
    <x v="0"/>
    <n v="3.73"/>
    <n v="4"/>
    <s v="Credit Card"/>
    <n v="8.6999999999999993"/>
    <n v="14.92"/>
    <n v="0.05"/>
    <n v="0.746"/>
    <n v="15.666"/>
  </r>
  <r>
    <x v="269"/>
    <x v="8"/>
    <x v="0"/>
    <x v="1"/>
    <x v="0"/>
    <x v="5"/>
    <n v="39.700000000000003"/>
    <n v="7"/>
    <s v="Ewallet"/>
    <n v="3.2"/>
    <n v="277.90000000000003"/>
    <n v="0.05"/>
    <n v="13.895000000000003"/>
    <n v="291.79500000000002"/>
  </r>
  <r>
    <x v="269"/>
    <x v="8"/>
    <x v="0"/>
    <x v="1"/>
    <x v="1"/>
    <x v="5"/>
    <n v="17.559999999999999"/>
    <n v="6"/>
    <s v="Credit Card"/>
    <n v="8.5"/>
    <n v="105.35999999999999"/>
    <n v="0.05"/>
    <n v="5.2679999999999998"/>
    <n v="110.62799999999999"/>
  </r>
  <r>
    <x v="269"/>
    <x v="8"/>
    <x v="2"/>
    <x v="1"/>
    <x v="1"/>
    <x v="0"/>
    <n v="10.8"/>
    <n v="2"/>
    <s v="Credit Card"/>
    <n v="4.9000000000000004"/>
    <n v="21.6"/>
    <n v="0.05"/>
    <n v="1.08"/>
    <n v="22.68"/>
  </r>
  <r>
    <x v="269"/>
    <x v="8"/>
    <x v="2"/>
    <x v="0"/>
    <x v="0"/>
    <x v="0"/>
    <n v="4.7699999999999996"/>
    <n v="3"/>
    <s v="Ewallet"/>
    <n v="3.8"/>
    <n v="14.309999999999999"/>
    <n v="0.05"/>
    <n v="0.71550000000000002"/>
    <n v="15.025499999999999"/>
  </r>
  <r>
    <x v="269"/>
    <x v="8"/>
    <x v="2"/>
    <x v="0"/>
    <x v="1"/>
    <x v="4"/>
    <n v="43.01"/>
    <n v="2"/>
    <s v="Credit Card"/>
    <n v="7.7"/>
    <n v="86.02"/>
    <n v="0.05"/>
    <n v="4.3010000000000002"/>
    <n v="90.320999999999998"/>
  </r>
  <r>
    <x v="269"/>
    <x v="8"/>
    <x v="1"/>
    <x v="1"/>
    <x v="0"/>
    <x v="5"/>
    <n v="21.19"/>
    <n v="2"/>
    <s v="Cash"/>
    <n v="7.3"/>
    <n v="42.38"/>
    <n v="0.05"/>
    <n v="2.1190000000000002"/>
    <n v="44.499000000000002"/>
  </r>
  <r>
    <x v="269"/>
    <x v="8"/>
    <x v="1"/>
    <x v="1"/>
    <x v="0"/>
    <x v="4"/>
    <n v="60.71"/>
    <n v="5"/>
    <s v="Cash"/>
    <n v="9"/>
    <n v="303.55"/>
    <n v="0.05"/>
    <n v="15.177500000000002"/>
    <n v="318.72750000000002"/>
  </r>
  <r>
    <x v="269"/>
    <x v="8"/>
    <x v="0"/>
    <x v="0"/>
    <x v="0"/>
    <x v="4"/>
    <n v="41.64"/>
    <n v="4"/>
    <s v="Credit Card"/>
    <n v="8"/>
    <n v="166.56"/>
    <n v="0.05"/>
    <n v="8.3280000000000012"/>
    <n v="174.88800000000001"/>
  </r>
  <r>
    <x v="269"/>
    <x v="8"/>
    <x v="2"/>
    <x v="1"/>
    <x v="1"/>
    <x v="0"/>
    <n v="14.71"/>
    <n v="6"/>
    <s v="Ewallet"/>
    <n v="8.5"/>
    <n v="88.26"/>
    <n v="0.05"/>
    <n v="4.4130000000000003"/>
    <n v="92.673000000000002"/>
  </r>
  <r>
    <x v="269"/>
    <x v="8"/>
    <x v="1"/>
    <x v="0"/>
    <x v="0"/>
    <x v="0"/>
    <n v="10.88"/>
    <n v="8"/>
    <s v="Ewallet"/>
    <n v="4.9000000000000004"/>
    <n v="87.04"/>
    <n v="0.05"/>
    <n v="4.3520000000000003"/>
    <n v="91.39200000000001"/>
  </r>
  <r>
    <x v="269"/>
    <x v="8"/>
    <x v="0"/>
    <x v="0"/>
    <x v="1"/>
    <x v="3"/>
    <n v="9.31"/>
    <n v="1"/>
    <s v="Ewallet"/>
    <n v="4.2"/>
    <n v="9.31"/>
    <n v="0.05"/>
    <n v="0.46550000000000002"/>
    <n v="9.775500000000001"/>
  </r>
  <r>
    <x v="269"/>
    <x v="8"/>
    <x v="0"/>
    <x v="1"/>
    <x v="0"/>
    <x v="5"/>
    <n v="25.06"/>
    <n v="9"/>
    <s v="Credit Card"/>
    <n v="8.1"/>
    <n v="225.54"/>
    <n v="0.05"/>
    <n v="11.277000000000001"/>
    <n v="236.81700000000001"/>
  </r>
  <r>
    <x v="269"/>
    <x v="8"/>
    <x v="0"/>
    <x v="1"/>
    <x v="1"/>
    <x v="0"/>
    <n v="4.6399999999999997"/>
    <n v="3"/>
    <s v="Credit Card"/>
    <n v="8.5"/>
    <n v="13.919999999999998"/>
    <n v="0.05"/>
    <n v="0.69599999999999995"/>
    <n v="14.615999999999998"/>
  </r>
  <r>
    <x v="269"/>
    <x v="8"/>
    <x v="2"/>
    <x v="0"/>
    <x v="1"/>
    <x v="5"/>
    <n v="25.94"/>
    <n v="4"/>
    <s v="Cash"/>
    <n v="9.6999999999999993"/>
    <n v="103.76"/>
    <n v="0.05"/>
    <n v="5.1880000000000006"/>
    <n v="108.94800000000001"/>
  </r>
  <r>
    <x v="269"/>
    <x v="8"/>
    <x v="2"/>
    <x v="1"/>
    <x v="0"/>
    <x v="0"/>
    <n v="2.72"/>
    <n v="3"/>
    <s v="Cash"/>
    <n v="5.8"/>
    <n v="8.16"/>
    <n v="0.05"/>
    <n v="0.40800000000000003"/>
    <n v="8.5679999999999996"/>
  </r>
  <r>
    <x v="269"/>
    <x v="8"/>
    <x v="1"/>
    <x v="1"/>
    <x v="1"/>
    <x v="3"/>
    <n v="11.93"/>
    <n v="9"/>
    <s v="Ewallet"/>
    <n v="5.5"/>
    <n v="107.37"/>
    <n v="0.05"/>
    <n v="5.3685000000000009"/>
    <n v="112.7385"/>
  </r>
  <r>
    <x v="269"/>
    <x v="8"/>
    <x v="0"/>
    <x v="1"/>
    <x v="1"/>
    <x v="3"/>
    <n v="22.47"/>
    <n v="2"/>
    <s v="Ewallet"/>
    <n v="8.3000000000000007"/>
    <n v="44.94"/>
    <n v="0.05"/>
    <n v="2.2469999999999999"/>
    <n v="47.186999999999998"/>
  </r>
  <r>
    <x v="269"/>
    <x v="8"/>
    <x v="1"/>
    <x v="1"/>
    <x v="0"/>
    <x v="0"/>
    <n v="5.42"/>
    <n v="10"/>
    <s v="Credit Card"/>
    <n v="5.3"/>
    <n v="54.2"/>
    <n v="0.05"/>
    <n v="2.7100000000000004"/>
    <n v="56.910000000000004"/>
  </r>
  <r>
    <x v="269"/>
    <x v="8"/>
    <x v="2"/>
    <x v="1"/>
    <x v="1"/>
    <x v="5"/>
    <n v="29.17"/>
    <n v="6"/>
    <s v="Cash"/>
    <n v="9.3000000000000007"/>
    <n v="175.02"/>
    <n v="0.05"/>
    <n v="8.7510000000000012"/>
    <n v="183.77100000000002"/>
  </r>
  <r>
    <x v="270"/>
    <x v="8"/>
    <x v="1"/>
    <x v="0"/>
    <x v="1"/>
    <x v="3"/>
    <n v="15.18"/>
    <n v="1"/>
    <s v="Ewallet"/>
    <n v="8.8000000000000007"/>
    <n v="15.18"/>
    <n v="0.05"/>
    <n v="0.75900000000000001"/>
    <n v="15.939"/>
  </r>
  <r>
    <x v="270"/>
    <x v="8"/>
    <x v="0"/>
    <x v="0"/>
    <x v="0"/>
    <x v="0"/>
    <n v="3.95"/>
    <n v="1"/>
    <s v="Credit Card"/>
    <n v="5.9"/>
    <n v="3.95"/>
    <n v="0.05"/>
    <n v="0.19750000000000001"/>
    <n v="4.1475"/>
  </r>
  <r>
    <x v="270"/>
    <x v="8"/>
    <x v="1"/>
    <x v="0"/>
    <x v="0"/>
    <x v="1"/>
    <n v="84.7"/>
    <n v="6"/>
    <s v="Cash"/>
    <n v="8.1"/>
    <n v="508.20000000000005"/>
    <n v="0.18"/>
    <n v="91.475999999999999"/>
    <n v="599.67600000000004"/>
  </r>
  <r>
    <x v="270"/>
    <x v="8"/>
    <x v="2"/>
    <x v="0"/>
    <x v="1"/>
    <x v="0"/>
    <n v="12.46"/>
    <n v="1"/>
    <s v="Ewallet"/>
    <n v="8.1"/>
    <n v="12.46"/>
    <n v="0.05"/>
    <n v="0.62300000000000011"/>
    <n v="13.083"/>
  </r>
  <r>
    <x v="270"/>
    <x v="8"/>
    <x v="2"/>
    <x v="1"/>
    <x v="0"/>
    <x v="0"/>
    <n v="6.04"/>
    <n v="2"/>
    <s v="Credit Card"/>
    <n v="3.7"/>
    <n v="12.08"/>
    <n v="0.05"/>
    <n v="0.60400000000000009"/>
    <n v="12.684000000000001"/>
  </r>
  <r>
    <x v="270"/>
    <x v="8"/>
    <x v="0"/>
    <x v="1"/>
    <x v="0"/>
    <x v="0"/>
    <n v="5.15"/>
    <n v="6"/>
    <s v="Credit Card"/>
    <n v="9.1"/>
    <n v="30.900000000000002"/>
    <n v="0.05"/>
    <n v="1.5450000000000002"/>
    <n v="32.445"/>
  </r>
  <r>
    <x v="270"/>
    <x v="8"/>
    <x v="1"/>
    <x v="1"/>
    <x v="1"/>
    <x v="5"/>
    <n v="28.66"/>
    <n v="4"/>
    <s v="Cash"/>
    <n v="6.4"/>
    <n v="114.64"/>
    <n v="0.05"/>
    <n v="5.7320000000000002"/>
    <n v="120.372"/>
  </r>
  <r>
    <x v="270"/>
    <x v="8"/>
    <x v="0"/>
    <x v="1"/>
    <x v="0"/>
    <x v="1"/>
    <n v="93.14"/>
    <n v="1"/>
    <s v="Ewallet"/>
    <n v="8.6"/>
    <n v="93.14"/>
    <n v="0.18"/>
    <n v="16.7652"/>
    <n v="109.90520000000001"/>
  </r>
  <r>
    <x v="270"/>
    <x v="8"/>
    <x v="2"/>
    <x v="0"/>
    <x v="0"/>
    <x v="0"/>
    <n v="8.89"/>
    <n v="4"/>
    <s v="Credit Card"/>
    <n v="5.2"/>
    <n v="35.56"/>
    <n v="0.05"/>
    <n v="1.7780000000000002"/>
    <n v="37.338000000000001"/>
  </r>
  <r>
    <x v="270"/>
    <x v="8"/>
    <x v="1"/>
    <x v="1"/>
    <x v="1"/>
    <x v="1"/>
    <n v="81.760000000000005"/>
    <n v="4"/>
    <s v="Ewallet"/>
    <n v="9.1"/>
    <n v="327.04000000000002"/>
    <n v="0.18"/>
    <n v="58.867200000000004"/>
    <n v="385.90720000000005"/>
  </r>
  <r>
    <x v="270"/>
    <x v="8"/>
    <x v="1"/>
    <x v="1"/>
    <x v="0"/>
    <x v="5"/>
    <n v="33.700000000000003"/>
    <n v="10"/>
    <s v="Cash"/>
    <n v="5.6"/>
    <n v="337"/>
    <n v="0.05"/>
    <n v="16.850000000000001"/>
    <n v="353.85"/>
  </r>
  <r>
    <x v="270"/>
    <x v="8"/>
    <x v="1"/>
    <x v="1"/>
    <x v="1"/>
    <x v="0"/>
    <n v="2.81"/>
    <n v="3"/>
    <s v="Cash"/>
    <n v="3.1"/>
    <n v="8.43"/>
    <n v="0.05"/>
    <n v="0.42149999999999999"/>
    <n v="8.8514999999999997"/>
  </r>
  <r>
    <x v="270"/>
    <x v="8"/>
    <x v="0"/>
    <x v="1"/>
    <x v="0"/>
    <x v="0"/>
    <n v="11.56"/>
    <n v="6"/>
    <s v="Credit Card"/>
    <n v="9.1999999999999993"/>
    <n v="69.36"/>
    <n v="0.05"/>
    <n v="3.468"/>
    <n v="72.828000000000003"/>
  </r>
  <r>
    <x v="270"/>
    <x v="8"/>
    <x v="1"/>
    <x v="1"/>
    <x v="1"/>
    <x v="0"/>
    <n v="9.6"/>
    <n v="3"/>
    <s v="Cash"/>
    <n v="3.6"/>
    <n v="28.799999999999997"/>
    <n v="0.05"/>
    <n v="1.44"/>
    <n v="30.24"/>
  </r>
  <r>
    <x v="270"/>
    <x v="8"/>
    <x v="0"/>
    <x v="1"/>
    <x v="1"/>
    <x v="5"/>
    <n v="39.119999999999997"/>
    <n v="4"/>
    <s v="Credit Card"/>
    <n v="5.2"/>
    <n v="156.47999999999999"/>
    <n v="0.05"/>
    <n v="7.8239999999999998"/>
    <n v="164.304"/>
  </r>
  <r>
    <x v="270"/>
    <x v="8"/>
    <x v="1"/>
    <x v="0"/>
    <x v="1"/>
    <x v="5"/>
    <n v="32.15"/>
    <n v="10"/>
    <s v="Cash"/>
    <n v="9.5"/>
    <n v="321.5"/>
    <n v="0.05"/>
    <n v="16.074999999999999"/>
    <n v="337.57499999999999"/>
  </r>
  <r>
    <x v="270"/>
    <x v="8"/>
    <x v="0"/>
    <x v="1"/>
    <x v="1"/>
    <x v="2"/>
    <n v="79.05"/>
    <n v="7"/>
    <s v="Credit Card"/>
    <n v="9.5"/>
    <n v="553.35"/>
    <n v="0.05"/>
    <n v="27.667500000000004"/>
    <n v="581.01750000000004"/>
  </r>
  <r>
    <x v="270"/>
    <x v="8"/>
    <x v="0"/>
    <x v="0"/>
    <x v="1"/>
    <x v="4"/>
    <n v="52.13"/>
    <n v="8"/>
    <s v="Credit Card"/>
    <n v="6.9"/>
    <n v="417.04"/>
    <n v="0.05"/>
    <n v="20.852000000000004"/>
    <n v="437.89200000000005"/>
  </r>
  <r>
    <x v="270"/>
    <x v="8"/>
    <x v="0"/>
    <x v="1"/>
    <x v="1"/>
    <x v="4"/>
    <n v="44.19"/>
    <n v="1"/>
    <s v="Cash"/>
    <n v="7.3"/>
    <n v="44.19"/>
    <n v="0.05"/>
    <n v="2.2094999999999998"/>
    <n v="46.399499999999996"/>
  </r>
  <r>
    <x v="271"/>
    <x v="8"/>
    <x v="0"/>
    <x v="1"/>
    <x v="1"/>
    <x v="3"/>
    <n v="12.44"/>
    <n v="2"/>
    <s v="Credit Card"/>
    <n v="6"/>
    <n v="24.88"/>
    <n v="0.05"/>
    <n v="1.244"/>
    <n v="26.123999999999999"/>
  </r>
  <r>
    <x v="271"/>
    <x v="8"/>
    <x v="1"/>
    <x v="1"/>
    <x v="1"/>
    <x v="0"/>
    <n v="4.57"/>
    <n v="8"/>
    <s v="Ewallet"/>
    <n v="5"/>
    <n v="36.56"/>
    <n v="0.05"/>
    <n v="1.8280000000000003"/>
    <n v="38.388000000000005"/>
  </r>
  <r>
    <x v="271"/>
    <x v="8"/>
    <x v="1"/>
    <x v="0"/>
    <x v="0"/>
    <x v="0"/>
    <n v="14.25"/>
    <n v="1"/>
    <s v="Cash"/>
    <n v="5.2"/>
    <n v="14.25"/>
    <n v="0.05"/>
    <n v="0.71250000000000002"/>
    <n v="14.9625"/>
  </r>
  <r>
    <x v="271"/>
    <x v="8"/>
    <x v="1"/>
    <x v="1"/>
    <x v="0"/>
    <x v="4"/>
    <n v="51.48"/>
    <n v="7"/>
    <s v="Cash"/>
    <n v="7.6"/>
    <n v="360.35999999999996"/>
    <n v="0.05"/>
    <n v="18.017999999999997"/>
    <n v="378.37799999999993"/>
  </r>
  <r>
    <x v="271"/>
    <x v="8"/>
    <x v="0"/>
    <x v="1"/>
    <x v="0"/>
    <x v="0"/>
    <n v="3.93"/>
    <n v="10"/>
    <s v="Credit Card"/>
    <n v="8.1"/>
    <n v="39.300000000000004"/>
    <n v="0.05"/>
    <n v="1.9650000000000003"/>
    <n v="41.265000000000008"/>
  </r>
  <r>
    <x v="271"/>
    <x v="8"/>
    <x v="0"/>
    <x v="1"/>
    <x v="0"/>
    <x v="0"/>
    <n v="8.23"/>
    <n v="2"/>
    <s v="Cash"/>
    <n v="8.4"/>
    <n v="16.46"/>
    <n v="0.05"/>
    <n v="0.82300000000000006"/>
    <n v="17.283000000000001"/>
  </r>
  <r>
    <x v="271"/>
    <x v="8"/>
    <x v="0"/>
    <x v="1"/>
    <x v="1"/>
    <x v="0"/>
    <n v="12.43"/>
    <n v="1"/>
    <s v="Ewallet"/>
    <n v="8.4"/>
    <n v="12.43"/>
    <n v="0.05"/>
    <n v="0.62150000000000005"/>
    <n v="13.051499999999999"/>
  </r>
  <r>
    <x v="271"/>
    <x v="8"/>
    <x v="2"/>
    <x v="0"/>
    <x v="0"/>
    <x v="3"/>
    <n v="16.309999999999999"/>
    <n v="6"/>
    <s v="Credit Card"/>
    <n v="3.6"/>
    <n v="97.859999999999985"/>
    <n v="0.05"/>
    <n v="4.8929999999999998"/>
    <n v="102.75299999999999"/>
  </r>
  <r>
    <x v="271"/>
    <x v="8"/>
    <x v="0"/>
    <x v="0"/>
    <x v="1"/>
    <x v="0"/>
    <n v="12.54"/>
    <n v="5"/>
    <s v="Cash"/>
    <n v="6.4"/>
    <n v="62.699999999999996"/>
    <n v="0.05"/>
    <n v="3.1349999999999998"/>
    <n v="65.834999999999994"/>
  </r>
  <r>
    <x v="271"/>
    <x v="8"/>
    <x v="2"/>
    <x v="1"/>
    <x v="1"/>
    <x v="1"/>
    <n v="81.900000000000006"/>
    <n v="4"/>
    <s v="Cash"/>
    <n v="3.4"/>
    <n v="327.60000000000002"/>
    <n v="0.18"/>
    <n v="58.968000000000004"/>
    <n v="386.56800000000004"/>
  </r>
  <r>
    <x v="271"/>
    <x v="8"/>
    <x v="1"/>
    <x v="1"/>
    <x v="1"/>
    <x v="2"/>
    <n v="78.430000000000007"/>
    <n v="10"/>
    <s v="Ewallet"/>
    <n v="6.7"/>
    <n v="784.30000000000007"/>
    <n v="0.05"/>
    <n v="39.215000000000003"/>
    <n v="823.5150000000001"/>
  </r>
  <r>
    <x v="271"/>
    <x v="8"/>
    <x v="2"/>
    <x v="0"/>
    <x v="1"/>
    <x v="3"/>
    <n v="16.850000000000001"/>
    <n v="6"/>
    <s v="Ewallet"/>
    <n v="6"/>
    <n v="101.10000000000001"/>
    <n v="0.05"/>
    <n v="5.0550000000000006"/>
    <n v="106.15500000000002"/>
  </r>
  <r>
    <x v="271"/>
    <x v="8"/>
    <x v="1"/>
    <x v="1"/>
    <x v="1"/>
    <x v="0"/>
    <n v="4.45"/>
    <n v="8"/>
    <s v="Credit Card"/>
    <n v="9"/>
    <n v="35.6"/>
    <n v="0.05"/>
    <n v="1.7800000000000002"/>
    <n v="37.380000000000003"/>
  </r>
  <r>
    <x v="271"/>
    <x v="8"/>
    <x v="0"/>
    <x v="0"/>
    <x v="1"/>
    <x v="0"/>
    <n v="4.84"/>
    <n v="9"/>
    <s v="Credit Card"/>
    <n v="5.4"/>
    <n v="43.56"/>
    <n v="0.05"/>
    <n v="2.1780000000000004"/>
    <n v="45.738"/>
  </r>
  <r>
    <x v="271"/>
    <x v="8"/>
    <x v="2"/>
    <x v="0"/>
    <x v="1"/>
    <x v="0"/>
    <n v="4.3099999999999996"/>
    <n v="6"/>
    <s v="Cash"/>
    <n v="3.8"/>
    <n v="25.86"/>
    <n v="0.05"/>
    <n v="1.2930000000000001"/>
    <n v="27.152999999999999"/>
  </r>
  <r>
    <x v="271"/>
    <x v="8"/>
    <x v="1"/>
    <x v="1"/>
    <x v="1"/>
    <x v="0"/>
    <n v="13"/>
    <n v="6"/>
    <s v="Ewallet"/>
    <n v="4"/>
    <n v="78"/>
    <n v="0.05"/>
    <n v="3.9000000000000004"/>
    <n v="81.900000000000006"/>
  </r>
  <r>
    <x v="271"/>
    <x v="8"/>
    <x v="1"/>
    <x v="1"/>
    <x v="0"/>
    <x v="5"/>
    <n v="23.41"/>
    <n v="6"/>
    <s v="Cash"/>
    <n v="8.1999999999999993"/>
    <n v="140.46"/>
    <n v="0.05"/>
    <n v="7.0230000000000006"/>
    <n v="147.483"/>
  </r>
  <r>
    <x v="271"/>
    <x v="8"/>
    <x v="1"/>
    <x v="1"/>
    <x v="0"/>
    <x v="0"/>
    <n v="4.26"/>
    <n v="9"/>
    <s v="Ewallet"/>
    <n v="7.2"/>
    <n v="38.339999999999996"/>
    <n v="0.05"/>
    <n v="1.9169999999999998"/>
    <n v="40.256999999999998"/>
  </r>
  <r>
    <x v="271"/>
    <x v="8"/>
    <x v="1"/>
    <x v="1"/>
    <x v="1"/>
    <x v="1"/>
    <n v="95.43"/>
    <n v="7"/>
    <s v="Credit Card"/>
    <n v="3.7"/>
    <n v="668.01"/>
    <n v="0.18"/>
    <n v="120.2418"/>
    <n v="788.2518"/>
  </r>
  <r>
    <x v="272"/>
    <x v="8"/>
    <x v="0"/>
    <x v="1"/>
    <x v="1"/>
    <x v="4"/>
    <n v="68.459999999999994"/>
    <n v="7"/>
    <s v="Ewallet"/>
    <n v="3.6"/>
    <n v="479.21999999999997"/>
    <n v="0.05"/>
    <n v="23.960999999999999"/>
    <n v="503.18099999999998"/>
  </r>
  <r>
    <x v="272"/>
    <x v="8"/>
    <x v="2"/>
    <x v="1"/>
    <x v="1"/>
    <x v="3"/>
    <n v="23.42"/>
    <n v="10"/>
    <s v="Cash"/>
    <n v="7.8"/>
    <n v="234.20000000000002"/>
    <n v="0.05"/>
    <n v="11.71"/>
    <n v="245.91000000000003"/>
  </r>
  <r>
    <x v="272"/>
    <x v="8"/>
    <x v="1"/>
    <x v="0"/>
    <x v="1"/>
    <x v="4"/>
    <n v="42.33"/>
    <n v="6"/>
    <s v="Ewallet"/>
    <n v="3.5"/>
    <n v="253.98"/>
    <n v="0.05"/>
    <n v="12.699"/>
    <n v="266.67899999999997"/>
  </r>
  <r>
    <x v="272"/>
    <x v="8"/>
    <x v="1"/>
    <x v="1"/>
    <x v="1"/>
    <x v="0"/>
    <n v="10.71"/>
    <n v="6"/>
    <s v="Credit Card"/>
    <n v="8.6"/>
    <n v="64.260000000000005"/>
    <n v="0.05"/>
    <n v="3.2130000000000005"/>
    <n v="67.472999999999999"/>
  </r>
  <r>
    <x v="272"/>
    <x v="8"/>
    <x v="0"/>
    <x v="0"/>
    <x v="1"/>
    <x v="0"/>
    <n v="12.23"/>
    <n v="1"/>
    <s v="Cash"/>
    <n v="7.8"/>
    <n v="12.23"/>
    <n v="0.05"/>
    <n v="0.61150000000000004"/>
    <n v="12.8415"/>
  </r>
  <r>
    <x v="272"/>
    <x v="8"/>
    <x v="2"/>
    <x v="1"/>
    <x v="1"/>
    <x v="5"/>
    <n v="27.33"/>
    <n v="7"/>
    <s v="Credit Card"/>
    <n v="3.6"/>
    <n v="191.31"/>
    <n v="0.05"/>
    <n v="9.5655000000000001"/>
    <n v="200.87549999999999"/>
  </r>
  <r>
    <x v="272"/>
    <x v="8"/>
    <x v="1"/>
    <x v="0"/>
    <x v="1"/>
    <x v="5"/>
    <n v="16.84"/>
    <n v="1"/>
    <s v="Cash"/>
    <n v="3.6"/>
    <n v="16.84"/>
    <n v="0.05"/>
    <n v="0.84200000000000008"/>
    <n v="17.681999999999999"/>
  </r>
  <r>
    <x v="272"/>
    <x v="8"/>
    <x v="1"/>
    <x v="0"/>
    <x v="1"/>
    <x v="0"/>
    <n v="13.54"/>
    <n v="3"/>
    <s v="Ewallet"/>
    <n v="9.6999999999999993"/>
    <n v="40.619999999999997"/>
    <n v="0.05"/>
    <n v="2.0310000000000001"/>
    <n v="42.650999999999996"/>
  </r>
  <r>
    <x v="272"/>
    <x v="8"/>
    <x v="1"/>
    <x v="0"/>
    <x v="1"/>
    <x v="5"/>
    <n v="39.630000000000003"/>
    <n v="8"/>
    <s v="Ewallet"/>
    <n v="5.5"/>
    <n v="317.04000000000002"/>
    <n v="0.05"/>
    <n v="15.852000000000002"/>
    <n v="332.892"/>
  </r>
  <r>
    <x v="272"/>
    <x v="8"/>
    <x v="2"/>
    <x v="0"/>
    <x v="0"/>
    <x v="5"/>
    <n v="17.53"/>
    <n v="4"/>
    <s v="Ewallet"/>
    <n v="5.5"/>
    <n v="70.12"/>
    <n v="0.05"/>
    <n v="3.5060000000000002"/>
    <n v="73.626000000000005"/>
  </r>
  <r>
    <x v="272"/>
    <x v="8"/>
    <x v="2"/>
    <x v="1"/>
    <x v="0"/>
    <x v="5"/>
    <n v="22.44"/>
    <n v="2"/>
    <s v="Cash"/>
    <n v="8.5"/>
    <n v="44.88"/>
    <n v="0.05"/>
    <n v="2.2440000000000002"/>
    <n v="47.124000000000002"/>
  </r>
  <r>
    <x v="272"/>
    <x v="8"/>
    <x v="1"/>
    <x v="0"/>
    <x v="1"/>
    <x v="4"/>
    <n v="40.11"/>
    <n v="2"/>
    <s v="Cash"/>
    <n v="9.4"/>
    <n v="80.22"/>
    <n v="0.05"/>
    <n v="4.0110000000000001"/>
    <n v="84.230999999999995"/>
  </r>
  <r>
    <x v="272"/>
    <x v="8"/>
    <x v="2"/>
    <x v="0"/>
    <x v="1"/>
    <x v="4"/>
    <n v="46.21"/>
    <n v="5"/>
    <s v="Ewallet"/>
    <n v="9.6999999999999993"/>
    <n v="231.05"/>
    <n v="0.05"/>
    <n v="11.552500000000002"/>
    <n v="242.60250000000002"/>
  </r>
  <r>
    <x v="272"/>
    <x v="8"/>
    <x v="0"/>
    <x v="1"/>
    <x v="0"/>
    <x v="5"/>
    <n v="37.369999999999997"/>
    <n v="5"/>
    <s v="Cash"/>
    <n v="8.1"/>
    <n v="186.85"/>
    <n v="0.05"/>
    <n v="9.3424999999999994"/>
    <n v="196.1925"/>
  </r>
  <r>
    <x v="272"/>
    <x v="8"/>
    <x v="0"/>
    <x v="0"/>
    <x v="0"/>
    <x v="5"/>
    <n v="26.14"/>
    <n v="5"/>
    <s v="Credit Card"/>
    <n v="5.6"/>
    <n v="130.69999999999999"/>
    <n v="0.05"/>
    <n v="6.5350000000000001"/>
    <n v="137.23499999999999"/>
  </r>
  <r>
    <x v="272"/>
    <x v="8"/>
    <x v="1"/>
    <x v="0"/>
    <x v="1"/>
    <x v="0"/>
    <n v="11.05"/>
    <n v="2"/>
    <s v="Cash"/>
    <n v="3.6"/>
    <n v="22.1"/>
    <n v="0.05"/>
    <n v="1.1050000000000002"/>
    <n v="23.205000000000002"/>
  </r>
  <r>
    <x v="272"/>
    <x v="8"/>
    <x v="2"/>
    <x v="1"/>
    <x v="1"/>
    <x v="0"/>
    <n v="12.93"/>
    <n v="9"/>
    <s v="Credit Card"/>
    <n v="8.3000000000000007"/>
    <n v="116.37"/>
    <n v="0.05"/>
    <n v="5.8185000000000002"/>
    <n v="122.1885"/>
  </r>
  <r>
    <x v="272"/>
    <x v="8"/>
    <x v="1"/>
    <x v="1"/>
    <x v="0"/>
    <x v="5"/>
    <n v="20.89"/>
    <n v="5"/>
    <s v="Cash"/>
    <n v="6.8"/>
    <n v="104.45"/>
    <n v="0.05"/>
    <n v="5.2225000000000001"/>
    <n v="109.6725"/>
  </r>
  <r>
    <x v="273"/>
    <x v="0"/>
    <x v="2"/>
    <x v="1"/>
    <x v="0"/>
    <x v="0"/>
    <n v="7.6"/>
    <n v="5"/>
    <s v="Credit Card"/>
    <n v="7.7"/>
    <n v="38"/>
    <n v="0.05"/>
    <n v="1.9000000000000001"/>
    <n v="39.9"/>
  </r>
  <r>
    <x v="273"/>
    <x v="0"/>
    <x v="2"/>
    <x v="0"/>
    <x v="0"/>
    <x v="2"/>
    <n v="56.21"/>
    <n v="9"/>
    <s v="Credit Card"/>
    <n v="4.9000000000000004"/>
    <n v="505.89"/>
    <n v="0.05"/>
    <n v="25.294499999999999"/>
    <n v="531.18449999999996"/>
  </r>
  <r>
    <x v="273"/>
    <x v="0"/>
    <x v="2"/>
    <x v="1"/>
    <x v="0"/>
    <x v="4"/>
    <n v="63.89"/>
    <n v="7"/>
    <s v="Credit Card"/>
    <n v="4.5"/>
    <n v="447.23"/>
    <n v="0.05"/>
    <n v="22.361500000000003"/>
    <n v="469.5915"/>
  </r>
  <r>
    <x v="273"/>
    <x v="0"/>
    <x v="0"/>
    <x v="1"/>
    <x v="1"/>
    <x v="0"/>
    <n v="11.8"/>
    <n v="5"/>
    <s v="Cash"/>
    <n v="6.7"/>
    <n v="59"/>
    <n v="0.05"/>
    <n v="2.95"/>
    <n v="61.95"/>
  </r>
  <r>
    <x v="273"/>
    <x v="0"/>
    <x v="0"/>
    <x v="0"/>
    <x v="0"/>
    <x v="5"/>
    <n v="24.78"/>
    <n v="6"/>
    <s v="Cash"/>
    <n v="7.9"/>
    <n v="148.68"/>
    <n v="0.05"/>
    <n v="7.4340000000000011"/>
    <n v="156.114"/>
  </r>
  <r>
    <x v="273"/>
    <x v="0"/>
    <x v="2"/>
    <x v="1"/>
    <x v="0"/>
    <x v="4"/>
    <n v="64.95"/>
    <n v="7"/>
    <s v="Credit Card"/>
    <n v="5.9"/>
    <n v="454.65000000000003"/>
    <n v="0.05"/>
    <n v="22.732500000000002"/>
    <n v="477.38250000000005"/>
  </r>
  <r>
    <x v="273"/>
    <x v="0"/>
    <x v="2"/>
    <x v="1"/>
    <x v="0"/>
    <x v="3"/>
    <n v="23.18"/>
    <n v="4"/>
    <s v="Credit Card"/>
    <n v="9.6999999999999993"/>
    <n v="92.72"/>
    <n v="0.05"/>
    <n v="4.6360000000000001"/>
    <n v="97.355999999999995"/>
  </r>
  <r>
    <x v="273"/>
    <x v="0"/>
    <x v="2"/>
    <x v="1"/>
    <x v="0"/>
    <x v="1"/>
    <n v="82.91"/>
    <n v="1"/>
    <s v="Cash"/>
    <n v="7.7"/>
    <n v="82.91"/>
    <n v="0.18"/>
    <n v="14.923799999999998"/>
    <n v="97.833799999999997"/>
  </r>
  <r>
    <x v="273"/>
    <x v="0"/>
    <x v="1"/>
    <x v="1"/>
    <x v="0"/>
    <x v="5"/>
    <n v="15.53"/>
    <n v="7"/>
    <s v="Cash"/>
    <n v="6.3"/>
    <n v="108.71"/>
    <n v="0.05"/>
    <n v="5.4355000000000002"/>
    <n v="114.1455"/>
  </r>
  <r>
    <x v="274"/>
    <x v="1"/>
    <x v="1"/>
    <x v="1"/>
    <x v="1"/>
    <x v="4"/>
    <n v="55.31"/>
    <n v="1"/>
    <s v="Ewallet"/>
    <n v="5.7"/>
    <n v="55.31"/>
    <n v="0.05"/>
    <n v="2.7655000000000003"/>
    <n v="58.075500000000005"/>
  </r>
  <r>
    <x v="274"/>
    <x v="1"/>
    <x v="2"/>
    <x v="1"/>
    <x v="1"/>
    <x v="5"/>
    <n v="28.66"/>
    <n v="5"/>
    <s v="Ewallet"/>
    <n v="5.3"/>
    <n v="143.30000000000001"/>
    <n v="0.05"/>
    <n v="7.1650000000000009"/>
    <n v="150.465"/>
  </r>
  <r>
    <x v="274"/>
    <x v="1"/>
    <x v="2"/>
    <x v="1"/>
    <x v="1"/>
    <x v="0"/>
    <n v="9.3000000000000007"/>
    <n v="3"/>
    <s v="Ewallet"/>
    <n v="8"/>
    <n v="27.900000000000002"/>
    <n v="0.05"/>
    <n v="1.3950000000000002"/>
    <n v="29.295000000000002"/>
  </r>
  <r>
    <x v="274"/>
    <x v="1"/>
    <x v="1"/>
    <x v="1"/>
    <x v="0"/>
    <x v="5"/>
    <n v="32.94"/>
    <n v="2"/>
    <s v="Ewallet"/>
    <n v="6"/>
    <n v="65.88"/>
    <n v="0.05"/>
    <n v="3.294"/>
    <n v="69.173999999999992"/>
  </r>
  <r>
    <x v="274"/>
    <x v="1"/>
    <x v="2"/>
    <x v="0"/>
    <x v="0"/>
    <x v="4"/>
    <n v="62.74"/>
    <n v="5"/>
    <s v="Ewallet"/>
    <n v="3.4"/>
    <n v="313.7"/>
    <n v="0.05"/>
    <n v="15.685"/>
    <n v="329.38499999999999"/>
  </r>
  <r>
    <x v="274"/>
    <x v="1"/>
    <x v="1"/>
    <x v="1"/>
    <x v="1"/>
    <x v="5"/>
    <n v="18.16"/>
    <n v="10"/>
    <s v="Credit Card"/>
    <n v="5.7"/>
    <n v="181.6"/>
    <n v="0.05"/>
    <n v="9.08"/>
    <n v="190.68"/>
  </r>
  <r>
    <x v="274"/>
    <x v="1"/>
    <x v="1"/>
    <x v="1"/>
    <x v="0"/>
    <x v="0"/>
    <n v="3.77"/>
    <n v="8"/>
    <s v="Credit Card"/>
    <n v="8"/>
    <n v="30.16"/>
    <n v="0.05"/>
    <n v="1.508"/>
    <n v="31.667999999999999"/>
  </r>
  <r>
    <x v="274"/>
    <x v="1"/>
    <x v="2"/>
    <x v="0"/>
    <x v="1"/>
    <x v="3"/>
    <n v="5.57"/>
    <n v="2"/>
    <s v="Credit Card"/>
    <n v="4.2"/>
    <n v="11.14"/>
    <n v="0.05"/>
    <n v="0.55700000000000005"/>
    <n v="11.697000000000001"/>
  </r>
  <r>
    <x v="274"/>
    <x v="1"/>
    <x v="2"/>
    <x v="1"/>
    <x v="0"/>
    <x v="5"/>
    <n v="37.340000000000003"/>
    <n v="4"/>
    <s v="Cash"/>
    <n v="4.2"/>
    <n v="149.36000000000001"/>
    <n v="0.05"/>
    <n v="7.4680000000000009"/>
    <n v="156.828"/>
  </r>
  <r>
    <x v="274"/>
    <x v="1"/>
    <x v="1"/>
    <x v="1"/>
    <x v="1"/>
    <x v="0"/>
    <n v="7.18"/>
    <n v="9"/>
    <s v="Cash"/>
    <n v="6.6"/>
    <n v="64.62"/>
    <n v="0.05"/>
    <n v="3.2310000000000003"/>
    <n v="67.850999999999999"/>
  </r>
  <r>
    <x v="274"/>
    <x v="1"/>
    <x v="0"/>
    <x v="0"/>
    <x v="1"/>
    <x v="1"/>
    <n v="96.88"/>
    <n v="6"/>
    <s v="Cash"/>
    <n v="6.6"/>
    <n v="581.28"/>
    <n v="0.18"/>
    <n v="104.63039999999999"/>
    <n v="685.91039999999998"/>
  </r>
  <r>
    <x v="274"/>
    <x v="1"/>
    <x v="1"/>
    <x v="1"/>
    <x v="1"/>
    <x v="4"/>
    <n v="44"/>
    <n v="8"/>
    <s v="Credit Card"/>
    <n v="7.3"/>
    <n v="352"/>
    <n v="0.05"/>
    <n v="17.600000000000001"/>
    <n v="369.6"/>
  </r>
  <r>
    <x v="274"/>
    <x v="1"/>
    <x v="1"/>
    <x v="0"/>
    <x v="0"/>
    <x v="5"/>
    <n v="15.71"/>
    <n v="4"/>
    <s v="Ewallet"/>
    <n v="8.8000000000000007"/>
    <n v="62.84"/>
    <n v="0.05"/>
    <n v="3.1420000000000003"/>
    <n v="65.981999999999999"/>
  </r>
  <r>
    <x v="274"/>
    <x v="1"/>
    <x v="0"/>
    <x v="0"/>
    <x v="0"/>
    <x v="1"/>
    <n v="91.55"/>
    <n v="10"/>
    <s v="Cash"/>
    <n v="7.9"/>
    <n v="915.5"/>
    <n v="0.18"/>
    <n v="164.79"/>
    <n v="1080.29"/>
  </r>
  <r>
    <x v="274"/>
    <x v="1"/>
    <x v="2"/>
    <x v="0"/>
    <x v="0"/>
    <x v="0"/>
    <n v="13.2"/>
    <n v="4"/>
    <s v="Ewallet"/>
    <n v="7.2"/>
    <n v="52.8"/>
    <n v="0.05"/>
    <n v="2.64"/>
    <n v="55.44"/>
  </r>
  <r>
    <x v="274"/>
    <x v="1"/>
    <x v="1"/>
    <x v="0"/>
    <x v="1"/>
    <x v="5"/>
    <n v="33.840000000000003"/>
    <n v="1"/>
    <s v="Ewallet"/>
    <n v="7.9"/>
    <n v="33.840000000000003"/>
    <n v="0.05"/>
    <n v="1.6920000000000002"/>
    <n v="35.532000000000004"/>
  </r>
  <r>
    <x v="275"/>
    <x v="2"/>
    <x v="1"/>
    <x v="0"/>
    <x v="0"/>
    <x v="5"/>
    <n v="21.64"/>
    <n v="5"/>
    <s v="Cash"/>
    <n v="5.2"/>
    <n v="108.2"/>
    <n v="0.05"/>
    <n v="5.41"/>
    <n v="113.61"/>
  </r>
  <r>
    <x v="275"/>
    <x v="2"/>
    <x v="0"/>
    <x v="0"/>
    <x v="0"/>
    <x v="0"/>
    <n v="12.66"/>
    <n v="7"/>
    <s v="Cash"/>
    <n v="5.5"/>
    <n v="88.62"/>
    <n v="0.05"/>
    <n v="4.431"/>
    <n v="93.051000000000002"/>
  </r>
  <r>
    <x v="275"/>
    <x v="2"/>
    <x v="1"/>
    <x v="1"/>
    <x v="1"/>
    <x v="5"/>
    <n v="34.14"/>
    <n v="5"/>
    <s v="Ewallet"/>
    <n v="4.5999999999999996"/>
    <n v="170.7"/>
    <n v="0.05"/>
    <n v="8.5350000000000001"/>
    <n v="179.23499999999999"/>
  </r>
  <r>
    <x v="275"/>
    <x v="2"/>
    <x v="1"/>
    <x v="1"/>
    <x v="0"/>
    <x v="4"/>
    <n v="50.32"/>
    <n v="5"/>
    <s v="Credit Card"/>
    <n v="5"/>
    <n v="251.6"/>
    <n v="0.05"/>
    <n v="12.58"/>
    <n v="264.18"/>
  </r>
  <r>
    <x v="275"/>
    <x v="2"/>
    <x v="2"/>
    <x v="1"/>
    <x v="0"/>
    <x v="0"/>
    <n v="3.6"/>
    <n v="8"/>
    <s v="Credit Card"/>
    <n v="7.3"/>
    <n v="28.8"/>
    <n v="0.05"/>
    <n v="1.4400000000000002"/>
    <n v="30.240000000000002"/>
  </r>
  <r>
    <x v="275"/>
    <x v="2"/>
    <x v="0"/>
    <x v="1"/>
    <x v="0"/>
    <x v="5"/>
    <n v="28.55"/>
    <n v="4"/>
    <s v="Credit Card"/>
    <n v="3.6"/>
    <n v="114.2"/>
    <n v="0.05"/>
    <n v="5.7100000000000009"/>
    <n v="119.91"/>
  </r>
  <r>
    <x v="275"/>
    <x v="2"/>
    <x v="1"/>
    <x v="1"/>
    <x v="0"/>
    <x v="0"/>
    <n v="8.5500000000000007"/>
    <n v="1"/>
    <s v="Credit Card"/>
    <n v="5.9"/>
    <n v="8.5500000000000007"/>
    <n v="0.05"/>
    <n v="0.42750000000000005"/>
    <n v="8.9775000000000009"/>
  </r>
  <r>
    <x v="275"/>
    <x v="2"/>
    <x v="0"/>
    <x v="0"/>
    <x v="0"/>
    <x v="5"/>
    <n v="32.200000000000003"/>
    <n v="7"/>
    <s v="Credit Card"/>
    <n v="5.9"/>
    <n v="225.40000000000003"/>
    <n v="0.05"/>
    <n v="11.270000000000003"/>
    <n v="236.67000000000004"/>
  </r>
  <r>
    <x v="275"/>
    <x v="2"/>
    <x v="1"/>
    <x v="0"/>
    <x v="1"/>
    <x v="0"/>
    <n v="2.17"/>
    <n v="9"/>
    <s v="Cash"/>
    <n v="6.4"/>
    <n v="19.53"/>
    <n v="0.05"/>
    <n v="0.97650000000000015"/>
    <n v="20.506500000000003"/>
  </r>
  <r>
    <x v="275"/>
    <x v="2"/>
    <x v="0"/>
    <x v="1"/>
    <x v="0"/>
    <x v="3"/>
    <n v="15.62"/>
    <n v="8"/>
    <s v="Cash"/>
    <n v="5.9"/>
    <n v="124.96"/>
    <n v="0.05"/>
    <n v="6.2480000000000002"/>
    <n v="131.208"/>
  </r>
  <r>
    <x v="276"/>
    <x v="3"/>
    <x v="2"/>
    <x v="1"/>
    <x v="0"/>
    <x v="4"/>
    <n v="43.1"/>
    <n v="9"/>
    <s v="Ewallet"/>
    <n v="5.0999999999999996"/>
    <n v="387.90000000000003"/>
    <n v="0.05"/>
    <n v="19.395000000000003"/>
    <n v="407.29500000000002"/>
  </r>
  <r>
    <x v="276"/>
    <x v="3"/>
    <x v="2"/>
    <x v="0"/>
    <x v="0"/>
    <x v="0"/>
    <n v="14.21"/>
    <n v="10"/>
    <s v="Credit Card"/>
    <n v="5.9"/>
    <n v="142.10000000000002"/>
    <n v="0.05"/>
    <n v="7.1050000000000013"/>
    <n v="149.20500000000001"/>
  </r>
  <r>
    <x v="276"/>
    <x v="3"/>
    <x v="0"/>
    <x v="0"/>
    <x v="1"/>
    <x v="4"/>
    <n v="55.52"/>
    <n v="4"/>
    <s v="Ewallet"/>
    <n v="9.1"/>
    <n v="222.08"/>
    <n v="0.05"/>
    <n v="11.104000000000001"/>
    <n v="233.18400000000003"/>
  </r>
  <r>
    <x v="276"/>
    <x v="3"/>
    <x v="0"/>
    <x v="1"/>
    <x v="0"/>
    <x v="1"/>
    <n v="84.63"/>
    <n v="1"/>
    <s v="Credit Card"/>
    <n v="9.4"/>
    <n v="84.63"/>
    <n v="0.18"/>
    <n v="15.233399999999998"/>
    <n v="99.863399999999999"/>
  </r>
  <r>
    <x v="276"/>
    <x v="3"/>
    <x v="1"/>
    <x v="1"/>
    <x v="1"/>
    <x v="0"/>
    <n v="2.39"/>
    <n v="7"/>
    <s v="Ewallet"/>
    <n v="6.4"/>
    <n v="16.73"/>
    <n v="0.05"/>
    <n v="0.83650000000000002"/>
    <n v="17.566500000000001"/>
  </r>
  <r>
    <x v="276"/>
    <x v="3"/>
    <x v="0"/>
    <x v="0"/>
    <x v="0"/>
    <x v="1"/>
    <n v="85.76"/>
    <n v="1"/>
    <s v="Ewallet"/>
    <n v="7.2"/>
    <n v="85.76"/>
    <n v="0.18"/>
    <n v="15.4368"/>
    <n v="101.19680000000001"/>
  </r>
  <r>
    <x v="276"/>
    <x v="3"/>
    <x v="2"/>
    <x v="0"/>
    <x v="0"/>
    <x v="3"/>
    <n v="14.32"/>
    <n v="4"/>
    <s v="Credit Card"/>
    <n v="3.8"/>
    <n v="57.28"/>
    <n v="0.05"/>
    <n v="2.8640000000000003"/>
    <n v="60.143999999999998"/>
  </r>
  <r>
    <x v="276"/>
    <x v="3"/>
    <x v="0"/>
    <x v="1"/>
    <x v="1"/>
    <x v="1"/>
    <n v="89.42"/>
    <n v="2"/>
    <s v="Cash"/>
    <n v="5.2"/>
    <n v="178.84"/>
    <n v="0.18"/>
    <n v="32.191200000000002"/>
    <n v="211.03120000000001"/>
  </r>
  <r>
    <x v="276"/>
    <x v="3"/>
    <x v="2"/>
    <x v="1"/>
    <x v="1"/>
    <x v="5"/>
    <n v="36.549999999999997"/>
    <n v="6"/>
    <s v="Cash"/>
    <n v="5.8"/>
    <n v="219.29999999999998"/>
    <n v="0.05"/>
    <n v="10.965"/>
    <n v="230.26499999999999"/>
  </r>
  <r>
    <x v="276"/>
    <x v="3"/>
    <x v="0"/>
    <x v="1"/>
    <x v="1"/>
    <x v="0"/>
    <n v="14.18"/>
    <n v="6"/>
    <s v="Ewallet"/>
    <n v="8.9"/>
    <n v="85.08"/>
    <n v="0.05"/>
    <n v="4.2540000000000004"/>
    <n v="89.334000000000003"/>
  </r>
  <r>
    <x v="276"/>
    <x v="3"/>
    <x v="2"/>
    <x v="0"/>
    <x v="0"/>
    <x v="3"/>
    <n v="9.1199999999999992"/>
    <n v="8"/>
    <s v="Cash"/>
    <n v="4.7"/>
    <n v="72.959999999999994"/>
    <n v="0.05"/>
    <n v="3.6479999999999997"/>
    <n v="76.60799999999999"/>
  </r>
  <r>
    <x v="276"/>
    <x v="3"/>
    <x v="1"/>
    <x v="0"/>
    <x v="0"/>
    <x v="2"/>
    <n v="54.88"/>
    <n v="3"/>
    <s v="Cash"/>
    <n v="6.3"/>
    <n v="164.64000000000001"/>
    <n v="0.05"/>
    <n v="8.2320000000000011"/>
    <n v="172.87200000000001"/>
  </r>
  <r>
    <x v="276"/>
    <x v="3"/>
    <x v="2"/>
    <x v="0"/>
    <x v="1"/>
    <x v="5"/>
    <n v="20.02"/>
    <n v="8"/>
    <s v="Ewallet"/>
    <n v="9.6999999999999993"/>
    <n v="160.16"/>
    <n v="0.05"/>
    <n v="8.0080000000000009"/>
    <n v="168.16800000000001"/>
  </r>
  <r>
    <x v="276"/>
    <x v="3"/>
    <x v="2"/>
    <x v="1"/>
    <x v="1"/>
    <x v="0"/>
    <n v="2.54"/>
    <n v="4"/>
    <s v="Ewallet"/>
    <n v="6.5"/>
    <n v="10.16"/>
    <n v="0.05"/>
    <n v="0.50800000000000001"/>
    <n v="10.667999999999999"/>
  </r>
  <r>
    <x v="276"/>
    <x v="3"/>
    <x v="1"/>
    <x v="0"/>
    <x v="0"/>
    <x v="5"/>
    <n v="18.579999999999998"/>
    <n v="7"/>
    <s v="Credit Card"/>
    <n v="7.2"/>
    <n v="130.06"/>
    <n v="0.05"/>
    <n v="6.5030000000000001"/>
    <n v="136.56299999999999"/>
  </r>
  <r>
    <x v="276"/>
    <x v="3"/>
    <x v="2"/>
    <x v="1"/>
    <x v="1"/>
    <x v="0"/>
    <n v="2.79"/>
    <n v="5"/>
    <s v="Cash"/>
    <n v="3.8"/>
    <n v="13.95"/>
    <n v="0.05"/>
    <n v="0.69750000000000001"/>
    <n v="14.647499999999999"/>
  </r>
  <r>
    <x v="276"/>
    <x v="3"/>
    <x v="1"/>
    <x v="1"/>
    <x v="0"/>
    <x v="4"/>
    <n v="40.020000000000003"/>
    <n v="9"/>
    <s v="Credit Card"/>
    <n v="8.6"/>
    <n v="360.18"/>
    <n v="0.05"/>
    <n v="18.009"/>
    <n v="378.18900000000002"/>
  </r>
  <r>
    <x v="276"/>
    <x v="3"/>
    <x v="1"/>
    <x v="0"/>
    <x v="0"/>
    <x v="4"/>
    <n v="65.400000000000006"/>
    <n v="1"/>
    <s v="Ewallet"/>
    <n v="7.1"/>
    <n v="65.400000000000006"/>
    <n v="0.05"/>
    <n v="3.2700000000000005"/>
    <n v="68.67"/>
  </r>
  <r>
    <x v="276"/>
    <x v="3"/>
    <x v="0"/>
    <x v="1"/>
    <x v="0"/>
    <x v="5"/>
    <n v="15.07"/>
    <n v="10"/>
    <s v="Credit Card"/>
    <n v="6.7"/>
    <n v="150.69999999999999"/>
    <n v="0.05"/>
    <n v="7.5350000000000001"/>
    <n v="158.23499999999999"/>
  </r>
  <r>
    <x v="276"/>
    <x v="3"/>
    <x v="1"/>
    <x v="0"/>
    <x v="1"/>
    <x v="2"/>
    <n v="72"/>
    <n v="2"/>
    <s v="Cash"/>
    <n v="5.3"/>
    <n v="144"/>
    <n v="0.05"/>
    <n v="7.2"/>
    <n v="151.19999999999999"/>
  </r>
  <r>
    <x v="276"/>
    <x v="3"/>
    <x v="2"/>
    <x v="0"/>
    <x v="1"/>
    <x v="3"/>
    <n v="13.55"/>
    <n v="5"/>
    <s v="Ewallet"/>
    <n v="5.0999999999999996"/>
    <n v="67.75"/>
    <n v="0.05"/>
    <n v="3.3875000000000002"/>
    <n v="71.137500000000003"/>
  </r>
  <r>
    <x v="277"/>
    <x v="4"/>
    <x v="1"/>
    <x v="0"/>
    <x v="1"/>
    <x v="3"/>
    <n v="23.02"/>
    <n v="2"/>
    <s v="Cash"/>
    <n v="5.8"/>
    <n v="46.04"/>
    <n v="0.05"/>
    <n v="2.302"/>
    <n v="48.341999999999999"/>
  </r>
  <r>
    <x v="277"/>
    <x v="4"/>
    <x v="0"/>
    <x v="0"/>
    <x v="1"/>
    <x v="3"/>
    <n v="7.03"/>
    <n v="5"/>
    <s v="Credit Card"/>
    <n v="7.6"/>
    <n v="35.15"/>
    <n v="0.05"/>
    <n v="1.7575000000000001"/>
    <n v="36.907499999999999"/>
  </r>
  <r>
    <x v="277"/>
    <x v="4"/>
    <x v="0"/>
    <x v="1"/>
    <x v="1"/>
    <x v="0"/>
    <n v="3.21"/>
    <n v="2"/>
    <s v="Ewallet"/>
    <n v="9"/>
    <n v="6.42"/>
    <n v="0.05"/>
    <n v="0.32100000000000001"/>
    <n v="6.7409999999999997"/>
  </r>
  <r>
    <x v="277"/>
    <x v="4"/>
    <x v="2"/>
    <x v="1"/>
    <x v="0"/>
    <x v="5"/>
    <n v="34.979999999999997"/>
    <n v="4"/>
    <s v="Cash"/>
    <n v="6.5"/>
    <n v="139.91999999999999"/>
    <n v="0.05"/>
    <n v="6.9959999999999996"/>
    <n v="146.916"/>
  </r>
  <r>
    <x v="277"/>
    <x v="4"/>
    <x v="1"/>
    <x v="1"/>
    <x v="0"/>
    <x v="2"/>
    <n v="68.58"/>
    <n v="6"/>
    <s v="Ewallet"/>
    <n v="7.6"/>
    <n v="411.48"/>
    <n v="0.05"/>
    <n v="20.574000000000002"/>
    <n v="432.05400000000003"/>
  </r>
  <r>
    <x v="277"/>
    <x v="4"/>
    <x v="2"/>
    <x v="0"/>
    <x v="0"/>
    <x v="0"/>
    <n v="13.76"/>
    <n v="1"/>
    <s v="Ewallet"/>
    <n v="7"/>
    <n v="13.76"/>
    <n v="0.05"/>
    <n v="0.68800000000000006"/>
    <n v="14.448"/>
  </r>
  <r>
    <x v="277"/>
    <x v="4"/>
    <x v="0"/>
    <x v="1"/>
    <x v="0"/>
    <x v="0"/>
    <n v="13.01"/>
    <n v="7"/>
    <s v="Ewallet"/>
    <n v="7.2"/>
    <n v="91.07"/>
    <n v="0.05"/>
    <n v="4.5534999999999997"/>
    <n v="95.623499999999993"/>
  </r>
  <r>
    <x v="277"/>
    <x v="4"/>
    <x v="1"/>
    <x v="0"/>
    <x v="0"/>
    <x v="0"/>
    <n v="2.31"/>
    <n v="1"/>
    <s v="Credit Card"/>
    <n v="7.6"/>
    <n v="2.31"/>
    <n v="0.05"/>
    <n v="0.11550000000000001"/>
    <n v="2.4255"/>
  </r>
  <r>
    <x v="277"/>
    <x v="4"/>
    <x v="0"/>
    <x v="1"/>
    <x v="0"/>
    <x v="4"/>
    <n v="45.64"/>
    <n v="3"/>
    <s v="Credit Card"/>
    <n v="8.6999999999999993"/>
    <n v="136.92000000000002"/>
    <n v="0.05"/>
    <n v="6.846000000000001"/>
    <n v="143.76600000000002"/>
  </r>
  <r>
    <x v="277"/>
    <x v="4"/>
    <x v="0"/>
    <x v="1"/>
    <x v="1"/>
    <x v="2"/>
    <n v="56"/>
    <n v="3"/>
    <s v="Cash"/>
    <n v="3.6"/>
    <n v="168"/>
    <n v="0.05"/>
    <n v="8.4"/>
    <n v="176.4"/>
  </r>
  <r>
    <x v="277"/>
    <x v="4"/>
    <x v="1"/>
    <x v="1"/>
    <x v="0"/>
    <x v="0"/>
    <n v="4.8899999999999997"/>
    <n v="4"/>
    <s v="Credit Card"/>
    <n v="8.1999999999999993"/>
    <n v="19.559999999999999"/>
    <n v="0.05"/>
    <n v="0.97799999999999998"/>
    <n v="20.538"/>
  </r>
  <r>
    <x v="277"/>
    <x v="4"/>
    <x v="1"/>
    <x v="0"/>
    <x v="0"/>
    <x v="3"/>
    <n v="22.24"/>
    <n v="4"/>
    <s v="Cash"/>
    <n v="4.7"/>
    <n v="88.96"/>
    <n v="0.05"/>
    <n v="4.4479999999999995"/>
    <n v="93.407999999999987"/>
  </r>
  <r>
    <x v="277"/>
    <x v="4"/>
    <x v="0"/>
    <x v="0"/>
    <x v="1"/>
    <x v="0"/>
    <n v="8.9499999999999993"/>
    <n v="1"/>
    <s v="Cash"/>
    <n v="4.3"/>
    <n v="8.9499999999999993"/>
    <n v="0.05"/>
    <n v="0.44750000000000001"/>
    <n v="9.3974999999999991"/>
  </r>
  <r>
    <x v="277"/>
    <x v="4"/>
    <x v="1"/>
    <x v="1"/>
    <x v="0"/>
    <x v="4"/>
    <n v="42.96"/>
    <n v="8"/>
    <s v="Credit Card"/>
    <n v="6.9"/>
    <n v="343.68"/>
    <n v="0.05"/>
    <n v="17.184000000000001"/>
    <n v="360.86400000000003"/>
  </r>
  <r>
    <x v="277"/>
    <x v="4"/>
    <x v="2"/>
    <x v="1"/>
    <x v="0"/>
    <x v="5"/>
    <n v="19.559999999999999"/>
    <n v="2"/>
    <s v="Cash"/>
    <n v="3.7"/>
    <n v="39.119999999999997"/>
    <n v="0.05"/>
    <n v="1.956"/>
    <n v="41.076000000000001"/>
  </r>
  <r>
    <x v="277"/>
    <x v="4"/>
    <x v="2"/>
    <x v="0"/>
    <x v="0"/>
    <x v="0"/>
    <n v="10.53"/>
    <n v="7"/>
    <s v="Ewallet"/>
    <n v="9"/>
    <n v="73.709999999999994"/>
    <n v="0.05"/>
    <n v="3.6854999999999998"/>
    <n v="77.395499999999998"/>
  </r>
  <r>
    <x v="278"/>
    <x v="5"/>
    <x v="2"/>
    <x v="1"/>
    <x v="1"/>
    <x v="0"/>
    <n v="12.98"/>
    <n v="1"/>
    <s v="Ewallet"/>
    <n v="7.3"/>
    <n v="12.98"/>
    <n v="0.05"/>
    <n v="0.64900000000000002"/>
    <n v="13.629000000000001"/>
  </r>
  <r>
    <x v="278"/>
    <x v="5"/>
    <x v="1"/>
    <x v="1"/>
    <x v="1"/>
    <x v="4"/>
    <n v="44.32"/>
    <n v="4"/>
    <s v="Credit Card"/>
    <n v="7.9"/>
    <n v="177.28"/>
    <n v="0.05"/>
    <n v="8.8640000000000008"/>
    <n v="186.14400000000001"/>
  </r>
  <r>
    <x v="278"/>
    <x v="5"/>
    <x v="2"/>
    <x v="0"/>
    <x v="0"/>
    <x v="2"/>
    <n v="64.38"/>
    <n v="5"/>
    <s v="Ewallet"/>
    <n v="3.1"/>
    <n v="321.89999999999998"/>
    <n v="0.05"/>
    <n v="16.094999999999999"/>
    <n v="337.995"/>
  </r>
  <r>
    <x v="278"/>
    <x v="5"/>
    <x v="2"/>
    <x v="0"/>
    <x v="0"/>
    <x v="3"/>
    <n v="24.95"/>
    <n v="1"/>
    <s v="Credit Card"/>
    <n v="7"/>
    <n v="24.95"/>
    <n v="0.05"/>
    <n v="1.2475000000000001"/>
    <n v="26.197499999999998"/>
  </r>
  <r>
    <x v="278"/>
    <x v="5"/>
    <x v="2"/>
    <x v="1"/>
    <x v="0"/>
    <x v="4"/>
    <n v="54.72"/>
    <n v="2"/>
    <s v="Ewallet"/>
    <n v="6.8"/>
    <n v="109.44"/>
    <n v="0.05"/>
    <n v="5.4720000000000004"/>
    <n v="114.91199999999999"/>
  </r>
  <r>
    <x v="278"/>
    <x v="5"/>
    <x v="2"/>
    <x v="1"/>
    <x v="1"/>
    <x v="4"/>
    <n v="46.95"/>
    <n v="2"/>
    <s v="Ewallet"/>
    <n v="4.0999999999999996"/>
    <n v="93.9"/>
    <n v="0.05"/>
    <n v="4.6950000000000003"/>
    <n v="98.594999999999999"/>
  </r>
  <r>
    <x v="278"/>
    <x v="5"/>
    <x v="0"/>
    <x v="0"/>
    <x v="0"/>
    <x v="5"/>
    <n v="28.14"/>
    <n v="10"/>
    <s v="Credit Card"/>
    <n v="4"/>
    <n v="281.39999999999998"/>
    <n v="0.05"/>
    <n v="14.07"/>
    <n v="295.46999999999997"/>
  </r>
  <r>
    <x v="278"/>
    <x v="5"/>
    <x v="1"/>
    <x v="0"/>
    <x v="0"/>
    <x v="5"/>
    <n v="37.57"/>
    <n v="8"/>
    <s v="Cash"/>
    <n v="7.7"/>
    <n v="300.56"/>
    <n v="0.05"/>
    <n v="15.028"/>
    <n v="315.58800000000002"/>
  </r>
  <r>
    <x v="278"/>
    <x v="5"/>
    <x v="0"/>
    <x v="0"/>
    <x v="1"/>
    <x v="0"/>
    <n v="11.27"/>
    <n v="1"/>
    <s v="Cash"/>
    <n v="5.2"/>
    <n v="11.27"/>
    <n v="0.05"/>
    <n v="0.5635"/>
    <n v="11.833499999999999"/>
  </r>
  <r>
    <x v="278"/>
    <x v="5"/>
    <x v="1"/>
    <x v="1"/>
    <x v="1"/>
    <x v="2"/>
    <n v="55.02"/>
    <n v="4"/>
    <s v="Credit Card"/>
    <n v="7.7"/>
    <n v="220.08"/>
    <n v="0.05"/>
    <n v="11.004000000000001"/>
    <n v="231.084"/>
  </r>
  <r>
    <x v="278"/>
    <x v="5"/>
    <x v="2"/>
    <x v="1"/>
    <x v="1"/>
    <x v="4"/>
    <n v="63.16"/>
    <n v="5"/>
    <s v="Credit Card"/>
    <n v="6.8"/>
    <n v="315.79999999999995"/>
    <n v="0.05"/>
    <n v="15.79"/>
    <n v="331.59"/>
  </r>
  <r>
    <x v="279"/>
    <x v="6"/>
    <x v="0"/>
    <x v="1"/>
    <x v="0"/>
    <x v="3"/>
    <n v="17.77"/>
    <n v="8"/>
    <s v="Credit Card"/>
    <n v="5.6"/>
    <n v="142.16"/>
    <n v="0.05"/>
    <n v="7.1080000000000005"/>
    <n v="149.268"/>
  </r>
  <r>
    <x v="279"/>
    <x v="6"/>
    <x v="2"/>
    <x v="1"/>
    <x v="1"/>
    <x v="0"/>
    <n v="7.58"/>
    <n v="8"/>
    <s v="Credit Card"/>
    <n v="9.3000000000000007"/>
    <n v="60.64"/>
    <n v="0.05"/>
    <n v="3.032"/>
    <n v="63.671999999999997"/>
  </r>
  <r>
    <x v="279"/>
    <x v="6"/>
    <x v="2"/>
    <x v="1"/>
    <x v="0"/>
    <x v="0"/>
    <n v="11.28"/>
    <n v="9"/>
    <s v="Ewallet"/>
    <n v="8.6999999999999993"/>
    <n v="101.52"/>
    <n v="0.05"/>
    <n v="5.0760000000000005"/>
    <n v="106.596"/>
  </r>
  <r>
    <x v="279"/>
    <x v="6"/>
    <x v="1"/>
    <x v="1"/>
    <x v="0"/>
    <x v="1"/>
    <n v="89.02"/>
    <n v="1"/>
    <s v="Cash"/>
    <n v="5.4"/>
    <n v="89.02"/>
    <n v="0.18"/>
    <n v="16.023599999999998"/>
    <n v="105.0436"/>
  </r>
  <r>
    <x v="279"/>
    <x v="6"/>
    <x v="1"/>
    <x v="1"/>
    <x v="0"/>
    <x v="4"/>
    <n v="46.07"/>
    <n v="1"/>
    <s v="Credit Card"/>
    <n v="3.3"/>
    <n v="46.07"/>
    <n v="0.05"/>
    <n v="2.3035000000000001"/>
    <n v="48.3735"/>
  </r>
  <r>
    <x v="279"/>
    <x v="6"/>
    <x v="1"/>
    <x v="1"/>
    <x v="0"/>
    <x v="4"/>
    <n v="43.75"/>
    <n v="2"/>
    <s v="Credit Card"/>
    <n v="5.0999999999999996"/>
    <n v="87.5"/>
    <n v="0.05"/>
    <n v="4.375"/>
    <n v="91.875"/>
  </r>
  <r>
    <x v="279"/>
    <x v="6"/>
    <x v="0"/>
    <x v="1"/>
    <x v="1"/>
    <x v="3"/>
    <n v="7.36"/>
    <n v="9"/>
    <s v="Credit Card"/>
    <n v="5.7"/>
    <n v="66.240000000000009"/>
    <n v="0.05"/>
    <n v="3.3120000000000007"/>
    <n v="69.552000000000007"/>
  </r>
  <r>
    <x v="279"/>
    <x v="6"/>
    <x v="0"/>
    <x v="0"/>
    <x v="0"/>
    <x v="3"/>
    <n v="6.28"/>
    <n v="7"/>
    <s v="Ewallet"/>
    <n v="7.8"/>
    <n v="43.96"/>
    <n v="0.05"/>
    <n v="2.198"/>
    <n v="46.158000000000001"/>
  </r>
  <r>
    <x v="279"/>
    <x v="6"/>
    <x v="2"/>
    <x v="0"/>
    <x v="0"/>
    <x v="0"/>
    <n v="2.95"/>
    <n v="5"/>
    <s v="Cash"/>
    <n v="9.8000000000000007"/>
    <n v="14.75"/>
    <n v="0.05"/>
    <n v="0.73750000000000004"/>
    <n v="15.487500000000001"/>
  </r>
  <r>
    <x v="280"/>
    <x v="7"/>
    <x v="0"/>
    <x v="1"/>
    <x v="1"/>
    <x v="0"/>
    <n v="4.2699999999999996"/>
    <n v="8"/>
    <s v="Ewallet"/>
    <n v="5.4"/>
    <n v="34.159999999999997"/>
    <n v="0.05"/>
    <n v="1.708"/>
    <n v="35.867999999999995"/>
  </r>
  <r>
    <x v="280"/>
    <x v="7"/>
    <x v="0"/>
    <x v="0"/>
    <x v="1"/>
    <x v="5"/>
    <n v="26.18"/>
    <n v="5"/>
    <s v="Ewallet"/>
    <n v="8.1999999999999993"/>
    <n v="130.9"/>
    <n v="0.05"/>
    <n v="6.5450000000000008"/>
    <n v="137.44499999999999"/>
  </r>
  <r>
    <x v="280"/>
    <x v="7"/>
    <x v="1"/>
    <x v="0"/>
    <x v="0"/>
    <x v="5"/>
    <n v="35.83"/>
    <n v="6"/>
    <s v="Credit Card"/>
    <n v="7"/>
    <n v="214.98"/>
    <n v="0.05"/>
    <n v="10.749000000000001"/>
    <n v="225.72899999999998"/>
  </r>
  <r>
    <x v="280"/>
    <x v="7"/>
    <x v="2"/>
    <x v="1"/>
    <x v="1"/>
    <x v="0"/>
    <n v="7.78"/>
    <n v="5"/>
    <s v="Credit Card"/>
    <n v="7.7"/>
    <n v="38.9"/>
    <n v="0.05"/>
    <n v="1.9450000000000001"/>
    <n v="40.844999999999999"/>
  </r>
  <r>
    <x v="280"/>
    <x v="7"/>
    <x v="2"/>
    <x v="1"/>
    <x v="1"/>
    <x v="0"/>
    <n v="6.16"/>
    <n v="1"/>
    <s v="Credit Card"/>
    <n v="4"/>
    <n v="6.16"/>
    <n v="0.05"/>
    <n v="0.30800000000000005"/>
    <n v="6.468"/>
  </r>
  <r>
    <x v="280"/>
    <x v="7"/>
    <x v="0"/>
    <x v="1"/>
    <x v="0"/>
    <x v="2"/>
    <n v="56.24"/>
    <n v="5"/>
    <s v="Ewallet"/>
    <n v="5.7"/>
    <n v="281.2"/>
    <n v="0.05"/>
    <n v="14.06"/>
    <n v="295.26"/>
  </r>
  <r>
    <x v="280"/>
    <x v="7"/>
    <x v="1"/>
    <x v="1"/>
    <x v="0"/>
    <x v="0"/>
    <n v="8.0299999999999994"/>
    <n v="8"/>
    <s v="Ewallet"/>
    <n v="4.5999999999999996"/>
    <n v="64.239999999999995"/>
    <n v="0.05"/>
    <n v="3.2119999999999997"/>
    <n v="67.451999999999998"/>
  </r>
  <r>
    <x v="280"/>
    <x v="7"/>
    <x v="0"/>
    <x v="1"/>
    <x v="0"/>
    <x v="0"/>
    <n v="11.36"/>
    <n v="2"/>
    <s v="Ewallet"/>
    <n v="5.3"/>
    <n v="22.72"/>
    <n v="0.05"/>
    <n v="1.1359999999999999"/>
    <n v="23.855999999999998"/>
  </r>
  <r>
    <x v="280"/>
    <x v="7"/>
    <x v="2"/>
    <x v="0"/>
    <x v="1"/>
    <x v="4"/>
    <n v="49.66"/>
    <n v="1"/>
    <s v="Cash"/>
    <n v="6.5"/>
    <n v="49.66"/>
    <n v="0.05"/>
    <n v="2.4830000000000001"/>
    <n v="52.142999999999994"/>
  </r>
  <r>
    <x v="280"/>
    <x v="7"/>
    <x v="1"/>
    <x v="1"/>
    <x v="0"/>
    <x v="5"/>
    <n v="27.73"/>
    <n v="5"/>
    <s v="Cash"/>
    <n v="7.5"/>
    <n v="138.65"/>
    <n v="0.05"/>
    <n v="6.932500000000001"/>
    <n v="145.58250000000001"/>
  </r>
  <r>
    <x v="280"/>
    <x v="7"/>
    <x v="2"/>
    <x v="1"/>
    <x v="1"/>
    <x v="4"/>
    <n v="67.239999999999995"/>
    <n v="9"/>
    <s v="Cash"/>
    <n v="3.7"/>
    <n v="605.16"/>
    <n v="0.05"/>
    <n v="30.257999999999999"/>
    <n v="635.41800000000001"/>
  </r>
  <r>
    <x v="280"/>
    <x v="7"/>
    <x v="0"/>
    <x v="0"/>
    <x v="1"/>
    <x v="5"/>
    <n v="30.82"/>
    <n v="10"/>
    <s v="Cash"/>
    <n v="3.9"/>
    <n v="308.2"/>
    <n v="0.05"/>
    <n v="15.41"/>
    <n v="323.61"/>
  </r>
  <r>
    <x v="280"/>
    <x v="7"/>
    <x v="2"/>
    <x v="1"/>
    <x v="1"/>
    <x v="1"/>
    <n v="95.13"/>
    <n v="10"/>
    <s v="Cash"/>
    <n v="5.2"/>
    <n v="951.3"/>
    <n v="0.18"/>
    <n v="171.23399999999998"/>
    <n v="1122.5339999999999"/>
  </r>
  <r>
    <x v="280"/>
    <x v="7"/>
    <x v="2"/>
    <x v="1"/>
    <x v="1"/>
    <x v="2"/>
    <n v="58.9"/>
    <n v="5"/>
    <s v="Ewallet"/>
    <n v="7.5"/>
    <n v="294.5"/>
    <n v="0.05"/>
    <n v="14.725000000000001"/>
    <n v="309.22500000000002"/>
  </r>
  <r>
    <x v="280"/>
    <x v="7"/>
    <x v="0"/>
    <x v="1"/>
    <x v="1"/>
    <x v="3"/>
    <n v="17.22"/>
    <n v="10"/>
    <s v="Ewallet"/>
    <n v="8.8000000000000007"/>
    <n v="172.2"/>
    <n v="0.05"/>
    <n v="8.61"/>
    <n v="180.81"/>
  </r>
  <r>
    <x v="280"/>
    <x v="7"/>
    <x v="0"/>
    <x v="0"/>
    <x v="0"/>
    <x v="0"/>
    <n v="2.5099999999999998"/>
    <n v="3"/>
    <s v="Ewallet"/>
    <n v="6.8"/>
    <n v="7.5299999999999994"/>
    <n v="0.05"/>
    <n v="0.3765"/>
    <n v="7.9064999999999994"/>
  </r>
  <r>
    <x v="280"/>
    <x v="7"/>
    <x v="2"/>
    <x v="1"/>
    <x v="1"/>
    <x v="5"/>
    <n v="17.36"/>
    <n v="4"/>
    <s v="Ewallet"/>
    <n v="8.8000000000000007"/>
    <n v="69.44"/>
    <n v="0.05"/>
    <n v="3.472"/>
    <n v="72.911999999999992"/>
  </r>
  <r>
    <x v="280"/>
    <x v="7"/>
    <x v="1"/>
    <x v="1"/>
    <x v="1"/>
    <x v="5"/>
    <n v="18.89"/>
    <n v="3"/>
    <s v="Credit Card"/>
    <n v="5.6"/>
    <n v="56.67"/>
    <n v="0.05"/>
    <n v="2.8335000000000004"/>
    <n v="59.503500000000003"/>
  </r>
  <r>
    <x v="280"/>
    <x v="7"/>
    <x v="2"/>
    <x v="1"/>
    <x v="0"/>
    <x v="3"/>
    <n v="24.14"/>
    <n v="10"/>
    <s v="Cash"/>
    <n v="5.2"/>
    <n v="241.4"/>
    <n v="0.05"/>
    <n v="12.07"/>
    <n v="253.47"/>
  </r>
  <r>
    <x v="280"/>
    <x v="7"/>
    <x v="0"/>
    <x v="1"/>
    <x v="0"/>
    <x v="4"/>
    <n v="45.77"/>
    <n v="10"/>
    <s v="Ewallet"/>
    <n v="5.4"/>
    <n v="457.70000000000005"/>
    <n v="0.05"/>
    <n v="22.885000000000005"/>
    <n v="480.58500000000004"/>
  </r>
  <r>
    <x v="281"/>
    <x v="8"/>
    <x v="0"/>
    <x v="1"/>
    <x v="0"/>
    <x v="3"/>
    <n v="8.18"/>
    <n v="2"/>
    <s v="Cash"/>
    <n v="4.2"/>
    <n v="16.36"/>
    <n v="0.05"/>
    <n v="0.81800000000000006"/>
    <n v="17.178000000000001"/>
  </r>
  <r>
    <x v="281"/>
    <x v="8"/>
    <x v="2"/>
    <x v="0"/>
    <x v="0"/>
    <x v="4"/>
    <n v="61.02"/>
    <n v="4"/>
    <s v="Ewallet"/>
    <n v="8.6"/>
    <n v="244.08"/>
    <n v="0.05"/>
    <n v="12.204000000000001"/>
    <n v="256.28399999999999"/>
  </r>
  <r>
    <x v="281"/>
    <x v="8"/>
    <x v="1"/>
    <x v="0"/>
    <x v="0"/>
    <x v="5"/>
    <n v="32.950000000000003"/>
    <n v="5"/>
    <s v="Cash"/>
    <n v="5.3"/>
    <n v="164.75"/>
    <n v="0.05"/>
    <n v="8.2375000000000007"/>
    <n v="172.98750000000001"/>
  </r>
  <r>
    <x v="281"/>
    <x v="8"/>
    <x v="1"/>
    <x v="1"/>
    <x v="1"/>
    <x v="1"/>
    <n v="91.7"/>
    <n v="2"/>
    <s v="Credit Card"/>
    <n v="6.8"/>
    <n v="183.4"/>
    <n v="0.18"/>
    <n v="33.012"/>
    <n v="216.41200000000001"/>
  </r>
  <r>
    <x v="281"/>
    <x v="8"/>
    <x v="0"/>
    <x v="1"/>
    <x v="0"/>
    <x v="0"/>
    <n v="8.35"/>
    <n v="7"/>
    <s v="Credit Card"/>
    <n v="6.9"/>
    <n v="58.449999999999996"/>
    <n v="0.05"/>
    <n v="2.9224999999999999"/>
    <n v="61.372499999999995"/>
  </r>
  <r>
    <x v="281"/>
    <x v="8"/>
    <x v="0"/>
    <x v="0"/>
    <x v="0"/>
    <x v="0"/>
    <n v="7.86"/>
    <n v="8"/>
    <s v="Ewallet"/>
    <n v="6.5"/>
    <n v="62.88"/>
    <n v="0.05"/>
    <n v="3.1440000000000001"/>
    <n v="66.024000000000001"/>
  </r>
  <r>
    <x v="281"/>
    <x v="8"/>
    <x v="0"/>
    <x v="1"/>
    <x v="0"/>
    <x v="3"/>
    <n v="22.01"/>
    <n v="6"/>
    <s v="Credit Card"/>
    <n v="3"/>
    <n v="132.06"/>
    <n v="0.05"/>
    <n v="6.6030000000000006"/>
    <n v="138.66300000000001"/>
  </r>
  <r>
    <x v="281"/>
    <x v="8"/>
    <x v="1"/>
    <x v="0"/>
    <x v="0"/>
    <x v="0"/>
    <n v="14.67"/>
    <n v="9"/>
    <s v="Cash"/>
    <n v="9.6999999999999993"/>
    <n v="132.03"/>
    <n v="0.05"/>
    <n v="6.6015000000000006"/>
    <n v="138.63149999999999"/>
  </r>
  <r>
    <x v="281"/>
    <x v="8"/>
    <x v="2"/>
    <x v="1"/>
    <x v="0"/>
    <x v="0"/>
    <n v="11.28"/>
    <n v="3"/>
    <s v="Cash"/>
    <n v="9.1999999999999993"/>
    <n v="33.839999999999996"/>
    <n v="0.05"/>
    <n v="1.6919999999999999"/>
    <n v="35.531999999999996"/>
  </r>
  <r>
    <x v="281"/>
    <x v="8"/>
    <x v="0"/>
    <x v="1"/>
    <x v="0"/>
    <x v="0"/>
    <n v="10.78"/>
    <n v="9"/>
    <s v="Cash"/>
    <n v="4.4000000000000004"/>
    <n v="97.02"/>
    <n v="0.05"/>
    <n v="4.851"/>
    <n v="101.871"/>
  </r>
  <r>
    <x v="281"/>
    <x v="8"/>
    <x v="0"/>
    <x v="1"/>
    <x v="0"/>
    <x v="3"/>
    <n v="12.44"/>
    <n v="7"/>
    <s v="Credit Card"/>
    <n v="5"/>
    <n v="87.08"/>
    <n v="0.05"/>
    <n v="4.3540000000000001"/>
    <n v="91.433999999999997"/>
  </r>
  <r>
    <x v="281"/>
    <x v="8"/>
    <x v="1"/>
    <x v="1"/>
    <x v="1"/>
    <x v="5"/>
    <n v="31.31"/>
    <n v="4"/>
    <s v="Ewallet"/>
    <n v="6.5"/>
    <n v="125.24"/>
    <n v="0.05"/>
    <n v="6.2620000000000005"/>
    <n v="131.50200000000001"/>
  </r>
  <r>
    <x v="281"/>
    <x v="8"/>
    <x v="2"/>
    <x v="1"/>
    <x v="0"/>
    <x v="0"/>
    <n v="14.52"/>
    <n v="1"/>
    <s v="Ewallet"/>
    <n v="9.1"/>
    <n v="14.52"/>
    <n v="0.05"/>
    <n v="0.72599999999999998"/>
    <n v="15.245999999999999"/>
  </r>
  <r>
    <x v="281"/>
    <x v="8"/>
    <x v="0"/>
    <x v="0"/>
    <x v="1"/>
    <x v="5"/>
    <n v="39.56"/>
    <n v="5"/>
    <s v="Cash"/>
    <n v="9.6999999999999993"/>
    <n v="197.8"/>
    <n v="0.05"/>
    <n v="9.89"/>
    <n v="207.69"/>
  </r>
  <r>
    <x v="281"/>
    <x v="8"/>
    <x v="1"/>
    <x v="1"/>
    <x v="1"/>
    <x v="0"/>
    <n v="12.01"/>
    <n v="3"/>
    <s v="Credit Card"/>
    <n v="4.8"/>
    <n v="36.03"/>
    <n v="0.05"/>
    <n v="1.8015000000000001"/>
    <n v="37.831499999999998"/>
  </r>
  <r>
    <x v="281"/>
    <x v="8"/>
    <x v="0"/>
    <x v="0"/>
    <x v="0"/>
    <x v="3"/>
    <n v="15.94"/>
    <n v="6"/>
    <s v="Ewallet"/>
    <n v="6.8"/>
    <n v="95.64"/>
    <n v="0.05"/>
    <n v="4.782"/>
    <n v="100.422"/>
  </r>
  <r>
    <x v="281"/>
    <x v="8"/>
    <x v="2"/>
    <x v="1"/>
    <x v="0"/>
    <x v="0"/>
    <n v="11.63"/>
    <n v="6"/>
    <s v="Cash"/>
    <n v="8.5"/>
    <n v="69.78"/>
    <n v="0.05"/>
    <n v="3.4890000000000003"/>
    <n v="73.269000000000005"/>
  </r>
  <r>
    <x v="281"/>
    <x v="8"/>
    <x v="2"/>
    <x v="1"/>
    <x v="0"/>
    <x v="5"/>
    <n v="38.520000000000003"/>
    <n v="1"/>
    <s v="Cash"/>
    <n v="5.7"/>
    <n v="38.520000000000003"/>
    <n v="0.05"/>
    <n v="1.9260000000000002"/>
    <n v="40.446000000000005"/>
  </r>
  <r>
    <x v="282"/>
    <x v="9"/>
    <x v="0"/>
    <x v="0"/>
    <x v="0"/>
    <x v="5"/>
    <n v="25.7"/>
    <n v="10"/>
    <s v="Ewallet"/>
    <n v="8"/>
    <n v="257"/>
    <n v="0.05"/>
    <n v="12.850000000000001"/>
    <n v="269.85000000000002"/>
  </r>
  <r>
    <x v="282"/>
    <x v="9"/>
    <x v="1"/>
    <x v="0"/>
    <x v="1"/>
    <x v="1"/>
    <n v="87.08"/>
    <n v="2"/>
    <s v="Cash"/>
    <n v="4.0999999999999996"/>
    <n v="174.16"/>
    <n v="0.18"/>
    <n v="31.348799999999997"/>
    <n v="205.50880000000001"/>
  </r>
  <r>
    <x v="282"/>
    <x v="9"/>
    <x v="2"/>
    <x v="1"/>
    <x v="0"/>
    <x v="4"/>
    <n v="54.41"/>
    <n v="4"/>
    <s v="Credit Card"/>
    <n v="7.1"/>
    <n v="217.64"/>
    <n v="0.05"/>
    <n v="10.882"/>
    <n v="228.52199999999999"/>
  </r>
  <r>
    <x v="282"/>
    <x v="9"/>
    <x v="0"/>
    <x v="1"/>
    <x v="1"/>
    <x v="5"/>
    <n v="30.69"/>
    <n v="1"/>
    <s v="Ewallet"/>
    <n v="8.9"/>
    <n v="30.69"/>
    <n v="0.05"/>
    <n v="1.5345000000000002"/>
    <n v="32.224499999999999"/>
  </r>
  <r>
    <x v="282"/>
    <x v="9"/>
    <x v="1"/>
    <x v="1"/>
    <x v="0"/>
    <x v="4"/>
    <n v="45.82"/>
    <n v="5"/>
    <s v="Cash"/>
    <n v="9.6999999999999993"/>
    <n v="229.1"/>
    <n v="0.05"/>
    <n v="11.455"/>
    <n v="240.55500000000001"/>
  </r>
  <r>
    <x v="282"/>
    <x v="9"/>
    <x v="0"/>
    <x v="1"/>
    <x v="1"/>
    <x v="2"/>
    <n v="59.62"/>
    <n v="4"/>
    <s v="Ewallet"/>
    <n v="3.5"/>
    <n v="238.48"/>
    <n v="0.05"/>
    <n v="11.923999999999999"/>
    <n v="250.404"/>
  </r>
  <r>
    <x v="282"/>
    <x v="9"/>
    <x v="0"/>
    <x v="0"/>
    <x v="1"/>
    <x v="0"/>
    <n v="7.69"/>
    <n v="10"/>
    <s v="Cash"/>
    <n v="5.9"/>
    <n v="76.900000000000006"/>
    <n v="0.05"/>
    <n v="3.8450000000000006"/>
    <n v="80.745000000000005"/>
  </r>
  <r>
    <x v="282"/>
    <x v="9"/>
    <x v="1"/>
    <x v="1"/>
    <x v="0"/>
    <x v="4"/>
    <n v="68.66"/>
    <n v="3"/>
    <s v="Credit Card"/>
    <n v="4.4000000000000004"/>
    <n v="205.98"/>
    <n v="0.05"/>
    <n v="10.298999999999999"/>
    <n v="216.279"/>
  </r>
  <r>
    <x v="282"/>
    <x v="9"/>
    <x v="1"/>
    <x v="0"/>
    <x v="0"/>
    <x v="2"/>
    <n v="79.02"/>
    <n v="10"/>
    <s v="Credit Card"/>
    <n v="6.1"/>
    <n v="790.19999999999993"/>
    <n v="0.05"/>
    <n v="39.51"/>
    <n v="829.70999999999992"/>
  </r>
  <r>
    <x v="282"/>
    <x v="9"/>
    <x v="1"/>
    <x v="1"/>
    <x v="0"/>
    <x v="0"/>
    <n v="6.3"/>
    <n v="8"/>
    <s v="Credit Card"/>
    <n v="6.7"/>
    <n v="50.4"/>
    <n v="0.05"/>
    <n v="2.52"/>
    <n v="52.92"/>
  </r>
  <r>
    <x v="282"/>
    <x v="9"/>
    <x v="2"/>
    <x v="1"/>
    <x v="1"/>
    <x v="4"/>
    <n v="44.75"/>
    <n v="3"/>
    <s v="Credit Card"/>
    <n v="3.6"/>
    <n v="134.25"/>
    <n v="0.05"/>
    <n v="6.7125000000000004"/>
    <n v="140.96250000000001"/>
  </r>
  <r>
    <x v="282"/>
    <x v="9"/>
    <x v="2"/>
    <x v="1"/>
    <x v="0"/>
    <x v="3"/>
    <n v="18.329999999999998"/>
    <n v="4"/>
    <s v="Credit Card"/>
    <n v="5"/>
    <n v="73.319999999999993"/>
    <n v="0.05"/>
    <n v="3.6659999999999999"/>
    <n v="76.98599999999999"/>
  </r>
  <r>
    <x v="282"/>
    <x v="9"/>
    <x v="1"/>
    <x v="0"/>
    <x v="1"/>
    <x v="0"/>
    <n v="4.97"/>
    <n v="7"/>
    <s v="Cash"/>
    <n v="9.3000000000000007"/>
    <n v="34.79"/>
    <n v="0.05"/>
    <n v="1.7395"/>
    <n v="36.529499999999999"/>
  </r>
  <r>
    <x v="282"/>
    <x v="9"/>
    <x v="1"/>
    <x v="0"/>
    <x v="1"/>
    <x v="4"/>
    <n v="51.47"/>
    <n v="10"/>
    <s v="Ewallet"/>
    <n v="6.9"/>
    <n v="514.70000000000005"/>
    <n v="0.05"/>
    <n v="25.735000000000003"/>
    <n v="540.43500000000006"/>
  </r>
  <r>
    <x v="282"/>
    <x v="9"/>
    <x v="1"/>
    <x v="0"/>
    <x v="1"/>
    <x v="4"/>
    <n v="46.81"/>
    <n v="8"/>
    <s v="Credit Card"/>
    <n v="6.1"/>
    <n v="374.48"/>
    <n v="0.05"/>
    <n v="18.724"/>
    <n v="393.20400000000001"/>
  </r>
  <r>
    <x v="282"/>
    <x v="9"/>
    <x v="2"/>
    <x v="1"/>
    <x v="1"/>
    <x v="0"/>
    <n v="7.09"/>
    <n v="5"/>
    <s v="Credit Card"/>
    <n v="8.1"/>
    <n v="35.450000000000003"/>
    <n v="0.05"/>
    <n v="1.7725000000000002"/>
    <n v="37.222500000000004"/>
  </r>
  <r>
    <x v="282"/>
    <x v="9"/>
    <x v="0"/>
    <x v="0"/>
    <x v="0"/>
    <x v="5"/>
    <n v="38.82"/>
    <n v="4"/>
    <s v="Credit Card"/>
    <n v="8"/>
    <n v="155.28"/>
    <n v="0.05"/>
    <n v="7.7640000000000002"/>
    <n v="163.04400000000001"/>
  </r>
  <r>
    <x v="282"/>
    <x v="9"/>
    <x v="0"/>
    <x v="1"/>
    <x v="0"/>
    <x v="3"/>
    <n v="16.66"/>
    <n v="8"/>
    <s v="Ewallet"/>
    <n v="3.3"/>
    <n v="133.28"/>
    <n v="0.05"/>
    <n v="6.6640000000000006"/>
    <n v="139.94399999999999"/>
  </r>
  <r>
    <x v="283"/>
    <x v="10"/>
    <x v="0"/>
    <x v="1"/>
    <x v="1"/>
    <x v="3"/>
    <n v="5.37"/>
    <n v="3"/>
    <s v="Ewallet"/>
    <n v="7.8"/>
    <n v="16.11"/>
    <n v="0.05"/>
    <n v="0.80549999999999999"/>
    <n v="16.915499999999998"/>
  </r>
  <r>
    <x v="283"/>
    <x v="10"/>
    <x v="0"/>
    <x v="0"/>
    <x v="0"/>
    <x v="0"/>
    <n v="6.37"/>
    <n v="4"/>
    <s v="Credit Card"/>
    <n v="8.6999999999999993"/>
    <n v="25.48"/>
    <n v="0.05"/>
    <n v="1.274"/>
    <n v="26.754000000000001"/>
  </r>
  <r>
    <x v="283"/>
    <x v="10"/>
    <x v="2"/>
    <x v="1"/>
    <x v="1"/>
    <x v="0"/>
    <n v="8.59"/>
    <n v="8"/>
    <s v="Ewallet"/>
    <n v="4.0999999999999996"/>
    <n v="68.72"/>
    <n v="0.05"/>
    <n v="3.4359999999999999"/>
    <n v="72.156000000000006"/>
  </r>
  <r>
    <x v="283"/>
    <x v="10"/>
    <x v="0"/>
    <x v="0"/>
    <x v="0"/>
    <x v="4"/>
    <n v="60.11"/>
    <n v="2"/>
    <s v="Ewallet"/>
    <n v="8.3000000000000007"/>
    <n v="120.22"/>
    <n v="0.05"/>
    <n v="6.0110000000000001"/>
    <n v="126.23099999999999"/>
  </r>
  <r>
    <x v="283"/>
    <x v="10"/>
    <x v="1"/>
    <x v="1"/>
    <x v="1"/>
    <x v="5"/>
    <n v="36.75"/>
    <n v="10"/>
    <s v="Credit Card"/>
    <n v="4.9000000000000004"/>
    <n v="367.5"/>
    <n v="0.05"/>
    <n v="18.375"/>
    <n v="385.875"/>
  </r>
  <r>
    <x v="283"/>
    <x v="10"/>
    <x v="0"/>
    <x v="0"/>
    <x v="1"/>
    <x v="2"/>
    <n v="54.2"/>
    <n v="5"/>
    <s v="Ewallet"/>
    <n v="5.0999999999999996"/>
    <n v="271"/>
    <n v="0.05"/>
    <n v="13.55"/>
    <n v="284.55"/>
  </r>
  <r>
    <x v="283"/>
    <x v="10"/>
    <x v="0"/>
    <x v="0"/>
    <x v="0"/>
    <x v="0"/>
    <n v="5.15"/>
    <n v="6"/>
    <s v="Ewallet"/>
    <n v="7.5"/>
    <n v="30.900000000000002"/>
    <n v="0.05"/>
    <n v="1.5450000000000002"/>
    <n v="32.445"/>
  </r>
  <r>
    <x v="283"/>
    <x v="10"/>
    <x v="0"/>
    <x v="1"/>
    <x v="1"/>
    <x v="0"/>
    <n v="8.68"/>
    <n v="5"/>
    <s v="Cash"/>
    <n v="3.8"/>
    <n v="43.4"/>
    <n v="0.05"/>
    <n v="2.17"/>
    <n v="45.57"/>
  </r>
  <r>
    <x v="283"/>
    <x v="10"/>
    <x v="1"/>
    <x v="0"/>
    <x v="0"/>
    <x v="3"/>
    <n v="15.4"/>
    <n v="6"/>
    <s v="Ewallet"/>
    <n v="7.5"/>
    <n v="92.4"/>
    <n v="0.05"/>
    <n v="4.62"/>
    <n v="97.02000000000001"/>
  </r>
  <r>
    <x v="284"/>
    <x v="11"/>
    <x v="2"/>
    <x v="0"/>
    <x v="1"/>
    <x v="2"/>
    <n v="56.28"/>
    <n v="1"/>
    <s v="Ewallet"/>
    <n v="9"/>
    <n v="56.28"/>
    <n v="0.05"/>
    <n v="2.8140000000000001"/>
    <n v="59.094000000000001"/>
  </r>
  <r>
    <x v="284"/>
    <x v="11"/>
    <x v="0"/>
    <x v="1"/>
    <x v="1"/>
    <x v="0"/>
    <n v="8.16"/>
    <n v="4"/>
    <s v="Ewallet"/>
    <n v="7.7"/>
    <n v="32.64"/>
    <n v="0.05"/>
    <n v="1.6320000000000001"/>
    <n v="34.271999999999998"/>
  </r>
  <r>
    <x v="284"/>
    <x v="11"/>
    <x v="1"/>
    <x v="1"/>
    <x v="1"/>
    <x v="3"/>
    <n v="8.0500000000000007"/>
    <n v="10"/>
    <s v="Credit Card"/>
    <n v="6"/>
    <n v="80.5"/>
    <n v="0.05"/>
    <n v="4.0250000000000004"/>
    <n v="84.525000000000006"/>
  </r>
  <r>
    <x v="284"/>
    <x v="11"/>
    <x v="1"/>
    <x v="0"/>
    <x v="0"/>
    <x v="0"/>
    <n v="5.38"/>
    <n v="2"/>
    <s v="Cash"/>
    <n v="6"/>
    <n v="10.76"/>
    <n v="0.05"/>
    <n v="0.53800000000000003"/>
    <n v="11.298"/>
  </r>
  <r>
    <x v="284"/>
    <x v="11"/>
    <x v="1"/>
    <x v="0"/>
    <x v="0"/>
    <x v="5"/>
    <n v="21.55"/>
    <n v="3"/>
    <s v="Credit Card"/>
    <n v="8.1999999999999993"/>
    <n v="64.650000000000006"/>
    <n v="0.05"/>
    <n v="3.2325000000000004"/>
    <n v="67.882500000000007"/>
  </r>
  <r>
    <x v="284"/>
    <x v="11"/>
    <x v="2"/>
    <x v="1"/>
    <x v="0"/>
    <x v="0"/>
    <n v="14.87"/>
    <n v="9"/>
    <s v="Ewallet"/>
    <n v="6.8"/>
    <n v="133.82999999999998"/>
    <n v="0.05"/>
    <n v="6.6914999999999996"/>
    <n v="140.52149999999997"/>
  </r>
  <r>
    <x v="284"/>
    <x v="11"/>
    <x v="1"/>
    <x v="0"/>
    <x v="0"/>
    <x v="2"/>
    <n v="68.98"/>
    <n v="4"/>
    <s v="Ewallet"/>
    <n v="3.6"/>
    <n v="275.92"/>
    <n v="0.05"/>
    <n v="13.796000000000001"/>
    <n v="289.71600000000001"/>
  </r>
  <r>
    <x v="284"/>
    <x v="11"/>
    <x v="2"/>
    <x v="1"/>
    <x v="1"/>
    <x v="5"/>
    <n v="16.8"/>
    <n v="4"/>
    <s v="Ewallet"/>
    <n v="7"/>
    <n v="67.2"/>
    <n v="0.05"/>
    <n v="3.3600000000000003"/>
    <n v="70.56"/>
  </r>
  <r>
    <x v="284"/>
    <x v="11"/>
    <x v="1"/>
    <x v="1"/>
    <x v="0"/>
    <x v="0"/>
    <n v="8.9700000000000006"/>
    <n v="9"/>
    <s v="Credit Card"/>
    <n v="8.5"/>
    <n v="80.73"/>
    <n v="0.05"/>
    <n v="4.0365000000000002"/>
    <n v="84.766500000000008"/>
  </r>
  <r>
    <x v="284"/>
    <x v="11"/>
    <x v="0"/>
    <x v="0"/>
    <x v="1"/>
    <x v="3"/>
    <n v="19.510000000000002"/>
    <n v="7"/>
    <s v="Cash"/>
    <n v="5.3"/>
    <n v="136.57000000000002"/>
    <n v="0.05"/>
    <n v="6.8285000000000018"/>
    <n v="143.39850000000001"/>
  </r>
  <r>
    <x v="284"/>
    <x v="11"/>
    <x v="1"/>
    <x v="0"/>
    <x v="0"/>
    <x v="3"/>
    <n v="14.22"/>
    <n v="4"/>
    <s v="Cash"/>
    <n v="9.3000000000000007"/>
    <n v="56.88"/>
    <n v="0.05"/>
    <n v="2.8440000000000003"/>
    <n v="59.724000000000004"/>
  </r>
  <r>
    <x v="284"/>
    <x v="11"/>
    <x v="1"/>
    <x v="0"/>
    <x v="0"/>
    <x v="4"/>
    <n v="65.16"/>
    <n v="7"/>
    <s v="Cash"/>
    <n v="8.1"/>
    <n v="456.12"/>
    <n v="0.05"/>
    <n v="22.806000000000001"/>
    <n v="478.92599999999999"/>
  </r>
  <r>
    <x v="284"/>
    <x v="11"/>
    <x v="2"/>
    <x v="1"/>
    <x v="1"/>
    <x v="0"/>
    <n v="14.72"/>
    <n v="7"/>
    <s v="Credit Card"/>
    <n v="6.9"/>
    <n v="103.04"/>
    <n v="0.05"/>
    <n v="5.152000000000001"/>
    <n v="108.19200000000001"/>
  </r>
  <r>
    <x v="285"/>
    <x v="9"/>
    <x v="0"/>
    <x v="0"/>
    <x v="1"/>
    <x v="3"/>
    <n v="17.62"/>
    <n v="9"/>
    <s v="Cash"/>
    <n v="8.1"/>
    <n v="158.58000000000001"/>
    <n v="0.05"/>
    <n v="7.9290000000000012"/>
    <n v="166.50900000000001"/>
  </r>
  <r>
    <x v="285"/>
    <x v="9"/>
    <x v="1"/>
    <x v="0"/>
    <x v="0"/>
    <x v="0"/>
    <n v="4.83"/>
    <n v="3"/>
    <s v="Cash"/>
    <n v="3.5"/>
    <n v="14.49"/>
    <n v="0.05"/>
    <n v="0.72450000000000003"/>
    <n v="15.214500000000001"/>
  </r>
  <r>
    <x v="285"/>
    <x v="9"/>
    <x v="2"/>
    <x v="1"/>
    <x v="0"/>
    <x v="5"/>
    <n v="35.549999999999997"/>
    <n v="1"/>
    <s v="Cash"/>
    <n v="8.8000000000000007"/>
    <n v="35.549999999999997"/>
    <n v="0.05"/>
    <n v="1.7774999999999999"/>
    <n v="37.327500000000001"/>
  </r>
  <r>
    <x v="285"/>
    <x v="9"/>
    <x v="0"/>
    <x v="0"/>
    <x v="0"/>
    <x v="4"/>
    <n v="65.760000000000005"/>
    <n v="5"/>
    <s v="Credit Card"/>
    <n v="8.6"/>
    <n v="328.8"/>
    <n v="0.05"/>
    <n v="16.440000000000001"/>
    <n v="345.24"/>
  </r>
  <r>
    <x v="285"/>
    <x v="9"/>
    <x v="1"/>
    <x v="1"/>
    <x v="1"/>
    <x v="3"/>
    <n v="20.61"/>
    <n v="8"/>
    <s v="Cash"/>
    <n v="9.1999999999999993"/>
    <n v="164.88"/>
    <n v="0.05"/>
    <n v="8.2439999999999998"/>
    <n v="173.124"/>
  </r>
  <r>
    <x v="285"/>
    <x v="9"/>
    <x v="1"/>
    <x v="1"/>
    <x v="1"/>
    <x v="2"/>
    <n v="60.93"/>
    <n v="7"/>
    <s v="Ewallet"/>
    <n v="3.9"/>
    <n v="426.51"/>
    <n v="0.05"/>
    <n v="21.325500000000002"/>
    <n v="447.83549999999997"/>
  </r>
  <r>
    <x v="285"/>
    <x v="9"/>
    <x v="2"/>
    <x v="1"/>
    <x v="1"/>
    <x v="3"/>
    <n v="21.61"/>
    <n v="3"/>
    <s v="Cash"/>
    <n v="3.6"/>
    <n v="64.83"/>
    <n v="0.05"/>
    <n v="3.2415000000000003"/>
    <n v="68.0715"/>
  </r>
  <r>
    <x v="285"/>
    <x v="9"/>
    <x v="0"/>
    <x v="0"/>
    <x v="1"/>
    <x v="4"/>
    <n v="43.69"/>
    <n v="2"/>
    <s v="Cash"/>
    <n v="3.9"/>
    <n v="87.38"/>
    <n v="0.05"/>
    <n v="4.3689999999999998"/>
    <n v="91.748999999999995"/>
  </r>
  <r>
    <x v="285"/>
    <x v="9"/>
    <x v="1"/>
    <x v="0"/>
    <x v="0"/>
    <x v="1"/>
    <n v="92.67"/>
    <n v="7"/>
    <s v="Ewallet"/>
    <n v="5.7"/>
    <n v="648.69000000000005"/>
    <n v="0.18"/>
    <n v="116.7642"/>
    <n v="765.45420000000001"/>
  </r>
  <r>
    <x v="285"/>
    <x v="9"/>
    <x v="1"/>
    <x v="0"/>
    <x v="0"/>
    <x v="0"/>
    <n v="12.99"/>
    <n v="7"/>
    <s v="Credit Card"/>
    <n v="5.9"/>
    <n v="90.93"/>
    <n v="0.05"/>
    <n v="4.5465000000000009"/>
    <n v="95.476500000000001"/>
  </r>
  <r>
    <x v="285"/>
    <x v="9"/>
    <x v="0"/>
    <x v="0"/>
    <x v="1"/>
    <x v="5"/>
    <n v="27.6"/>
    <n v="5"/>
    <s v="Ewallet"/>
    <n v="6.8"/>
    <n v="138"/>
    <n v="0.05"/>
    <n v="6.9"/>
    <n v="144.9"/>
  </r>
  <r>
    <x v="285"/>
    <x v="9"/>
    <x v="0"/>
    <x v="1"/>
    <x v="0"/>
    <x v="5"/>
    <n v="25.06"/>
    <n v="9"/>
    <s v="Credit Card"/>
    <n v="3.8"/>
    <n v="225.54"/>
    <n v="0.05"/>
    <n v="11.277000000000001"/>
    <n v="236.81700000000001"/>
  </r>
  <r>
    <x v="286"/>
    <x v="9"/>
    <x v="0"/>
    <x v="1"/>
    <x v="1"/>
    <x v="0"/>
    <n v="3.84"/>
    <n v="8"/>
    <s v="Ewallet"/>
    <n v="4.4000000000000004"/>
    <n v="30.72"/>
    <n v="0.05"/>
    <n v="1.536"/>
    <n v="32.256"/>
  </r>
  <r>
    <x v="286"/>
    <x v="9"/>
    <x v="2"/>
    <x v="0"/>
    <x v="1"/>
    <x v="2"/>
    <n v="76.69"/>
    <n v="8"/>
    <s v="Ewallet"/>
    <n v="8.5"/>
    <n v="613.52"/>
    <n v="0.05"/>
    <n v="30.676000000000002"/>
    <n v="644.19600000000003"/>
  </r>
  <r>
    <x v="286"/>
    <x v="9"/>
    <x v="1"/>
    <x v="1"/>
    <x v="0"/>
    <x v="3"/>
    <n v="5.71"/>
    <n v="4"/>
    <s v="Ewallet"/>
    <n v="6.2"/>
    <n v="22.84"/>
    <n v="0.05"/>
    <n v="1.1420000000000001"/>
    <n v="23.981999999999999"/>
  </r>
  <r>
    <x v="286"/>
    <x v="9"/>
    <x v="2"/>
    <x v="1"/>
    <x v="1"/>
    <x v="0"/>
    <n v="9.17"/>
    <n v="4"/>
    <s v="Cash"/>
    <n v="8.5"/>
    <n v="36.68"/>
    <n v="0.05"/>
    <n v="1.8340000000000001"/>
    <n v="38.514000000000003"/>
  </r>
  <r>
    <x v="286"/>
    <x v="9"/>
    <x v="1"/>
    <x v="0"/>
    <x v="1"/>
    <x v="4"/>
    <n v="64.88"/>
    <n v="7"/>
    <s v="Cash"/>
    <n v="3.1"/>
    <n v="454.15999999999997"/>
    <n v="0.05"/>
    <n v="22.707999999999998"/>
    <n v="476.86799999999994"/>
  </r>
  <r>
    <x v="286"/>
    <x v="9"/>
    <x v="2"/>
    <x v="0"/>
    <x v="1"/>
    <x v="3"/>
    <n v="18.52"/>
    <n v="5"/>
    <s v="Credit Card"/>
    <n v="6.8"/>
    <n v="92.6"/>
    <n v="0.05"/>
    <n v="4.63"/>
    <n v="97.22999999999999"/>
  </r>
  <r>
    <x v="286"/>
    <x v="9"/>
    <x v="2"/>
    <x v="1"/>
    <x v="0"/>
    <x v="0"/>
    <n v="6.24"/>
    <n v="8"/>
    <s v="Ewallet"/>
    <n v="9.3000000000000007"/>
    <n v="49.92"/>
    <n v="0.05"/>
    <n v="2.4960000000000004"/>
    <n v="52.416000000000004"/>
  </r>
  <r>
    <x v="286"/>
    <x v="9"/>
    <x v="1"/>
    <x v="1"/>
    <x v="1"/>
    <x v="1"/>
    <n v="87.35"/>
    <n v="7"/>
    <s v="Ewallet"/>
    <n v="7"/>
    <n v="611.44999999999993"/>
    <n v="0.18"/>
    <n v="110.06099999999998"/>
    <n v="721.51099999999997"/>
  </r>
  <r>
    <x v="286"/>
    <x v="9"/>
    <x v="0"/>
    <x v="1"/>
    <x v="1"/>
    <x v="5"/>
    <n v="37.53"/>
    <n v="3"/>
    <s v="Credit Card"/>
    <n v="4.4000000000000004"/>
    <n v="112.59"/>
    <n v="0.05"/>
    <n v="5.6295000000000002"/>
    <n v="118.21950000000001"/>
  </r>
  <r>
    <x v="286"/>
    <x v="9"/>
    <x v="0"/>
    <x v="1"/>
    <x v="0"/>
    <x v="1"/>
    <n v="81.91"/>
    <n v="5"/>
    <s v="Credit Card"/>
    <n v="7.9"/>
    <n v="409.54999999999995"/>
    <n v="0.18"/>
    <n v="73.718999999999994"/>
    <n v="483.26899999999995"/>
  </r>
  <r>
    <x v="286"/>
    <x v="9"/>
    <x v="2"/>
    <x v="0"/>
    <x v="1"/>
    <x v="0"/>
    <n v="4.1900000000000004"/>
    <n v="5"/>
    <s v="Credit Card"/>
    <n v="5.6"/>
    <n v="20.950000000000003"/>
    <n v="0.05"/>
    <n v="1.0475000000000001"/>
    <n v="21.997500000000002"/>
  </r>
  <r>
    <x v="286"/>
    <x v="9"/>
    <x v="2"/>
    <x v="1"/>
    <x v="1"/>
    <x v="3"/>
    <n v="15.81"/>
    <n v="2"/>
    <s v="Credit Card"/>
    <n v="7.5"/>
    <n v="31.62"/>
    <n v="0.05"/>
    <n v="1.5810000000000002"/>
    <n v="33.201000000000001"/>
  </r>
  <r>
    <x v="286"/>
    <x v="9"/>
    <x v="1"/>
    <x v="1"/>
    <x v="0"/>
    <x v="0"/>
    <n v="14.55"/>
    <n v="3"/>
    <s v="Cash"/>
    <n v="3.2"/>
    <n v="43.650000000000006"/>
    <n v="0.05"/>
    <n v="2.1825000000000006"/>
    <n v="45.832500000000003"/>
  </r>
  <r>
    <x v="286"/>
    <x v="9"/>
    <x v="0"/>
    <x v="1"/>
    <x v="1"/>
    <x v="2"/>
    <n v="66.400000000000006"/>
    <n v="4"/>
    <s v="Ewallet"/>
    <n v="7.3"/>
    <n v="265.60000000000002"/>
    <n v="0.05"/>
    <n v="13.280000000000001"/>
    <n v="278.88"/>
  </r>
  <r>
    <x v="286"/>
    <x v="9"/>
    <x v="0"/>
    <x v="1"/>
    <x v="0"/>
    <x v="5"/>
    <n v="25.26"/>
    <n v="8"/>
    <s v="Cash"/>
    <n v="3.2"/>
    <n v="202.08"/>
    <n v="0.05"/>
    <n v="10.104000000000001"/>
    <n v="212.18400000000003"/>
  </r>
  <r>
    <x v="286"/>
    <x v="9"/>
    <x v="0"/>
    <x v="0"/>
    <x v="0"/>
    <x v="5"/>
    <n v="27.99"/>
    <n v="6"/>
    <s v="Ewallet"/>
    <n v="8.1"/>
    <n v="167.94"/>
    <n v="0.05"/>
    <n v="8.3970000000000002"/>
    <n v="176.33699999999999"/>
  </r>
  <r>
    <x v="286"/>
    <x v="9"/>
    <x v="1"/>
    <x v="0"/>
    <x v="1"/>
    <x v="5"/>
    <n v="36.619999999999997"/>
    <n v="10"/>
    <s v="Cash"/>
    <n v="6.2"/>
    <n v="366.2"/>
    <n v="0.05"/>
    <n v="18.309999999999999"/>
    <n v="384.51"/>
  </r>
  <r>
    <x v="286"/>
    <x v="9"/>
    <x v="2"/>
    <x v="1"/>
    <x v="0"/>
    <x v="1"/>
    <n v="84.82"/>
    <n v="4"/>
    <s v="Credit Card"/>
    <n v="3.8"/>
    <n v="339.28"/>
    <n v="0.18"/>
    <n v="61.070399999999992"/>
    <n v="400.35039999999998"/>
  </r>
  <r>
    <x v="287"/>
    <x v="9"/>
    <x v="2"/>
    <x v="1"/>
    <x v="1"/>
    <x v="3"/>
    <n v="20"/>
    <n v="6"/>
    <s v="Ewallet"/>
    <n v="6.7"/>
    <n v="120"/>
    <n v="0.05"/>
    <n v="6"/>
    <n v="126"/>
  </r>
  <r>
    <x v="287"/>
    <x v="9"/>
    <x v="1"/>
    <x v="1"/>
    <x v="0"/>
    <x v="3"/>
    <n v="11.96"/>
    <n v="8"/>
    <s v="Ewallet"/>
    <n v="3.5"/>
    <n v="95.68"/>
    <n v="0.05"/>
    <n v="4.7840000000000007"/>
    <n v="100.46400000000001"/>
  </r>
  <r>
    <x v="287"/>
    <x v="9"/>
    <x v="1"/>
    <x v="1"/>
    <x v="1"/>
    <x v="4"/>
    <n v="59.34"/>
    <n v="5"/>
    <s v="Ewallet"/>
    <n v="7.4"/>
    <n v="296.70000000000005"/>
    <n v="0.05"/>
    <n v="14.835000000000003"/>
    <n v="311.53500000000003"/>
  </r>
  <r>
    <x v="287"/>
    <x v="9"/>
    <x v="0"/>
    <x v="0"/>
    <x v="1"/>
    <x v="1"/>
    <n v="81.3"/>
    <n v="8"/>
    <s v="Credit Card"/>
    <n v="9.8000000000000007"/>
    <n v="650.4"/>
    <n v="0.18"/>
    <n v="117.07199999999999"/>
    <n v="767.47199999999998"/>
  </r>
  <r>
    <x v="287"/>
    <x v="9"/>
    <x v="1"/>
    <x v="0"/>
    <x v="1"/>
    <x v="1"/>
    <n v="91.9"/>
    <n v="7"/>
    <s v="Cash"/>
    <n v="8.1999999999999993"/>
    <n v="643.30000000000007"/>
    <n v="0.18"/>
    <n v="115.79400000000001"/>
    <n v="759.09400000000005"/>
  </r>
  <r>
    <x v="287"/>
    <x v="9"/>
    <x v="0"/>
    <x v="1"/>
    <x v="0"/>
    <x v="1"/>
    <n v="92.39"/>
    <n v="3"/>
    <s v="Credit Card"/>
    <n v="6.9"/>
    <n v="277.17"/>
    <n v="0.18"/>
    <n v="49.890599999999999"/>
    <n v="327.06060000000002"/>
  </r>
  <r>
    <x v="287"/>
    <x v="9"/>
    <x v="0"/>
    <x v="0"/>
    <x v="1"/>
    <x v="2"/>
    <n v="51.8"/>
    <n v="1"/>
    <s v="Ewallet"/>
    <n v="3.7"/>
    <n v="51.8"/>
    <n v="0.05"/>
    <n v="2.59"/>
    <n v="54.39"/>
  </r>
  <r>
    <x v="287"/>
    <x v="9"/>
    <x v="0"/>
    <x v="0"/>
    <x v="0"/>
    <x v="4"/>
    <n v="44.73"/>
    <n v="4"/>
    <s v="Credit Card"/>
    <n v="7.8"/>
    <n v="178.92"/>
    <n v="0.05"/>
    <n v="8.9459999999999997"/>
    <n v="187.86599999999999"/>
  </r>
  <r>
    <x v="287"/>
    <x v="9"/>
    <x v="0"/>
    <x v="1"/>
    <x v="0"/>
    <x v="5"/>
    <n v="19.600000000000001"/>
    <n v="9"/>
    <s v="Cash"/>
    <n v="7.5"/>
    <n v="176.4"/>
    <n v="0.05"/>
    <n v="8.82"/>
    <n v="185.22"/>
  </r>
  <r>
    <x v="287"/>
    <x v="9"/>
    <x v="1"/>
    <x v="0"/>
    <x v="1"/>
    <x v="0"/>
    <n v="13.28"/>
    <n v="10"/>
    <s v="Cash"/>
    <n v="3.3"/>
    <n v="132.79999999999998"/>
    <n v="0.05"/>
    <n v="6.64"/>
    <n v="139.43999999999997"/>
  </r>
  <r>
    <x v="287"/>
    <x v="9"/>
    <x v="1"/>
    <x v="1"/>
    <x v="0"/>
    <x v="0"/>
    <n v="13.47"/>
    <n v="1"/>
    <s v="Cash"/>
    <n v="8.4"/>
    <n v="13.47"/>
    <n v="0.05"/>
    <n v="0.6735000000000001"/>
    <n v="14.143500000000001"/>
  </r>
  <r>
    <x v="287"/>
    <x v="9"/>
    <x v="2"/>
    <x v="0"/>
    <x v="1"/>
    <x v="4"/>
    <n v="40.54"/>
    <n v="2"/>
    <s v="Ewallet"/>
    <n v="6.5"/>
    <n v="81.08"/>
    <n v="0.05"/>
    <n v="4.0540000000000003"/>
    <n v="85.134"/>
  </r>
  <r>
    <x v="287"/>
    <x v="9"/>
    <x v="1"/>
    <x v="1"/>
    <x v="0"/>
    <x v="4"/>
    <n v="52.02"/>
    <n v="2"/>
    <s v="Cash"/>
    <n v="5.9"/>
    <n v="104.04"/>
    <n v="0.05"/>
    <n v="5.2020000000000008"/>
    <n v="109.242"/>
  </r>
  <r>
    <x v="287"/>
    <x v="9"/>
    <x v="0"/>
    <x v="0"/>
    <x v="0"/>
    <x v="5"/>
    <n v="39.04"/>
    <n v="4"/>
    <s v="Credit Card"/>
    <n v="8.4"/>
    <n v="156.16"/>
    <n v="0.05"/>
    <n v="7.8079999999999998"/>
    <n v="163.96799999999999"/>
  </r>
  <r>
    <x v="287"/>
    <x v="9"/>
    <x v="2"/>
    <x v="1"/>
    <x v="0"/>
    <x v="5"/>
    <n v="23.85"/>
    <n v="8"/>
    <s v="Credit Card"/>
    <n v="5.8"/>
    <n v="190.8"/>
    <n v="0.05"/>
    <n v="9.5400000000000009"/>
    <n v="200.34"/>
  </r>
  <r>
    <x v="287"/>
    <x v="9"/>
    <x v="2"/>
    <x v="1"/>
    <x v="1"/>
    <x v="4"/>
    <n v="49.51"/>
    <n v="1"/>
    <s v="Cash"/>
    <n v="6.3"/>
    <n v="49.51"/>
    <n v="0.05"/>
    <n v="2.4755000000000003"/>
    <n v="51.985500000000002"/>
  </r>
  <r>
    <x v="287"/>
    <x v="9"/>
    <x v="1"/>
    <x v="0"/>
    <x v="0"/>
    <x v="5"/>
    <n v="33.04"/>
    <n v="6"/>
    <s v="Ewallet"/>
    <n v="4.2"/>
    <n v="198.24"/>
    <n v="0.05"/>
    <n v="9.9120000000000008"/>
    <n v="208.15200000000002"/>
  </r>
  <r>
    <x v="287"/>
    <x v="9"/>
    <x v="2"/>
    <x v="1"/>
    <x v="0"/>
    <x v="4"/>
    <n v="66.69"/>
    <n v="2"/>
    <s v="Cash"/>
    <n v="5.2"/>
    <n v="133.38"/>
    <n v="0.05"/>
    <n v="6.6690000000000005"/>
    <n v="140.04900000000001"/>
  </r>
  <r>
    <x v="288"/>
    <x v="9"/>
    <x v="1"/>
    <x v="1"/>
    <x v="0"/>
    <x v="0"/>
    <n v="12"/>
    <n v="7"/>
    <s v="Ewallet"/>
    <n v="8.6999999999999993"/>
    <n v="84"/>
    <n v="0.05"/>
    <n v="4.2"/>
    <n v="88.2"/>
  </r>
  <r>
    <x v="288"/>
    <x v="9"/>
    <x v="1"/>
    <x v="0"/>
    <x v="1"/>
    <x v="5"/>
    <n v="19.61"/>
    <n v="1"/>
    <s v="Credit Card"/>
    <n v="4.3"/>
    <n v="19.61"/>
    <n v="0.05"/>
    <n v="0.98050000000000004"/>
    <n v="20.590499999999999"/>
  </r>
  <r>
    <x v="288"/>
    <x v="9"/>
    <x v="0"/>
    <x v="1"/>
    <x v="0"/>
    <x v="5"/>
    <n v="18.399999999999999"/>
    <n v="3"/>
    <s v="Ewallet"/>
    <n v="5.8"/>
    <n v="55.199999999999996"/>
    <n v="0.05"/>
    <n v="2.76"/>
    <n v="57.959999999999994"/>
  </r>
  <r>
    <x v="288"/>
    <x v="9"/>
    <x v="1"/>
    <x v="0"/>
    <x v="1"/>
    <x v="0"/>
    <n v="13.63"/>
    <n v="6"/>
    <s v="Credit Card"/>
    <n v="9.6999999999999993"/>
    <n v="81.78"/>
    <n v="0.05"/>
    <n v="4.0890000000000004"/>
    <n v="85.869"/>
  </r>
  <r>
    <x v="288"/>
    <x v="9"/>
    <x v="1"/>
    <x v="0"/>
    <x v="0"/>
    <x v="0"/>
    <n v="9.99"/>
    <n v="4"/>
    <s v="Credit Card"/>
    <n v="4.5999999999999996"/>
    <n v="39.96"/>
    <n v="0.05"/>
    <n v="1.9980000000000002"/>
    <n v="41.957999999999998"/>
  </r>
  <r>
    <x v="288"/>
    <x v="9"/>
    <x v="1"/>
    <x v="0"/>
    <x v="0"/>
    <x v="0"/>
    <n v="5.38"/>
    <n v="1"/>
    <s v="Cash"/>
    <n v="9.1999999999999993"/>
    <n v="5.38"/>
    <n v="0.05"/>
    <n v="0.26900000000000002"/>
    <n v="5.649"/>
  </r>
  <r>
    <x v="288"/>
    <x v="9"/>
    <x v="1"/>
    <x v="0"/>
    <x v="1"/>
    <x v="0"/>
    <n v="8.0299999999999994"/>
    <n v="10"/>
    <s v="Cash"/>
    <n v="9.1999999999999993"/>
    <n v="80.3"/>
    <n v="0.05"/>
    <n v="4.0149999999999997"/>
    <n v="84.314999999999998"/>
  </r>
  <r>
    <x v="288"/>
    <x v="9"/>
    <x v="0"/>
    <x v="1"/>
    <x v="1"/>
    <x v="3"/>
    <n v="13.56"/>
    <n v="9"/>
    <s v="Cash"/>
    <n v="3.6"/>
    <n v="122.04"/>
    <n v="0.05"/>
    <n v="6.1020000000000003"/>
    <n v="128.142"/>
  </r>
  <r>
    <x v="288"/>
    <x v="9"/>
    <x v="0"/>
    <x v="0"/>
    <x v="0"/>
    <x v="5"/>
    <n v="38.01"/>
    <n v="6"/>
    <s v="Credit Card"/>
    <n v="6.2"/>
    <n v="228.06"/>
    <n v="0.05"/>
    <n v="11.403"/>
    <n v="239.46299999999999"/>
  </r>
  <r>
    <x v="288"/>
    <x v="9"/>
    <x v="0"/>
    <x v="0"/>
    <x v="0"/>
    <x v="5"/>
    <n v="27.95"/>
    <n v="4"/>
    <s v="Ewallet"/>
    <n v="6.4"/>
    <n v="111.8"/>
    <n v="0.05"/>
    <n v="5.59"/>
    <n v="117.39"/>
  </r>
  <r>
    <x v="288"/>
    <x v="9"/>
    <x v="2"/>
    <x v="1"/>
    <x v="1"/>
    <x v="0"/>
    <n v="4.07"/>
    <n v="3"/>
    <s v="Credit Card"/>
    <n v="5.0999999999999996"/>
    <n v="12.21"/>
    <n v="0.05"/>
    <n v="0.61050000000000004"/>
    <n v="12.820500000000001"/>
  </r>
  <r>
    <x v="288"/>
    <x v="9"/>
    <x v="2"/>
    <x v="1"/>
    <x v="0"/>
    <x v="0"/>
    <n v="14.76"/>
    <n v="9"/>
    <s v="Credit Card"/>
    <n v="3.3"/>
    <n v="132.84"/>
    <n v="0.05"/>
    <n v="6.6420000000000003"/>
    <n v="139.482"/>
  </r>
  <r>
    <x v="288"/>
    <x v="9"/>
    <x v="0"/>
    <x v="1"/>
    <x v="0"/>
    <x v="4"/>
    <n v="67.47"/>
    <n v="9"/>
    <s v="Cash"/>
    <n v="4.5999999999999996"/>
    <n v="607.23"/>
    <n v="0.05"/>
    <n v="30.361500000000003"/>
    <n v="637.5915"/>
  </r>
  <r>
    <x v="288"/>
    <x v="9"/>
    <x v="1"/>
    <x v="1"/>
    <x v="1"/>
    <x v="3"/>
    <n v="24.24"/>
    <n v="8"/>
    <s v="Cash"/>
    <n v="3.6"/>
    <n v="193.92"/>
    <n v="0.05"/>
    <n v="9.6959999999999997"/>
    <n v="203.61599999999999"/>
  </r>
  <r>
    <x v="288"/>
    <x v="9"/>
    <x v="0"/>
    <x v="1"/>
    <x v="1"/>
    <x v="4"/>
    <n v="42.02"/>
    <n v="3"/>
    <s v="Cash"/>
    <n v="4.5999999999999996"/>
    <n v="126.06"/>
    <n v="0.05"/>
    <n v="6.3030000000000008"/>
    <n v="132.363"/>
  </r>
  <r>
    <x v="289"/>
    <x v="9"/>
    <x v="1"/>
    <x v="0"/>
    <x v="1"/>
    <x v="1"/>
    <n v="84.4"/>
    <n v="9"/>
    <s v="Ewallet"/>
    <n v="8.5"/>
    <n v="759.6"/>
    <n v="0.18"/>
    <n v="136.72800000000001"/>
    <n v="896.32799999999997"/>
  </r>
  <r>
    <x v="289"/>
    <x v="9"/>
    <x v="1"/>
    <x v="1"/>
    <x v="1"/>
    <x v="0"/>
    <n v="3.45"/>
    <n v="8"/>
    <s v="Cash"/>
    <n v="9.1"/>
    <n v="27.6"/>
    <n v="0.05"/>
    <n v="1.3800000000000001"/>
    <n v="28.98"/>
  </r>
  <r>
    <x v="289"/>
    <x v="9"/>
    <x v="2"/>
    <x v="1"/>
    <x v="1"/>
    <x v="0"/>
    <n v="2.96"/>
    <n v="2"/>
    <s v="Ewallet"/>
    <n v="3.3"/>
    <n v="5.92"/>
    <n v="0.05"/>
    <n v="0.29599999999999999"/>
    <n v="6.2160000000000002"/>
  </r>
  <r>
    <x v="289"/>
    <x v="9"/>
    <x v="2"/>
    <x v="0"/>
    <x v="1"/>
    <x v="3"/>
    <n v="21.58"/>
    <n v="1"/>
    <s v="Credit Card"/>
    <n v="5.0999999999999996"/>
    <n v="21.58"/>
    <n v="0.05"/>
    <n v="1.079"/>
    <n v="22.658999999999999"/>
  </r>
  <r>
    <x v="289"/>
    <x v="9"/>
    <x v="2"/>
    <x v="0"/>
    <x v="0"/>
    <x v="4"/>
    <n v="48.35"/>
    <n v="8"/>
    <s v="Ewallet"/>
    <n v="9.6999999999999993"/>
    <n v="386.8"/>
    <n v="0.05"/>
    <n v="19.340000000000003"/>
    <n v="406.14"/>
  </r>
  <r>
    <x v="289"/>
    <x v="9"/>
    <x v="2"/>
    <x v="0"/>
    <x v="1"/>
    <x v="3"/>
    <n v="11.55"/>
    <n v="4"/>
    <s v="Credit Card"/>
    <n v="6.7"/>
    <n v="46.2"/>
    <n v="0.05"/>
    <n v="2.31"/>
    <n v="48.510000000000005"/>
  </r>
  <r>
    <x v="289"/>
    <x v="9"/>
    <x v="0"/>
    <x v="1"/>
    <x v="1"/>
    <x v="4"/>
    <n v="65.319999999999993"/>
    <n v="8"/>
    <s v="Cash"/>
    <n v="7.3"/>
    <n v="522.55999999999995"/>
    <n v="0.05"/>
    <n v="26.128"/>
    <n v="548.68799999999999"/>
  </r>
  <r>
    <x v="289"/>
    <x v="9"/>
    <x v="2"/>
    <x v="1"/>
    <x v="1"/>
    <x v="3"/>
    <n v="14.12"/>
    <n v="7"/>
    <s v="Credit Card"/>
    <n v="3"/>
    <n v="98.839999999999989"/>
    <n v="0.05"/>
    <n v="4.9420000000000002"/>
    <n v="103.78199999999998"/>
  </r>
  <r>
    <x v="289"/>
    <x v="9"/>
    <x v="1"/>
    <x v="1"/>
    <x v="0"/>
    <x v="3"/>
    <n v="19.149999999999999"/>
    <n v="6"/>
    <s v="Ewallet"/>
    <n v="6.3"/>
    <n v="114.89999999999999"/>
    <n v="0.05"/>
    <n v="5.7450000000000001"/>
    <n v="120.645"/>
  </r>
  <r>
    <x v="289"/>
    <x v="9"/>
    <x v="1"/>
    <x v="1"/>
    <x v="0"/>
    <x v="5"/>
    <n v="30.33"/>
    <n v="9"/>
    <s v="Cash"/>
    <n v="9.6999999999999993"/>
    <n v="272.96999999999997"/>
    <n v="0.05"/>
    <n v="13.648499999999999"/>
    <n v="286.61849999999998"/>
  </r>
  <r>
    <x v="289"/>
    <x v="9"/>
    <x v="0"/>
    <x v="1"/>
    <x v="1"/>
    <x v="3"/>
    <n v="12.63"/>
    <n v="1"/>
    <s v="Ewallet"/>
    <n v="5.6"/>
    <n v="12.63"/>
    <n v="0.05"/>
    <n v="0.63150000000000006"/>
    <n v="13.261500000000002"/>
  </r>
  <r>
    <x v="289"/>
    <x v="9"/>
    <x v="0"/>
    <x v="1"/>
    <x v="1"/>
    <x v="0"/>
    <n v="10.85"/>
    <n v="8"/>
    <s v="Ewallet"/>
    <n v="3.7"/>
    <n v="86.8"/>
    <n v="0.05"/>
    <n v="4.34"/>
    <n v="91.14"/>
  </r>
  <r>
    <x v="289"/>
    <x v="9"/>
    <x v="0"/>
    <x v="0"/>
    <x v="1"/>
    <x v="1"/>
    <n v="98.58"/>
    <n v="3"/>
    <s v="Ewallet"/>
    <n v="6.1"/>
    <n v="295.74"/>
    <n v="0.18"/>
    <n v="53.233199999999997"/>
    <n v="348.97320000000002"/>
  </r>
  <r>
    <x v="290"/>
    <x v="9"/>
    <x v="2"/>
    <x v="1"/>
    <x v="1"/>
    <x v="0"/>
    <n v="6.66"/>
    <n v="6"/>
    <s v="Cash"/>
    <n v="9.5"/>
    <n v="39.96"/>
    <n v="0.05"/>
    <n v="1.9980000000000002"/>
    <n v="41.957999999999998"/>
  </r>
  <r>
    <x v="290"/>
    <x v="9"/>
    <x v="0"/>
    <x v="1"/>
    <x v="0"/>
    <x v="5"/>
    <n v="16.399999999999999"/>
    <n v="9"/>
    <s v="Credit Card"/>
    <n v="5.3"/>
    <n v="147.6"/>
    <n v="0.05"/>
    <n v="7.38"/>
    <n v="154.97999999999999"/>
  </r>
  <r>
    <x v="290"/>
    <x v="9"/>
    <x v="0"/>
    <x v="1"/>
    <x v="1"/>
    <x v="1"/>
    <n v="83.08"/>
    <n v="8"/>
    <s v="Cash"/>
    <n v="8.4"/>
    <n v="664.64"/>
    <n v="0.18"/>
    <n v="119.6352"/>
    <n v="784.27520000000004"/>
  </r>
  <r>
    <x v="290"/>
    <x v="9"/>
    <x v="0"/>
    <x v="1"/>
    <x v="0"/>
    <x v="5"/>
    <n v="15.44"/>
    <n v="2"/>
    <s v="Credit Card"/>
    <n v="8.4"/>
    <n v="30.88"/>
    <n v="0.05"/>
    <n v="1.544"/>
    <n v="32.423999999999999"/>
  </r>
  <r>
    <x v="290"/>
    <x v="9"/>
    <x v="1"/>
    <x v="0"/>
    <x v="0"/>
    <x v="4"/>
    <n v="59.34"/>
    <n v="5"/>
    <s v="Credit Card"/>
    <n v="4.4000000000000004"/>
    <n v="296.70000000000005"/>
    <n v="0.05"/>
    <n v="14.835000000000003"/>
    <n v="311.53500000000003"/>
  </r>
  <r>
    <x v="290"/>
    <x v="9"/>
    <x v="0"/>
    <x v="0"/>
    <x v="1"/>
    <x v="5"/>
    <n v="39.32"/>
    <n v="9"/>
    <s v="Ewallet"/>
    <n v="6"/>
    <n v="353.88"/>
    <n v="0.05"/>
    <n v="17.693999999999999"/>
    <n v="371.57400000000001"/>
  </r>
  <r>
    <x v="290"/>
    <x v="9"/>
    <x v="1"/>
    <x v="0"/>
    <x v="1"/>
    <x v="0"/>
    <n v="11.05"/>
    <n v="3"/>
    <s v="Credit Card"/>
    <n v="7.9"/>
    <n v="33.150000000000006"/>
    <n v="0.05"/>
    <n v="1.6575000000000004"/>
    <n v="34.807500000000005"/>
  </r>
  <r>
    <x v="290"/>
    <x v="9"/>
    <x v="1"/>
    <x v="0"/>
    <x v="0"/>
    <x v="0"/>
    <n v="5.91"/>
    <n v="2"/>
    <s v="Credit Card"/>
    <n v="5.8"/>
    <n v="11.82"/>
    <n v="0.05"/>
    <n v="0.59100000000000008"/>
    <n v="12.411"/>
  </r>
  <r>
    <x v="291"/>
    <x v="9"/>
    <x v="2"/>
    <x v="0"/>
    <x v="1"/>
    <x v="3"/>
    <n v="9.94"/>
    <n v="10"/>
    <s v="Cash"/>
    <n v="4.3"/>
    <n v="99.399999999999991"/>
    <n v="0.05"/>
    <n v="4.97"/>
    <n v="104.36999999999999"/>
  </r>
  <r>
    <x v="291"/>
    <x v="9"/>
    <x v="2"/>
    <x v="1"/>
    <x v="0"/>
    <x v="5"/>
    <n v="28.7"/>
    <n v="10"/>
    <s v="Ewallet"/>
    <n v="9.6"/>
    <n v="287"/>
    <n v="0.05"/>
    <n v="14.350000000000001"/>
    <n v="301.35000000000002"/>
  </r>
  <r>
    <x v="291"/>
    <x v="9"/>
    <x v="2"/>
    <x v="1"/>
    <x v="0"/>
    <x v="3"/>
    <n v="24.7"/>
    <n v="2"/>
    <s v="Ewallet"/>
    <n v="7.4"/>
    <n v="49.4"/>
    <n v="0.05"/>
    <n v="2.4700000000000002"/>
    <n v="51.87"/>
  </r>
  <r>
    <x v="291"/>
    <x v="9"/>
    <x v="1"/>
    <x v="1"/>
    <x v="0"/>
    <x v="5"/>
    <n v="20.49"/>
    <n v="5"/>
    <s v="Ewallet"/>
    <n v="8.9"/>
    <n v="102.44999999999999"/>
    <n v="0.05"/>
    <n v="5.1224999999999996"/>
    <n v="107.57249999999999"/>
  </r>
  <r>
    <x v="291"/>
    <x v="9"/>
    <x v="0"/>
    <x v="0"/>
    <x v="1"/>
    <x v="5"/>
    <n v="30.19"/>
    <n v="2"/>
    <s v="Ewallet"/>
    <n v="3.2"/>
    <n v="60.38"/>
    <n v="0.05"/>
    <n v="3.0190000000000001"/>
    <n v="63.399000000000001"/>
  </r>
  <r>
    <x v="291"/>
    <x v="9"/>
    <x v="1"/>
    <x v="0"/>
    <x v="1"/>
    <x v="0"/>
    <n v="2.66"/>
    <n v="4"/>
    <s v="Credit Card"/>
    <n v="4.8"/>
    <n v="10.64"/>
    <n v="0.05"/>
    <n v="0.53200000000000003"/>
    <n v="11.172000000000001"/>
  </r>
  <r>
    <x v="291"/>
    <x v="9"/>
    <x v="2"/>
    <x v="1"/>
    <x v="1"/>
    <x v="0"/>
    <n v="9.91"/>
    <n v="2"/>
    <s v="Credit Card"/>
    <n v="6.4"/>
    <n v="19.82"/>
    <n v="0.05"/>
    <n v="0.9910000000000001"/>
    <n v="20.811"/>
  </r>
  <r>
    <x v="291"/>
    <x v="9"/>
    <x v="1"/>
    <x v="1"/>
    <x v="0"/>
    <x v="2"/>
    <n v="74.540000000000006"/>
    <n v="2"/>
    <s v="Cash"/>
    <n v="3.5"/>
    <n v="149.08000000000001"/>
    <n v="0.05"/>
    <n v="7.4540000000000006"/>
    <n v="156.53400000000002"/>
  </r>
  <r>
    <x v="291"/>
    <x v="9"/>
    <x v="2"/>
    <x v="1"/>
    <x v="1"/>
    <x v="2"/>
    <n v="51.04"/>
    <n v="5"/>
    <s v="Ewallet"/>
    <n v="9.8000000000000007"/>
    <n v="255.2"/>
    <n v="0.05"/>
    <n v="12.76"/>
    <n v="267.95999999999998"/>
  </r>
  <r>
    <x v="291"/>
    <x v="9"/>
    <x v="0"/>
    <x v="0"/>
    <x v="1"/>
    <x v="0"/>
    <n v="6.08"/>
    <n v="10"/>
    <s v="Credit Card"/>
    <n v="4.5999999999999996"/>
    <n v="60.8"/>
    <n v="0.05"/>
    <n v="3.04"/>
    <n v="63.839999999999996"/>
  </r>
  <r>
    <x v="291"/>
    <x v="9"/>
    <x v="2"/>
    <x v="1"/>
    <x v="1"/>
    <x v="3"/>
    <n v="14.26"/>
    <n v="5"/>
    <s v="Cash"/>
    <n v="5.5"/>
    <n v="71.3"/>
    <n v="0.05"/>
    <n v="3.5649999999999999"/>
    <n v="74.864999999999995"/>
  </r>
  <r>
    <x v="291"/>
    <x v="9"/>
    <x v="0"/>
    <x v="1"/>
    <x v="1"/>
    <x v="0"/>
    <n v="4.95"/>
    <n v="7"/>
    <s v="Ewallet"/>
    <n v="4.5"/>
    <n v="34.65"/>
    <n v="0.05"/>
    <n v="1.7324999999999999"/>
    <n v="36.3825"/>
  </r>
  <r>
    <x v="291"/>
    <x v="9"/>
    <x v="2"/>
    <x v="1"/>
    <x v="0"/>
    <x v="2"/>
    <n v="63.05"/>
    <n v="8"/>
    <s v="Cash"/>
    <n v="3.7"/>
    <n v="504.4"/>
    <n v="0.05"/>
    <n v="25.22"/>
    <n v="529.62"/>
  </r>
  <r>
    <x v="291"/>
    <x v="9"/>
    <x v="0"/>
    <x v="0"/>
    <x v="0"/>
    <x v="3"/>
    <n v="12.73"/>
    <n v="6"/>
    <s v="Ewallet"/>
    <n v="4.5999999999999996"/>
    <n v="76.38"/>
    <n v="0.05"/>
    <n v="3.819"/>
    <n v="80.198999999999998"/>
  </r>
  <r>
    <x v="291"/>
    <x v="9"/>
    <x v="2"/>
    <x v="0"/>
    <x v="1"/>
    <x v="4"/>
    <n v="69.95"/>
    <n v="7"/>
    <s v="Ewallet"/>
    <n v="5"/>
    <n v="489.65000000000003"/>
    <n v="0.05"/>
    <n v="24.482500000000002"/>
    <n v="514.13250000000005"/>
  </r>
  <r>
    <x v="291"/>
    <x v="9"/>
    <x v="2"/>
    <x v="1"/>
    <x v="1"/>
    <x v="0"/>
    <n v="5.23"/>
    <n v="5"/>
    <s v="Credit Card"/>
    <n v="7.3"/>
    <n v="26.150000000000002"/>
    <n v="0.05"/>
    <n v="1.3075000000000001"/>
    <n v="27.457500000000003"/>
  </r>
  <r>
    <x v="291"/>
    <x v="9"/>
    <x v="1"/>
    <x v="1"/>
    <x v="0"/>
    <x v="0"/>
    <n v="12.06"/>
    <n v="10"/>
    <s v="Ewallet"/>
    <n v="4.9000000000000004"/>
    <n v="120.60000000000001"/>
    <n v="0.05"/>
    <n v="6.0300000000000011"/>
    <n v="126.63000000000001"/>
  </r>
  <r>
    <x v="291"/>
    <x v="9"/>
    <x v="1"/>
    <x v="1"/>
    <x v="1"/>
    <x v="3"/>
    <n v="10.33"/>
    <n v="4"/>
    <s v="Credit Card"/>
    <n v="5.5"/>
    <n v="41.32"/>
    <n v="0.05"/>
    <n v="2.0660000000000003"/>
    <n v="43.386000000000003"/>
  </r>
  <r>
    <x v="291"/>
    <x v="9"/>
    <x v="0"/>
    <x v="0"/>
    <x v="1"/>
    <x v="0"/>
    <n v="9.5399999999999991"/>
    <n v="7"/>
    <s v="Cash"/>
    <n v="3"/>
    <n v="66.78"/>
    <n v="0.05"/>
    <n v="3.3390000000000004"/>
    <n v="70.119"/>
  </r>
  <r>
    <x v="291"/>
    <x v="9"/>
    <x v="2"/>
    <x v="1"/>
    <x v="0"/>
    <x v="2"/>
    <n v="64.430000000000007"/>
    <n v="6"/>
    <s v="Ewallet"/>
    <n v="5.5"/>
    <n v="386.58000000000004"/>
    <n v="0.05"/>
    <n v="19.329000000000004"/>
    <n v="405.90900000000005"/>
  </r>
  <r>
    <x v="291"/>
    <x v="9"/>
    <x v="1"/>
    <x v="0"/>
    <x v="0"/>
    <x v="3"/>
    <n v="10.130000000000001"/>
    <n v="6"/>
    <s v="Ewallet"/>
    <n v="6.6"/>
    <n v="60.78"/>
    <n v="0.05"/>
    <n v="3.0390000000000001"/>
    <n v="63.819000000000003"/>
  </r>
  <r>
    <x v="292"/>
    <x v="9"/>
    <x v="2"/>
    <x v="0"/>
    <x v="0"/>
    <x v="5"/>
    <n v="30.77"/>
    <n v="5"/>
    <s v="Ewallet"/>
    <n v="4.0999999999999996"/>
    <n v="153.85"/>
    <n v="0.05"/>
    <n v="7.6924999999999999"/>
    <n v="161.54249999999999"/>
  </r>
  <r>
    <x v="292"/>
    <x v="9"/>
    <x v="0"/>
    <x v="1"/>
    <x v="0"/>
    <x v="3"/>
    <n v="7.85"/>
    <n v="9"/>
    <s v="Credit Card"/>
    <n v="7.1"/>
    <n v="70.649999999999991"/>
    <n v="0.05"/>
    <n v="3.5324999999999998"/>
    <n v="74.18249999999999"/>
  </r>
  <r>
    <x v="292"/>
    <x v="9"/>
    <x v="0"/>
    <x v="1"/>
    <x v="1"/>
    <x v="3"/>
    <n v="8.3000000000000007"/>
    <n v="8"/>
    <s v="Credit Card"/>
    <n v="5"/>
    <n v="66.400000000000006"/>
    <n v="0.05"/>
    <n v="3.3200000000000003"/>
    <n v="69.72"/>
  </r>
  <r>
    <x v="292"/>
    <x v="9"/>
    <x v="0"/>
    <x v="1"/>
    <x v="1"/>
    <x v="3"/>
    <n v="16.57"/>
    <n v="7"/>
    <s v="Credit Card"/>
    <n v="7.3"/>
    <n v="115.99000000000001"/>
    <n v="0.05"/>
    <n v="5.799500000000001"/>
    <n v="121.7895"/>
  </r>
  <r>
    <x v="292"/>
    <x v="9"/>
    <x v="2"/>
    <x v="1"/>
    <x v="1"/>
    <x v="0"/>
    <n v="7.75"/>
    <n v="9"/>
    <s v="Ewallet"/>
    <n v="3.2"/>
    <n v="69.75"/>
    <n v="0.05"/>
    <n v="3.4875000000000003"/>
    <n v="73.237499999999997"/>
  </r>
  <r>
    <x v="292"/>
    <x v="9"/>
    <x v="2"/>
    <x v="1"/>
    <x v="1"/>
    <x v="5"/>
    <n v="34.51"/>
    <n v="4"/>
    <s v="Cash"/>
    <n v="9"/>
    <n v="138.04"/>
    <n v="0.05"/>
    <n v="6.9020000000000001"/>
    <n v="144.94199999999998"/>
  </r>
  <r>
    <x v="292"/>
    <x v="9"/>
    <x v="1"/>
    <x v="1"/>
    <x v="0"/>
    <x v="1"/>
    <n v="97.37"/>
    <n v="2"/>
    <s v="Cash"/>
    <n v="3.1"/>
    <n v="194.74"/>
    <n v="0.18"/>
    <n v="35.053199999999997"/>
    <n v="229.79320000000001"/>
  </r>
  <r>
    <x v="292"/>
    <x v="9"/>
    <x v="0"/>
    <x v="1"/>
    <x v="1"/>
    <x v="5"/>
    <n v="21.33"/>
    <n v="3"/>
    <s v="Ewallet"/>
    <n v="3.9"/>
    <n v="63.989999999999995"/>
    <n v="0.05"/>
    <n v="3.1995"/>
    <n v="67.189499999999995"/>
  </r>
  <r>
    <x v="292"/>
    <x v="9"/>
    <x v="1"/>
    <x v="1"/>
    <x v="0"/>
    <x v="5"/>
    <n v="19.03"/>
    <n v="9"/>
    <s v="Credit Card"/>
    <n v="8.3000000000000007"/>
    <n v="171.27"/>
    <n v="0.05"/>
    <n v="8.5635000000000012"/>
    <n v="179.83350000000002"/>
  </r>
  <r>
    <x v="292"/>
    <x v="9"/>
    <x v="1"/>
    <x v="0"/>
    <x v="1"/>
    <x v="5"/>
    <n v="28.47"/>
    <n v="1"/>
    <s v="Ewallet"/>
    <n v="3.3"/>
    <n v="28.47"/>
    <n v="0.05"/>
    <n v="1.4235"/>
    <n v="29.8935"/>
  </r>
  <r>
    <x v="293"/>
    <x v="9"/>
    <x v="1"/>
    <x v="0"/>
    <x v="1"/>
    <x v="3"/>
    <n v="22.25"/>
    <n v="7"/>
    <s v="Credit Card"/>
    <n v="7.8"/>
    <n v="155.75"/>
    <n v="0.05"/>
    <n v="7.7875000000000005"/>
    <n v="163.53749999999999"/>
  </r>
  <r>
    <x v="293"/>
    <x v="9"/>
    <x v="1"/>
    <x v="1"/>
    <x v="0"/>
    <x v="4"/>
    <n v="63.94"/>
    <n v="9"/>
    <s v="Ewallet"/>
    <n v="9.6"/>
    <n v="575.46"/>
    <n v="0.05"/>
    <n v="28.773000000000003"/>
    <n v="604.23300000000006"/>
  </r>
  <r>
    <x v="293"/>
    <x v="9"/>
    <x v="2"/>
    <x v="1"/>
    <x v="1"/>
    <x v="0"/>
    <n v="9.3699999999999992"/>
    <n v="8"/>
    <s v="Ewallet"/>
    <n v="8.9"/>
    <n v="74.959999999999994"/>
    <n v="0.05"/>
    <n v="3.7479999999999998"/>
    <n v="78.707999999999998"/>
  </r>
  <r>
    <x v="293"/>
    <x v="9"/>
    <x v="1"/>
    <x v="0"/>
    <x v="1"/>
    <x v="0"/>
    <n v="13.83"/>
    <n v="5"/>
    <s v="Credit Card"/>
    <n v="7.8"/>
    <n v="69.150000000000006"/>
    <n v="0.05"/>
    <n v="3.4575000000000005"/>
    <n v="72.607500000000002"/>
  </r>
  <r>
    <x v="293"/>
    <x v="9"/>
    <x v="2"/>
    <x v="1"/>
    <x v="0"/>
    <x v="3"/>
    <n v="8.64"/>
    <n v="3"/>
    <s v="Ewallet"/>
    <n v="9.5"/>
    <n v="25.92"/>
    <n v="0.05"/>
    <n v="1.2960000000000003"/>
    <n v="27.216000000000001"/>
  </r>
  <r>
    <x v="293"/>
    <x v="9"/>
    <x v="0"/>
    <x v="0"/>
    <x v="0"/>
    <x v="0"/>
    <n v="14.77"/>
    <n v="4"/>
    <s v="Credit Card"/>
    <n v="5.9"/>
    <n v="59.08"/>
    <n v="0.05"/>
    <n v="2.9540000000000002"/>
    <n v="62.033999999999999"/>
  </r>
  <r>
    <x v="293"/>
    <x v="9"/>
    <x v="1"/>
    <x v="1"/>
    <x v="0"/>
    <x v="0"/>
    <n v="14.34"/>
    <n v="7"/>
    <s v="Cash"/>
    <n v="8.9"/>
    <n v="100.38"/>
    <n v="0.05"/>
    <n v="5.0190000000000001"/>
    <n v="105.399"/>
  </r>
  <r>
    <x v="293"/>
    <x v="9"/>
    <x v="1"/>
    <x v="1"/>
    <x v="0"/>
    <x v="4"/>
    <n v="59.16"/>
    <n v="3"/>
    <s v="Cash"/>
    <n v="5.4"/>
    <n v="177.48"/>
    <n v="0.05"/>
    <n v="8.8740000000000006"/>
    <n v="186.35399999999998"/>
  </r>
  <r>
    <x v="293"/>
    <x v="9"/>
    <x v="0"/>
    <x v="1"/>
    <x v="1"/>
    <x v="2"/>
    <n v="71.099999999999994"/>
    <n v="4"/>
    <s v="Cash"/>
    <n v="9.3000000000000007"/>
    <n v="284.39999999999998"/>
    <n v="0.05"/>
    <n v="14.219999999999999"/>
    <n v="298.62"/>
  </r>
  <r>
    <x v="293"/>
    <x v="9"/>
    <x v="1"/>
    <x v="0"/>
    <x v="0"/>
    <x v="2"/>
    <n v="52.28"/>
    <n v="4"/>
    <s v="Ewallet"/>
    <n v="4"/>
    <n v="209.12"/>
    <n v="0.05"/>
    <n v="10.456000000000001"/>
    <n v="219.57599999999999"/>
  </r>
  <r>
    <x v="293"/>
    <x v="9"/>
    <x v="0"/>
    <x v="1"/>
    <x v="0"/>
    <x v="3"/>
    <n v="19.48"/>
    <n v="3"/>
    <s v="Cash"/>
    <n v="9.4"/>
    <n v="58.44"/>
    <n v="0.05"/>
    <n v="2.9220000000000002"/>
    <n v="61.361999999999995"/>
  </r>
  <r>
    <x v="293"/>
    <x v="9"/>
    <x v="2"/>
    <x v="0"/>
    <x v="0"/>
    <x v="0"/>
    <n v="4.92"/>
    <n v="2"/>
    <s v="Cash"/>
    <n v="8.6999999999999993"/>
    <n v="9.84"/>
    <n v="0.05"/>
    <n v="0.49199999999999999"/>
    <n v="10.332000000000001"/>
  </r>
  <r>
    <x v="293"/>
    <x v="9"/>
    <x v="2"/>
    <x v="0"/>
    <x v="1"/>
    <x v="3"/>
    <n v="20.55"/>
    <n v="9"/>
    <s v="Ewallet"/>
    <n v="8.8000000000000007"/>
    <n v="184.95000000000002"/>
    <n v="0.05"/>
    <n v="9.2475000000000005"/>
    <n v="194.19750000000002"/>
  </r>
  <r>
    <x v="293"/>
    <x v="9"/>
    <x v="0"/>
    <x v="1"/>
    <x v="0"/>
    <x v="4"/>
    <n v="65.790000000000006"/>
    <n v="4"/>
    <s v="Cash"/>
    <n v="3.8"/>
    <n v="263.16000000000003"/>
    <n v="0.05"/>
    <n v="13.158000000000001"/>
    <n v="276.31800000000004"/>
  </r>
  <r>
    <x v="293"/>
    <x v="9"/>
    <x v="1"/>
    <x v="1"/>
    <x v="0"/>
    <x v="0"/>
    <n v="8.5399999999999991"/>
    <n v="5"/>
    <s v="Credit Card"/>
    <n v="7.1"/>
    <n v="42.699999999999996"/>
    <n v="0.05"/>
    <n v="2.1349999999999998"/>
    <n v="44.834999999999994"/>
  </r>
  <r>
    <x v="293"/>
    <x v="9"/>
    <x v="0"/>
    <x v="0"/>
    <x v="0"/>
    <x v="0"/>
    <n v="6.37"/>
    <n v="3"/>
    <s v="Cash"/>
    <n v="3.1"/>
    <n v="19.11"/>
    <n v="0.05"/>
    <n v="0.95550000000000002"/>
    <n v="20.0655"/>
  </r>
  <r>
    <x v="293"/>
    <x v="9"/>
    <x v="1"/>
    <x v="1"/>
    <x v="0"/>
    <x v="1"/>
    <n v="95.05"/>
    <n v="4"/>
    <s v="Credit Card"/>
    <n v="7.9"/>
    <n v="380.2"/>
    <n v="0.18"/>
    <n v="68.435999999999993"/>
    <n v="448.63599999999997"/>
  </r>
  <r>
    <x v="293"/>
    <x v="9"/>
    <x v="1"/>
    <x v="1"/>
    <x v="0"/>
    <x v="0"/>
    <n v="7.76"/>
    <n v="2"/>
    <s v="Ewallet"/>
    <n v="3.1"/>
    <n v="15.52"/>
    <n v="0.05"/>
    <n v="0.77600000000000002"/>
    <n v="16.295999999999999"/>
  </r>
  <r>
    <x v="293"/>
    <x v="9"/>
    <x v="0"/>
    <x v="0"/>
    <x v="0"/>
    <x v="0"/>
    <n v="2.77"/>
    <n v="5"/>
    <s v="Cash"/>
    <n v="3.6"/>
    <n v="13.85"/>
    <n v="0.05"/>
    <n v="0.6925"/>
    <n v="14.5425"/>
  </r>
  <r>
    <x v="293"/>
    <x v="9"/>
    <x v="2"/>
    <x v="0"/>
    <x v="0"/>
    <x v="4"/>
    <n v="44.48"/>
    <n v="9"/>
    <s v="Credit Card"/>
    <n v="4.5"/>
    <n v="400.32"/>
    <n v="0.05"/>
    <n v="20.016000000000002"/>
    <n v="420.33600000000001"/>
  </r>
  <r>
    <x v="294"/>
    <x v="9"/>
    <x v="0"/>
    <x v="1"/>
    <x v="1"/>
    <x v="5"/>
    <n v="18.329999999999998"/>
    <n v="5"/>
    <s v="Credit Card"/>
    <n v="9"/>
    <n v="91.649999999999991"/>
    <n v="0.05"/>
    <n v="4.5824999999999996"/>
    <n v="96.232499999999987"/>
  </r>
  <r>
    <x v="294"/>
    <x v="9"/>
    <x v="0"/>
    <x v="0"/>
    <x v="1"/>
    <x v="3"/>
    <n v="5.37"/>
    <n v="2"/>
    <s v="Cash"/>
    <n v="5.5"/>
    <n v="10.74"/>
    <n v="0.05"/>
    <n v="0.53700000000000003"/>
    <n v="11.277000000000001"/>
  </r>
  <r>
    <x v="294"/>
    <x v="9"/>
    <x v="0"/>
    <x v="1"/>
    <x v="1"/>
    <x v="4"/>
    <n v="44.98"/>
    <n v="4"/>
    <s v="Ewallet"/>
    <n v="6.7"/>
    <n v="179.92"/>
    <n v="0.05"/>
    <n v="8.9960000000000004"/>
    <n v="188.916"/>
  </r>
  <r>
    <x v="294"/>
    <x v="9"/>
    <x v="1"/>
    <x v="0"/>
    <x v="1"/>
    <x v="5"/>
    <n v="39.86"/>
    <n v="6"/>
    <s v="Ewallet"/>
    <n v="6.9"/>
    <n v="239.16"/>
    <n v="0.05"/>
    <n v="11.958"/>
    <n v="251.11799999999999"/>
  </r>
  <r>
    <x v="294"/>
    <x v="9"/>
    <x v="0"/>
    <x v="0"/>
    <x v="1"/>
    <x v="2"/>
    <n v="64.94"/>
    <n v="9"/>
    <s v="Credit Card"/>
    <n v="4.5"/>
    <n v="584.46"/>
    <n v="0.05"/>
    <n v="29.223000000000003"/>
    <n v="613.68299999999999"/>
  </r>
  <r>
    <x v="294"/>
    <x v="9"/>
    <x v="2"/>
    <x v="1"/>
    <x v="0"/>
    <x v="1"/>
    <n v="82.92"/>
    <n v="6"/>
    <s v="Ewallet"/>
    <n v="6.9"/>
    <n v="497.52"/>
    <n v="0.18"/>
    <n v="89.553599999999989"/>
    <n v="587.07359999999994"/>
  </r>
  <r>
    <x v="294"/>
    <x v="9"/>
    <x v="2"/>
    <x v="0"/>
    <x v="1"/>
    <x v="2"/>
    <n v="52.97"/>
    <n v="5"/>
    <s v="Cash"/>
    <n v="7.5"/>
    <n v="264.85000000000002"/>
    <n v="0.05"/>
    <n v="13.242500000000001"/>
    <n v="278.09250000000003"/>
  </r>
  <r>
    <x v="294"/>
    <x v="9"/>
    <x v="0"/>
    <x v="0"/>
    <x v="1"/>
    <x v="5"/>
    <n v="36.01"/>
    <n v="5"/>
    <s v="Credit Card"/>
    <n v="5"/>
    <n v="180.04999999999998"/>
    <n v="0.05"/>
    <n v="9.0024999999999995"/>
    <n v="189.05249999999998"/>
  </r>
  <r>
    <x v="294"/>
    <x v="9"/>
    <x v="0"/>
    <x v="0"/>
    <x v="1"/>
    <x v="3"/>
    <n v="15.95"/>
    <n v="1"/>
    <s v="Ewallet"/>
    <n v="5.8"/>
    <n v="15.95"/>
    <n v="0.05"/>
    <n v="0.79749999999999999"/>
    <n v="16.747499999999999"/>
  </r>
  <r>
    <x v="294"/>
    <x v="9"/>
    <x v="1"/>
    <x v="1"/>
    <x v="1"/>
    <x v="0"/>
    <n v="6.95"/>
    <n v="3"/>
    <s v="Credit Card"/>
    <n v="6.1"/>
    <n v="20.85"/>
    <n v="0.05"/>
    <n v="1.0425000000000002"/>
    <n v="21.892500000000002"/>
  </r>
  <r>
    <x v="295"/>
    <x v="9"/>
    <x v="0"/>
    <x v="1"/>
    <x v="1"/>
    <x v="0"/>
    <n v="13.85"/>
    <n v="4"/>
    <s v="Credit Card"/>
    <n v="9.3000000000000007"/>
    <n v="55.4"/>
    <n v="0.05"/>
    <n v="2.77"/>
    <n v="58.17"/>
  </r>
  <r>
    <x v="295"/>
    <x v="9"/>
    <x v="1"/>
    <x v="1"/>
    <x v="0"/>
    <x v="2"/>
    <n v="63.15"/>
    <n v="2"/>
    <s v="Ewallet"/>
    <n v="7"/>
    <n v="126.3"/>
    <n v="0.05"/>
    <n v="6.3150000000000004"/>
    <n v="132.61500000000001"/>
  </r>
  <r>
    <x v="295"/>
    <x v="9"/>
    <x v="1"/>
    <x v="0"/>
    <x v="0"/>
    <x v="5"/>
    <n v="30.54"/>
    <n v="9"/>
    <s v="Ewallet"/>
    <n v="9.4"/>
    <n v="274.86"/>
    <n v="0.05"/>
    <n v="13.743000000000002"/>
    <n v="288.60300000000001"/>
  </r>
  <r>
    <x v="295"/>
    <x v="9"/>
    <x v="0"/>
    <x v="1"/>
    <x v="1"/>
    <x v="2"/>
    <n v="76.290000000000006"/>
    <n v="5"/>
    <s v="Ewallet"/>
    <n v="6.8"/>
    <n v="381.45000000000005"/>
    <n v="0.05"/>
    <n v="19.072500000000002"/>
    <n v="400.52250000000004"/>
  </r>
  <r>
    <x v="295"/>
    <x v="9"/>
    <x v="2"/>
    <x v="0"/>
    <x v="1"/>
    <x v="5"/>
    <n v="19.62"/>
    <n v="7"/>
    <s v="Ewallet"/>
    <n v="6.4"/>
    <n v="137.34"/>
    <n v="0.05"/>
    <n v="6.8670000000000009"/>
    <n v="144.20699999999999"/>
  </r>
  <r>
    <x v="295"/>
    <x v="9"/>
    <x v="0"/>
    <x v="0"/>
    <x v="0"/>
    <x v="4"/>
    <n v="67.91"/>
    <n v="7"/>
    <s v="Cash"/>
    <n v="3"/>
    <n v="475.37"/>
    <n v="0.05"/>
    <n v="23.768500000000003"/>
    <n v="499.13850000000002"/>
  </r>
  <r>
    <x v="295"/>
    <x v="9"/>
    <x v="0"/>
    <x v="1"/>
    <x v="1"/>
    <x v="0"/>
    <n v="10.28"/>
    <n v="6"/>
    <s v="Cash"/>
    <n v="6.3"/>
    <n v="61.679999999999993"/>
    <n v="0.05"/>
    <n v="3.0839999999999996"/>
    <n v="64.763999999999996"/>
  </r>
  <r>
    <x v="295"/>
    <x v="9"/>
    <x v="2"/>
    <x v="0"/>
    <x v="0"/>
    <x v="1"/>
    <n v="87.6"/>
    <n v="9"/>
    <s v="Credit Card"/>
    <n v="9.3000000000000007"/>
    <n v="788.4"/>
    <n v="0.18"/>
    <n v="141.91199999999998"/>
    <n v="930.3119999999999"/>
  </r>
  <r>
    <x v="296"/>
    <x v="9"/>
    <x v="0"/>
    <x v="0"/>
    <x v="1"/>
    <x v="0"/>
    <n v="5.05"/>
    <n v="8"/>
    <s v="Credit Card"/>
    <n v="4.3"/>
    <n v="40.4"/>
    <n v="0.05"/>
    <n v="2.02"/>
    <n v="42.42"/>
  </r>
  <r>
    <x v="296"/>
    <x v="9"/>
    <x v="1"/>
    <x v="1"/>
    <x v="0"/>
    <x v="2"/>
    <n v="50.97"/>
    <n v="5"/>
    <s v="Cash"/>
    <n v="3.4"/>
    <n v="254.85"/>
    <n v="0.05"/>
    <n v="12.7425"/>
    <n v="267.59249999999997"/>
  </r>
  <r>
    <x v="296"/>
    <x v="9"/>
    <x v="2"/>
    <x v="1"/>
    <x v="0"/>
    <x v="3"/>
    <n v="23.84"/>
    <n v="9"/>
    <s v="Ewallet"/>
    <n v="5.8"/>
    <n v="214.56"/>
    <n v="0.05"/>
    <n v="10.728000000000002"/>
    <n v="225.28800000000001"/>
  </r>
  <r>
    <x v="296"/>
    <x v="9"/>
    <x v="2"/>
    <x v="0"/>
    <x v="1"/>
    <x v="5"/>
    <n v="25.38"/>
    <n v="6"/>
    <s v="Ewallet"/>
    <n v="5.5"/>
    <n v="152.28"/>
    <n v="0.05"/>
    <n v="7.6140000000000008"/>
    <n v="159.89400000000001"/>
  </r>
  <r>
    <x v="296"/>
    <x v="9"/>
    <x v="1"/>
    <x v="0"/>
    <x v="1"/>
    <x v="1"/>
    <n v="80.900000000000006"/>
    <n v="7"/>
    <s v="Cash"/>
    <n v="8.8000000000000007"/>
    <n v="566.30000000000007"/>
    <n v="0.18"/>
    <n v="101.93400000000001"/>
    <n v="668.23400000000004"/>
  </r>
  <r>
    <x v="296"/>
    <x v="9"/>
    <x v="2"/>
    <x v="1"/>
    <x v="1"/>
    <x v="1"/>
    <n v="96.66"/>
    <n v="5"/>
    <s v="Ewallet"/>
    <n v="3.2"/>
    <n v="483.29999999999995"/>
    <n v="0.18"/>
    <n v="86.993999999999986"/>
    <n v="570.29399999999998"/>
  </r>
  <r>
    <x v="296"/>
    <x v="9"/>
    <x v="2"/>
    <x v="1"/>
    <x v="1"/>
    <x v="0"/>
    <n v="7.98"/>
    <n v="9"/>
    <s v="Ewallet"/>
    <n v="9.3000000000000007"/>
    <n v="71.820000000000007"/>
    <n v="0.05"/>
    <n v="3.5910000000000006"/>
    <n v="75.411000000000001"/>
  </r>
  <r>
    <x v="296"/>
    <x v="9"/>
    <x v="0"/>
    <x v="0"/>
    <x v="1"/>
    <x v="0"/>
    <n v="10.220000000000001"/>
    <n v="5"/>
    <s v="Credit Card"/>
    <n v="7.6"/>
    <n v="51.1"/>
    <n v="0.05"/>
    <n v="2.5550000000000002"/>
    <n v="53.655000000000001"/>
  </r>
  <r>
    <x v="296"/>
    <x v="9"/>
    <x v="0"/>
    <x v="0"/>
    <x v="0"/>
    <x v="0"/>
    <n v="7.17"/>
    <n v="4"/>
    <s v="Credit Card"/>
    <n v="9.1"/>
    <n v="28.68"/>
    <n v="0.05"/>
    <n v="1.4340000000000002"/>
    <n v="30.114000000000001"/>
  </r>
  <r>
    <x v="296"/>
    <x v="9"/>
    <x v="2"/>
    <x v="1"/>
    <x v="1"/>
    <x v="3"/>
    <n v="8.2799999999999994"/>
    <n v="7"/>
    <s v="Cash"/>
    <n v="7.1"/>
    <n v="57.959999999999994"/>
    <n v="0.05"/>
    <n v="2.8979999999999997"/>
    <n v="60.85799999999999"/>
  </r>
  <r>
    <x v="296"/>
    <x v="9"/>
    <x v="1"/>
    <x v="1"/>
    <x v="1"/>
    <x v="2"/>
    <n v="70.89"/>
    <n v="5"/>
    <s v="Ewallet"/>
    <n v="8.5"/>
    <n v="354.45"/>
    <n v="0.05"/>
    <n v="17.7225"/>
    <n v="372.17250000000001"/>
  </r>
  <r>
    <x v="296"/>
    <x v="9"/>
    <x v="1"/>
    <x v="0"/>
    <x v="1"/>
    <x v="0"/>
    <n v="3.64"/>
    <n v="5"/>
    <s v="Credit Card"/>
    <n v="5.3"/>
    <n v="18.2"/>
    <n v="0.05"/>
    <n v="0.91"/>
    <n v="19.11"/>
  </r>
  <r>
    <x v="296"/>
    <x v="9"/>
    <x v="0"/>
    <x v="1"/>
    <x v="1"/>
    <x v="4"/>
    <n v="67.19"/>
    <n v="9"/>
    <s v="Credit Card"/>
    <n v="5.4"/>
    <n v="604.71"/>
    <n v="0.05"/>
    <n v="30.235500000000002"/>
    <n v="634.94550000000004"/>
  </r>
  <r>
    <x v="296"/>
    <x v="9"/>
    <x v="2"/>
    <x v="1"/>
    <x v="0"/>
    <x v="5"/>
    <n v="36.82"/>
    <n v="8"/>
    <s v="Credit Card"/>
    <n v="5.7"/>
    <n v="294.56"/>
    <n v="0.05"/>
    <n v="14.728000000000002"/>
    <n v="309.28800000000001"/>
  </r>
  <r>
    <x v="296"/>
    <x v="9"/>
    <x v="1"/>
    <x v="0"/>
    <x v="0"/>
    <x v="3"/>
    <n v="6.32"/>
    <n v="7"/>
    <s v="Ewallet"/>
    <n v="8.1"/>
    <n v="44.24"/>
    <n v="0.05"/>
    <n v="2.2120000000000002"/>
    <n v="46.452000000000005"/>
  </r>
  <r>
    <x v="296"/>
    <x v="9"/>
    <x v="0"/>
    <x v="1"/>
    <x v="1"/>
    <x v="0"/>
    <n v="3.53"/>
    <n v="7"/>
    <s v="Ewallet"/>
    <n v="5.5"/>
    <n v="24.709999999999997"/>
    <n v="0.05"/>
    <n v="1.2355"/>
    <n v="25.945499999999996"/>
  </r>
  <r>
    <x v="296"/>
    <x v="9"/>
    <x v="1"/>
    <x v="0"/>
    <x v="0"/>
    <x v="4"/>
    <n v="66.709999999999994"/>
    <n v="5"/>
    <s v="Cash"/>
    <n v="4.5999999999999996"/>
    <n v="333.54999999999995"/>
    <n v="0.05"/>
    <n v="16.677499999999998"/>
    <n v="350.22749999999996"/>
  </r>
  <r>
    <x v="296"/>
    <x v="9"/>
    <x v="2"/>
    <x v="1"/>
    <x v="0"/>
    <x v="5"/>
    <n v="35.49"/>
    <n v="1"/>
    <s v="Credit Card"/>
    <n v="9.4"/>
    <n v="35.49"/>
    <n v="0.05"/>
    <n v="1.7745000000000002"/>
    <n v="37.264500000000005"/>
  </r>
  <r>
    <x v="297"/>
    <x v="9"/>
    <x v="1"/>
    <x v="1"/>
    <x v="0"/>
    <x v="2"/>
    <n v="71.239999999999995"/>
    <n v="9"/>
    <s v="Credit Card"/>
    <n v="9.1999999999999993"/>
    <n v="641.16"/>
    <n v="0.05"/>
    <n v="32.058"/>
    <n v="673.21799999999996"/>
  </r>
  <r>
    <x v="297"/>
    <x v="9"/>
    <x v="0"/>
    <x v="0"/>
    <x v="1"/>
    <x v="3"/>
    <n v="11.49"/>
    <n v="6"/>
    <s v="Ewallet"/>
    <n v="5.4"/>
    <n v="68.94"/>
    <n v="0.05"/>
    <n v="3.4470000000000001"/>
    <n v="72.387"/>
  </r>
  <r>
    <x v="297"/>
    <x v="9"/>
    <x v="1"/>
    <x v="1"/>
    <x v="1"/>
    <x v="0"/>
    <n v="2.21"/>
    <n v="2"/>
    <s v="Credit Card"/>
    <n v="7.3"/>
    <n v="4.42"/>
    <n v="0.05"/>
    <n v="0.221"/>
    <n v="4.641"/>
  </r>
  <r>
    <x v="297"/>
    <x v="9"/>
    <x v="1"/>
    <x v="1"/>
    <x v="1"/>
    <x v="5"/>
    <n v="19.13"/>
    <n v="4"/>
    <s v="Ewallet"/>
    <n v="4.9000000000000004"/>
    <n v="76.52"/>
    <n v="0.05"/>
    <n v="3.8260000000000001"/>
    <n v="80.345999999999989"/>
  </r>
  <r>
    <x v="297"/>
    <x v="9"/>
    <x v="0"/>
    <x v="0"/>
    <x v="1"/>
    <x v="0"/>
    <n v="3.5"/>
    <n v="5"/>
    <s v="Credit Card"/>
    <n v="4.4000000000000004"/>
    <n v="17.5"/>
    <n v="0.05"/>
    <n v="0.875"/>
    <n v="18.375"/>
  </r>
  <r>
    <x v="297"/>
    <x v="9"/>
    <x v="2"/>
    <x v="1"/>
    <x v="1"/>
    <x v="5"/>
    <n v="38.08"/>
    <n v="7"/>
    <s v="Credit Card"/>
    <n v="5.3"/>
    <n v="266.56"/>
    <n v="0.05"/>
    <n v="13.328000000000001"/>
    <n v="279.88799999999998"/>
  </r>
  <r>
    <x v="297"/>
    <x v="9"/>
    <x v="2"/>
    <x v="0"/>
    <x v="0"/>
    <x v="5"/>
    <n v="30.01"/>
    <n v="7"/>
    <s v="Cash"/>
    <n v="5.2"/>
    <n v="210.07000000000002"/>
    <n v="0.05"/>
    <n v="10.503500000000003"/>
    <n v="220.57350000000002"/>
  </r>
  <r>
    <x v="297"/>
    <x v="9"/>
    <x v="0"/>
    <x v="1"/>
    <x v="0"/>
    <x v="0"/>
    <n v="7.9"/>
    <n v="10"/>
    <s v="Credit Card"/>
    <n v="9"/>
    <n v="79"/>
    <n v="0.05"/>
    <n v="3.95"/>
    <n v="82.95"/>
  </r>
  <r>
    <x v="297"/>
    <x v="9"/>
    <x v="1"/>
    <x v="1"/>
    <x v="1"/>
    <x v="2"/>
    <n v="79.59"/>
    <n v="2"/>
    <s v="Ewallet"/>
    <n v="8.6"/>
    <n v="159.18"/>
    <n v="0.05"/>
    <n v="7.9590000000000005"/>
    <n v="167.13900000000001"/>
  </r>
  <r>
    <x v="297"/>
    <x v="9"/>
    <x v="2"/>
    <x v="1"/>
    <x v="1"/>
    <x v="5"/>
    <n v="19.75"/>
    <n v="4"/>
    <s v="Credit Card"/>
    <n v="7.8"/>
    <n v="79"/>
    <n v="0.05"/>
    <n v="3.95"/>
    <n v="82.95"/>
  </r>
  <r>
    <x v="297"/>
    <x v="9"/>
    <x v="1"/>
    <x v="0"/>
    <x v="0"/>
    <x v="1"/>
    <n v="90.71"/>
    <n v="3"/>
    <s v="Cash"/>
    <n v="9.5"/>
    <n v="272.13"/>
    <n v="0.18"/>
    <n v="48.983399999999996"/>
    <n v="321.11340000000001"/>
  </r>
  <r>
    <x v="297"/>
    <x v="9"/>
    <x v="1"/>
    <x v="1"/>
    <x v="1"/>
    <x v="0"/>
    <n v="14.08"/>
    <n v="7"/>
    <s v="Credit Card"/>
    <n v="5.9"/>
    <n v="98.56"/>
    <n v="0.05"/>
    <n v="4.9280000000000008"/>
    <n v="103.488"/>
  </r>
  <r>
    <x v="297"/>
    <x v="9"/>
    <x v="0"/>
    <x v="1"/>
    <x v="0"/>
    <x v="3"/>
    <n v="18.41"/>
    <n v="8"/>
    <s v="Cash"/>
    <n v="4.7"/>
    <n v="147.28"/>
    <n v="0.05"/>
    <n v="7.3640000000000008"/>
    <n v="154.64400000000001"/>
  </r>
  <r>
    <x v="297"/>
    <x v="9"/>
    <x v="0"/>
    <x v="1"/>
    <x v="0"/>
    <x v="4"/>
    <n v="62.84"/>
    <n v="3"/>
    <s v="Cash"/>
    <n v="3.8"/>
    <n v="188.52"/>
    <n v="0.05"/>
    <n v="9.4260000000000002"/>
    <n v="197.946"/>
  </r>
  <r>
    <x v="297"/>
    <x v="9"/>
    <x v="2"/>
    <x v="0"/>
    <x v="0"/>
    <x v="0"/>
    <n v="13.46"/>
    <n v="8"/>
    <s v="Cash"/>
    <n v="5"/>
    <n v="107.68"/>
    <n v="0.05"/>
    <n v="5.3840000000000003"/>
    <n v="113.06400000000001"/>
  </r>
  <r>
    <x v="297"/>
    <x v="9"/>
    <x v="2"/>
    <x v="1"/>
    <x v="1"/>
    <x v="1"/>
    <n v="80.69"/>
    <n v="5"/>
    <s v="Ewallet"/>
    <n v="4"/>
    <n v="403.45"/>
    <n v="0.18"/>
    <n v="72.620999999999995"/>
    <n v="476.07099999999997"/>
  </r>
  <r>
    <x v="297"/>
    <x v="9"/>
    <x v="1"/>
    <x v="1"/>
    <x v="1"/>
    <x v="3"/>
    <n v="12.19"/>
    <n v="6"/>
    <s v="Ewallet"/>
    <n v="3.6"/>
    <n v="73.14"/>
    <n v="0.05"/>
    <n v="3.657"/>
    <n v="76.796999999999997"/>
  </r>
  <r>
    <x v="297"/>
    <x v="9"/>
    <x v="1"/>
    <x v="1"/>
    <x v="1"/>
    <x v="5"/>
    <n v="23.99"/>
    <n v="6"/>
    <s v="Ewallet"/>
    <n v="7.1"/>
    <n v="143.94"/>
    <n v="0.05"/>
    <n v="7.1970000000000001"/>
    <n v="151.137"/>
  </r>
  <r>
    <x v="297"/>
    <x v="9"/>
    <x v="0"/>
    <x v="0"/>
    <x v="1"/>
    <x v="5"/>
    <n v="26.63"/>
    <n v="5"/>
    <s v="Ewallet"/>
    <n v="5.5"/>
    <n v="133.15"/>
    <n v="0.05"/>
    <n v="6.6575000000000006"/>
    <n v="139.8075"/>
  </r>
  <r>
    <x v="297"/>
    <x v="9"/>
    <x v="2"/>
    <x v="0"/>
    <x v="0"/>
    <x v="0"/>
    <n v="12.31"/>
    <n v="3"/>
    <s v="Ewallet"/>
    <n v="6.8"/>
    <n v="36.93"/>
    <n v="0.05"/>
    <n v="1.8465"/>
    <n v="38.776499999999999"/>
  </r>
  <r>
    <x v="297"/>
    <x v="9"/>
    <x v="0"/>
    <x v="1"/>
    <x v="1"/>
    <x v="0"/>
    <n v="7.31"/>
    <n v="6"/>
    <s v="Cash"/>
    <n v="4.3"/>
    <n v="43.86"/>
    <n v="0.05"/>
    <n v="2.1930000000000001"/>
    <n v="46.052999999999997"/>
  </r>
  <r>
    <x v="297"/>
    <x v="9"/>
    <x v="0"/>
    <x v="0"/>
    <x v="1"/>
    <x v="0"/>
    <n v="3.05"/>
    <n v="8"/>
    <s v="Ewallet"/>
    <n v="7.6"/>
    <n v="24.4"/>
    <n v="0.05"/>
    <n v="1.22"/>
    <n v="25.619999999999997"/>
  </r>
  <r>
    <x v="298"/>
    <x v="9"/>
    <x v="0"/>
    <x v="1"/>
    <x v="0"/>
    <x v="2"/>
    <n v="71.39"/>
    <n v="1"/>
    <s v="Ewallet"/>
    <n v="4.5"/>
    <n v="71.39"/>
    <n v="0.05"/>
    <n v="3.5695000000000001"/>
    <n v="74.959500000000006"/>
  </r>
  <r>
    <x v="298"/>
    <x v="9"/>
    <x v="2"/>
    <x v="1"/>
    <x v="0"/>
    <x v="3"/>
    <n v="5.9"/>
    <n v="5"/>
    <s v="Ewallet"/>
    <n v="4.9000000000000004"/>
    <n v="29.5"/>
    <n v="0.05"/>
    <n v="1.4750000000000001"/>
    <n v="30.975000000000001"/>
  </r>
  <r>
    <x v="298"/>
    <x v="9"/>
    <x v="2"/>
    <x v="0"/>
    <x v="0"/>
    <x v="2"/>
    <n v="74.52"/>
    <n v="3"/>
    <s v="Ewallet"/>
    <n v="8"/>
    <n v="223.56"/>
    <n v="0.05"/>
    <n v="11.178000000000001"/>
    <n v="234.738"/>
  </r>
  <r>
    <x v="298"/>
    <x v="9"/>
    <x v="2"/>
    <x v="1"/>
    <x v="1"/>
    <x v="5"/>
    <n v="30"/>
    <n v="6"/>
    <s v="Credit Card"/>
    <n v="6.8"/>
    <n v="180"/>
    <n v="0.05"/>
    <n v="9"/>
    <n v="189"/>
  </r>
  <r>
    <x v="298"/>
    <x v="9"/>
    <x v="2"/>
    <x v="0"/>
    <x v="0"/>
    <x v="3"/>
    <n v="12.38"/>
    <n v="5"/>
    <s v="Cash"/>
    <n v="5.3"/>
    <n v="61.900000000000006"/>
    <n v="0.05"/>
    <n v="3.0950000000000006"/>
    <n v="64.995000000000005"/>
  </r>
  <r>
    <x v="298"/>
    <x v="9"/>
    <x v="0"/>
    <x v="0"/>
    <x v="1"/>
    <x v="3"/>
    <n v="11.68"/>
    <n v="4"/>
    <s v="Ewallet"/>
    <n v="6.7"/>
    <n v="46.72"/>
    <n v="0.05"/>
    <n v="2.3359999999999999"/>
    <n v="49.055999999999997"/>
  </r>
  <r>
    <x v="298"/>
    <x v="9"/>
    <x v="2"/>
    <x v="0"/>
    <x v="1"/>
    <x v="4"/>
    <n v="63.21"/>
    <n v="4"/>
    <s v="Cash"/>
    <n v="7.7"/>
    <n v="252.84"/>
    <n v="0.05"/>
    <n v="12.642000000000001"/>
    <n v="265.48200000000003"/>
  </r>
  <r>
    <x v="298"/>
    <x v="9"/>
    <x v="1"/>
    <x v="1"/>
    <x v="1"/>
    <x v="2"/>
    <n v="53.55"/>
    <n v="2"/>
    <s v="Ewallet"/>
    <n v="9.1999999999999993"/>
    <n v="107.1"/>
    <n v="0.05"/>
    <n v="5.3550000000000004"/>
    <n v="112.455"/>
  </r>
  <r>
    <x v="298"/>
    <x v="9"/>
    <x v="0"/>
    <x v="0"/>
    <x v="1"/>
    <x v="5"/>
    <n v="29.89"/>
    <n v="2"/>
    <s v="Credit Card"/>
    <n v="6.9"/>
    <n v="59.78"/>
    <n v="0.05"/>
    <n v="2.9890000000000003"/>
    <n v="62.768999999999998"/>
  </r>
  <r>
    <x v="298"/>
    <x v="9"/>
    <x v="0"/>
    <x v="0"/>
    <x v="0"/>
    <x v="1"/>
    <n v="95.34"/>
    <n v="8"/>
    <s v="Cash"/>
    <n v="4.5999999999999996"/>
    <n v="762.72"/>
    <n v="0.18"/>
    <n v="137.28960000000001"/>
    <n v="900.00960000000009"/>
  </r>
  <r>
    <x v="298"/>
    <x v="9"/>
    <x v="0"/>
    <x v="0"/>
    <x v="1"/>
    <x v="2"/>
    <n v="50.08"/>
    <n v="1"/>
    <s v="Ewallet"/>
    <n v="8.1"/>
    <n v="50.08"/>
    <n v="0.05"/>
    <n v="2.504"/>
    <n v="52.583999999999996"/>
  </r>
  <r>
    <x v="299"/>
    <x v="9"/>
    <x v="0"/>
    <x v="1"/>
    <x v="0"/>
    <x v="4"/>
    <n v="45.16"/>
    <n v="9"/>
    <s v="Credit Card"/>
    <n v="8.3000000000000007"/>
    <n v="406.43999999999994"/>
    <n v="0.05"/>
    <n v="20.321999999999999"/>
    <n v="426.76199999999994"/>
  </r>
  <r>
    <x v="299"/>
    <x v="9"/>
    <x v="2"/>
    <x v="1"/>
    <x v="0"/>
    <x v="4"/>
    <n v="41.14"/>
    <n v="8"/>
    <s v="Credit Card"/>
    <n v="4.4000000000000004"/>
    <n v="329.12"/>
    <n v="0.05"/>
    <n v="16.456"/>
    <n v="345.57600000000002"/>
  </r>
  <r>
    <x v="299"/>
    <x v="9"/>
    <x v="0"/>
    <x v="1"/>
    <x v="0"/>
    <x v="4"/>
    <n v="61.48"/>
    <n v="2"/>
    <s v="Credit Card"/>
    <n v="8.6"/>
    <n v="122.96"/>
    <n v="0.05"/>
    <n v="6.1479999999999997"/>
    <n v="129.108"/>
  </r>
  <r>
    <x v="299"/>
    <x v="9"/>
    <x v="0"/>
    <x v="0"/>
    <x v="1"/>
    <x v="5"/>
    <n v="27.26"/>
    <n v="8"/>
    <s v="Cash"/>
    <n v="6.2"/>
    <n v="218.08"/>
    <n v="0.05"/>
    <n v="10.904000000000002"/>
    <n v="228.98400000000001"/>
  </r>
  <r>
    <x v="299"/>
    <x v="9"/>
    <x v="2"/>
    <x v="0"/>
    <x v="0"/>
    <x v="5"/>
    <n v="24.31"/>
    <n v="10"/>
    <s v="Ewallet"/>
    <n v="8.3000000000000007"/>
    <n v="243.1"/>
    <n v="0.05"/>
    <n v="12.155000000000001"/>
    <n v="255.255"/>
  </r>
  <r>
    <x v="299"/>
    <x v="9"/>
    <x v="1"/>
    <x v="1"/>
    <x v="1"/>
    <x v="3"/>
    <n v="12.6"/>
    <n v="3"/>
    <s v="Credit Card"/>
    <n v="4.5999999999999996"/>
    <n v="37.799999999999997"/>
    <n v="0.05"/>
    <n v="1.89"/>
    <n v="39.69"/>
  </r>
  <r>
    <x v="299"/>
    <x v="9"/>
    <x v="1"/>
    <x v="1"/>
    <x v="0"/>
    <x v="5"/>
    <n v="24.72"/>
    <n v="10"/>
    <s v="Credit Card"/>
    <n v="5.3"/>
    <n v="247.2"/>
    <n v="0.05"/>
    <n v="12.36"/>
    <n v="259.56"/>
  </r>
  <r>
    <x v="299"/>
    <x v="9"/>
    <x v="0"/>
    <x v="1"/>
    <x v="0"/>
    <x v="0"/>
    <n v="4.3099999999999996"/>
    <n v="3"/>
    <s v="Credit Card"/>
    <n v="9.5"/>
    <n v="12.93"/>
    <n v="0.05"/>
    <n v="0.64650000000000007"/>
    <n v="13.576499999999999"/>
  </r>
  <r>
    <x v="299"/>
    <x v="9"/>
    <x v="1"/>
    <x v="1"/>
    <x v="0"/>
    <x v="3"/>
    <n v="23.76"/>
    <n v="10"/>
    <s v="Ewallet"/>
    <n v="7.5"/>
    <n v="237.60000000000002"/>
    <n v="0.05"/>
    <n v="11.880000000000003"/>
    <n v="249.48000000000002"/>
  </r>
  <r>
    <x v="300"/>
    <x v="9"/>
    <x v="0"/>
    <x v="0"/>
    <x v="1"/>
    <x v="0"/>
    <n v="8.4499999999999993"/>
    <n v="2"/>
    <s v="Cash"/>
    <n v="8.3000000000000007"/>
    <n v="16.899999999999999"/>
    <n v="0.05"/>
    <n v="0.84499999999999997"/>
    <n v="17.744999999999997"/>
  </r>
  <r>
    <x v="300"/>
    <x v="9"/>
    <x v="0"/>
    <x v="1"/>
    <x v="0"/>
    <x v="5"/>
    <n v="16.25"/>
    <n v="2"/>
    <s v="Credit Card"/>
    <n v="7.7"/>
    <n v="32.5"/>
    <n v="0.05"/>
    <n v="1.625"/>
    <n v="34.125"/>
  </r>
  <r>
    <x v="300"/>
    <x v="9"/>
    <x v="0"/>
    <x v="1"/>
    <x v="0"/>
    <x v="4"/>
    <n v="56.99"/>
    <n v="7"/>
    <s v="Cash"/>
    <n v="4.4000000000000004"/>
    <n v="398.93"/>
    <n v="0.05"/>
    <n v="19.9465"/>
    <n v="418.87650000000002"/>
  </r>
  <r>
    <x v="300"/>
    <x v="9"/>
    <x v="1"/>
    <x v="1"/>
    <x v="1"/>
    <x v="4"/>
    <n v="59.57"/>
    <n v="3"/>
    <s v="Credit Card"/>
    <n v="6.2"/>
    <n v="178.71"/>
    <n v="0.05"/>
    <n v="8.9355000000000011"/>
    <n v="187.6455"/>
  </r>
  <r>
    <x v="300"/>
    <x v="9"/>
    <x v="0"/>
    <x v="1"/>
    <x v="1"/>
    <x v="0"/>
    <n v="4.18"/>
    <n v="4"/>
    <s v="Cash"/>
    <n v="8.5"/>
    <n v="16.72"/>
    <n v="0.05"/>
    <n v="0.83599999999999997"/>
    <n v="17.555999999999997"/>
  </r>
  <r>
    <x v="300"/>
    <x v="9"/>
    <x v="2"/>
    <x v="1"/>
    <x v="1"/>
    <x v="5"/>
    <n v="34.58"/>
    <n v="9"/>
    <s v="Cash"/>
    <n v="7.6"/>
    <n v="311.21999999999997"/>
    <n v="0.05"/>
    <n v="15.561"/>
    <n v="326.78099999999995"/>
  </r>
  <r>
    <x v="300"/>
    <x v="9"/>
    <x v="1"/>
    <x v="0"/>
    <x v="0"/>
    <x v="5"/>
    <n v="16.62"/>
    <n v="8"/>
    <s v="Ewallet"/>
    <n v="3"/>
    <n v="132.96"/>
    <n v="0.05"/>
    <n v="6.6480000000000006"/>
    <n v="139.608"/>
  </r>
  <r>
    <x v="300"/>
    <x v="9"/>
    <x v="0"/>
    <x v="0"/>
    <x v="1"/>
    <x v="4"/>
    <n v="48.11"/>
    <n v="9"/>
    <s v="Cash"/>
    <n v="3.6"/>
    <n v="432.99"/>
    <n v="0.05"/>
    <n v="21.649500000000003"/>
    <n v="454.6395"/>
  </r>
  <r>
    <x v="300"/>
    <x v="9"/>
    <x v="1"/>
    <x v="0"/>
    <x v="1"/>
    <x v="2"/>
    <n v="55.77"/>
    <n v="5"/>
    <s v="Cash"/>
    <n v="5.4"/>
    <n v="278.85000000000002"/>
    <n v="0.05"/>
    <n v="13.942500000000003"/>
    <n v="292.79250000000002"/>
  </r>
  <r>
    <x v="300"/>
    <x v="9"/>
    <x v="0"/>
    <x v="1"/>
    <x v="0"/>
    <x v="0"/>
    <n v="8.99"/>
    <n v="10"/>
    <s v="Ewallet"/>
    <n v="9.4"/>
    <n v="89.9"/>
    <n v="0.05"/>
    <n v="4.4950000000000001"/>
    <n v="94.39500000000001"/>
  </r>
  <r>
    <x v="301"/>
    <x v="9"/>
    <x v="1"/>
    <x v="0"/>
    <x v="1"/>
    <x v="0"/>
    <n v="8.57"/>
    <n v="9"/>
    <s v="Ewallet"/>
    <n v="6.3"/>
    <n v="77.13"/>
    <n v="0.05"/>
    <n v="3.8565"/>
    <n v="80.986499999999992"/>
  </r>
  <r>
    <x v="301"/>
    <x v="9"/>
    <x v="1"/>
    <x v="0"/>
    <x v="1"/>
    <x v="1"/>
    <n v="87.14"/>
    <n v="8"/>
    <s v="Credit Card"/>
    <n v="4.8"/>
    <n v="697.12"/>
    <n v="0.18"/>
    <n v="125.4816"/>
    <n v="822.60159999999996"/>
  </r>
  <r>
    <x v="301"/>
    <x v="9"/>
    <x v="2"/>
    <x v="0"/>
    <x v="1"/>
    <x v="4"/>
    <n v="43.83"/>
    <n v="6"/>
    <s v="Cash"/>
    <n v="5.5"/>
    <n v="262.98"/>
    <n v="0.05"/>
    <n v="13.149000000000001"/>
    <n v="276.12900000000002"/>
  </r>
  <r>
    <x v="301"/>
    <x v="9"/>
    <x v="2"/>
    <x v="1"/>
    <x v="0"/>
    <x v="4"/>
    <n v="68.41"/>
    <n v="2"/>
    <s v="Credit Card"/>
    <n v="4.4000000000000004"/>
    <n v="136.82"/>
    <n v="0.05"/>
    <n v="6.8410000000000002"/>
    <n v="143.661"/>
  </r>
  <r>
    <x v="301"/>
    <x v="9"/>
    <x v="0"/>
    <x v="0"/>
    <x v="0"/>
    <x v="3"/>
    <n v="17.21"/>
    <n v="8"/>
    <s v="Credit Card"/>
    <n v="5.9"/>
    <n v="137.68"/>
    <n v="0.05"/>
    <n v="6.8840000000000003"/>
    <n v="144.56400000000002"/>
  </r>
  <r>
    <x v="301"/>
    <x v="9"/>
    <x v="0"/>
    <x v="1"/>
    <x v="0"/>
    <x v="2"/>
    <n v="76.8"/>
    <n v="3"/>
    <s v="Credit Card"/>
    <n v="4.5"/>
    <n v="230.39999999999998"/>
    <n v="0.05"/>
    <n v="11.52"/>
    <n v="241.92"/>
  </r>
  <r>
    <x v="301"/>
    <x v="9"/>
    <x v="0"/>
    <x v="0"/>
    <x v="0"/>
    <x v="0"/>
    <n v="5.09"/>
    <n v="5"/>
    <s v="Cash"/>
    <n v="8.8000000000000007"/>
    <n v="25.45"/>
    <n v="0.05"/>
    <n v="1.2725"/>
    <n v="26.7225"/>
  </r>
  <r>
    <x v="301"/>
    <x v="9"/>
    <x v="2"/>
    <x v="1"/>
    <x v="1"/>
    <x v="0"/>
    <n v="14.95"/>
    <n v="10"/>
    <s v="Credit Card"/>
    <n v="6.1"/>
    <n v="149.5"/>
    <n v="0.05"/>
    <n v="7.4750000000000005"/>
    <n v="156.97499999999999"/>
  </r>
  <r>
    <x v="301"/>
    <x v="9"/>
    <x v="1"/>
    <x v="1"/>
    <x v="0"/>
    <x v="3"/>
    <n v="11.12"/>
    <n v="5"/>
    <s v="Ewallet"/>
    <n v="4.9000000000000004"/>
    <n v="55.599999999999994"/>
    <n v="0.05"/>
    <n v="2.78"/>
    <n v="58.379999999999995"/>
  </r>
  <r>
    <x v="301"/>
    <x v="9"/>
    <x v="2"/>
    <x v="0"/>
    <x v="0"/>
    <x v="3"/>
    <n v="7.91"/>
    <n v="9"/>
    <s v="Credit Card"/>
    <n v="9.3000000000000007"/>
    <n v="71.19"/>
    <n v="0.05"/>
    <n v="3.5594999999999999"/>
    <n v="74.749499999999998"/>
  </r>
  <r>
    <x v="301"/>
    <x v="9"/>
    <x v="1"/>
    <x v="1"/>
    <x v="1"/>
    <x v="0"/>
    <n v="11.71"/>
    <n v="5"/>
    <s v="Cash"/>
    <n v="5.0999999999999996"/>
    <n v="58.550000000000004"/>
    <n v="0.05"/>
    <n v="2.9275000000000002"/>
    <n v="61.477500000000006"/>
  </r>
  <r>
    <x v="301"/>
    <x v="9"/>
    <x v="1"/>
    <x v="0"/>
    <x v="1"/>
    <x v="3"/>
    <n v="14"/>
    <n v="2"/>
    <s v="Cash"/>
    <n v="9.1999999999999993"/>
    <n v="28"/>
    <n v="0.05"/>
    <n v="1.4000000000000001"/>
    <n v="29.4"/>
  </r>
  <r>
    <x v="302"/>
    <x v="9"/>
    <x v="1"/>
    <x v="1"/>
    <x v="1"/>
    <x v="4"/>
    <n v="44.42"/>
    <n v="6"/>
    <s v="Ewallet"/>
    <n v="3.3"/>
    <n v="266.52"/>
    <n v="0.05"/>
    <n v="13.326000000000001"/>
    <n v="279.846"/>
  </r>
  <r>
    <x v="302"/>
    <x v="9"/>
    <x v="1"/>
    <x v="0"/>
    <x v="0"/>
    <x v="4"/>
    <n v="53.82"/>
    <n v="1"/>
    <s v="Ewallet"/>
    <n v="7.8"/>
    <n v="53.82"/>
    <n v="0.05"/>
    <n v="2.6910000000000003"/>
    <n v="56.511000000000003"/>
  </r>
  <r>
    <x v="302"/>
    <x v="9"/>
    <x v="2"/>
    <x v="1"/>
    <x v="0"/>
    <x v="2"/>
    <n v="72.510000000000005"/>
    <n v="8"/>
    <s v="Cash"/>
    <n v="6.3"/>
    <n v="580.08000000000004"/>
    <n v="0.05"/>
    <n v="29.004000000000005"/>
    <n v="609.08400000000006"/>
  </r>
  <r>
    <x v="302"/>
    <x v="9"/>
    <x v="0"/>
    <x v="1"/>
    <x v="1"/>
    <x v="3"/>
    <n v="9.93"/>
    <n v="8"/>
    <s v="Credit Card"/>
    <n v="6"/>
    <n v="79.44"/>
    <n v="0.05"/>
    <n v="3.972"/>
    <n v="83.411999999999992"/>
  </r>
  <r>
    <x v="302"/>
    <x v="9"/>
    <x v="1"/>
    <x v="0"/>
    <x v="0"/>
    <x v="4"/>
    <n v="61.52"/>
    <n v="6"/>
    <s v="Credit Card"/>
    <n v="3.2"/>
    <n v="369.12"/>
    <n v="0.05"/>
    <n v="18.456"/>
    <n v="387.57600000000002"/>
  </r>
  <r>
    <x v="302"/>
    <x v="9"/>
    <x v="2"/>
    <x v="1"/>
    <x v="1"/>
    <x v="2"/>
    <n v="74.08"/>
    <n v="2"/>
    <s v="Credit Card"/>
    <n v="3.3"/>
    <n v="148.16"/>
    <n v="0.05"/>
    <n v="7.4080000000000004"/>
    <n v="155.56799999999998"/>
  </r>
  <r>
    <x v="302"/>
    <x v="9"/>
    <x v="1"/>
    <x v="1"/>
    <x v="0"/>
    <x v="4"/>
    <n v="48.09"/>
    <n v="7"/>
    <s v="Ewallet"/>
    <n v="5.3"/>
    <n v="336.63"/>
    <n v="0.05"/>
    <n v="16.831500000000002"/>
    <n v="353.4615"/>
  </r>
  <r>
    <x v="302"/>
    <x v="9"/>
    <x v="2"/>
    <x v="0"/>
    <x v="0"/>
    <x v="1"/>
    <n v="89"/>
    <n v="8"/>
    <s v="Credit Card"/>
    <n v="9.4"/>
    <n v="712"/>
    <n v="0.18"/>
    <n v="128.16"/>
    <n v="840.16"/>
  </r>
  <r>
    <x v="302"/>
    <x v="9"/>
    <x v="0"/>
    <x v="0"/>
    <x v="1"/>
    <x v="4"/>
    <n v="69.38"/>
    <n v="9"/>
    <s v="Credit Card"/>
    <n v="7.2"/>
    <n v="624.41999999999996"/>
    <n v="0.05"/>
    <n v="31.221"/>
    <n v="655.64099999999996"/>
  </r>
  <r>
    <x v="302"/>
    <x v="9"/>
    <x v="2"/>
    <x v="0"/>
    <x v="1"/>
    <x v="5"/>
    <n v="24.56"/>
    <n v="3"/>
    <s v="Ewallet"/>
    <n v="5.5"/>
    <n v="73.679999999999993"/>
    <n v="0.05"/>
    <n v="3.6839999999999997"/>
    <n v="77.36399999999999"/>
  </r>
  <r>
    <x v="302"/>
    <x v="9"/>
    <x v="2"/>
    <x v="1"/>
    <x v="0"/>
    <x v="1"/>
    <n v="87.38"/>
    <n v="9"/>
    <s v="Ewallet"/>
    <n v="7.2"/>
    <n v="786.42"/>
    <n v="0.18"/>
    <n v="141.5556"/>
    <n v="927.97559999999999"/>
  </r>
  <r>
    <x v="302"/>
    <x v="9"/>
    <x v="2"/>
    <x v="0"/>
    <x v="1"/>
    <x v="0"/>
    <n v="5.83"/>
    <n v="4"/>
    <s v="Credit Card"/>
    <n v="4.4000000000000004"/>
    <n v="23.32"/>
    <n v="0.05"/>
    <n v="1.1660000000000001"/>
    <n v="24.486000000000001"/>
  </r>
  <r>
    <x v="303"/>
    <x v="9"/>
    <x v="0"/>
    <x v="1"/>
    <x v="0"/>
    <x v="4"/>
    <n v="47.64"/>
    <n v="6"/>
    <s v="Ewallet"/>
    <n v="4.0999999999999996"/>
    <n v="285.84000000000003"/>
    <n v="0.05"/>
    <n v="14.292000000000002"/>
    <n v="300.13200000000006"/>
  </r>
  <r>
    <x v="303"/>
    <x v="9"/>
    <x v="2"/>
    <x v="1"/>
    <x v="0"/>
    <x v="5"/>
    <n v="15.96"/>
    <n v="4"/>
    <s v="Credit Card"/>
    <n v="5.5"/>
    <n v="63.84"/>
    <n v="0.05"/>
    <n v="3.1920000000000002"/>
    <n v="67.032000000000011"/>
  </r>
  <r>
    <x v="303"/>
    <x v="9"/>
    <x v="1"/>
    <x v="1"/>
    <x v="0"/>
    <x v="5"/>
    <n v="16.47"/>
    <n v="10"/>
    <s v="Ewallet"/>
    <n v="8.9"/>
    <n v="164.7"/>
    <n v="0.05"/>
    <n v="8.2349999999999994"/>
    <n v="172.935"/>
  </r>
  <r>
    <x v="303"/>
    <x v="9"/>
    <x v="1"/>
    <x v="0"/>
    <x v="1"/>
    <x v="0"/>
    <n v="12.67"/>
    <n v="1"/>
    <s v="Cash"/>
    <n v="6.5"/>
    <n v="12.67"/>
    <n v="0.05"/>
    <n v="0.63350000000000006"/>
    <n v="13.3035"/>
  </r>
  <r>
    <x v="303"/>
    <x v="9"/>
    <x v="0"/>
    <x v="0"/>
    <x v="0"/>
    <x v="5"/>
    <n v="33.01"/>
    <n v="3"/>
    <s v="Cash"/>
    <n v="5"/>
    <n v="99.03"/>
    <n v="0.05"/>
    <n v="4.9515000000000002"/>
    <n v="103.9815"/>
  </r>
  <r>
    <x v="303"/>
    <x v="9"/>
    <x v="2"/>
    <x v="0"/>
    <x v="1"/>
    <x v="0"/>
    <n v="13.28"/>
    <n v="3"/>
    <s v="Cash"/>
    <n v="9.5"/>
    <n v="39.839999999999996"/>
    <n v="0.05"/>
    <n v="1.992"/>
    <n v="41.831999999999994"/>
  </r>
  <r>
    <x v="303"/>
    <x v="9"/>
    <x v="1"/>
    <x v="1"/>
    <x v="1"/>
    <x v="4"/>
    <n v="57.56"/>
    <n v="7"/>
    <s v="Credit Card"/>
    <n v="8.5"/>
    <n v="402.92"/>
    <n v="0.05"/>
    <n v="20.146000000000001"/>
    <n v="423.06600000000003"/>
  </r>
  <r>
    <x v="303"/>
    <x v="9"/>
    <x v="0"/>
    <x v="1"/>
    <x v="1"/>
    <x v="2"/>
    <n v="68.930000000000007"/>
    <n v="4"/>
    <s v="Ewallet"/>
    <n v="5.2"/>
    <n v="275.72000000000003"/>
    <n v="0.05"/>
    <n v="13.786000000000001"/>
    <n v="289.50600000000003"/>
  </r>
  <r>
    <x v="304"/>
    <x v="0"/>
    <x v="1"/>
    <x v="1"/>
    <x v="1"/>
    <x v="3"/>
    <n v="23.62"/>
    <n v="9"/>
    <s v="Credit Card"/>
    <n v="9"/>
    <n v="212.58"/>
    <n v="0.05"/>
    <n v="10.629000000000001"/>
    <n v="223.209"/>
  </r>
  <r>
    <x v="304"/>
    <x v="0"/>
    <x v="1"/>
    <x v="1"/>
    <x v="1"/>
    <x v="4"/>
    <n v="67.94"/>
    <n v="9"/>
    <s v="Credit Card"/>
    <n v="3.5"/>
    <n v="611.46"/>
    <n v="0.05"/>
    <n v="30.573000000000004"/>
    <n v="642.03300000000002"/>
  </r>
  <r>
    <x v="304"/>
    <x v="0"/>
    <x v="1"/>
    <x v="1"/>
    <x v="0"/>
    <x v="5"/>
    <n v="32.39"/>
    <n v="5"/>
    <s v="Cash"/>
    <n v="9.6999999999999993"/>
    <n v="161.94999999999999"/>
    <n v="0.05"/>
    <n v="8.0975000000000001"/>
    <n v="170.04749999999999"/>
  </r>
  <r>
    <x v="304"/>
    <x v="0"/>
    <x v="2"/>
    <x v="0"/>
    <x v="1"/>
    <x v="0"/>
    <n v="8.3699999999999992"/>
    <n v="5"/>
    <s v="Cash"/>
    <n v="4.7"/>
    <n v="41.849999999999994"/>
    <n v="0.05"/>
    <n v="2.0924999999999998"/>
    <n v="43.942499999999995"/>
  </r>
  <r>
    <x v="304"/>
    <x v="0"/>
    <x v="0"/>
    <x v="1"/>
    <x v="0"/>
    <x v="3"/>
    <n v="5.62"/>
    <n v="8"/>
    <s v="Ewallet"/>
    <n v="8.1"/>
    <n v="44.96"/>
    <n v="0.05"/>
    <n v="2.2480000000000002"/>
    <n v="47.207999999999998"/>
  </r>
  <r>
    <x v="304"/>
    <x v="0"/>
    <x v="1"/>
    <x v="1"/>
    <x v="0"/>
    <x v="1"/>
    <n v="93.56"/>
    <n v="6"/>
    <s v="Ewallet"/>
    <n v="6.6"/>
    <n v="561.36"/>
    <n v="0.18"/>
    <n v="101.0448"/>
    <n v="662.40480000000002"/>
  </r>
  <r>
    <x v="304"/>
    <x v="0"/>
    <x v="2"/>
    <x v="1"/>
    <x v="1"/>
    <x v="5"/>
    <n v="21.07"/>
    <n v="3"/>
    <s v="Credit Card"/>
    <n v="9.1999999999999993"/>
    <n v="63.21"/>
    <n v="0.05"/>
    <n v="3.1605000000000003"/>
    <n v="66.370500000000007"/>
  </r>
  <r>
    <x v="304"/>
    <x v="0"/>
    <x v="1"/>
    <x v="1"/>
    <x v="1"/>
    <x v="0"/>
    <n v="4.97"/>
    <n v="9"/>
    <s v="Credit Card"/>
    <n v="9"/>
    <n v="44.73"/>
    <n v="0.05"/>
    <n v="2.2364999999999999"/>
    <n v="46.966499999999996"/>
  </r>
  <r>
    <x v="304"/>
    <x v="0"/>
    <x v="0"/>
    <x v="1"/>
    <x v="0"/>
    <x v="5"/>
    <n v="39.64"/>
    <n v="4"/>
    <s v="Ewallet"/>
    <n v="3.6"/>
    <n v="158.56"/>
    <n v="0.05"/>
    <n v="7.9280000000000008"/>
    <n v="166.488"/>
  </r>
  <r>
    <x v="304"/>
    <x v="0"/>
    <x v="1"/>
    <x v="1"/>
    <x v="0"/>
    <x v="0"/>
    <n v="9.1999999999999993"/>
    <n v="6"/>
    <s v="Cash"/>
    <n v="6.5"/>
    <n v="55.199999999999996"/>
    <n v="0.05"/>
    <n v="2.76"/>
    <n v="57.959999999999994"/>
  </r>
  <r>
    <x v="304"/>
    <x v="0"/>
    <x v="1"/>
    <x v="1"/>
    <x v="0"/>
    <x v="2"/>
    <n v="62.68"/>
    <n v="8"/>
    <s v="Cash"/>
    <n v="5.3"/>
    <n v="501.44"/>
    <n v="0.05"/>
    <n v="25.072000000000003"/>
    <n v="526.51199999999994"/>
  </r>
  <r>
    <x v="304"/>
    <x v="0"/>
    <x v="1"/>
    <x v="1"/>
    <x v="1"/>
    <x v="4"/>
    <n v="60.56"/>
    <n v="2"/>
    <s v="Credit Card"/>
    <n v="4.4000000000000004"/>
    <n v="121.12"/>
    <n v="0.05"/>
    <n v="6.0560000000000009"/>
    <n v="127.176"/>
  </r>
  <r>
    <x v="304"/>
    <x v="0"/>
    <x v="2"/>
    <x v="1"/>
    <x v="0"/>
    <x v="3"/>
    <n v="19.12"/>
    <n v="7"/>
    <s v="Cash"/>
    <n v="5.5"/>
    <n v="133.84"/>
    <n v="0.05"/>
    <n v="6.6920000000000002"/>
    <n v="140.53200000000001"/>
  </r>
  <r>
    <x v="304"/>
    <x v="0"/>
    <x v="0"/>
    <x v="0"/>
    <x v="1"/>
    <x v="3"/>
    <n v="9.5500000000000007"/>
    <n v="3"/>
    <s v="Ewallet"/>
    <n v="4.8"/>
    <n v="28.650000000000002"/>
    <n v="0.05"/>
    <n v="1.4325000000000001"/>
    <n v="30.082500000000003"/>
  </r>
  <r>
    <x v="304"/>
    <x v="0"/>
    <x v="0"/>
    <x v="1"/>
    <x v="1"/>
    <x v="0"/>
    <n v="3.32"/>
    <n v="4"/>
    <s v="Cash"/>
    <n v="8.1999999999999993"/>
    <n v="13.28"/>
    <n v="0.05"/>
    <n v="0.66400000000000003"/>
    <n v="13.943999999999999"/>
  </r>
  <r>
    <x v="304"/>
    <x v="0"/>
    <x v="2"/>
    <x v="1"/>
    <x v="0"/>
    <x v="0"/>
    <n v="5.18"/>
    <n v="5"/>
    <s v="Ewallet"/>
    <n v="6.3"/>
    <n v="25.9"/>
    <n v="0.05"/>
    <n v="1.2949999999999999"/>
    <n v="27.195"/>
  </r>
  <r>
    <x v="304"/>
    <x v="0"/>
    <x v="0"/>
    <x v="0"/>
    <x v="0"/>
    <x v="0"/>
    <n v="7.31"/>
    <n v="9"/>
    <s v="Cash"/>
    <n v="3.7"/>
    <n v="65.789999999999992"/>
    <n v="0.05"/>
    <n v="3.2894999999999999"/>
    <n v="69.079499999999996"/>
  </r>
  <r>
    <x v="305"/>
    <x v="1"/>
    <x v="0"/>
    <x v="0"/>
    <x v="1"/>
    <x v="0"/>
    <n v="11.36"/>
    <n v="8"/>
    <s v="Ewallet"/>
    <n v="4.9000000000000004"/>
    <n v="90.88"/>
    <n v="0.05"/>
    <n v="4.5439999999999996"/>
    <n v="95.423999999999992"/>
  </r>
  <r>
    <x v="305"/>
    <x v="1"/>
    <x v="2"/>
    <x v="1"/>
    <x v="1"/>
    <x v="0"/>
    <n v="14.22"/>
    <n v="4"/>
    <s v="Cash"/>
    <n v="8.4"/>
    <n v="56.88"/>
    <n v="0.05"/>
    <n v="2.8440000000000003"/>
    <n v="59.724000000000004"/>
  </r>
  <r>
    <x v="305"/>
    <x v="1"/>
    <x v="2"/>
    <x v="0"/>
    <x v="0"/>
    <x v="1"/>
    <n v="96.17"/>
    <n v="6"/>
    <s v="Credit Card"/>
    <n v="6.5"/>
    <n v="577.02"/>
    <n v="0.18"/>
    <n v="103.86359999999999"/>
    <n v="680.8836"/>
  </r>
  <r>
    <x v="305"/>
    <x v="1"/>
    <x v="1"/>
    <x v="0"/>
    <x v="0"/>
    <x v="1"/>
    <n v="89.43"/>
    <n v="1"/>
    <s v="Credit Card"/>
    <n v="6.1"/>
    <n v="89.43"/>
    <n v="0.18"/>
    <n v="16.0974"/>
    <n v="105.5274"/>
  </r>
  <r>
    <x v="305"/>
    <x v="1"/>
    <x v="2"/>
    <x v="0"/>
    <x v="0"/>
    <x v="3"/>
    <n v="8.18"/>
    <n v="4"/>
    <s v="Credit Card"/>
    <n v="4.7"/>
    <n v="32.72"/>
    <n v="0.05"/>
    <n v="1.6360000000000001"/>
    <n v="34.356000000000002"/>
  </r>
  <r>
    <x v="305"/>
    <x v="1"/>
    <x v="2"/>
    <x v="0"/>
    <x v="1"/>
    <x v="1"/>
    <n v="81.7"/>
    <n v="8"/>
    <s v="Ewallet"/>
    <n v="3.8"/>
    <n v="653.6"/>
    <n v="0.18"/>
    <n v="117.648"/>
    <n v="771.24800000000005"/>
  </r>
  <r>
    <x v="305"/>
    <x v="1"/>
    <x v="0"/>
    <x v="0"/>
    <x v="0"/>
    <x v="1"/>
    <n v="90.89"/>
    <n v="5"/>
    <s v="Credit Card"/>
    <n v="8.6"/>
    <n v="454.45"/>
    <n v="0.18"/>
    <n v="81.801000000000002"/>
    <n v="536.25099999999998"/>
  </r>
  <r>
    <x v="305"/>
    <x v="1"/>
    <x v="0"/>
    <x v="1"/>
    <x v="1"/>
    <x v="5"/>
    <n v="16.09"/>
    <n v="9"/>
    <s v="Ewallet"/>
    <n v="5.2"/>
    <n v="144.81"/>
    <n v="0.05"/>
    <n v="7.2405000000000008"/>
    <n v="152.0505"/>
  </r>
  <r>
    <x v="305"/>
    <x v="1"/>
    <x v="1"/>
    <x v="0"/>
    <x v="1"/>
    <x v="0"/>
    <n v="4.57"/>
    <n v="3"/>
    <s v="Ewallet"/>
    <n v="4"/>
    <n v="13.71"/>
    <n v="0.05"/>
    <n v="0.68550000000000011"/>
    <n v="14.3955"/>
  </r>
  <r>
    <x v="305"/>
    <x v="1"/>
    <x v="2"/>
    <x v="0"/>
    <x v="0"/>
    <x v="0"/>
    <n v="14.97"/>
    <n v="2"/>
    <s v="Credit Card"/>
    <n v="4.5"/>
    <n v="29.94"/>
    <n v="0.05"/>
    <n v="1.4970000000000001"/>
    <n v="31.437000000000001"/>
  </r>
  <r>
    <x v="305"/>
    <x v="1"/>
    <x v="0"/>
    <x v="1"/>
    <x v="0"/>
    <x v="1"/>
    <n v="83.75"/>
    <n v="2"/>
    <s v="Cash"/>
    <n v="9.1999999999999993"/>
    <n v="167.5"/>
    <n v="0.18"/>
    <n v="30.15"/>
    <n v="197.65"/>
  </r>
  <r>
    <x v="305"/>
    <x v="1"/>
    <x v="2"/>
    <x v="1"/>
    <x v="0"/>
    <x v="2"/>
    <n v="57.14"/>
    <n v="3"/>
    <s v="Cash"/>
    <n v="3.3"/>
    <n v="171.42000000000002"/>
    <n v="0.05"/>
    <n v="8.5710000000000015"/>
    <n v="179.99100000000001"/>
  </r>
  <r>
    <x v="305"/>
    <x v="1"/>
    <x v="0"/>
    <x v="0"/>
    <x v="1"/>
    <x v="0"/>
    <n v="5.75"/>
    <n v="2"/>
    <s v="Ewallet"/>
    <n v="5.6"/>
    <n v="11.5"/>
    <n v="0.05"/>
    <n v="0.57500000000000007"/>
    <n v="12.074999999999999"/>
  </r>
  <r>
    <x v="305"/>
    <x v="1"/>
    <x v="1"/>
    <x v="1"/>
    <x v="0"/>
    <x v="2"/>
    <n v="54.36"/>
    <n v="4"/>
    <s v="Ewallet"/>
    <n v="5.2"/>
    <n v="217.44"/>
    <n v="0.05"/>
    <n v="10.872"/>
    <n v="228.31200000000001"/>
  </r>
  <r>
    <x v="305"/>
    <x v="1"/>
    <x v="1"/>
    <x v="0"/>
    <x v="1"/>
    <x v="2"/>
    <n v="66.319999999999993"/>
    <n v="10"/>
    <s v="Ewallet"/>
    <n v="5.4"/>
    <n v="663.19999999999993"/>
    <n v="0.05"/>
    <n v="33.159999999999997"/>
    <n v="696.3599999999999"/>
  </r>
  <r>
    <x v="305"/>
    <x v="1"/>
    <x v="2"/>
    <x v="1"/>
    <x v="0"/>
    <x v="0"/>
    <n v="7.48"/>
    <n v="3"/>
    <s v="Ewallet"/>
    <n v="9.3000000000000007"/>
    <n v="22.44"/>
    <n v="0.05"/>
    <n v="1.1220000000000001"/>
    <n v="23.562000000000001"/>
  </r>
  <r>
    <x v="305"/>
    <x v="1"/>
    <x v="1"/>
    <x v="1"/>
    <x v="0"/>
    <x v="2"/>
    <n v="79.849999999999994"/>
    <n v="10"/>
    <s v="Ewallet"/>
    <n v="5.6"/>
    <n v="798.5"/>
    <n v="0.05"/>
    <n v="39.925000000000004"/>
    <n v="838.42499999999995"/>
  </r>
  <r>
    <x v="305"/>
    <x v="1"/>
    <x v="1"/>
    <x v="0"/>
    <x v="1"/>
    <x v="0"/>
    <n v="4.8499999999999996"/>
    <n v="9"/>
    <s v="Credit Card"/>
    <n v="9.1"/>
    <n v="43.65"/>
    <n v="0.05"/>
    <n v="2.1825000000000001"/>
    <n v="45.832499999999996"/>
  </r>
  <r>
    <x v="305"/>
    <x v="1"/>
    <x v="1"/>
    <x v="1"/>
    <x v="0"/>
    <x v="5"/>
    <n v="29.87"/>
    <n v="4"/>
    <s v="Cash"/>
    <n v="4"/>
    <n v="119.48"/>
    <n v="0.05"/>
    <n v="5.9740000000000002"/>
    <n v="125.45400000000001"/>
  </r>
  <r>
    <x v="305"/>
    <x v="1"/>
    <x v="0"/>
    <x v="0"/>
    <x v="0"/>
    <x v="4"/>
    <n v="55.04"/>
    <n v="1"/>
    <s v="Ewallet"/>
    <n v="6.3"/>
    <n v="55.04"/>
    <n v="0.05"/>
    <n v="2.7520000000000002"/>
    <n v="57.792000000000002"/>
  </r>
  <r>
    <x v="305"/>
    <x v="1"/>
    <x v="1"/>
    <x v="0"/>
    <x v="0"/>
    <x v="3"/>
    <n v="20.91"/>
    <n v="4"/>
    <s v="Ewallet"/>
    <n v="9.3000000000000007"/>
    <n v="83.64"/>
    <n v="0.05"/>
    <n v="4.1820000000000004"/>
    <n v="87.822000000000003"/>
  </r>
  <r>
    <x v="306"/>
    <x v="2"/>
    <x v="0"/>
    <x v="1"/>
    <x v="1"/>
    <x v="0"/>
    <n v="13.91"/>
    <n v="10"/>
    <s v="Credit Card"/>
    <n v="8.4"/>
    <n v="139.1"/>
    <n v="0.05"/>
    <n v="6.9550000000000001"/>
    <n v="146.05500000000001"/>
  </r>
  <r>
    <x v="306"/>
    <x v="2"/>
    <x v="0"/>
    <x v="1"/>
    <x v="1"/>
    <x v="5"/>
    <n v="19.37"/>
    <n v="2"/>
    <s v="Ewallet"/>
    <n v="8.8000000000000007"/>
    <n v="38.74"/>
    <n v="0.05"/>
    <n v="1.9370000000000003"/>
    <n v="40.677"/>
  </r>
  <r>
    <x v="306"/>
    <x v="2"/>
    <x v="2"/>
    <x v="1"/>
    <x v="0"/>
    <x v="1"/>
    <n v="96.84"/>
    <n v="7"/>
    <s v="Cash"/>
    <n v="7.5"/>
    <n v="677.88"/>
    <n v="0.18"/>
    <n v="122.0184"/>
    <n v="799.89840000000004"/>
  </r>
  <r>
    <x v="306"/>
    <x v="2"/>
    <x v="0"/>
    <x v="1"/>
    <x v="1"/>
    <x v="2"/>
    <n v="55.86"/>
    <n v="8"/>
    <s v="Cash"/>
    <n v="4"/>
    <n v="446.88"/>
    <n v="0.05"/>
    <n v="22.344000000000001"/>
    <n v="469.22399999999999"/>
  </r>
  <r>
    <x v="306"/>
    <x v="2"/>
    <x v="2"/>
    <x v="1"/>
    <x v="1"/>
    <x v="4"/>
    <n v="55.91"/>
    <n v="10"/>
    <s v="Credit Card"/>
    <n v="3.8"/>
    <n v="559.09999999999991"/>
    <n v="0.05"/>
    <n v="27.954999999999998"/>
    <n v="587.05499999999995"/>
  </r>
  <r>
    <x v="306"/>
    <x v="2"/>
    <x v="0"/>
    <x v="1"/>
    <x v="1"/>
    <x v="0"/>
    <n v="9.19"/>
    <n v="4"/>
    <s v="Ewallet"/>
    <n v="3.5"/>
    <n v="36.76"/>
    <n v="0.05"/>
    <n v="1.8380000000000001"/>
    <n v="38.597999999999999"/>
  </r>
  <r>
    <x v="306"/>
    <x v="2"/>
    <x v="1"/>
    <x v="1"/>
    <x v="1"/>
    <x v="2"/>
    <n v="73.290000000000006"/>
    <n v="8"/>
    <s v="Credit Card"/>
    <n v="5.6"/>
    <n v="586.32000000000005"/>
    <n v="0.05"/>
    <n v="29.316000000000003"/>
    <n v="615.63600000000008"/>
  </r>
  <r>
    <x v="306"/>
    <x v="2"/>
    <x v="1"/>
    <x v="1"/>
    <x v="0"/>
    <x v="3"/>
    <n v="11.92"/>
    <n v="5"/>
    <s v="Ewallet"/>
    <n v="4"/>
    <n v="59.6"/>
    <n v="0.05"/>
    <n v="2.9800000000000004"/>
    <n v="62.58"/>
  </r>
  <r>
    <x v="306"/>
    <x v="2"/>
    <x v="2"/>
    <x v="1"/>
    <x v="0"/>
    <x v="0"/>
    <n v="3.53"/>
    <n v="3"/>
    <s v="Ewallet"/>
    <n v="6"/>
    <n v="10.59"/>
    <n v="0.05"/>
    <n v="0.52949999999999997"/>
    <n v="11.1195"/>
  </r>
  <r>
    <x v="306"/>
    <x v="2"/>
    <x v="1"/>
    <x v="0"/>
    <x v="0"/>
    <x v="1"/>
    <n v="96.68"/>
    <n v="9"/>
    <s v="Cash"/>
    <n v="5.4"/>
    <n v="870.12000000000012"/>
    <n v="0.18"/>
    <n v="156.62160000000003"/>
    <n v="1026.7416000000001"/>
  </r>
  <r>
    <x v="306"/>
    <x v="2"/>
    <x v="1"/>
    <x v="1"/>
    <x v="0"/>
    <x v="5"/>
    <n v="16.07"/>
    <n v="4"/>
    <s v="Credit Card"/>
    <n v="5.9"/>
    <n v="64.28"/>
    <n v="0.05"/>
    <n v="3.2140000000000004"/>
    <n v="67.494"/>
  </r>
  <r>
    <x v="306"/>
    <x v="2"/>
    <x v="0"/>
    <x v="1"/>
    <x v="1"/>
    <x v="5"/>
    <n v="29.73"/>
    <n v="6"/>
    <s v="Cash"/>
    <n v="8.4"/>
    <n v="178.38"/>
    <n v="0.05"/>
    <n v="8.9190000000000005"/>
    <n v="187.29900000000001"/>
  </r>
  <r>
    <x v="306"/>
    <x v="2"/>
    <x v="2"/>
    <x v="1"/>
    <x v="0"/>
    <x v="3"/>
    <n v="21.88"/>
    <n v="3"/>
    <s v="Credit Card"/>
    <n v="5.4"/>
    <n v="65.64"/>
    <n v="0.05"/>
    <n v="3.282"/>
    <n v="68.921999999999997"/>
  </r>
  <r>
    <x v="307"/>
    <x v="3"/>
    <x v="1"/>
    <x v="1"/>
    <x v="0"/>
    <x v="3"/>
    <n v="5.9"/>
    <n v="8"/>
    <s v="Ewallet"/>
    <n v="3.3"/>
    <n v="47.2"/>
    <n v="0.05"/>
    <n v="2.3600000000000003"/>
    <n v="49.56"/>
  </r>
  <r>
    <x v="307"/>
    <x v="3"/>
    <x v="0"/>
    <x v="1"/>
    <x v="0"/>
    <x v="3"/>
    <n v="10.66"/>
    <n v="10"/>
    <s v="Ewallet"/>
    <n v="8.8000000000000007"/>
    <n v="106.6"/>
    <n v="0.05"/>
    <n v="5.33"/>
    <n v="111.92999999999999"/>
  </r>
  <r>
    <x v="307"/>
    <x v="3"/>
    <x v="0"/>
    <x v="1"/>
    <x v="0"/>
    <x v="4"/>
    <n v="63.26"/>
    <n v="1"/>
    <s v="Cash"/>
    <n v="7.2"/>
    <n v="63.26"/>
    <n v="0.05"/>
    <n v="3.1630000000000003"/>
    <n v="66.423000000000002"/>
  </r>
  <r>
    <x v="307"/>
    <x v="3"/>
    <x v="0"/>
    <x v="1"/>
    <x v="0"/>
    <x v="3"/>
    <n v="13.64"/>
    <n v="10"/>
    <s v="Credit Card"/>
    <n v="4"/>
    <n v="136.4"/>
    <n v="0.05"/>
    <n v="6.82"/>
    <n v="143.22"/>
  </r>
  <r>
    <x v="307"/>
    <x v="3"/>
    <x v="0"/>
    <x v="0"/>
    <x v="1"/>
    <x v="2"/>
    <n v="52.39"/>
    <n v="9"/>
    <s v="Cash"/>
    <n v="9.8000000000000007"/>
    <n v="471.51"/>
    <n v="0.05"/>
    <n v="23.575500000000002"/>
    <n v="495.08549999999997"/>
  </r>
  <r>
    <x v="307"/>
    <x v="3"/>
    <x v="2"/>
    <x v="1"/>
    <x v="1"/>
    <x v="2"/>
    <n v="53.93"/>
    <n v="6"/>
    <s v="Cash"/>
    <n v="5.9"/>
    <n v="323.58"/>
    <n v="0.05"/>
    <n v="16.178999999999998"/>
    <n v="339.75899999999996"/>
  </r>
  <r>
    <x v="307"/>
    <x v="3"/>
    <x v="1"/>
    <x v="1"/>
    <x v="0"/>
    <x v="0"/>
    <n v="13.8"/>
    <n v="10"/>
    <s v="Cash"/>
    <n v="9.3000000000000007"/>
    <n v="138"/>
    <n v="0.05"/>
    <n v="6.9"/>
    <n v="144.9"/>
  </r>
  <r>
    <x v="307"/>
    <x v="3"/>
    <x v="1"/>
    <x v="1"/>
    <x v="0"/>
    <x v="3"/>
    <n v="12.29"/>
    <n v="5"/>
    <s v="Cash"/>
    <n v="4.5999999999999996"/>
    <n v="61.449999999999996"/>
    <n v="0.05"/>
    <n v="3.0724999999999998"/>
    <n v="64.522499999999994"/>
  </r>
  <r>
    <x v="307"/>
    <x v="3"/>
    <x v="2"/>
    <x v="0"/>
    <x v="0"/>
    <x v="2"/>
    <n v="55.53"/>
    <n v="3"/>
    <s v="Credit Card"/>
    <n v="6.5"/>
    <n v="166.59"/>
    <n v="0.05"/>
    <n v="8.3295000000000012"/>
    <n v="174.9195"/>
  </r>
  <r>
    <x v="307"/>
    <x v="3"/>
    <x v="2"/>
    <x v="0"/>
    <x v="1"/>
    <x v="1"/>
    <n v="89.68"/>
    <n v="1"/>
    <s v="Ewallet"/>
    <n v="8"/>
    <n v="89.68"/>
    <n v="0.18"/>
    <n v="16.142400000000002"/>
    <n v="105.82240000000002"/>
  </r>
  <r>
    <x v="307"/>
    <x v="3"/>
    <x v="2"/>
    <x v="0"/>
    <x v="0"/>
    <x v="0"/>
    <n v="8.74"/>
    <n v="8"/>
    <s v="Ewallet"/>
    <n v="3.6"/>
    <n v="69.92"/>
    <n v="0.05"/>
    <n v="3.4960000000000004"/>
    <n v="73.415999999999997"/>
  </r>
  <r>
    <x v="307"/>
    <x v="3"/>
    <x v="2"/>
    <x v="1"/>
    <x v="1"/>
    <x v="0"/>
    <n v="8.32"/>
    <n v="3"/>
    <s v="Credit Card"/>
    <n v="4.4000000000000004"/>
    <n v="24.96"/>
    <n v="0.05"/>
    <n v="1.2480000000000002"/>
    <n v="26.208000000000002"/>
  </r>
  <r>
    <x v="307"/>
    <x v="3"/>
    <x v="1"/>
    <x v="1"/>
    <x v="1"/>
    <x v="4"/>
    <n v="45.66"/>
    <n v="1"/>
    <s v="Cash"/>
    <n v="6.8"/>
    <n v="45.66"/>
    <n v="0.05"/>
    <n v="2.2829999999999999"/>
    <n v="47.942999999999998"/>
  </r>
  <r>
    <x v="307"/>
    <x v="3"/>
    <x v="2"/>
    <x v="0"/>
    <x v="1"/>
    <x v="0"/>
    <n v="10.83"/>
    <n v="5"/>
    <s v="Ewallet"/>
    <n v="3"/>
    <n v="54.15"/>
    <n v="0.05"/>
    <n v="2.7075"/>
    <n v="56.857500000000002"/>
  </r>
  <r>
    <x v="307"/>
    <x v="3"/>
    <x v="1"/>
    <x v="1"/>
    <x v="0"/>
    <x v="1"/>
    <n v="86.24"/>
    <n v="9"/>
    <s v="Credit Card"/>
    <n v="5.4"/>
    <n v="776.16"/>
    <n v="0.18"/>
    <n v="139.7088"/>
    <n v="915.86879999999996"/>
  </r>
  <r>
    <x v="307"/>
    <x v="3"/>
    <x v="2"/>
    <x v="1"/>
    <x v="0"/>
    <x v="0"/>
    <n v="14.13"/>
    <n v="5"/>
    <s v="Ewallet"/>
    <n v="8.8000000000000007"/>
    <n v="70.650000000000006"/>
    <n v="0.05"/>
    <n v="3.5325000000000006"/>
    <n v="74.182500000000005"/>
  </r>
  <r>
    <x v="307"/>
    <x v="3"/>
    <x v="1"/>
    <x v="1"/>
    <x v="0"/>
    <x v="3"/>
    <n v="9.1999999999999993"/>
    <n v="8"/>
    <s v="Cash"/>
    <n v="3.6"/>
    <n v="73.599999999999994"/>
    <n v="0.05"/>
    <n v="3.6799999999999997"/>
    <n v="77.28"/>
  </r>
  <r>
    <x v="307"/>
    <x v="3"/>
    <x v="2"/>
    <x v="1"/>
    <x v="1"/>
    <x v="0"/>
    <n v="3.59"/>
    <n v="10"/>
    <s v="Credit Card"/>
    <n v="3.9"/>
    <n v="35.9"/>
    <n v="0.05"/>
    <n v="1.7949999999999999"/>
    <n v="37.695"/>
  </r>
  <r>
    <x v="307"/>
    <x v="3"/>
    <x v="1"/>
    <x v="0"/>
    <x v="0"/>
    <x v="0"/>
    <n v="6.64"/>
    <n v="1"/>
    <s v="Ewallet"/>
    <n v="8.6"/>
    <n v="6.64"/>
    <n v="0.05"/>
    <n v="0.33200000000000002"/>
    <n v="6.9719999999999995"/>
  </r>
  <r>
    <x v="307"/>
    <x v="3"/>
    <x v="1"/>
    <x v="1"/>
    <x v="0"/>
    <x v="5"/>
    <n v="19.53"/>
    <n v="2"/>
    <s v="Cash"/>
    <n v="7.8"/>
    <n v="39.06"/>
    <n v="0.05"/>
    <n v="1.9530000000000003"/>
    <n v="41.013000000000005"/>
  </r>
  <r>
    <x v="308"/>
    <x v="4"/>
    <x v="2"/>
    <x v="0"/>
    <x v="0"/>
    <x v="5"/>
    <n v="32.75"/>
    <n v="4"/>
    <s v="Credit Card"/>
    <n v="6.5"/>
    <n v="131"/>
    <n v="0.05"/>
    <n v="6.5500000000000007"/>
    <n v="137.55000000000001"/>
  </r>
  <r>
    <x v="308"/>
    <x v="4"/>
    <x v="0"/>
    <x v="1"/>
    <x v="0"/>
    <x v="0"/>
    <n v="9.24"/>
    <n v="1"/>
    <s v="Cash"/>
    <n v="5.2"/>
    <n v="9.24"/>
    <n v="0.05"/>
    <n v="0.46200000000000002"/>
    <n v="9.702"/>
  </r>
  <r>
    <x v="308"/>
    <x v="4"/>
    <x v="1"/>
    <x v="1"/>
    <x v="1"/>
    <x v="0"/>
    <n v="5.76"/>
    <n v="2"/>
    <s v="Credit Card"/>
    <n v="7.2"/>
    <n v="11.52"/>
    <n v="0.05"/>
    <n v="0.57599999999999996"/>
    <n v="12.096"/>
  </r>
  <r>
    <x v="308"/>
    <x v="4"/>
    <x v="1"/>
    <x v="1"/>
    <x v="0"/>
    <x v="5"/>
    <n v="26.96"/>
    <n v="9"/>
    <s v="Cash"/>
    <n v="8.6"/>
    <n v="242.64000000000001"/>
    <n v="0.05"/>
    <n v="12.132000000000001"/>
    <n v="254.77200000000002"/>
  </r>
  <r>
    <x v="308"/>
    <x v="4"/>
    <x v="2"/>
    <x v="1"/>
    <x v="0"/>
    <x v="3"/>
    <n v="5.0999999999999996"/>
    <n v="7"/>
    <s v="Credit Card"/>
    <n v="6.5"/>
    <n v="35.699999999999996"/>
    <n v="0.05"/>
    <n v="1.7849999999999999"/>
    <n v="37.484999999999992"/>
  </r>
  <r>
    <x v="308"/>
    <x v="4"/>
    <x v="2"/>
    <x v="1"/>
    <x v="1"/>
    <x v="2"/>
    <n v="62.61"/>
    <n v="5"/>
    <s v="Credit Card"/>
    <n v="7.4"/>
    <n v="313.05"/>
    <n v="0.05"/>
    <n v="15.652500000000002"/>
    <n v="328.70249999999999"/>
  </r>
  <r>
    <x v="308"/>
    <x v="4"/>
    <x v="2"/>
    <x v="1"/>
    <x v="1"/>
    <x v="4"/>
    <n v="65.87"/>
    <n v="6"/>
    <s v="Credit Card"/>
    <n v="8.8000000000000007"/>
    <n v="395.22"/>
    <n v="0.05"/>
    <n v="19.761000000000003"/>
    <n v="414.98100000000005"/>
  </r>
  <r>
    <x v="308"/>
    <x v="4"/>
    <x v="1"/>
    <x v="0"/>
    <x v="0"/>
    <x v="4"/>
    <n v="64.599999999999994"/>
    <n v="3"/>
    <s v="Cash"/>
    <n v="6.3"/>
    <n v="193.79999999999998"/>
    <n v="0.05"/>
    <n v="9.69"/>
    <n v="203.48999999999998"/>
  </r>
  <r>
    <x v="308"/>
    <x v="4"/>
    <x v="0"/>
    <x v="0"/>
    <x v="0"/>
    <x v="5"/>
    <n v="23.79"/>
    <n v="4"/>
    <s v="Credit Card"/>
    <n v="7.9"/>
    <n v="95.16"/>
    <n v="0.05"/>
    <n v="4.758"/>
    <n v="99.917999999999992"/>
  </r>
  <r>
    <x v="308"/>
    <x v="4"/>
    <x v="2"/>
    <x v="0"/>
    <x v="0"/>
    <x v="5"/>
    <n v="26.14"/>
    <n v="3"/>
    <s v="Credit Card"/>
    <n v="7.8"/>
    <n v="78.42"/>
    <n v="0.05"/>
    <n v="3.9210000000000003"/>
    <n v="82.341000000000008"/>
  </r>
  <r>
    <x v="308"/>
    <x v="4"/>
    <x v="0"/>
    <x v="1"/>
    <x v="0"/>
    <x v="4"/>
    <n v="59.52"/>
    <n v="6"/>
    <s v="Cash"/>
    <n v="8.3000000000000007"/>
    <n v="357.12"/>
    <n v="0.05"/>
    <n v="17.856000000000002"/>
    <n v="374.976"/>
  </r>
  <r>
    <x v="308"/>
    <x v="4"/>
    <x v="0"/>
    <x v="1"/>
    <x v="1"/>
    <x v="0"/>
    <n v="2.6"/>
    <n v="6"/>
    <s v="Ewallet"/>
    <n v="4.0999999999999996"/>
    <n v="15.600000000000001"/>
    <n v="0.05"/>
    <n v="0.78000000000000014"/>
    <n v="16.380000000000003"/>
  </r>
  <r>
    <x v="308"/>
    <x v="4"/>
    <x v="2"/>
    <x v="0"/>
    <x v="1"/>
    <x v="2"/>
    <n v="59.23"/>
    <n v="6"/>
    <s v="Credit Card"/>
    <n v="3.7"/>
    <n v="355.38"/>
    <n v="0.05"/>
    <n v="17.769000000000002"/>
    <n v="373.149"/>
  </r>
  <r>
    <x v="308"/>
    <x v="4"/>
    <x v="0"/>
    <x v="0"/>
    <x v="1"/>
    <x v="0"/>
    <n v="5.85"/>
    <n v="9"/>
    <s v="Credit Card"/>
    <n v="7.4"/>
    <n v="52.65"/>
    <n v="0.05"/>
    <n v="2.6325000000000003"/>
    <n v="55.282499999999999"/>
  </r>
  <r>
    <x v="308"/>
    <x v="4"/>
    <x v="2"/>
    <x v="1"/>
    <x v="1"/>
    <x v="0"/>
    <n v="2.16"/>
    <n v="10"/>
    <s v="Credit Card"/>
    <n v="3.8"/>
    <n v="21.6"/>
    <n v="0.05"/>
    <n v="1.08"/>
    <n v="22.68"/>
  </r>
  <r>
    <x v="308"/>
    <x v="4"/>
    <x v="1"/>
    <x v="0"/>
    <x v="0"/>
    <x v="5"/>
    <n v="35.729999999999997"/>
    <n v="7"/>
    <s v="Credit Card"/>
    <n v="6.7"/>
    <n v="250.10999999999999"/>
    <n v="0.05"/>
    <n v="12.5055"/>
    <n v="262.6155"/>
  </r>
  <r>
    <x v="308"/>
    <x v="4"/>
    <x v="2"/>
    <x v="0"/>
    <x v="1"/>
    <x v="0"/>
    <n v="6.33"/>
    <n v="4"/>
    <s v="Ewallet"/>
    <n v="5.9"/>
    <n v="25.32"/>
    <n v="0.05"/>
    <n v="1.266"/>
    <n v="26.585999999999999"/>
  </r>
  <r>
    <x v="308"/>
    <x v="4"/>
    <x v="2"/>
    <x v="1"/>
    <x v="1"/>
    <x v="1"/>
    <n v="83.14"/>
    <n v="10"/>
    <s v="Ewallet"/>
    <n v="8.1"/>
    <n v="831.4"/>
    <n v="0.18"/>
    <n v="149.65199999999999"/>
    <n v="981.05199999999991"/>
  </r>
  <r>
    <x v="308"/>
    <x v="4"/>
    <x v="0"/>
    <x v="1"/>
    <x v="1"/>
    <x v="3"/>
    <n v="8"/>
    <n v="6"/>
    <s v="Cash"/>
    <n v="3.1"/>
    <n v="48"/>
    <n v="0.05"/>
    <n v="2.4000000000000004"/>
    <n v="50.4"/>
  </r>
  <r>
    <x v="308"/>
    <x v="4"/>
    <x v="2"/>
    <x v="1"/>
    <x v="0"/>
    <x v="5"/>
    <n v="26.45"/>
    <n v="4"/>
    <s v="Credit Card"/>
    <n v="8.8000000000000007"/>
    <n v="105.8"/>
    <n v="0.05"/>
    <n v="5.29"/>
    <n v="111.09"/>
  </r>
  <r>
    <x v="308"/>
    <x v="4"/>
    <x v="1"/>
    <x v="1"/>
    <x v="0"/>
    <x v="0"/>
    <n v="6.87"/>
    <n v="1"/>
    <s v="Cash"/>
    <n v="8.3000000000000007"/>
    <n v="6.87"/>
    <n v="0.05"/>
    <n v="0.34350000000000003"/>
    <n v="7.2134999999999998"/>
  </r>
  <r>
    <x v="308"/>
    <x v="4"/>
    <x v="1"/>
    <x v="0"/>
    <x v="0"/>
    <x v="5"/>
    <n v="16.47"/>
    <n v="10"/>
    <s v="Cash"/>
    <n v="4.5999999999999996"/>
    <n v="164.7"/>
    <n v="0.05"/>
    <n v="8.2349999999999994"/>
    <n v="172.935"/>
  </r>
  <r>
    <x v="308"/>
    <x v="4"/>
    <x v="1"/>
    <x v="1"/>
    <x v="1"/>
    <x v="0"/>
    <n v="14.18"/>
    <n v="4"/>
    <s v="Cash"/>
    <n v="8.9"/>
    <n v="56.72"/>
    <n v="0.05"/>
    <n v="2.8360000000000003"/>
    <n v="59.555999999999997"/>
  </r>
  <r>
    <x v="309"/>
    <x v="5"/>
    <x v="1"/>
    <x v="1"/>
    <x v="1"/>
    <x v="5"/>
    <n v="38.75"/>
    <n v="7"/>
    <s v="Credit Card"/>
    <n v="6"/>
    <n v="271.25"/>
    <n v="0.05"/>
    <n v="13.5625"/>
    <n v="284.8125"/>
  </r>
  <r>
    <x v="309"/>
    <x v="5"/>
    <x v="0"/>
    <x v="0"/>
    <x v="1"/>
    <x v="0"/>
    <n v="2.21"/>
    <n v="10"/>
    <s v="Ewallet"/>
    <n v="4.3"/>
    <n v="22.1"/>
    <n v="0.05"/>
    <n v="1.1050000000000002"/>
    <n v="23.205000000000002"/>
  </r>
  <r>
    <x v="309"/>
    <x v="5"/>
    <x v="1"/>
    <x v="0"/>
    <x v="1"/>
    <x v="0"/>
    <n v="9.17"/>
    <n v="6"/>
    <s v="Ewallet"/>
    <n v="9.3000000000000007"/>
    <n v="55.019999999999996"/>
    <n v="0.05"/>
    <n v="2.7509999999999999"/>
    <n v="57.770999999999994"/>
  </r>
  <r>
    <x v="309"/>
    <x v="5"/>
    <x v="2"/>
    <x v="0"/>
    <x v="0"/>
    <x v="0"/>
    <n v="13.66"/>
    <n v="9"/>
    <s v="Cash"/>
    <n v="4"/>
    <n v="122.94"/>
    <n v="0.05"/>
    <n v="6.1470000000000002"/>
    <n v="129.08699999999999"/>
  </r>
  <r>
    <x v="309"/>
    <x v="5"/>
    <x v="0"/>
    <x v="0"/>
    <x v="1"/>
    <x v="3"/>
    <n v="24.72"/>
    <n v="3"/>
    <s v="Credit Card"/>
    <n v="6.8"/>
    <n v="74.16"/>
    <n v="0.05"/>
    <n v="3.7080000000000002"/>
    <n v="77.867999999999995"/>
  </r>
  <r>
    <x v="309"/>
    <x v="5"/>
    <x v="0"/>
    <x v="1"/>
    <x v="0"/>
    <x v="5"/>
    <n v="16.68"/>
    <n v="6"/>
    <s v="Cash"/>
    <n v="9.4"/>
    <n v="100.08"/>
    <n v="0.05"/>
    <n v="5.0040000000000004"/>
    <n v="105.084"/>
  </r>
  <r>
    <x v="309"/>
    <x v="5"/>
    <x v="0"/>
    <x v="1"/>
    <x v="0"/>
    <x v="0"/>
    <n v="3.99"/>
    <n v="2"/>
    <s v="Ewallet"/>
    <n v="4.9000000000000004"/>
    <n v="7.98"/>
    <n v="0.05"/>
    <n v="0.39900000000000002"/>
    <n v="8.3790000000000013"/>
  </r>
  <r>
    <x v="309"/>
    <x v="5"/>
    <x v="2"/>
    <x v="0"/>
    <x v="0"/>
    <x v="1"/>
    <n v="80.64"/>
    <n v="6"/>
    <s v="Cash"/>
    <n v="7.6"/>
    <n v="483.84000000000003"/>
    <n v="0.18"/>
    <n v="87.091200000000001"/>
    <n v="570.93119999999999"/>
  </r>
  <r>
    <x v="309"/>
    <x v="5"/>
    <x v="0"/>
    <x v="1"/>
    <x v="1"/>
    <x v="0"/>
    <n v="7.45"/>
    <n v="1"/>
    <s v="Ewallet"/>
    <n v="5"/>
    <n v="7.45"/>
    <n v="0.05"/>
    <n v="0.37250000000000005"/>
    <n v="7.8224999999999998"/>
  </r>
  <r>
    <x v="309"/>
    <x v="5"/>
    <x v="1"/>
    <x v="0"/>
    <x v="1"/>
    <x v="2"/>
    <n v="57.73"/>
    <n v="8"/>
    <s v="Credit Card"/>
    <n v="9.4"/>
    <n v="461.84"/>
    <n v="0.05"/>
    <n v="23.091999999999999"/>
    <n v="484.93199999999996"/>
  </r>
  <r>
    <x v="309"/>
    <x v="5"/>
    <x v="0"/>
    <x v="1"/>
    <x v="0"/>
    <x v="3"/>
    <n v="13.43"/>
    <n v="5"/>
    <s v="Cash"/>
    <n v="7.7"/>
    <n v="67.150000000000006"/>
    <n v="0.05"/>
    <n v="3.3575000000000004"/>
    <n v="70.507500000000007"/>
  </r>
  <r>
    <x v="309"/>
    <x v="5"/>
    <x v="0"/>
    <x v="0"/>
    <x v="0"/>
    <x v="2"/>
    <n v="53.82"/>
    <n v="2"/>
    <s v="Credit Card"/>
    <n v="8"/>
    <n v="107.64"/>
    <n v="0.05"/>
    <n v="5.3820000000000006"/>
    <n v="113.02200000000001"/>
  </r>
  <r>
    <x v="309"/>
    <x v="5"/>
    <x v="1"/>
    <x v="1"/>
    <x v="0"/>
    <x v="4"/>
    <n v="59.37"/>
    <n v="5"/>
    <s v="Credit Card"/>
    <n v="9.1999999999999993"/>
    <n v="296.84999999999997"/>
    <n v="0.05"/>
    <n v="14.842499999999999"/>
    <n v="311.69249999999994"/>
  </r>
  <r>
    <x v="309"/>
    <x v="5"/>
    <x v="1"/>
    <x v="1"/>
    <x v="1"/>
    <x v="3"/>
    <n v="14.29"/>
    <n v="1"/>
    <s v="Cash"/>
    <n v="3.7"/>
    <n v="14.29"/>
    <n v="0.05"/>
    <n v="0.71450000000000002"/>
    <n v="15.004499999999998"/>
  </r>
  <r>
    <x v="309"/>
    <x v="5"/>
    <x v="0"/>
    <x v="0"/>
    <x v="0"/>
    <x v="4"/>
    <n v="53.9"/>
    <n v="3"/>
    <s v="Ewallet"/>
    <n v="6.2"/>
    <n v="161.69999999999999"/>
    <n v="0.05"/>
    <n v="8.0849999999999991"/>
    <n v="169.785"/>
  </r>
  <r>
    <x v="309"/>
    <x v="5"/>
    <x v="2"/>
    <x v="1"/>
    <x v="0"/>
    <x v="4"/>
    <n v="54.97"/>
    <n v="6"/>
    <s v="Ewallet"/>
    <n v="3.1"/>
    <n v="329.82"/>
    <n v="0.05"/>
    <n v="16.491"/>
    <n v="346.31099999999998"/>
  </r>
  <r>
    <x v="309"/>
    <x v="5"/>
    <x v="2"/>
    <x v="0"/>
    <x v="1"/>
    <x v="4"/>
    <n v="50.83"/>
    <n v="4"/>
    <s v="Credit Card"/>
    <n v="4.9000000000000004"/>
    <n v="203.32"/>
    <n v="0.05"/>
    <n v="10.166"/>
    <n v="213.48599999999999"/>
  </r>
  <r>
    <x v="309"/>
    <x v="5"/>
    <x v="2"/>
    <x v="0"/>
    <x v="1"/>
    <x v="3"/>
    <n v="17.72"/>
    <n v="7"/>
    <s v="Cash"/>
    <n v="8.3000000000000007"/>
    <n v="124.03999999999999"/>
    <n v="0.05"/>
    <n v="6.202"/>
    <n v="130.24199999999999"/>
  </r>
  <r>
    <x v="309"/>
    <x v="5"/>
    <x v="2"/>
    <x v="1"/>
    <x v="1"/>
    <x v="0"/>
    <n v="4.7"/>
    <n v="9"/>
    <s v="Credit Card"/>
    <n v="4.7"/>
    <n v="42.300000000000004"/>
    <n v="0.05"/>
    <n v="2.1150000000000002"/>
    <n v="44.415000000000006"/>
  </r>
  <r>
    <x v="310"/>
    <x v="6"/>
    <x v="0"/>
    <x v="1"/>
    <x v="1"/>
    <x v="5"/>
    <n v="38.81"/>
    <n v="5"/>
    <s v="Ewallet"/>
    <n v="5.0999999999999996"/>
    <n v="194.05"/>
    <n v="0.05"/>
    <n v="9.7025000000000006"/>
    <n v="203.7525"/>
  </r>
  <r>
    <x v="310"/>
    <x v="6"/>
    <x v="1"/>
    <x v="1"/>
    <x v="0"/>
    <x v="3"/>
    <n v="7.88"/>
    <n v="3"/>
    <s v="Ewallet"/>
    <n v="3.2"/>
    <n v="23.64"/>
    <n v="0.05"/>
    <n v="1.1820000000000002"/>
    <n v="24.821999999999999"/>
  </r>
  <r>
    <x v="310"/>
    <x v="6"/>
    <x v="2"/>
    <x v="0"/>
    <x v="0"/>
    <x v="0"/>
    <n v="7.92"/>
    <n v="1"/>
    <s v="Ewallet"/>
    <n v="6.7"/>
    <n v="7.92"/>
    <n v="0.05"/>
    <n v="0.39600000000000002"/>
    <n v="8.3160000000000007"/>
  </r>
  <r>
    <x v="310"/>
    <x v="6"/>
    <x v="1"/>
    <x v="0"/>
    <x v="0"/>
    <x v="1"/>
    <n v="92.68"/>
    <n v="8"/>
    <s v="Cash"/>
    <n v="4.8"/>
    <n v="741.44"/>
    <n v="0.18"/>
    <n v="133.45920000000001"/>
    <n v="874.89920000000006"/>
  </r>
  <r>
    <x v="310"/>
    <x v="6"/>
    <x v="0"/>
    <x v="0"/>
    <x v="1"/>
    <x v="5"/>
    <n v="29.59"/>
    <n v="2"/>
    <s v="Credit Card"/>
    <n v="4.2"/>
    <n v="59.18"/>
    <n v="0.05"/>
    <n v="2.9590000000000001"/>
    <n v="62.139000000000003"/>
  </r>
  <r>
    <x v="310"/>
    <x v="6"/>
    <x v="1"/>
    <x v="1"/>
    <x v="0"/>
    <x v="0"/>
    <n v="11.35"/>
    <n v="8"/>
    <s v="Ewallet"/>
    <n v="8.9"/>
    <n v="90.8"/>
    <n v="0.05"/>
    <n v="4.54"/>
    <n v="95.34"/>
  </r>
  <r>
    <x v="310"/>
    <x v="6"/>
    <x v="2"/>
    <x v="1"/>
    <x v="1"/>
    <x v="4"/>
    <n v="68.34"/>
    <n v="7"/>
    <s v="Cash"/>
    <n v="4.0999999999999996"/>
    <n v="478.38"/>
    <n v="0.05"/>
    <n v="23.919"/>
    <n v="502.29899999999998"/>
  </r>
  <r>
    <x v="310"/>
    <x v="6"/>
    <x v="2"/>
    <x v="0"/>
    <x v="0"/>
    <x v="0"/>
    <n v="11.18"/>
    <n v="7"/>
    <s v="Ewallet"/>
    <n v="4.7"/>
    <n v="78.259999999999991"/>
    <n v="0.05"/>
    <n v="3.9129999999999998"/>
    <n v="82.172999999999988"/>
  </r>
  <r>
    <x v="310"/>
    <x v="6"/>
    <x v="0"/>
    <x v="0"/>
    <x v="0"/>
    <x v="3"/>
    <n v="10.51"/>
    <n v="2"/>
    <s v="Credit Card"/>
    <n v="7.5"/>
    <n v="21.02"/>
    <n v="0.05"/>
    <n v="1.0509999999999999"/>
    <n v="22.070999999999998"/>
  </r>
  <r>
    <x v="310"/>
    <x v="6"/>
    <x v="1"/>
    <x v="1"/>
    <x v="0"/>
    <x v="1"/>
    <n v="90.33"/>
    <n v="3"/>
    <s v="Cash"/>
    <n v="3.2"/>
    <n v="270.99"/>
    <n v="0.18"/>
    <n v="48.778199999999998"/>
    <n v="319.76819999999998"/>
  </r>
  <r>
    <x v="310"/>
    <x v="6"/>
    <x v="0"/>
    <x v="0"/>
    <x v="1"/>
    <x v="5"/>
    <n v="33.450000000000003"/>
    <n v="1"/>
    <s v="Credit Card"/>
    <n v="9.5"/>
    <n v="33.450000000000003"/>
    <n v="0.05"/>
    <n v="1.6725000000000003"/>
    <n v="35.122500000000002"/>
  </r>
  <r>
    <x v="310"/>
    <x v="6"/>
    <x v="1"/>
    <x v="1"/>
    <x v="0"/>
    <x v="0"/>
    <n v="2.12"/>
    <n v="10"/>
    <s v="Credit Card"/>
    <n v="9.1"/>
    <n v="21.200000000000003"/>
    <n v="0.05"/>
    <n v="1.0600000000000003"/>
    <n v="22.26"/>
  </r>
  <r>
    <x v="310"/>
    <x v="6"/>
    <x v="1"/>
    <x v="1"/>
    <x v="1"/>
    <x v="3"/>
    <n v="20.86"/>
    <n v="8"/>
    <s v="Cash"/>
    <n v="3.8"/>
    <n v="166.88"/>
    <n v="0.05"/>
    <n v="8.3439999999999994"/>
    <n v="175.22399999999999"/>
  </r>
  <r>
    <x v="310"/>
    <x v="6"/>
    <x v="2"/>
    <x v="1"/>
    <x v="1"/>
    <x v="5"/>
    <n v="24.16"/>
    <n v="6"/>
    <s v="Credit Card"/>
    <n v="7.9"/>
    <n v="144.96"/>
    <n v="0.05"/>
    <n v="7.2480000000000011"/>
    <n v="152.208"/>
  </r>
  <r>
    <x v="310"/>
    <x v="6"/>
    <x v="0"/>
    <x v="0"/>
    <x v="0"/>
    <x v="2"/>
    <n v="59.02"/>
    <n v="8"/>
    <s v="Cash"/>
    <n v="9.5"/>
    <n v="472.16"/>
    <n v="0.05"/>
    <n v="23.608000000000004"/>
    <n v="495.76800000000003"/>
  </r>
  <r>
    <x v="310"/>
    <x v="6"/>
    <x v="2"/>
    <x v="0"/>
    <x v="1"/>
    <x v="0"/>
    <n v="4.13"/>
    <n v="5"/>
    <s v="Cash"/>
    <n v="6.4"/>
    <n v="20.65"/>
    <n v="0.05"/>
    <n v="1.0325"/>
    <n v="21.682499999999997"/>
  </r>
  <r>
    <x v="311"/>
    <x v="7"/>
    <x v="2"/>
    <x v="1"/>
    <x v="1"/>
    <x v="2"/>
    <n v="72.81"/>
    <n v="5"/>
    <s v="Cash"/>
    <n v="9.4"/>
    <n v="364.05"/>
    <n v="0.05"/>
    <n v="18.202500000000001"/>
    <n v="382.2525"/>
  </r>
  <r>
    <x v="311"/>
    <x v="7"/>
    <x v="1"/>
    <x v="0"/>
    <x v="0"/>
    <x v="5"/>
    <n v="21.29"/>
    <n v="2"/>
    <s v="Ewallet"/>
    <n v="6.4"/>
    <n v="42.58"/>
    <n v="0.05"/>
    <n v="2.129"/>
    <n v="44.708999999999996"/>
  </r>
  <r>
    <x v="311"/>
    <x v="7"/>
    <x v="1"/>
    <x v="0"/>
    <x v="1"/>
    <x v="0"/>
    <n v="7.1"/>
    <n v="2"/>
    <s v="Cash"/>
    <n v="6.8"/>
    <n v="14.2"/>
    <n v="0.05"/>
    <n v="0.71"/>
    <n v="14.91"/>
  </r>
  <r>
    <x v="311"/>
    <x v="7"/>
    <x v="2"/>
    <x v="1"/>
    <x v="1"/>
    <x v="1"/>
    <n v="93.36"/>
    <n v="1"/>
    <s v="Credit Card"/>
    <n v="6.4"/>
    <n v="93.36"/>
    <n v="0.18"/>
    <n v="16.8048"/>
    <n v="110.1648"/>
  </r>
  <r>
    <x v="311"/>
    <x v="7"/>
    <x v="2"/>
    <x v="0"/>
    <x v="0"/>
    <x v="3"/>
    <n v="6.49"/>
    <n v="3"/>
    <s v="Credit Card"/>
    <n v="8.6999999999999993"/>
    <n v="19.47"/>
    <n v="0.05"/>
    <n v="0.97350000000000003"/>
    <n v="20.4435"/>
  </r>
  <r>
    <x v="311"/>
    <x v="7"/>
    <x v="2"/>
    <x v="0"/>
    <x v="1"/>
    <x v="1"/>
    <n v="92.18"/>
    <n v="7"/>
    <s v="Cash"/>
    <n v="3.8"/>
    <n v="645.26"/>
    <n v="0.18"/>
    <n v="116.1468"/>
    <n v="761.40679999999998"/>
  </r>
  <r>
    <x v="311"/>
    <x v="7"/>
    <x v="1"/>
    <x v="1"/>
    <x v="1"/>
    <x v="0"/>
    <n v="6.25"/>
    <n v="2"/>
    <s v="Ewallet"/>
    <n v="3.5"/>
    <n v="12.5"/>
    <n v="0.05"/>
    <n v="0.625"/>
    <n v="13.125"/>
  </r>
  <r>
    <x v="311"/>
    <x v="7"/>
    <x v="0"/>
    <x v="1"/>
    <x v="1"/>
    <x v="0"/>
    <n v="7.14"/>
    <n v="5"/>
    <s v="Ewallet"/>
    <n v="6"/>
    <n v="35.699999999999996"/>
    <n v="0.05"/>
    <n v="1.7849999999999999"/>
    <n v="37.484999999999992"/>
  </r>
  <r>
    <x v="311"/>
    <x v="7"/>
    <x v="2"/>
    <x v="0"/>
    <x v="0"/>
    <x v="2"/>
    <n v="74.83"/>
    <n v="3"/>
    <s v="Cash"/>
    <n v="5"/>
    <n v="224.49"/>
    <n v="0.05"/>
    <n v="11.224500000000001"/>
    <n v="235.71450000000002"/>
  </r>
  <r>
    <x v="311"/>
    <x v="7"/>
    <x v="0"/>
    <x v="0"/>
    <x v="0"/>
    <x v="0"/>
    <n v="12.62"/>
    <n v="6"/>
    <s v="Ewallet"/>
    <n v="8.6999999999999993"/>
    <n v="75.72"/>
    <n v="0.05"/>
    <n v="3.786"/>
    <n v="79.506"/>
  </r>
  <r>
    <x v="311"/>
    <x v="7"/>
    <x v="1"/>
    <x v="0"/>
    <x v="0"/>
    <x v="4"/>
    <n v="68.58"/>
    <n v="2"/>
    <s v="Ewallet"/>
    <n v="7.6"/>
    <n v="137.16"/>
    <n v="0.05"/>
    <n v="6.8580000000000005"/>
    <n v="144.018"/>
  </r>
  <r>
    <x v="311"/>
    <x v="7"/>
    <x v="0"/>
    <x v="0"/>
    <x v="0"/>
    <x v="0"/>
    <n v="11.7"/>
    <n v="8"/>
    <s v="Ewallet"/>
    <n v="8.4"/>
    <n v="93.6"/>
    <n v="0.05"/>
    <n v="4.68"/>
    <n v="98.28"/>
  </r>
  <r>
    <x v="311"/>
    <x v="7"/>
    <x v="1"/>
    <x v="1"/>
    <x v="0"/>
    <x v="1"/>
    <n v="86.56"/>
    <n v="7"/>
    <s v="Credit Card"/>
    <n v="3.5"/>
    <n v="605.92000000000007"/>
    <n v="0.18"/>
    <n v="109.0656"/>
    <n v="714.98560000000009"/>
  </r>
  <r>
    <x v="311"/>
    <x v="7"/>
    <x v="2"/>
    <x v="1"/>
    <x v="0"/>
    <x v="0"/>
    <n v="7.31"/>
    <n v="8"/>
    <s v="Credit Card"/>
    <n v="7.5"/>
    <n v="58.48"/>
    <n v="0.05"/>
    <n v="2.9239999999999999"/>
    <n v="61.403999999999996"/>
  </r>
  <r>
    <x v="311"/>
    <x v="7"/>
    <x v="0"/>
    <x v="1"/>
    <x v="0"/>
    <x v="0"/>
    <n v="7.89"/>
    <n v="6"/>
    <s v="Ewallet"/>
    <n v="4.5"/>
    <n v="47.339999999999996"/>
    <n v="0.05"/>
    <n v="2.367"/>
    <n v="49.706999999999994"/>
  </r>
  <r>
    <x v="311"/>
    <x v="7"/>
    <x v="1"/>
    <x v="0"/>
    <x v="0"/>
    <x v="3"/>
    <n v="21.72"/>
    <n v="8"/>
    <s v="Cash"/>
    <n v="5.4"/>
    <n v="173.76"/>
    <n v="0.05"/>
    <n v="8.6880000000000006"/>
    <n v="182.44799999999998"/>
  </r>
  <r>
    <x v="311"/>
    <x v="7"/>
    <x v="2"/>
    <x v="1"/>
    <x v="0"/>
    <x v="0"/>
    <n v="10.220000000000001"/>
    <n v="10"/>
    <s v="Ewallet"/>
    <n v="7"/>
    <n v="102.2"/>
    <n v="0.05"/>
    <n v="5.1100000000000003"/>
    <n v="107.31"/>
  </r>
  <r>
    <x v="311"/>
    <x v="7"/>
    <x v="1"/>
    <x v="1"/>
    <x v="0"/>
    <x v="0"/>
    <n v="8.25"/>
    <n v="7"/>
    <s v="Credit Card"/>
    <n v="6.4"/>
    <n v="57.75"/>
    <n v="0.05"/>
    <n v="2.8875000000000002"/>
    <n v="60.637500000000003"/>
  </r>
  <r>
    <x v="311"/>
    <x v="7"/>
    <x v="2"/>
    <x v="1"/>
    <x v="1"/>
    <x v="1"/>
    <n v="82.85"/>
    <n v="1"/>
    <s v="Credit Card"/>
    <n v="8.4"/>
    <n v="82.85"/>
    <n v="0.18"/>
    <n v="14.912999999999998"/>
    <n v="97.762999999999991"/>
  </r>
  <r>
    <x v="311"/>
    <x v="7"/>
    <x v="2"/>
    <x v="0"/>
    <x v="1"/>
    <x v="0"/>
    <n v="14.98"/>
    <n v="7"/>
    <s v="Credit Card"/>
    <n v="6.2"/>
    <n v="104.86"/>
    <n v="0.05"/>
    <n v="5.2430000000000003"/>
    <n v="110.10299999999999"/>
  </r>
  <r>
    <x v="311"/>
    <x v="7"/>
    <x v="2"/>
    <x v="1"/>
    <x v="0"/>
    <x v="3"/>
    <n v="24.29"/>
    <n v="7"/>
    <s v="Credit Card"/>
    <n v="5"/>
    <n v="170.03"/>
    <n v="0.05"/>
    <n v="8.5015000000000001"/>
    <n v="178.53149999999999"/>
  </r>
  <r>
    <x v="311"/>
    <x v="7"/>
    <x v="2"/>
    <x v="1"/>
    <x v="1"/>
    <x v="5"/>
    <n v="36.9"/>
    <n v="5"/>
    <s v="Cash"/>
    <n v="6.2"/>
    <n v="184.5"/>
    <n v="0.05"/>
    <n v="9.2249999999999996"/>
    <n v="193.72499999999999"/>
  </r>
  <r>
    <x v="311"/>
    <x v="7"/>
    <x v="0"/>
    <x v="1"/>
    <x v="0"/>
    <x v="4"/>
    <n v="44.31"/>
    <n v="8"/>
    <s v="Credit Card"/>
    <n v="8.1999999999999993"/>
    <n v="354.48"/>
    <n v="0.05"/>
    <n v="17.724"/>
    <n v="372.20400000000001"/>
  </r>
  <r>
    <x v="312"/>
    <x v="8"/>
    <x v="0"/>
    <x v="1"/>
    <x v="0"/>
    <x v="3"/>
    <n v="18.940000000000001"/>
    <n v="10"/>
    <s v="Cash"/>
    <n v="8.3000000000000007"/>
    <n v="189.4"/>
    <n v="0.05"/>
    <n v="9.4700000000000006"/>
    <n v="198.87"/>
  </r>
  <r>
    <x v="312"/>
    <x v="8"/>
    <x v="2"/>
    <x v="1"/>
    <x v="0"/>
    <x v="5"/>
    <n v="18.309999999999999"/>
    <n v="2"/>
    <s v="Cash"/>
    <n v="4.5"/>
    <n v="36.619999999999997"/>
    <n v="0.05"/>
    <n v="1.831"/>
    <n v="38.451000000000001"/>
  </r>
  <r>
    <x v="312"/>
    <x v="8"/>
    <x v="0"/>
    <x v="0"/>
    <x v="1"/>
    <x v="4"/>
    <n v="51.86"/>
    <n v="9"/>
    <s v="Cash"/>
    <n v="5.2"/>
    <n v="466.74"/>
    <n v="0.05"/>
    <n v="23.337000000000003"/>
    <n v="490.077"/>
  </r>
  <r>
    <x v="312"/>
    <x v="8"/>
    <x v="2"/>
    <x v="1"/>
    <x v="0"/>
    <x v="0"/>
    <n v="6.39"/>
    <n v="8"/>
    <s v="Ewallet"/>
    <n v="6.2"/>
    <n v="51.12"/>
    <n v="0.05"/>
    <n v="2.556"/>
    <n v="53.675999999999995"/>
  </r>
  <r>
    <x v="312"/>
    <x v="8"/>
    <x v="2"/>
    <x v="1"/>
    <x v="0"/>
    <x v="0"/>
    <n v="6.58"/>
    <n v="6"/>
    <s v="Cash"/>
    <n v="3.1"/>
    <n v="39.480000000000004"/>
    <n v="0.05"/>
    <n v="1.9740000000000002"/>
    <n v="41.454000000000008"/>
  </r>
  <r>
    <x v="312"/>
    <x v="8"/>
    <x v="2"/>
    <x v="1"/>
    <x v="0"/>
    <x v="4"/>
    <n v="57.41"/>
    <n v="4"/>
    <s v="Credit Card"/>
    <n v="7.7"/>
    <n v="229.64"/>
    <n v="0.05"/>
    <n v="11.481999999999999"/>
    <n v="241.12199999999999"/>
  </r>
  <r>
    <x v="312"/>
    <x v="8"/>
    <x v="0"/>
    <x v="1"/>
    <x v="0"/>
    <x v="5"/>
    <n v="24.57"/>
    <n v="3"/>
    <s v="Cash"/>
    <n v="9.8000000000000007"/>
    <n v="73.710000000000008"/>
    <n v="0.05"/>
    <n v="3.6855000000000007"/>
    <n v="77.395500000000013"/>
  </r>
  <r>
    <x v="312"/>
    <x v="8"/>
    <x v="2"/>
    <x v="1"/>
    <x v="1"/>
    <x v="0"/>
    <n v="12.89"/>
    <n v="8"/>
    <s v="Cash"/>
    <n v="8.9"/>
    <n v="103.12"/>
    <n v="0.05"/>
    <n v="5.1560000000000006"/>
    <n v="108.27600000000001"/>
  </r>
  <r>
    <x v="312"/>
    <x v="8"/>
    <x v="2"/>
    <x v="0"/>
    <x v="1"/>
    <x v="3"/>
    <n v="14.57"/>
    <n v="8"/>
    <s v="Ewallet"/>
    <n v="4.5999999999999996"/>
    <n v="116.56"/>
    <n v="0.05"/>
    <n v="5.8280000000000003"/>
    <n v="122.38800000000001"/>
  </r>
  <r>
    <x v="312"/>
    <x v="8"/>
    <x v="0"/>
    <x v="1"/>
    <x v="1"/>
    <x v="0"/>
    <n v="12.14"/>
    <n v="8"/>
    <s v="Credit Card"/>
    <n v="9.4"/>
    <n v="97.12"/>
    <n v="0.05"/>
    <n v="4.8560000000000008"/>
    <n v="101.976"/>
  </r>
  <r>
    <x v="312"/>
    <x v="8"/>
    <x v="2"/>
    <x v="1"/>
    <x v="1"/>
    <x v="1"/>
    <n v="80.91"/>
    <n v="10"/>
    <s v="Credit Card"/>
    <n v="6.9"/>
    <n v="809.09999999999991"/>
    <n v="0.18"/>
    <n v="145.63799999999998"/>
    <n v="954.73799999999983"/>
  </r>
  <r>
    <x v="312"/>
    <x v="8"/>
    <x v="0"/>
    <x v="0"/>
    <x v="0"/>
    <x v="0"/>
    <n v="11.26"/>
    <n v="6"/>
    <s v="Cash"/>
    <n v="8.9"/>
    <n v="67.56"/>
    <n v="0.05"/>
    <n v="3.3780000000000001"/>
    <n v="70.938000000000002"/>
  </r>
  <r>
    <x v="312"/>
    <x v="8"/>
    <x v="0"/>
    <x v="1"/>
    <x v="1"/>
    <x v="0"/>
    <n v="4.26"/>
    <n v="9"/>
    <s v="Ewallet"/>
    <n v="6"/>
    <n v="38.339999999999996"/>
    <n v="0.05"/>
    <n v="1.9169999999999998"/>
    <n v="40.256999999999998"/>
  </r>
  <r>
    <x v="312"/>
    <x v="8"/>
    <x v="1"/>
    <x v="1"/>
    <x v="0"/>
    <x v="4"/>
    <n v="46.82"/>
    <n v="4"/>
    <s v="Cash"/>
    <n v="8.4"/>
    <n v="187.28"/>
    <n v="0.05"/>
    <n v="9.3640000000000008"/>
    <n v="196.64400000000001"/>
  </r>
  <r>
    <x v="312"/>
    <x v="8"/>
    <x v="0"/>
    <x v="1"/>
    <x v="0"/>
    <x v="0"/>
    <n v="13.85"/>
    <n v="6"/>
    <s v="Credit Card"/>
    <n v="5.2"/>
    <n v="83.1"/>
    <n v="0.05"/>
    <n v="4.1550000000000002"/>
    <n v="87.254999999999995"/>
  </r>
  <r>
    <x v="312"/>
    <x v="8"/>
    <x v="1"/>
    <x v="0"/>
    <x v="0"/>
    <x v="4"/>
    <n v="49.03"/>
    <n v="9"/>
    <s v="Cash"/>
    <n v="5.5"/>
    <n v="441.27"/>
    <n v="0.05"/>
    <n v="22.063500000000001"/>
    <n v="463.33349999999996"/>
  </r>
  <r>
    <x v="312"/>
    <x v="8"/>
    <x v="0"/>
    <x v="0"/>
    <x v="0"/>
    <x v="2"/>
    <n v="61.62"/>
    <n v="1"/>
    <s v="Ewallet"/>
    <n v="4.5999999999999996"/>
    <n v="61.62"/>
    <n v="0.05"/>
    <n v="3.081"/>
    <n v="64.700999999999993"/>
  </r>
  <r>
    <x v="312"/>
    <x v="8"/>
    <x v="2"/>
    <x v="1"/>
    <x v="1"/>
    <x v="0"/>
    <n v="3.81"/>
    <n v="5"/>
    <s v="Credit Card"/>
    <n v="9.4"/>
    <n v="19.05"/>
    <n v="0.05"/>
    <n v="0.95250000000000012"/>
    <n v="20.002500000000001"/>
  </r>
  <r>
    <x v="312"/>
    <x v="8"/>
    <x v="0"/>
    <x v="1"/>
    <x v="0"/>
    <x v="0"/>
    <n v="8.69"/>
    <n v="6"/>
    <s v="Cash"/>
    <n v="7.2"/>
    <n v="52.14"/>
    <n v="0.05"/>
    <n v="2.6070000000000002"/>
    <n v="54.747"/>
  </r>
  <r>
    <x v="312"/>
    <x v="8"/>
    <x v="1"/>
    <x v="0"/>
    <x v="0"/>
    <x v="2"/>
    <n v="58.51"/>
    <n v="7"/>
    <s v="Ewallet"/>
    <n v="5"/>
    <n v="409.57"/>
    <n v="0.05"/>
    <n v="20.4785"/>
    <n v="430.04849999999999"/>
  </r>
  <r>
    <x v="312"/>
    <x v="8"/>
    <x v="2"/>
    <x v="1"/>
    <x v="1"/>
    <x v="0"/>
    <n v="2.56"/>
    <n v="9"/>
    <s v="Cash"/>
    <n v="8"/>
    <n v="23.04"/>
    <n v="0.05"/>
    <n v="1.1519999999999999"/>
    <n v="24.192"/>
  </r>
  <r>
    <x v="312"/>
    <x v="8"/>
    <x v="1"/>
    <x v="0"/>
    <x v="0"/>
    <x v="0"/>
    <n v="2.4"/>
    <n v="7"/>
    <s v="Credit Card"/>
    <n v="5.0999999999999996"/>
    <n v="16.8"/>
    <n v="0.05"/>
    <n v="0.84000000000000008"/>
    <n v="17.64"/>
  </r>
  <r>
    <x v="313"/>
    <x v="9"/>
    <x v="1"/>
    <x v="1"/>
    <x v="0"/>
    <x v="1"/>
    <n v="80.790000000000006"/>
    <n v="1"/>
    <s v="Credit Card"/>
    <n v="3.3"/>
    <n v="80.790000000000006"/>
    <n v="0.18"/>
    <n v="14.542200000000001"/>
    <n v="95.3322"/>
  </r>
  <r>
    <x v="313"/>
    <x v="9"/>
    <x v="1"/>
    <x v="1"/>
    <x v="0"/>
    <x v="0"/>
    <n v="2.42"/>
    <n v="8"/>
    <s v="Cash"/>
    <n v="7.6"/>
    <n v="19.36"/>
    <n v="0.05"/>
    <n v="0.96799999999999997"/>
    <n v="20.327999999999999"/>
  </r>
  <r>
    <x v="313"/>
    <x v="9"/>
    <x v="1"/>
    <x v="1"/>
    <x v="0"/>
    <x v="0"/>
    <n v="7.83"/>
    <n v="6"/>
    <s v="Ewallet"/>
    <n v="3.9"/>
    <n v="46.980000000000004"/>
    <n v="0.05"/>
    <n v="2.3490000000000002"/>
    <n v="49.329000000000008"/>
  </r>
  <r>
    <x v="313"/>
    <x v="9"/>
    <x v="2"/>
    <x v="0"/>
    <x v="1"/>
    <x v="2"/>
    <n v="51.78"/>
    <n v="8"/>
    <s v="Credit Card"/>
    <n v="3.3"/>
    <n v="414.24"/>
    <n v="0.05"/>
    <n v="20.712000000000003"/>
    <n v="434.952"/>
  </r>
  <r>
    <x v="313"/>
    <x v="9"/>
    <x v="2"/>
    <x v="0"/>
    <x v="1"/>
    <x v="5"/>
    <n v="27.19"/>
    <n v="2"/>
    <s v="Credit Card"/>
    <n v="8.4"/>
    <n v="54.38"/>
    <n v="0.05"/>
    <n v="2.7190000000000003"/>
    <n v="57.099000000000004"/>
  </r>
  <r>
    <x v="313"/>
    <x v="9"/>
    <x v="0"/>
    <x v="0"/>
    <x v="0"/>
    <x v="0"/>
    <n v="8.2899999999999991"/>
    <n v="6"/>
    <s v="Ewallet"/>
    <n v="3.2"/>
    <n v="49.739999999999995"/>
    <n v="0.05"/>
    <n v="2.4870000000000001"/>
    <n v="52.226999999999997"/>
  </r>
  <r>
    <x v="313"/>
    <x v="9"/>
    <x v="1"/>
    <x v="1"/>
    <x v="1"/>
    <x v="5"/>
    <n v="17.850000000000001"/>
    <n v="1"/>
    <s v="Cash"/>
    <n v="5.4"/>
    <n v="17.850000000000001"/>
    <n v="0.05"/>
    <n v="0.89250000000000007"/>
    <n v="18.7425"/>
  </r>
  <r>
    <x v="313"/>
    <x v="9"/>
    <x v="1"/>
    <x v="0"/>
    <x v="0"/>
    <x v="0"/>
    <n v="10.98"/>
    <n v="7"/>
    <s v="Credit Card"/>
    <n v="9.4"/>
    <n v="76.86"/>
    <n v="0.05"/>
    <n v="3.843"/>
    <n v="80.703000000000003"/>
  </r>
  <r>
    <x v="313"/>
    <x v="9"/>
    <x v="0"/>
    <x v="0"/>
    <x v="0"/>
    <x v="4"/>
    <n v="66.12"/>
    <n v="9"/>
    <s v="Ewallet"/>
    <n v="4.2"/>
    <n v="595.08000000000004"/>
    <n v="0.05"/>
    <n v="29.754000000000005"/>
    <n v="624.83400000000006"/>
  </r>
  <r>
    <x v="313"/>
    <x v="9"/>
    <x v="0"/>
    <x v="1"/>
    <x v="1"/>
    <x v="0"/>
    <n v="12.12"/>
    <n v="4"/>
    <s v="Ewallet"/>
    <n v="8.4"/>
    <n v="48.48"/>
    <n v="0.05"/>
    <n v="2.4239999999999999"/>
    <n v="50.903999999999996"/>
  </r>
  <r>
    <x v="313"/>
    <x v="9"/>
    <x v="0"/>
    <x v="1"/>
    <x v="1"/>
    <x v="4"/>
    <n v="62.21"/>
    <n v="3"/>
    <s v="Cash"/>
    <n v="3.5"/>
    <n v="186.63"/>
    <n v="0.05"/>
    <n v="9.3315000000000001"/>
    <n v="195.9615"/>
  </r>
  <r>
    <x v="313"/>
    <x v="9"/>
    <x v="1"/>
    <x v="1"/>
    <x v="0"/>
    <x v="5"/>
    <n v="29.19"/>
    <n v="3"/>
    <s v="Credit Card"/>
    <n v="8.3000000000000007"/>
    <n v="87.570000000000007"/>
    <n v="0.05"/>
    <n v="4.3785000000000007"/>
    <n v="91.94850000000001"/>
  </r>
  <r>
    <x v="313"/>
    <x v="9"/>
    <x v="1"/>
    <x v="0"/>
    <x v="0"/>
    <x v="4"/>
    <n v="54.08"/>
    <n v="8"/>
    <s v="Ewallet"/>
    <n v="8.6"/>
    <n v="432.64"/>
    <n v="0.05"/>
    <n v="21.632000000000001"/>
    <n v="454.27199999999999"/>
  </r>
  <r>
    <x v="313"/>
    <x v="9"/>
    <x v="1"/>
    <x v="0"/>
    <x v="0"/>
    <x v="4"/>
    <n v="67.540000000000006"/>
    <n v="8"/>
    <s v="Ewallet"/>
    <n v="8.9"/>
    <n v="540.32000000000005"/>
    <n v="0.05"/>
    <n v="27.016000000000005"/>
    <n v="567.33600000000001"/>
  </r>
  <r>
    <x v="313"/>
    <x v="9"/>
    <x v="2"/>
    <x v="0"/>
    <x v="0"/>
    <x v="0"/>
    <n v="6.83"/>
    <n v="2"/>
    <s v="Cash"/>
    <n v="9.8000000000000007"/>
    <n v="13.66"/>
    <n v="0.05"/>
    <n v="0.68300000000000005"/>
    <n v="14.343"/>
  </r>
  <r>
    <x v="313"/>
    <x v="9"/>
    <x v="0"/>
    <x v="0"/>
    <x v="1"/>
    <x v="4"/>
    <n v="55.07"/>
    <n v="6"/>
    <s v="Credit Card"/>
    <n v="7.6"/>
    <n v="330.42"/>
    <n v="0.05"/>
    <n v="16.521000000000001"/>
    <n v="346.94100000000003"/>
  </r>
  <r>
    <x v="313"/>
    <x v="9"/>
    <x v="1"/>
    <x v="1"/>
    <x v="1"/>
    <x v="0"/>
    <n v="12.72"/>
    <n v="4"/>
    <s v="Ewallet"/>
    <n v="4.4000000000000004"/>
    <n v="50.88"/>
    <n v="0.05"/>
    <n v="2.5440000000000005"/>
    <n v="53.424000000000007"/>
  </r>
  <r>
    <x v="313"/>
    <x v="9"/>
    <x v="2"/>
    <x v="1"/>
    <x v="1"/>
    <x v="0"/>
    <n v="2.1"/>
    <n v="10"/>
    <s v="Ewallet"/>
    <n v="3.6"/>
    <n v="21"/>
    <n v="0.05"/>
    <n v="1.05"/>
    <n v="22.05"/>
  </r>
  <r>
    <x v="313"/>
    <x v="9"/>
    <x v="0"/>
    <x v="1"/>
    <x v="0"/>
    <x v="1"/>
    <n v="96.1"/>
    <n v="6"/>
    <s v="Credit Card"/>
    <n v="7.9"/>
    <n v="576.59999999999991"/>
    <n v="0.18"/>
    <n v="103.78799999999998"/>
    <n v="680.38799999999992"/>
  </r>
  <r>
    <x v="313"/>
    <x v="9"/>
    <x v="0"/>
    <x v="0"/>
    <x v="1"/>
    <x v="0"/>
    <n v="2.33"/>
    <n v="2"/>
    <s v="Cash"/>
    <n v="4.5"/>
    <n v="4.66"/>
    <n v="0.05"/>
    <n v="0.23300000000000001"/>
    <n v="4.8929999999999998"/>
  </r>
  <r>
    <x v="313"/>
    <x v="9"/>
    <x v="0"/>
    <x v="1"/>
    <x v="1"/>
    <x v="0"/>
    <n v="6.61"/>
    <n v="6"/>
    <s v="Credit Card"/>
    <n v="6.9"/>
    <n v="39.660000000000004"/>
    <n v="0.05"/>
    <n v="1.9830000000000003"/>
    <n v="41.643000000000001"/>
  </r>
  <r>
    <x v="313"/>
    <x v="9"/>
    <x v="1"/>
    <x v="0"/>
    <x v="0"/>
    <x v="5"/>
    <n v="15.31"/>
    <n v="7"/>
    <s v="Ewallet"/>
    <n v="8.4"/>
    <n v="107.17"/>
    <n v="0.05"/>
    <n v="5.3585000000000003"/>
    <n v="112.52850000000001"/>
  </r>
  <r>
    <x v="314"/>
    <x v="10"/>
    <x v="2"/>
    <x v="1"/>
    <x v="0"/>
    <x v="2"/>
    <n v="54.99"/>
    <n v="2"/>
    <s v="Ewallet"/>
    <n v="5.4"/>
    <n v="109.98"/>
    <n v="0.05"/>
    <n v="5.4990000000000006"/>
    <n v="115.479"/>
  </r>
  <r>
    <x v="314"/>
    <x v="10"/>
    <x v="1"/>
    <x v="0"/>
    <x v="1"/>
    <x v="4"/>
    <n v="68.33"/>
    <n v="7"/>
    <s v="Cash"/>
    <n v="7.1"/>
    <n v="478.31"/>
    <n v="0.05"/>
    <n v="23.915500000000002"/>
    <n v="502.22550000000001"/>
  </r>
  <r>
    <x v="314"/>
    <x v="10"/>
    <x v="2"/>
    <x v="1"/>
    <x v="0"/>
    <x v="0"/>
    <n v="10.94"/>
    <n v="4"/>
    <s v="Cash"/>
    <n v="9.6999999999999993"/>
    <n v="43.76"/>
    <n v="0.05"/>
    <n v="2.1880000000000002"/>
    <n v="45.948"/>
  </r>
  <r>
    <x v="314"/>
    <x v="10"/>
    <x v="1"/>
    <x v="0"/>
    <x v="0"/>
    <x v="5"/>
    <n v="16.22"/>
    <n v="10"/>
    <s v="Ewallet"/>
    <n v="4.2"/>
    <n v="162.19999999999999"/>
    <n v="0.05"/>
    <n v="8.11"/>
    <n v="170.31"/>
  </r>
  <r>
    <x v="314"/>
    <x v="10"/>
    <x v="1"/>
    <x v="1"/>
    <x v="0"/>
    <x v="3"/>
    <n v="6.3"/>
    <n v="5"/>
    <s v="Credit Card"/>
    <n v="8.4"/>
    <n v="31.5"/>
    <n v="0.05"/>
    <n v="1.5750000000000002"/>
    <n v="33.075000000000003"/>
  </r>
  <r>
    <x v="314"/>
    <x v="10"/>
    <x v="2"/>
    <x v="0"/>
    <x v="0"/>
    <x v="2"/>
    <n v="69.02"/>
    <n v="9"/>
    <s v="Credit Card"/>
    <n v="8.8000000000000007"/>
    <n v="621.17999999999995"/>
    <n v="0.05"/>
    <n v="31.058999999999997"/>
    <n v="652.23899999999992"/>
  </r>
  <r>
    <x v="314"/>
    <x v="10"/>
    <x v="0"/>
    <x v="0"/>
    <x v="0"/>
    <x v="1"/>
    <n v="93.85"/>
    <n v="3"/>
    <s v="Credit Card"/>
    <n v="5.7"/>
    <n v="281.54999999999995"/>
    <n v="0.18"/>
    <n v="50.678999999999988"/>
    <n v="332.22899999999993"/>
  </r>
  <r>
    <x v="314"/>
    <x v="10"/>
    <x v="2"/>
    <x v="1"/>
    <x v="0"/>
    <x v="4"/>
    <n v="67.650000000000006"/>
    <n v="9"/>
    <s v="Cash"/>
    <n v="9.4"/>
    <n v="608.85"/>
    <n v="0.05"/>
    <n v="30.442500000000003"/>
    <n v="639.29250000000002"/>
  </r>
  <r>
    <x v="314"/>
    <x v="10"/>
    <x v="0"/>
    <x v="0"/>
    <x v="0"/>
    <x v="5"/>
    <n v="39.71"/>
    <n v="3"/>
    <s v="Cash"/>
    <n v="6.9"/>
    <n v="119.13"/>
    <n v="0.05"/>
    <n v="5.9565000000000001"/>
    <n v="125.0865"/>
  </r>
  <r>
    <x v="314"/>
    <x v="10"/>
    <x v="2"/>
    <x v="1"/>
    <x v="1"/>
    <x v="4"/>
    <n v="61.14"/>
    <n v="2"/>
    <s v="Credit Card"/>
    <n v="7.3"/>
    <n v="122.28"/>
    <n v="0.05"/>
    <n v="6.1140000000000008"/>
    <n v="128.39400000000001"/>
  </r>
  <r>
    <x v="314"/>
    <x v="10"/>
    <x v="2"/>
    <x v="1"/>
    <x v="0"/>
    <x v="2"/>
    <n v="52.9"/>
    <n v="9"/>
    <s v="Credit Card"/>
    <n v="5.9"/>
    <n v="476.09999999999997"/>
    <n v="0.05"/>
    <n v="23.805"/>
    <n v="499.90499999999997"/>
  </r>
  <r>
    <x v="314"/>
    <x v="10"/>
    <x v="2"/>
    <x v="1"/>
    <x v="0"/>
    <x v="0"/>
    <n v="2.2599999999999998"/>
    <n v="8"/>
    <s v="Ewallet"/>
    <n v="5"/>
    <n v="18.079999999999998"/>
    <n v="0.05"/>
    <n v="0.90399999999999991"/>
    <n v="18.983999999999998"/>
  </r>
  <r>
    <x v="314"/>
    <x v="10"/>
    <x v="0"/>
    <x v="1"/>
    <x v="1"/>
    <x v="3"/>
    <n v="15.86"/>
    <n v="6"/>
    <s v="Ewallet"/>
    <n v="5.6"/>
    <n v="95.16"/>
    <n v="0.05"/>
    <n v="4.758"/>
    <n v="99.917999999999992"/>
  </r>
  <r>
    <x v="314"/>
    <x v="10"/>
    <x v="0"/>
    <x v="0"/>
    <x v="1"/>
    <x v="0"/>
    <n v="7.76"/>
    <n v="8"/>
    <s v="Ewallet"/>
    <n v="7.8"/>
    <n v="62.08"/>
    <n v="0.05"/>
    <n v="3.1040000000000001"/>
    <n v="65.183999999999997"/>
  </r>
  <r>
    <x v="314"/>
    <x v="10"/>
    <x v="2"/>
    <x v="0"/>
    <x v="0"/>
    <x v="0"/>
    <n v="3.34"/>
    <n v="1"/>
    <s v="Ewallet"/>
    <n v="9.6"/>
    <n v="3.34"/>
    <n v="0.05"/>
    <n v="0.16700000000000001"/>
    <n v="3.5069999999999997"/>
  </r>
  <r>
    <x v="314"/>
    <x v="10"/>
    <x v="1"/>
    <x v="1"/>
    <x v="1"/>
    <x v="0"/>
    <n v="6.76"/>
    <n v="8"/>
    <s v="Credit Card"/>
    <n v="5.3"/>
    <n v="54.08"/>
    <n v="0.05"/>
    <n v="2.7040000000000002"/>
    <n v="56.783999999999999"/>
  </r>
  <r>
    <x v="314"/>
    <x v="10"/>
    <x v="0"/>
    <x v="0"/>
    <x v="0"/>
    <x v="3"/>
    <n v="23.3"/>
    <n v="5"/>
    <s v="Cash"/>
    <n v="7.9"/>
    <n v="116.5"/>
    <n v="0.05"/>
    <n v="5.8250000000000002"/>
    <n v="122.325"/>
  </r>
  <r>
    <x v="314"/>
    <x v="10"/>
    <x v="1"/>
    <x v="1"/>
    <x v="0"/>
    <x v="4"/>
    <n v="52.99"/>
    <n v="4"/>
    <s v="Ewallet"/>
    <n v="8.6999999999999993"/>
    <n v="211.96"/>
    <n v="0.05"/>
    <n v="10.598000000000001"/>
    <n v="222.55800000000002"/>
  </r>
  <r>
    <x v="314"/>
    <x v="10"/>
    <x v="0"/>
    <x v="1"/>
    <x v="1"/>
    <x v="1"/>
    <n v="97.51"/>
    <n v="6"/>
    <s v="Cash"/>
    <n v="9"/>
    <n v="585.06000000000006"/>
    <n v="0.18"/>
    <n v="105.3108"/>
    <n v="690.37080000000003"/>
  </r>
  <r>
    <x v="314"/>
    <x v="10"/>
    <x v="2"/>
    <x v="1"/>
    <x v="1"/>
    <x v="0"/>
    <n v="12.1"/>
    <n v="10"/>
    <s v="Ewallet"/>
    <n v="6.7"/>
    <n v="121"/>
    <n v="0.05"/>
    <n v="6.0500000000000007"/>
    <n v="127.05"/>
  </r>
  <r>
    <x v="314"/>
    <x v="10"/>
    <x v="0"/>
    <x v="0"/>
    <x v="1"/>
    <x v="3"/>
    <n v="14.74"/>
    <n v="1"/>
    <s v="Cash"/>
    <n v="9.1"/>
    <n v="14.74"/>
    <n v="0.05"/>
    <n v="0.7370000000000001"/>
    <n v="15.477"/>
  </r>
  <r>
    <x v="314"/>
    <x v="10"/>
    <x v="0"/>
    <x v="1"/>
    <x v="1"/>
    <x v="0"/>
    <n v="6.21"/>
    <n v="3"/>
    <s v="Credit Card"/>
    <n v="8.3000000000000007"/>
    <n v="18.63"/>
    <n v="0.05"/>
    <n v="0.93149999999999999"/>
    <n v="19.561499999999999"/>
  </r>
  <r>
    <x v="314"/>
    <x v="10"/>
    <x v="2"/>
    <x v="0"/>
    <x v="1"/>
    <x v="3"/>
    <n v="5.94"/>
    <n v="1"/>
    <s v="Ewallet"/>
    <n v="7.7"/>
    <n v="5.94"/>
    <n v="0.05"/>
    <n v="0.29700000000000004"/>
    <n v="6.2370000000000001"/>
  </r>
  <r>
    <x v="315"/>
    <x v="11"/>
    <x v="1"/>
    <x v="0"/>
    <x v="1"/>
    <x v="0"/>
    <n v="4.4800000000000004"/>
    <n v="9"/>
    <s v="Cash"/>
    <n v="5.3"/>
    <n v="40.320000000000007"/>
    <n v="0.05"/>
    <n v="2.0160000000000005"/>
    <n v="42.336000000000006"/>
  </r>
  <r>
    <x v="315"/>
    <x v="11"/>
    <x v="2"/>
    <x v="1"/>
    <x v="1"/>
    <x v="0"/>
    <n v="11.67"/>
    <n v="1"/>
    <s v="Ewallet"/>
    <n v="8.9"/>
    <n v="11.67"/>
    <n v="0.05"/>
    <n v="0.58350000000000002"/>
    <n v="12.253500000000001"/>
  </r>
  <r>
    <x v="315"/>
    <x v="11"/>
    <x v="0"/>
    <x v="1"/>
    <x v="0"/>
    <x v="2"/>
    <n v="67.8"/>
    <n v="10"/>
    <s v="Cash"/>
    <n v="8.8000000000000007"/>
    <n v="678"/>
    <n v="0.05"/>
    <n v="33.9"/>
    <n v="711.9"/>
  </r>
  <r>
    <x v="315"/>
    <x v="11"/>
    <x v="2"/>
    <x v="1"/>
    <x v="0"/>
    <x v="5"/>
    <n v="18.8"/>
    <n v="2"/>
    <s v="Cash"/>
    <n v="3.6"/>
    <n v="37.6"/>
    <n v="0.05"/>
    <n v="1.8800000000000001"/>
    <n v="39.480000000000004"/>
  </r>
  <r>
    <x v="315"/>
    <x v="11"/>
    <x v="2"/>
    <x v="1"/>
    <x v="0"/>
    <x v="2"/>
    <n v="51.89"/>
    <n v="1"/>
    <s v="Ewallet"/>
    <n v="9"/>
    <n v="51.89"/>
    <n v="0.05"/>
    <n v="2.5945"/>
    <n v="54.484499999999997"/>
  </r>
  <r>
    <x v="315"/>
    <x v="11"/>
    <x v="2"/>
    <x v="0"/>
    <x v="0"/>
    <x v="3"/>
    <n v="13.55"/>
    <n v="9"/>
    <s v="Ewallet"/>
    <n v="3.3"/>
    <n v="121.95"/>
    <n v="0.05"/>
    <n v="6.0975000000000001"/>
    <n v="128.04750000000001"/>
  </r>
  <r>
    <x v="315"/>
    <x v="11"/>
    <x v="1"/>
    <x v="1"/>
    <x v="1"/>
    <x v="2"/>
    <n v="67.28"/>
    <n v="7"/>
    <s v="Cash"/>
    <n v="5.9"/>
    <n v="470.96000000000004"/>
    <n v="0.05"/>
    <n v="23.548000000000002"/>
    <n v="494.50800000000004"/>
  </r>
  <r>
    <x v="315"/>
    <x v="11"/>
    <x v="0"/>
    <x v="0"/>
    <x v="0"/>
    <x v="0"/>
    <n v="9.41"/>
    <n v="6"/>
    <s v="Cash"/>
    <n v="7.2"/>
    <n v="56.46"/>
    <n v="0.05"/>
    <n v="2.8230000000000004"/>
    <n v="59.283000000000001"/>
  </r>
  <r>
    <x v="315"/>
    <x v="11"/>
    <x v="1"/>
    <x v="1"/>
    <x v="0"/>
    <x v="4"/>
    <n v="40.58"/>
    <n v="10"/>
    <s v="Credit Card"/>
    <n v="7.2"/>
    <n v="405.79999999999995"/>
    <n v="0.05"/>
    <n v="20.29"/>
    <n v="426.09"/>
  </r>
  <r>
    <x v="315"/>
    <x v="11"/>
    <x v="0"/>
    <x v="1"/>
    <x v="1"/>
    <x v="0"/>
    <n v="2.41"/>
    <n v="10"/>
    <s v="Cash"/>
    <n v="6.5"/>
    <n v="24.1"/>
    <n v="0.05"/>
    <n v="1.2050000000000001"/>
    <n v="25.305"/>
  </r>
  <r>
    <x v="315"/>
    <x v="11"/>
    <x v="2"/>
    <x v="1"/>
    <x v="0"/>
    <x v="0"/>
    <n v="13.35"/>
    <n v="3"/>
    <s v="Credit Card"/>
    <n v="6.7"/>
    <n v="40.049999999999997"/>
    <n v="0.05"/>
    <n v="2.0024999999999999"/>
    <n v="42.052499999999995"/>
  </r>
  <r>
    <x v="315"/>
    <x v="11"/>
    <x v="0"/>
    <x v="1"/>
    <x v="1"/>
    <x v="0"/>
    <n v="6.65"/>
    <n v="7"/>
    <s v="Ewallet"/>
    <n v="8.4"/>
    <n v="46.550000000000004"/>
    <n v="0.05"/>
    <n v="2.3275000000000001"/>
    <n v="48.877500000000005"/>
  </r>
  <r>
    <x v="315"/>
    <x v="11"/>
    <x v="0"/>
    <x v="1"/>
    <x v="0"/>
    <x v="5"/>
    <n v="30.78"/>
    <n v="3"/>
    <s v="Ewallet"/>
    <n v="9.6"/>
    <n v="92.34"/>
    <n v="0.05"/>
    <n v="4.617"/>
    <n v="96.957000000000008"/>
  </r>
  <r>
    <x v="315"/>
    <x v="11"/>
    <x v="2"/>
    <x v="0"/>
    <x v="0"/>
    <x v="0"/>
    <n v="14.43"/>
    <n v="9"/>
    <s v="Cash"/>
    <n v="3.7"/>
    <n v="129.87"/>
    <n v="0.05"/>
    <n v="6.4935000000000009"/>
    <n v="136.36350000000002"/>
  </r>
  <r>
    <x v="315"/>
    <x v="11"/>
    <x v="2"/>
    <x v="1"/>
    <x v="0"/>
    <x v="3"/>
    <n v="20.07"/>
    <n v="2"/>
    <s v="Credit Card"/>
    <n v="4.0999999999999996"/>
    <n v="40.14"/>
    <n v="0.05"/>
    <n v="2.0070000000000001"/>
    <n v="42.146999999999998"/>
  </r>
  <r>
    <x v="315"/>
    <x v="11"/>
    <x v="2"/>
    <x v="1"/>
    <x v="0"/>
    <x v="0"/>
    <n v="2.0499999999999998"/>
    <n v="6"/>
    <s v="Ewallet"/>
    <n v="8.1"/>
    <n v="12.299999999999999"/>
    <n v="0.05"/>
    <n v="0.61499999999999999"/>
    <n v="12.914999999999999"/>
  </r>
  <r>
    <x v="316"/>
    <x v="10"/>
    <x v="2"/>
    <x v="0"/>
    <x v="1"/>
    <x v="5"/>
    <n v="17.77"/>
    <n v="2"/>
    <s v="Ewallet"/>
    <n v="9.3000000000000007"/>
    <n v="35.54"/>
    <n v="0.05"/>
    <n v="1.7770000000000001"/>
    <n v="37.317"/>
  </r>
  <r>
    <x v="316"/>
    <x v="10"/>
    <x v="0"/>
    <x v="0"/>
    <x v="1"/>
    <x v="3"/>
    <n v="13.56"/>
    <n v="9"/>
    <s v="Ewallet"/>
    <n v="3.6"/>
    <n v="122.04"/>
    <n v="0.05"/>
    <n v="6.1020000000000003"/>
    <n v="128.142"/>
  </r>
  <r>
    <x v="316"/>
    <x v="10"/>
    <x v="0"/>
    <x v="1"/>
    <x v="1"/>
    <x v="4"/>
    <n v="48.83"/>
    <n v="9"/>
    <s v="Ewallet"/>
    <n v="6.7"/>
    <n v="439.46999999999997"/>
    <n v="0.05"/>
    <n v="21.973500000000001"/>
    <n v="461.44349999999997"/>
  </r>
  <r>
    <x v="316"/>
    <x v="10"/>
    <x v="2"/>
    <x v="0"/>
    <x v="0"/>
    <x v="4"/>
    <n v="61.09"/>
    <n v="10"/>
    <s v="Cash"/>
    <n v="3.5"/>
    <n v="610.90000000000009"/>
    <n v="0.05"/>
    <n v="30.545000000000005"/>
    <n v="641.44500000000005"/>
  </r>
  <r>
    <x v="316"/>
    <x v="10"/>
    <x v="0"/>
    <x v="0"/>
    <x v="0"/>
    <x v="3"/>
    <n v="16.95"/>
    <n v="5"/>
    <s v="Credit Card"/>
    <n v="9.4"/>
    <n v="84.75"/>
    <n v="0.05"/>
    <n v="4.2374999999999998"/>
    <n v="88.987499999999997"/>
  </r>
  <r>
    <x v="316"/>
    <x v="10"/>
    <x v="0"/>
    <x v="1"/>
    <x v="1"/>
    <x v="0"/>
    <n v="11.38"/>
    <n v="6"/>
    <s v="Ewallet"/>
    <n v="9.6"/>
    <n v="68.28"/>
    <n v="0.05"/>
    <n v="3.4140000000000001"/>
    <n v="71.694000000000003"/>
  </r>
  <r>
    <x v="316"/>
    <x v="10"/>
    <x v="1"/>
    <x v="0"/>
    <x v="1"/>
    <x v="5"/>
    <n v="25.64"/>
    <n v="8"/>
    <s v="Cash"/>
    <n v="6.4"/>
    <n v="205.12"/>
    <n v="0.05"/>
    <n v="10.256"/>
    <n v="215.376"/>
  </r>
  <r>
    <x v="316"/>
    <x v="10"/>
    <x v="1"/>
    <x v="0"/>
    <x v="0"/>
    <x v="4"/>
    <n v="52.83"/>
    <n v="8"/>
    <s v="Cash"/>
    <n v="6.6"/>
    <n v="422.64"/>
    <n v="0.05"/>
    <n v="21.132000000000001"/>
    <n v="443.77199999999999"/>
  </r>
  <r>
    <x v="316"/>
    <x v="10"/>
    <x v="1"/>
    <x v="1"/>
    <x v="0"/>
    <x v="5"/>
    <n v="20.52"/>
    <n v="1"/>
    <s v="Cash"/>
    <n v="9.3000000000000007"/>
    <n v="20.52"/>
    <n v="0.05"/>
    <n v="1.026"/>
    <n v="21.545999999999999"/>
  </r>
  <r>
    <x v="317"/>
    <x v="10"/>
    <x v="1"/>
    <x v="1"/>
    <x v="0"/>
    <x v="3"/>
    <n v="6.95"/>
    <n v="7"/>
    <s v="Credit Card"/>
    <n v="8.6999999999999993"/>
    <n v="48.65"/>
    <n v="0.05"/>
    <n v="2.4325000000000001"/>
    <n v="51.082499999999996"/>
  </r>
  <r>
    <x v="317"/>
    <x v="10"/>
    <x v="0"/>
    <x v="1"/>
    <x v="1"/>
    <x v="5"/>
    <n v="21.75"/>
    <n v="9"/>
    <s v="Cash"/>
    <n v="6.6"/>
    <n v="195.75"/>
    <n v="0.05"/>
    <n v="9.7875000000000014"/>
    <n v="205.53749999999999"/>
  </r>
  <r>
    <x v="317"/>
    <x v="10"/>
    <x v="1"/>
    <x v="1"/>
    <x v="1"/>
    <x v="5"/>
    <n v="29.92"/>
    <n v="2"/>
    <s v="Cash"/>
    <n v="3.6"/>
    <n v="59.84"/>
    <n v="0.05"/>
    <n v="2.9920000000000004"/>
    <n v="62.832000000000001"/>
  </r>
  <r>
    <x v="317"/>
    <x v="10"/>
    <x v="2"/>
    <x v="1"/>
    <x v="1"/>
    <x v="5"/>
    <n v="27.18"/>
    <n v="5"/>
    <s v="Credit Card"/>
    <n v="6.2"/>
    <n v="135.9"/>
    <n v="0.05"/>
    <n v="6.7950000000000008"/>
    <n v="142.69499999999999"/>
  </r>
  <r>
    <x v="317"/>
    <x v="10"/>
    <x v="1"/>
    <x v="1"/>
    <x v="0"/>
    <x v="5"/>
    <n v="30.75"/>
    <n v="8"/>
    <s v="Cash"/>
    <n v="4.0999999999999996"/>
    <n v="246"/>
    <n v="0.05"/>
    <n v="12.3"/>
    <n v="258.3"/>
  </r>
  <r>
    <x v="317"/>
    <x v="10"/>
    <x v="2"/>
    <x v="1"/>
    <x v="0"/>
    <x v="5"/>
    <n v="38.08"/>
    <n v="1"/>
    <s v="Ewallet"/>
    <n v="8.4"/>
    <n v="38.08"/>
    <n v="0.05"/>
    <n v="1.9039999999999999"/>
    <n v="39.983999999999995"/>
  </r>
  <r>
    <x v="317"/>
    <x v="10"/>
    <x v="1"/>
    <x v="0"/>
    <x v="1"/>
    <x v="4"/>
    <n v="49.26"/>
    <n v="2"/>
    <s v="Cash"/>
    <n v="3.7"/>
    <n v="98.52"/>
    <n v="0.05"/>
    <n v="4.9260000000000002"/>
    <n v="103.446"/>
  </r>
  <r>
    <x v="317"/>
    <x v="10"/>
    <x v="1"/>
    <x v="0"/>
    <x v="0"/>
    <x v="0"/>
    <n v="12.05"/>
    <n v="2"/>
    <s v="Ewallet"/>
    <n v="9.6"/>
    <n v="24.1"/>
    <n v="0.05"/>
    <n v="1.2050000000000001"/>
    <n v="25.305"/>
  </r>
  <r>
    <x v="317"/>
    <x v="10"/>
    <x v="0"/>
    <x v="1"/>
    <x v="0"/>
    <x v="0"/>
    <n v="13.26"/>
    <n v="8"/>
    <s v="Ewallet"/>
    <n v="5.9"/>
    <n v="106.08"/>
    <n v="0.05"/>
    <n v="5.3040000000000003"/>
    <n v="111.384"/>
  </r>
  <r>
    <x v="317"/>
    <x v="10"/>
    <x v="2"/>
    <x v="1"/>
    <x v="0"/>
    <x v="1"/>
    <n v="85.21"/>
    <n v="4"/>
    <s v="Cash"/>
    <n v="4.3"/>
    <n v="340.84"/>
    <n v="0.18"/>
    <n v="61.351199999999992"/>
    <n v="402.19119999999998"/>
  </r>
  <r>
    <x v="317"/>
    <x v="10"/>
    <x v="2"/>
    <x v="1"/>
    <x v="0"/>
    <x v="5"/>
    <n v="38.74"/>
    <n v="8"/>
    <s v="Credit Card"/>
    <n v="5.9"/>
    <n v="309.92"/>
    <n v="0.05"/>
    <n v="15.496000000000002"/>
    <n v="325.416"/>
  </r>
  <r>
    <x v="317"/>
    <x v="10"/>
    <x v="2"/>
    <x v="0"/>
    <x v="0"/>
    <x v="4"/>
    <n v="53"/>
    <n v="3"/>
    <s v="Ewallet"/>
    <n v="4.8"/>
    <n v="159"/>
    <n v="0.05"/>
    <n v="7.95"/>
    <n v="166.95"/>
  </r>
  <r>
    <x v="317"/>
    <x v="10"/>
    <x v="2"/>
    <x v="0"/>
    <x v="0"/>
    <x v="0"/>
    <n v="12.82"/>
    <n v="9"/>
    <s v="Credit Card"/>
    <n v="3.4"/>
    <n v="115.38"/>
    <n v="0.05"/>
    <n v="5.7690000000000001"/>
    <n v="121.149"/>
  </r>
  <r>
    <x v="317"/>
    <x v="10"/>
    <x v="1"/>
    <x v="0"/>
    <x v="0"/>
    <x v="2"/>
    <n v="72.599999999999994"/>
    <n v="9"/>
    <s v="Ewallet"/>
    <n v="5.4"/>
    <n v="653.4"/>
    <n v="0.05"/>
    <n v="32.67"/>
    <n v="686.06999999999994"/>
  </r>
  <r>
    <x v="317"/>
    <x v="10"/>
    <x v="2"/>
    <x v="0"/>
    <x v="0"/>
    <x v="5"/>
    <n v="34.869999999999997"/>
    <n v="9"/>
    <s v="Cash"/>
    <n v="4.0999999999999996"/>
    <n v="313.83"/>
    <n v="0.05"/>
    <n v="15.6915"/>
    <n v="329.5215"/>
  </r>
  <r>
    <x v="317"/>
    <x v="10"/>
    <x v="1"/>
    <x v="1"/>
    <x v="1"/>
    <x v="5"/>
    <n v="25.27"/>
    <n v="2"/>
    <s v="Cash"/>
    <n v="6.3"/>
    <n v="50.54"/>
    <n v="0.05"/>
    <n v="2.5270000000000001"/>
    <n v="53.067"/>
  </r>
  <r>
    <x v="317"/>
    <x v="10"/>
    <x v="1"/>
    <x v="1"/>
    <x v="1"/>
    <x v="5"/>
    <n v="19.809999999999999"/>
    <n v="6"/>
    <s v="Ewallet"/>
    <n v="6.1"/>
    <n v="118.85999999999999"/>
    <n v="0.05"/>
    <n v="5.9429999999999996"/>
    <n v="124.80299999999998"/>
  </r>
  <r>
    <x v="317"/>
    <x v="10"/>
    <x v="1"/>
    <x v="0"/>
    <x v="0"/>
    <x v="4"/>
    <n v="48.11"/>
    <n v="1"/>
    <s v="Credit Card"/>
    <n v="3.1"/>
    <n v="48.11"/>
    <n v="0.05"/>
    <n v="2.4055"/>
    <n v="50.515500000000003"/>
  </r>
  <r>
    <x v="317"/>
    <x v="10"/>
    <x v="1"/>
    <x v="0"/>
    <x v="0"/>
    <x v="2"/>
    <n v="52.45"/>
    <n v="4"/>
    <s v="Credit Card"/>
    <n v="8.9"/>
    <n v="209.8"/>
    <n v="0.05"/>
    <n v="10.490000000000002"/>
    <n v="220.29000000000002"/>
  </r>
  <r>
    <x v="317"/>
    <x v="10"/>
    <x v="0"/>
    <x v="1"/>
    <x v="1"/>
    <x v="0"/>
    <n v="8.7799999999999994"/>
    <n v="10"/>
    <s v="Credit Card"/>
    <n v="7.8"/>
    <n v="87.8"/>
    <n v="0.05"/>
    <n v="4.3899999999999997"/>
    <n v="92.19"/>
  </r>
  <r>
    <x v="317"/>
    <x v="10"/>
    <x v="1"/>
    <x v="1"/>
    <x v="1"/>
    <x v="0"/>
    <n v="7.53"/>
    <n v="4"/>
    <s v="Ewallet"/>
    <n v="4.4000000000000004"/>
    <n v="30.12"/>
    <n v="0.05"/>
    <n v="1.5060000000000002"/>
    <n v="31.626000000000001"/>
  </r>
  <r>
    <x v="317"/>
    <x v="10"/>
    <x v="0"/>
    <x v="1"/>
    <x v="1"/>
    <x v="5"/>
    <n v="28.82"/>
    <n v="7"/>
    <s v="Cash"/>
    <n v="5.2"/>
    <n v="201.74"/>
    <n v="0.05"/>
    <n v="10.087000000000002"/>
    <n v="211.827"/>
  </r>
  <r>
    <x v="317"/>
    <x v="10"/>
    <x v="2"/>
    <x v="1"/>
    <x v="0"/>
    <x v="3"/>
    <n v="16.739999999999998"/>
    <n v="2"/>
    <s v="Ewallet"/>
    <n v="6.5"/>
    <n v="33.479999999999997"/>
    <n v="0.05"/>
    <n v="1.6739999999999999"/>
    <n v="35.153999999999996"/>
  </r>
  <r>
    <x v="317"/>
    <x v="10"/>
    <x v="2"/>
    <x v="0"/>
    <x v="0"/>
    <x v="0"/>
    <n v="4.29"/>
    <n v="4"/>
    <s v="Cash"/>
    <n v="3.8"/>
    <n v="17.16"/>
    <n v="0.05"/>
    <n v="0.8580000000000001"/>
    <n v="18.018000000000001"/>
  </r>
  <r>
    <x v="317"/>
    <x v="10"/>
    <x v="1"/>
    <x v="1"/>
    <x v="0"/>
    <x v="4"/>
    <n v="48.15"/>
    <n v="9"/>
    <s v="Cash"/>
    <n v="8.8000000000000007"/>
    <n v="433.34999999999997"/>
    <n v="0.05"/>
    <n v="21.6675"/>
    <n v="455.01749999999998"/>
  </r>
  <r>
    <x v="318"/>
    <x v="10"/>
    <x v="0"/>
    <x v="1"/>
    <x v="1"/>
    <x v="1"/>
    <n v="93.73"/>
    <n v="3"/>
    <s v="Credit Card"/>
    <n v="8.5"/>
    <n v="281.19"/>
    <n v="0.18"/>
    <n v="50.614199999999997"/>
    <n v="331.80419999999998"/>
  </r>
  <r>
    <x v="318"/>
    <x v="10"/>
    <x v="1"/>
    <x v="0"/>
    <x v="0"/>
    <x v="2"/>
    <n v="57.18"/>
    <n v="2"/>
    <s v="Ewallet"/>
    <n v="3.3"/>
    <n v="114.36"/>
    <n v="0.05"/>
    <n v="5.718"/>
    <n v="120.078"/>
  </r>
  <r>
    <x v="318"/>
    <x v="10"/>
    <x v="0"/>
    <x v="0"/>
    <x v="0"/>
    <x v="4"/>
    <n v="66.27"/>
    <n v="8"/>
    <s v="Cash"/>
    <n v="4.9000000000000004"/>
    <n v="530.16"/>
    <n v="0.05"/>
    <n v="26.507999999999999"/>
    <n v="556.66800000000001"/>
  </r>
  <r>
    <x v="318"/>
    <x v="10"/>
    <x v="1"/>
    <x v="1"/>
    <x v="1"/>
    <x v="4"/>
    <n v="52.86"/>
    <n v="6"/>
    <s v="Credit Card"/>
    <n v="4.9000000000000004"/>
    <n v="317.15999999999997"/>
    <n v="0.05"/>
    <n v="15.857999999999999"/>
    <n v="333.01799999999997"/>
  </r>
  <r>
    <x v="318"/>
    <x v="10"/>
    <x v="0"/>
    <x v="1"/>
    <x v="1"/>
    <x v="5"/>
    <n v="37.369999999999997"/>
    <n v="7"/>
    <s v="Credit Card"/>
    <n v="8"/>
    <n v="261.58999999999997"/>
    <n v="0.05"/>
    <n v="13.079499999999999"/>
    <n v="274.66949999999997"/>
  </r>
  <r>
    <x v="318"/>
    <x v="10"/>
    <x v="1"/>
    <x v="1"/>
    <x v="1"/>
    <x v="4"/>
    <n v="63.28"/>
    <n v="2"/>
    <s v="Ewallet"/>
    <n v="5"/>
    <n v="126.56"/>
    <n v="0.05"/>
    <n v="6.3280000000000003"/>
    <n v="132.88800000000001"/>
  </r>
  <r>
    <x v="318"/>
    <x v="10"/>
    <x v="0"/>
    <x v="1"/>
    <x v="0"/>
    <x v="2"/>
    <n v="55.4"/>
    <n v="10"/>
    <s v="Ewallet"/>
    <n v="9.6999999999999993"/>
    <n v="554"/>
    <n v="0.05"/>
    <n v="27.700000000000003"/>
    <n v="581.70000000000005"/>
  </r>
  <r>
    <x v="318"/>
    <x v="10"/>
    <x v="2"/>
    <x v="0"/>
    <x v="1"/>
    <x v="1"/>
    <n v="95.85"/>
    <n v="4"/>
    <s v="Credit Card"/>
    <n v="5.4"/>
    <n v="383.4"/>
    <n v="0.18"/>
    <n v="69.012"/>
    <n v="452.41199999999998"/>
  </r>
  <r>
    <x v="318"/>
    <x v="10"/>
    <x v="1"/>
    <x v="1"/>
    <x v="0"/>
    <x v="5"/>
    <n v="16.23"/>
    <n v="9"/>
    <s v="Credit Card"/>
    <n v="7.3"/>
    <n v="146.07"/>
    <n v="0.05"/>
    <n v="7.3034999999999997"/>
    <n v="153.37349999999998"/>
  </r>
  <r>
    <x v="318"/>
    <x v="10"/>
    <x v="2"/>
    <x v="1"/>
    <x v="0"/>
    <x v="0"/>
    <n v="7.67"/>
    <n v="3"/>
    <s v="Cash"/>
    <n v="9.1999999999999993"/>
    <n v="23.009999999999998"/>
    <n v="0.05"/>
    <n v="1.1504999999999999"/>
    <n v="24.160499999999999"/>
  </r>
  <r>
    <x v="318"/>
    <x v="10"/>
    <x v="1"/>
    <x v="1"/>
    <x v="1"/>
    <x v="5"/>
    <n v="23.4"/>
    <n v="9"/>
    <s v="Credit Card"/>
    <n v="6.8"/>
    <n v="210.6"/>
    <n v="0.05"/>
    <n v="10.530000000000001"/>
    <n v="221.13"/>
  </r>
  <r>
    <x v="318"/>
    <x v="10"/>
    <x v="0"/>
    <x v="1"/>
    <x v="0"/>
    <x v="0"/>
    <n v="12.61"/>
    <n v="2"/>
    <s v="Cash"/>
    <n v="5.6"/>
    <n v="25.22"/>
    <n v="0.05"/>
    <n v="1.2610000000000001"/>
    <n v="26.480999999999998"/>
  </r>
  <r>
    <x v="318"/>
    <x v="10"/>
    <x v="2"/>
    <x v="1"/>
    <x v="1"/>
    <x v="4"/>
    <n v="40.74"/>
    <n v="9"/>
    <s v="Ewallet"/>
    <n v="8.5"/>
    <n v="366.66"/>
    <n v="0.05"/>
    <n v="18.333000000000002"/>
    <n v="384.99300000000005"/>
  </r>
  <r>
    <x v="318"/>
    <x v="10"/>
    <x v="0"/>
    <x v="1"/>
    <x v="1"/>
    <x v="3"/>
    <n v="22.85"/>
    <n v="3"/>
    <s v="Cash"/>
    <n v="5.9"/>
    <n v="68.550000000000011"/>
    <n v="0.05"/>
    <n v="3.4275000000000007"/>
    <n v="71.977500000000006"/>
  </r>
  <r>
    <x v="318"/>
    <x v="10"/>
    <x v="1"/>
    <x v="1"/>
    <x v="1"/>
    <x v="2"/>
    <n v="70.2"/>
    <n v="4"/>
    <s v="Ewallet"/>
    <n v="5.3"/>
    <n v="280.8"/>
    <n v="0.05"/>
    <n v="14.040000000000001"/>
    <n v="294.84000000000003"/>
  </r>
  <r>
    <x v="318"/>
    <x v="10"/>
    <x v="1"/>
    <x v="0"/>
    <x v="1"/>
    <x v="2"/>
    <n v="79.64"/>
    <n v="10"/>
    <s v="Ewallet"/>
    <n v="7.7"/>
    <n v="796.4"/>
    <n v="0.05"/>
    <n v="39.82"/>
    <n v="836.22"/>
  </r>
  <r>
    <x v="318"/>
    <x v="10"/>
    <x v="0"/>
    <x v="0"/>
    <x v="0"/>
    <x v="3"/>
    <n v="19.760000000000002"/>
    <n v="8"/>
    <s v="Ewallet"/>
    <n v="3.8"/>
    <n v="158.08000000000001"/>
    <n v="0.05"/>
    <n v="7.9040000000000008"/>
    <n v="165.98400000000001"/>
  </r>
  <r>
    <x v="319"/>
    <x v="10"/>
    <x v="2"/>
    <x v="0"/>
    <x v="0"/>
    <x v="0"/>
    <n v="14.36"/>
    <n v="8"/>
    <s v="Ewallet"/>
    <n v="5.7"/>
    <n v="114.88"/>
    <n v="0.05"/>
    <n v="5.7439999999999998"/>
    <n v="120.624"/>
  </r>
  <r>
    <x v="319"/>
    <x v="10"/>
    <x v="1"/>
    <x v="0"/>
    <x v="1"/>
    <x v="0"/>
    <n v="7.33"/>
    <n v="5"/>
    <s v="Ewallet"/>
    <n v="4.0999999999999996"/>
    <n v="36.65"/>
    <n v="0.05"/>
    <n v="1.8325"/>
    <n v="38.482500000000002"/>
  </r>
  <r>
    <x v="319"/>
    <x v="10"/>
    <x v="0"/>
    <x v="1"/>
    <x v="1"/>
    <x v="4"/>
    <n v="48.96"/>
    <n v="1"/>
    <s v="Credit Card"/>
    <n v="5.0999999999999996"/>
    <n v="48.96"/>
    <n v="0.05"/>
    <n v="2.4480000000000004"/>
    <n v="51.408000000000001"/>
  </r>
  <r>
    <x v="319"/>
    <x v="10"/>
    <x v="1"/>
    <x v="1"/>
    <x v="0"/>
    <x v="3"/>
    <n v="10.08"/>
    <n v="10"/>
    <s v="Credit Card"/>
    <n v="3.3"/>
    <n v="100.8"/>
    <n v="0.05"/>
    <n v="5.04"/>
    <n v="105.84"/>
  </r>
  <r>
    <x v="319"/>
    <x v="10"/>
    <x v="1"/>
    <x v="0"/>
    <x v="0"/>
    <x v="4"/>
    <n v="58.57"/>
    <n v="5"/>
    <s v="Credit Card"/>
    <n v="9.3000000000000007"/>
    <n v="292.85000000000002"/>
    <n v="0.05"/>
    <n v="14.642500000000002"/>
    <n v="307.49250000000001"/>
  </r>
  <r>
    <x v="319"/>
    <x v="10"/>
    <x v="0"/>
    <x v="0"/>
    <x v="0"/>
    <x v="2"/>
    <n v="63.19"/>
    <n v="7"/>
    <s v="Credit Card"/>
    <n v="4.9000000000000004"/>
    <n v="442.33"/>
    <n v="0.05"/>
    <n v="22.116500000000002"/>
    <n v="464.44650000000001"/>
  </r>
  <r>
    <x v="319"/>
    <x v="10"/>
    <x v="1"/>
    <x v="0"/>
    <x v="1"/>
    <x v="0"/>
    <n v="6.62"/>
    <n v="10"/>
    <s v="Ewallet"/>
    <n v="7.7"/>
    <n v="66.2"/>
    <n v="0.05"/>
    <n v="3.3100000000000005"/>
    <n v="69.510000000000005"/>
  </r>
  <r>
    <x v="319"/>
    <x v="10"/>
    <x v="0"/>
    <x v="0"/>
    <x v="0"/>
    <x v="0"/>
    <n v="10.24"/>
    <n v="6"/>
    <s v="Cash"/>
    <n v="5.0999999999999996"/>
    <n v="61.44"/>
    <n v="0.05"/>
    <n v="3.0720000000000001"/>
    <n v="64.512"/>
  </r>
  <r>
    <x v="319"/>
    <x v="10"/>
    <x v="2"/>
    <x v="1"/>
    <x v="0"/>
    <x v="4"/>
    <n v="66.239999999999995"/>
    <n v="6"/>
    <s v="Ewallet"/>
    <n v="7.3"/>
    <n v="397.43999999999994"/>
    <n v="0.05"/>
    <n v="19.872"/>
    <n v="417.31199999999995"/>
  </r>
  <r>
    <x v="319"/>
    <x v="10"/>
    <x v="1"/>
    <x v="0"/>
    <x v="1"/>
    <x v="3"/>
    <n v="14.1"/>
    <n v="5"/>
    <s v="Ewallet"/>
    <n v="8.1999999999999993"/>
    <n v="70.5"/>
    <n v="0.05"/>
    <n v="3.5250000000000004"/>
    <n v="74.025000000000006"/>
  </r>
  <r>
    <x v="319"/>
    <x v="10"/>
    <x v="0"/>
    <x v="1"/>
    <x v="0"/>
    <x v="3"/>
    <n v="22.67"/>
    <n v="1"/>
    <s v="Ewallet"/>
    <n v="6"/>
    <n v="22.67"/>
    <n v="0.05"/>
    <n v="1.1335000000000002"/>
    <n v="23.803500000000003"/>
  </r>
  <r>
    <x v="319"/>
    <x v="10"/>
    <x v="1"/>
    <x v="0"/>
    <x v="0"/>
    <x v="4"/>
    <n v="51.14"/>
    <n v="8"/>
    <s v="Ewallet"/>
    <n v="4.8"/>
    <n v="409.12"/>
    <n v="0.05"/>
    <n v="20.456000000000003"/>
    <n v="429.57600000000002"/>
  </r>
  <r>
    <x v="319"/>
    <x v="10"/>
    <x v="0"/>
    <x v="0"/>
    <x v="1"/>
    <x v="4"/>
    <n v="63.17"/>
    <n v="3"/>
    <s v="Credit Card"/>
    <n v="8.9"/>
    <n v="189.51"/>
    <n v="0.05"/>
    <n v="9.4755000000000003"/>
    <n v="198.9855"/>
  </r>
  <r>
    <x v="319"/>
    <x v="10"/>
    <x v="1"/>
    <x v="0"/>
    <x v="0"/>
    <x v="4"/>
    <n v="56.34"/>
    <n v="1"/>
    <s v="Ewallet"/>
    <n v="9.5"/>
    <n v="56.34"/>
    <n v="0.05"/>
    <n v="2.8170000000000002"/>
    <n v="59.157000000000004"/>
  </r>
  <r>
    <x v="319"/>
    <x v="10"/>
    <x v="1"/>
    <x v="1"/>
    <x v="0"/>
    <x v="0"/>
    <n v="14.48"/>
    <n v="7"/>
    <s v="Ewallet"/>
    <n v="4.3"/>
    <n v="101.36"/>
    <n v="0.05"/>
    <n v="5.0680000000000005"/>
    <n v="106.428"/>
  </r>
  <r>
    <x v="319"/>
    <x v="10"/>
    <x v="0"/>
    <x v="0"/>
    <x v="0"/>
    <x v="4"/>
    <n v="50.54"/>
    <n v="5"/>
    <s v="Credit Card"/>
    <n v="7.7"/>
    <n v="252.7"/>
    <n v="0.05"/>
    <n v="12.635"/>
    <n v="265.33499999999998"/>
  </r>
  <r>
    <x v="319"/>
    <x v="10"/>
    <x v="0"/>
    <x v="0"/>
    <x v="1"/>
    <x v="3"/>
    <n v="13.31"/>
    <n v="6"/>
    <s v="Cash"/>
    <n v="3.5"/>
    <n v="79.86"/>
    <n v="0.05"/>
    <n v="3.9930000000000003"/>
    <n v="83.852999999999994"/>
  </r>
  <r>
    <x v="319"/>
    <x v="10"/>
    <x v="1"/>
    <x v="1"/>
    <x v="1"/>
    <x v="2"/>
    <n v="69.08"/>
    <n v="3"/>
    <s v="Ewallet"/>
    <n v="3.8"/>
    <n v="207.24"/>
    <n v="0.05"/>
    <n v="10.362000000000002"/>
    <n v="217.602"/>
  </r>
  <r>
    <x v="319"/>
    <x v="10"/>
    <x v="2"/>
    <x v="1"/>
    <x v="0"/>
    <x v="0"/>
    <n v="6.33"/>
    <n v="6"/>
    <s v="Ewallet"/>
    <n v="8.1"/>
    <n v="37.980000000000004"/>
    <n v="0.05"/>
    <n v="1.8990000000000002"/>
    <n v="39.879000000000005"/>
  </r>
  <r>
    <x v="319"/>
    <x v="10"/>
    <x v="1"/>
    <x v="1"/>
    <x v="1"/>
    <x v="2"/>
    <n v="74.180000000000007"/>
    <n v="6"/>
    <s v="Cash"/>
    <n v="7.1"/>
    <n v="445.08000000000004"/>
    <n v="0.05"/>
    <n v="22.254000000000005"/>
    <n v="467.33400000000006"/>
  </r>
  <r>
    <x v="319"/>
    <x v="10"/>
    <x v="1"/>
    <x v="0"/>
    <x v="1"/>
    <x v="0"/>
    <n v="13.31"/>
    <n v="4"/>
    <s v="Ewallet"/>
    <n v="8.1"/>
    <n v="53.24"/>
    <n v="0.05"/>
    <n v="2.6620000000000004"/>
    <n v="55.902000000000001"/>
  </r>
  <r>
    <x v="319"/>
    <x v="10"/>
    <x v="2"/>
    <x v="1"/>
    <x v="0"/>
    <x v="0"/>
    <n v="11.45"/>
    <n v="6"/>
    <s v="Cash"/>
    <n v="4.5"/>
    <n v="68.699999999999989"/>
    <n v="0.05"/>
    <n v="3.4349999999999996"/>
    <n v="72.134999999999991"/>
  </r>
  <r>
    <x v="320"/>
    <x v="10"/>
    <x v="2"/>
    <x v="0"/>
    <x v="1"/>
    <x v="0"/>
    <n v="8.2899999999999991"/>
    <n v="8"/>
    <s v="Cash"/>
    <n v="3.5"/>
    <n v="66.319999999999993"/>
    <n v="0.05"/>
    <n v="3.3159999999999998"/>
    <n v="69.635999999999996"/>
  </r>
  <r>
    <x v="320"/>
    <x v="10"/>
    <x v="0"/>
    <x v="1"/>
    <x v="0"/>
    <x v="0"/>
    <n v="5.6"/>
    <n v="3"/>
    <s v="Credit Card"/>
    <n v="8.6999999999999993"/>
    <n v="16.799999999999997"/>
    <n v="0.05"/>
    <n v="0.83999999999999986"/>
    <n v="17.639999999999997"/>
  </r>
  <r>
    <x v="320"/>
    <x v="10"/>
    <x v="2"/>
    <x v="1"/>
    <x v="1"/>
    <x v="4"/>
    <n v="48.68"/>
    <n v="3"/>
    <s v="Cash"/>
    <n v="4.0999999999999996"/>
    <n v="146.04"/>
    <n v="0.05"/>
    <n v="7.3019999999999996"/>
    <n v="153.34199999999998"/>
  </r>
  <r>
    <x v="320"/>
    <x v="10"/>
    <x v="2"/>
    <x v="0"/>
    <x v="0"/>
    <x v="4"/>
    <n v="65.95"/>
    <n v="8"/>
    <s v="Credit Card"/>
    <n v="5.9"/>
    <n v="527.6"/>
    <n v="0.05"/>
    <n v="26.380000000000003"/>
    <n v="553.98"/>
  </r>
  <r>
    <x v="320"/>
    <x v="10"/>
    <x v="1"/>
    <x v="1"/>
    <x v="0"/>
    <x v="5"/>
    <n v="38.700000000000003"/>
    <n v="8"/>
    <s v="Credit Card"/>
    <n v="5.2"/>
    <n v="309.60000000000002"/>
    <n v="0.05"/>
    <n v="15.480000000000002"/>
    <n v="325.08000000000004"/>
  </r>
  <r>
    <x v="320"/>
    <x v="10"/>
    <x v="0"/>
    <x v="1"/>
    <x v="0"/>
    <x v="0"/>
    <n v="10.5"/>
    <n v="1"/>
    <s v="Ewallet"/>
    <n v="4.4000000000000004"/>
    <n v="10.5"/>
    <n v="0.05"/>
    <n v="0.52500000000000002"/>
    <n v="11.025"/>
  </r>
  <r>
    <x v="320"/>
    <x v="10"/>
    <x v="2"/>
    <x v="1"/>
    <x v="1"/>
    <x v="4"/>
    <n v="48.15"/>
    <n v="5"/>
    <s v="Ewallet"/>
    <n v="5.5"/>
    <n v="240.75"/>
    <n v="0.05"/>
    <n v="12.037500000000001"/>
    <n v="252.78749999999999"/>
  </r>
  <r>
    <x v="320"/>
    <x v="10"/>
    <x v="0"/>
    <x v="0"/>
    <x v="1"/>
    <x v="4"/>
    <n v="58.93"/>
    <n v="4"/>
    <s v="Credit Card"/>
    <n v="6.5"/>
    <n v="235.72"/>
    <n v="0.05"/>
    <n v="11.786000000000001"/>
    <n v="247.506"/>
  </r>
  <r>
    <x v="320"/>
    <x v="10"/>
    <x v="0"/>
    <x v="1"/>
    <x v="0"/>
    <x v="0"/>
    <n v="8.59"/>
    <n v="3"/>
    <s v="Ewallet"/>
    <n v="8.6999999999999993"/>
    <n v="25.77"/>
    <n v="0.05"/>
    <n v="1.2885"/>
    <n v="27.058499999999999"/>
  </r>
  <r>
    <x v="320"/>
    <x v="10"/>
    <x v="0"/>
    <x v="1"/>
    <x v="0"/>
    <x v="3"/>
    <n v="19.95"/>
    <n v="1"/>
    <s v="Cash"/>
    <n v="6.3"/>
    <n v="19.95"/>
    <n v="0.05"/>
    <n v="0.99750000000000005"/>
    <n v="20.947499999999998"/>
  </r>
  <r>
    <x v="321"/>
    <x v="10"/>
    <x v="0"/>
    <x v="1"/>
    <x v="1"/>
    <x v="3"/>
    <n v="11.37"/>
    <n v="5"/>
    <s v="Cash"/>
    <n v="3.3"/>
    <n v="56.849999999999994"/>
    <n v="0.05"/>
    <n v="2.8424999999999998"/>
    <n v="59.692499999999995"/>
  </r>
  <r>
    <x v="321"/>
    <x v="10"/>
    <x v="1"/>
    <x v="1"/>
    <x v="0"/>
    <x v="2"/>
    <n v="72.3"/>
    <n v="9"/>
    <s v="Cash"/>
    <n v="3.5"/>
    <n v="650.69999999999993"/>
    <n v="0.05"/>
    <n v="32.534999999999997"/>
    <n v="683.2349999999999"/>
  </r>
  <r>
    <x v="321"/>
    <x v="10"/>
    <x v="2"/>
    <x v="0"/>
    <x v="1"/>
    <x v="3"/>
    <n v="13.81"/>
    <n v="3"/>
    <s v="Credit Card"/>
    <n v="7.3"/>
    <n v="41.43"/>
    <n v="0.05"/>
    <n v="2.0714999999999999"/>
    <n v="43.5015"/>
  </r>
  <r>
    <x v="321"/>
    <x v="10"/>
    <x v="2"/>
    <x v="0"/>
    <x v="1"/>
    <x v="0"/>
    <n v="3.39"/>
    <n v="2"/>
    <s v="Credit Card"/>
    <n v="6.5"/>
    <n v="6.78"/>
    <n v="0.05"/>
    <n v="0.33900000000000002"/>
    <n v="7.1190000000000007"/>
  </r>
  <r>
    <x v="321"/>
    <x v="10"/>
    <x v="2"/>
    <x v="0"/>
    <x v="0"/>
    <x v="2"/>
    <n v="62.49"/>
    <n v="10"/>
    <s v="Ewallet"/>
    <n v="3.6"/>
    <n v="624.9"/>
    <n v="0.05"/>
    <n v="31.245000000000001"/>
    <n v="656.14499999999998"/>
  </r>
  <r>
    <x v="321"/>
    <x v="10"/>
    <x v="2"/>
    <x v="1"/>
    <x v="0"/>
    <x v="5"/>
    <n v="34.549999999999997"/>
    <n v="2"/>
    <s v="Credit Card"/>
    <n v="3.6"/>
    <n v="69.099999999999994"/>
    <n v="0.05"/>
    <n v="3.4550000000000001"/>
    <n v="72.554999999999993"/>
  </r>
  <r>
    <x v="321"/>
    <x v="10"/>
    <x v="0"/>
    <x v="1"/>
    <x v="0"/>
    <x v="0"/>
    <n v="9.77"/>
    <n v="1"/>
    <s v="Cash"/>
    <n v="8.4"/>
    <n v="9.77"/>
    <n v="0.05"/>
    <n v="0.48849999999999999"/>
    <n v="10.2585"/>
  </r>
  <r>
    <x v="321"/>
    <x v="10"/>
    <x v="1"/>
    <x v="1"/>
    <x v="1"/>
    <x v="5"/>
    <n v="20.29"/>
    <n v="2"/>
    <s v="Cash"/>
    <n v="3.2"/>
    <n v="40.58"/>
    <n v="0.05"/>
    <n v="2.0289999999999999"/>
    <n v="42.608999999999995"/>
  </r>
  <r>
    <x v="321"/>
    <x v="10"/>
    <x v="2"/>
    <x v="1"/>
    <x v="0"/>
    <x v="2"/>
    <n v="50.23"/>
    <n v="6"/>
    <s v="Ewallet"/>
    <n v="7.2"/>
    <n v="301.38"/>
    <n v="0.05"/>
    <n v="15.069000000000001"/>
    <n v="316.44900000000001"/>
  </r>
  <r>
    <x v="321"/>
    <x v="10"/>
    <x v="1"/>
    <x v="0"/>
    <x v="0"/>
    <x v="4"/>
    <n v="51.94"/>
    <n v="1"/>
    <s v="Credit Card"/>
    <n v="4.0999999999999996"/>
    <n v="51.94"/>
    <n v="0.05"/>
    <n v="2.597"/>
    <n v="54.536999999999999"/>
  </r>
  <r>
    <x v="321"/>
    <x v="10"/>
    <x v="1"/>
    <x v="0"/>
    <x v="1"/>
    <x v="1"/>
    <n v="91.16"/>
    <n v="2"/>
    <s v="Credit Card"/>
    <n v="6.8"/>
    <n v="182.32"/>
    <n v="0.18"/>
    <n v="32.817599999999999"/>
    <n v="215.13759999999999"/>
  </r>
  <r>
    <x v="321"/>
    <x v="10"/>
    <x v="0"/>
    <x v="0"/>
    <x v="0"/>
    <x v="5"/>
    <n v="24.27"/>
    <n v="5"/>
    <s v="Credit Card"/>
    <n v="7.5"/>
    <n v="121.35"/>
    <n v="0.05"/>
    <n v="6.0674999999999999"/>
    <n v="127.41749999999999"/>
  </r>
  <r>
    <x v="321"/>
    <x v="10"/>
    <x v="2"/>
    <x v="1"/>
    <x v="0"/>
    <x v="0"/>
    <n v="12.54"/>
    <n v="6"/>
    <s v="Credit Card"/>
    <n v="8.6999999999999993"/>
    <n v="75.239999999999995"/>
    <n v="0.05"/>
    <n v="3.762"/>
    <n v="79.001999999999995"/>
  </r>
  <r>
    <x v="321"/>
    <x v="10"/>
    <x v="2"/>
    <x v="0"/>
    <x v="0"/>
    <x v="4"/>
    <n v="49.17"/>
    <n v="1"/>
    <s v="Credit Card"/>
    <n v="3.1"/>
    <n v="49.17"/>
    <n v="0.05"/>
    <n v="2.4585000000000004"/>
    <n v="51.628500000000003"/>
  </r>
  <r>
    <x v="321"/>
    <x v="10"/>
    <x v="2"/>
    <x v="0"/>
    <x v="0"/>
    <x v="2"/>
    <n v="75.63"/>
    <n v="5"/>
    <s v="Ewallet"/>
    <n v="4.4000000000000004"/>
    <n v="378.15"/>
    <n v="0.05"/>
    <n v="18.907499999999999"/>
    <n v="397.0575"/>
  </r>
  <r>
    <x v="321"/>
    <x v="10"/>
    <x v="1"/>
    <x v="1"/>
    <x v="0"/>
    <x v="0"/>
    <n v="10.61"/>
    <n v="6"/>
    <s v="Credit Card"/>
    <n v="8.5"/>
    <n v="63.66"/>
    <n v="0.05"/>
    <n v="3.1829999999999998"/>
    <n v="66.842999999999989"/>
  </r>
  <r>
    <x v="321"/>
    <x v="10"/>
    <x v="1"/>
    <x v="0"/>
    <x v="1"/>
    <x v="5"/>
    <n v="24.99"/>
    <n v="8"/>
    <s v="Ewallet"/>
    <n v="4"/>
    <n v="199.92"/>
    <n v="0.05"/>
    <n v="9.9960000000000004"/>
    <n v="209.916"/>
  </r>
  <r>
    <x v="321"/>
    <x v="10"/>
    <x v="2"/>
    <x v="1"/>
    <x v="0"/>
    <x v="5"/>
    <n v="27.71"/>
    <n v="7"/>
    <s v="Ewallet"/>
    <n v="4.3"/>
    <n v="193.97"/>
    <n v="0.05"/>
    <n v="9.698500000000001"/>
    <n v="203.66849999999999"/>
  </r>
  <r>
    <x v="321"/>
    <x v="10"/>
    <x v="2"/>
    <x v="1"/>
    <x v="1"/>
    <x v="0"/>
    <n v="14.59"/>
    <n v="8"/>
    <s v="Credit Card"/>
    <n v="8.1999999999999993"/>
    <n v="116.72"/>
    <n v="0.05"/>
    <n v="5.8360000000000003"/>
    <n v="122.556"/>
  </r>
  <r>
    <x v="321"/>
    <x v="10"/>
    <x v="2"/>
    <x v="1"/>
    <x v="1"/>
    <x v="4"/>
    <n v="62.19"/>
    <n v="3"/>
    <s v="Credit Card"/>
    <n v="8"/>
    <n v="186.57"/>
    <n v="0.05"/>
    <n v="9.3285"/>
    <n v="195.89849999999998"/>
  </r>
  <r>
    <x v="321"/>
    <x v="10"/>
    <x v="0"/>
    <x v="1"/>
    <x v="0"/>
    <x v="0"/>
    <n v="13.28"/>
    <n v="7"/>
    <s v="Ewallet"/>
    <n v="6.3"/>
    <n v="92.96"/>
    <n v="0.05"/>
    <n v="4.6479999999999997"/>
    <n v="97.60799999999999"/>
  </r>
  <r>
    <x v="322"/>
    <x v="10"/>
    <x v="2"/>
    <x v="1"/>
    <x v="1"/>
    <x v="0"/>
    <n v="7.82"/>
    <n v="9"/>
    <s v="Credit Card"/>
    <n v="3.3"/>
    <n v="70.38"/>
    <n v="0.05"/>
    <n v="3.5190000000000001"/>
    <n v="73.899000000000001"/>
  </r>
  <r>
    <x v="322"/>
    <x v="10"/>
    <x v="2"/>
    <x v="0"/>
    <x v="0"/>
    <x v="1"/>
    <n v="95.49"/>
    <n v="4"/>
    <s v="Credit Card"/>
    <n v="7.4"/>
    <n v="381.96"/>
    <n v="0.18"/>
    <n v="68.752799999999993"/>
    <n v="450.71279999999996"/>
  </r>
  <r>
    <x v="322"/>
    <x v="10"/>
    <x v="0"/>
    <x v="0"/>
    <x v="0"/>
    <x v="4"/>
    <n v="61.33"/>
    <n v="10"/>
    <s v="Cash"/>
    <n v="9.1"/>
    <n v="613.29999999999995"/>
    <n v="0.05"/>
    <n v="30.664999999999999"/>
    <n v="643.96499999999992"/>
  </r>
  <r>
    <x v="322"/>
    <x v="10"/>
    <x v="2"/>
    <x v="1"/>
    <x v="0"/>
    <x v="5"/>
    <n v="33.93"/>
    <n v="8"/>
    <s v="Cash"/>
    <n v="4.9000000000000004"/>
    <n v="271.44"/>
    <n v="0.05"/>
    <n v="13.572000000000001"/>
    <n v="285.012"/>
  </r>
  <r>
    <x v="322"/>
    <x v="10"/>
    <x v="2"/>
    <x v="0"/>
    <x v="0"/>
    <x v="0"/>
    <n v="11.25"/>
    <n v="10"/>
    <s v="Ewallet"/>
    <n v="7.7"/>
    <n v="112.5"/>
    <n v="0.05"/>
    <n v="5.625"/>
    <n v="118.125"/>
  </r>
  <r>
    <x v="322"/>
    <x v="10"/>
    <x v="1"/>
    <x v="1"/>
    <x v="1"/>
    <x v="5"/>
    <n v="32.659999999999997"/>
    <n v="4"/>
    <s v="Credit Card"/>
    <n v="4.5"/>
    <n v="130.63999999999999"/>
    <n v="0.05"/>
    <n v="6.532"/>
    <n v="137.172"/>
  </r>
  <r>
    <x v="322"/>
    <x v="10"/>
    <x v="2"/>
    <x v="1"/>
    <x v="0"/>
    <x v="3"/>
    <n v="15.41"/>
    <n v="5"/>
    <s v="Credit Card"/>
    <n v="4.8"/>
    <n v="77.05"/>
    <n v="0.05"/>
    <n v="3.8525"/>
    <n v="80.902500000000003"/>
  </r>
  <r>
    <x v="322"/>
    <x v="10"/>
    <x v="2"/>
    <x v="1"/>
    <x v="1"/>
    <x v="1"/>
    <n v="84.38"/>
    <n v="5"/>
    <s v="Ewallet"/>
    <n v="5.7"/>
    <n v="421.9"/>
    <n v="0.18"/>
    <n v="75.941999999999993"/>
    <n v="497.84199999999998"/>
  </r>
  <r>
    <x v="322"/>
    <x v="10"/>
    <x v="2"/>
    <x v="1"/>
    <x v="0"/>
    <x v="4"/>
    <n v="47.31"/>
    <n v="10"/>
    <s v="Ewallet"/>
    <n v="6.2"/>
    <n v="473.1"/>
    <n v="0.05"/>
    <n v="23.655000000000001"/>
    <n v="496.755"/>
  </r>
  <r>
    <x v="322"/>
    <x v="10"/>
    <x v="2"/>
    <x v="0"/>
    <x v="0"/>
    <x v="0"/>
    <n v="12.66"/>
    <n v="1"/>
    <s v="Ewallet"/>
    <n v="5.0999999999999996"/>
    <n v="12.66"/>
    <n v="0.05"/>
    <n v="0.63300000000000001"/>
    <n v="13.292999999999999"/>
  </r>
  <r>
    <x v="322"/>
    <x v="10"/>
    <x v="0"/>
    <x v="1"/>
    <x v="0"/>
    <x v="4"/>
    <n v="69.47"/>
    <n v="5"/>
    <s v="Ewallet"/>
    <n v="7"/>
    <n v="347.35"/>
    <n v="0.05"/>
    <n v="17.367500000000003"/>
    <n v="364.71750000000003"/>
  </r>
  <r>
    <x v="322"/>
    <x v="10"/>
    <x v="0"/>
    <x v="1"/>
    <x v="0"/>
    <x v="4"/>
    <n v="46.65"/>
    <n v="4"/>
    <s v="Credit Card"/>
    <n v="8.9"/>
    <n v="186.6"/>
    <n v="0.05"/>
    <n v="9.33"/>
    <n v="195.93"/>
  </r>
  <r>
    <x v="322"/>
    <x v="10"/>
    <x v="2"/>
    <x v="1"/>
    <x v="1"/>
    <x v="4"/>
    <n v="56.29"/>
    <n v="5"/>
    <s v="Credit Card"/>
    <n v="8.8000000000000007"/>
    <n v="281.45"/>
    <n v="0.05"/>
    <n v="14.0725"/>
    <n v="295.52249999999998"/>
  </r>
  <r>
    <x v="322"/>
    <x v="10"/>
    <x v="1"/>
    <x v="1"/>
    <x v="0"/>
    <x v="3"/>
    <n v="5.93"/>
    <n v="6"/>
    <s v="Ewallet"/>
    <n v="8.5"/>
    <n v="35.58"/>
    <n v="0.05"/>
    <n v="1.7789999999999999"/>
    <n v="37.358999999999995"/>
  </r>
  <r>
    <x v="322"/>
    <x v="10"/>
    <x v="1"/>
    <x v="1"/>
    <x v="1"/>
    <x v="5"/>
    <n v="23.02"/>
    <n v="3"/>
    <s v="Cash"/>
    <n v="8.3000000000000007"/>
    <n v="69.06"/>
    <n v="0.05"/>
    <n v="3.4530000000000003"/>
    <n v="72.513000000000005"/>
  </r>
  <r>
    <x v="322"/>
    <x v="10"/>
    <x v="1"/>
    <x v="1"/>
    <x v="1"/>
    <x v="0"/>
    <n v="9.2100000000000009"/>
    <n v="4"/>
    <s v="Ewallet"/>
    <n v="4.4000000000000004"/>
    <n v="36.840000000000003"/>
    <n v="0.05"/>
    <n v="1.8420000000000003"/>
    <n v="38.682000000000002"/>
  </r>
  <r>
    <x v="322"/>
    <x v="10"/>
    <x v="2"/>
    <x v="1"/>
    <x v="0"/>
    <x v="3"/>
    <n v="11.99"/>
    <n v="3"/>
    <s v="Cash"/>
    <n v="5.9"/>
    <n v="35.97"/>
    <n v="0.05"/>
    <n v="1.7985"/>
    <n v="37.768499999999996"/>
  </r>
  <r>
    <x v="322"/>
    <x v="10"/>
    <x v="2"/>
    <x v="1"/>
    <x v="1"/>
    <x v="2"/>
    <n v="57.17"/>
    <n v="7"/>
    <s v="Cash"/>
    <n v="4.7"/>
    <n v="400.19"/>
    <n v="0.05"/>
    <n v="20.009500000000003"/>
    <n v="420.1995"/>
  </r>
  <r>
    <x v="322"/>
    <x v="10"/>
    <x v="1"/>
    <x v="1"/>
    <x v="1"/>
    <x v="4"/>
    <n v="59.61"/>
    <n v="2"/>
    <s v="Ewallet"/>
    <n v="5.7"/>
    <n v="119.22"/>
    <n v="0.05"/>
    <n v="5.9610000000000003"/>
    <n v="125.181"/>
  </r>
  <r>
    <x v="322"/>
    <x v="10"/>
    <x v="1"/>
    <x v="1"/>
    <x v="1"/>
    <x v="2"/>
    <n v="79.48"/>
    <n v="3"/>
    <s v="Ewallet"/>
    <n v="3.5"/>
    <n v="238.44"/>
    <n v="0.05"/>
    <n v="11.922000000000001"/>
    <n v="250.36199999999999"/>
  </r>
  <r>
    <x v="322"/>
    <x v="10"/>
    <x v="2"/>
    <x v="1"/>
    <x v="1"/>
    <x v="0"/>
    <n v="11.6"/>
    <n v="6"/>
    <s v="Ewallet"/>
    <n v="3.5"/>
    <n v="69.599999999999994"/>
    <n v="0.05"/>
    <n v="3.48"/>
    <n v="73.08"/>
  </r>
  <r>
    <x v="322"/>
    <x v="10"/>
    <x v="2"/>
    <x v="1"/>
    <x v="1"/>
    <x v="0"/>
    <n v="9.89"/>
    <n v="10"/>
    <s v="Credit Card"/>
    <n v="5.0999999999999996"/>
    <n v="98.9"/>
    <n v="0.05"/>
    <n v="4.9450000000000003"/>
    <n v="103.845"/>
  </r>
  <r>
    <x v="322"/>
    <x v="10"/>
    <x v="1"/>
    <x v="0"/>
    <x v="1"/>
    <x v="4"/>
    <n v="62.18"/>
    <n v="9"/>
    <s v="Credit Card"/>
    <n v="9.1999999999999993"/>
    <n v="559.62"/>
    <n v="0.05"/>
    <n v="27.981000000000002"/>
    <n v="587.601"/>
  </r>
  <r>
    <x v="322"/>
    <x v="10"/>
    <x v="1"/>
    <x v="0"/>
    <x v="0"/>
    <x v="3"/>
    <n v="12.25"/>
    <n v="3"/>
    <s v="Credit Card"/>
    <n v="7"/>
    <n v="36.75"/>
    <n v="0.05"/>
    <n v="1.8375000000000001"/>
    <n v="38.587499999999999"/>
  </r>
  <r>
    <x v="323"/>
    <x v="10"/>
    <x v="2"/>
    <x v="0"/>
    <x v="0"/>
    <x v="1"/>
    <n v="97.95"/>
    <n v="1"/>
    <s v="Credit Card"/>
    <n v="9.5"/>
    <n v="97.95"/>
    <n v="0.18"/>
    <n v="17.631"/>
    <n v="115.581"/>
  </r>
  <r>
    <x v="323"/>
    <x v="10"/>
    <x v="1"/>
    <x v="0"/>
    <x v="1"/>
    <x v="2"/>
    <n v="76.400000000000006"/>
    <n v="8"/>
    <s v="Credit Card"/>
    <n v="9.1"/>
    <n v="611.20000000000005"/>
    <n v="0.05"/>
    <n v="30.560000000000002"/>
    <n v="641.76"/>
  </r>
  <r>
    <x v="323"/>
    <x v="10"/>
    <x v="2"/>
    <x v="1"/>
    <x v="0"/>
    <x v="0"/>
    <n v="13.41"/>
    <n v="7"/>
    <s v="Ewallet"/>
    <n v="4.4000000000000004"/>
    <n v="93.87"/>
    <n v="0.05"/>
    <n v="4.6935000000000002"/>
    <n v="98.563500000000005"/>
  </r>
  <r>
    <x v="323"/>
    <x v="10"/>
    <x v="0"/>
    <x v="1"/>
    <x v="0"/>
    <x v="0"/>
    <n v="12.65"/>
    <n v="1"/>
    <s v="Cash"/>
    <n v="5.6"/>
    <n v="12.65"/>
    <n v="0.05"/>
    <n v="0.63250000000000006"/>
    <n v="13.282500000000001"/>
  </r>
  <r>
    <x v="323"/>
    <x v="10"/>
    <x v="1"/>
    <x v="1"/>
    <x v="1"/>
    <x v="0"/>
    <n v="13.33"/>
    <n v="10"/>
    <s v="Ewallet"/>
    <n v="7.2"/>
    <n v="133.30000000000001"/>
    <n v="0.05"/>
    <n v="6.6650000000000009"/>
    <n v="139.965"/>
  </r>
  <r>
    <x v="323"/>
    <x v="10"/>
    <x v="0"/>
    <x v="1"/>
    <x v="0"/>
    <x v="0"/>
    <n v="14.61"/>
    <n v="9"/>
    <s v="Cash"/>
    <n v="6.6"/>
    <n v="131.49"/>
    <n v="0.05"/>
    <n v="6.5745000000000005"/>
    <n v="138.06450000000001"/>
  </r>
  <r>
    <x v="323"/>
    <x v="10"/>
    <x v="2"/>
    <x v="1"/>
    <x v="1"/>
    <x v="2"/>
    <n v="57.16"/>
    <n v="8"/>
    <s v="Cash"/>
    <n v="7.5"/>
    <n v="457.28"/>
    <n v="0.05"/>
    <n v="22.864000000000001"/>
    <n v="480.14399999999995"/>
  </r>
  <r>
    <x v="323"/>
    <x v="10"/>
    <x v="0"/>
    <x v="1"/>
    <x v="0"/>
    <x v="0"/>
    <n v="7.41"/>
    <n v="4"/>
    <s v="Credit Card"/>
    <n v="8.4"/>
    <n v="29.64"/>
    <n v="0.05"/>
    <n v="1.4820000000000002"/>
    <n v="31.122"/>
  </r>
  <r>
    <x v="323"/>
    <x v="10"/>
    <x v="2"/>
    <x v="0"/>
    <x v="0"/>
    <x v="4"/>
    <n v="66.790000000000006"/>
    <n v="2"/>
    <s v="Ewallet"/>
    <n v="7.3"/>
    <n v="133.58000000000001"/>
    <n v="0.05"/>
    <n v="6.6790000000000012"/>
    <n v="140.25900000000001"/>
  </r>
  <r>
    <x v="323"/>
    <x v="10"/>
    <x v="2"/>
    <x v="1"/>
    <x v="0"/>
    <x v="4"/>
    <n v="66.709999999999994"/>
    <n v="5"/>
    <s v="Credit Card"/>
    <n v="3.4"/>
    <n v="333.54999999999995"/>
    <n v="0.05"/>
    <n v="16.677499999999998"/>
    <n v="350.22749999999996"/>
  </r>
  <r>
    <x v="323"/>
    <x v="10"/>
    <x v="1"/>
    <x v="1"/>
    <x v="1"/>
    <x v="3"/>
    <n v="8.2200000000000006"/>
    <n v="9"/>
    <s v="Credit Card"/>
    <n v="8.4"/>
    <n v="73.98"/>
    <n v="0.05"/>
    <n v="3.6990000000000003"/>
    <n v="77.679000000000002"/>
  </r>
  <r>
    <x v="323"/>
    <x v="10"/>
    <x v="1"/>
    <x v="1"/>
    <x v="0"/>
    <x v="0"/>
    <n v="4.08"/>
    <n v="10"/>
    <s v="Cash"/>
    <n v="4.8"/>
    <n v="40.799999999999997"/>
    <n v="0.05"/>
    <n v="2.04"/>
    <n v="42.839999999999996"/>
  </r>
  <r>
    <x v="323"/>
    <x v="10"/>
    <x v="2"/>
    <x v="0"/>
    <x v="0"/>
    <x v="4"/>
    <n v="58.38"/>
    <n v="4"/>
    <s v="Ewallet"/>
    <n v="3.5"/>
    <n v="233.52"/>
    <n v="0.05"/>
    <n v="11.676000000000002"/>
    <n v="245.19600000000003"/>
  </r>
  <r>
    <x v="323"/>
    <x v="10"/>
    <x v="2"/>
    <x v="0"/>
    <x v="0"/>
    <x v="0"/>
    <n v="5.76"/>
    <n v="6"/>
    <s v="Credit Card"/>
    <n v="6.7"/>
    <n v="34.56"/>
    <n v="0.05"/>
    <n v="1.7280000000000002"/>
    <n v="36.288000000000004"/>
  </r>
  <r>
    <x v="323"/>
    <x v="10"/>
    <x v="1"/>
    <x v="0"/>
    <x v="0"/>
    <x v="0"/>
    <n v="14.09"/>
    <n v="2"/>
    <s v="Ewallet"/>
    <n v="8.4"/>
    <n v="28.18"/>
    <n v="0.05"/>
    <n v="1.409"/>
    <n v="29.588999999999999"/>
  </r>
  <r>
    <x v="324"/>
    <x v="10"/>
    <x v="0"/>
    <x v="1"/>
    <x v="1"/>
    <x v="0"/>
    <n v="3.66"/>
    <n v="1"/>
    <s v="Credit Card"/>
    <n v="7.3"/>
    <n v="3.66"/>
    <n v="0.05"/>
    <n v="0.18300000000000002"/>
    <n v="3.843"/>
  </r>
  <r>
    <x v="324"/>
    <x v="10"/>
    <x v="1"/>
    <x v="1"/>
    <x v="1"/>
    <x v="5"/>
    <n v="18.809999999999999"/>
    <n v="5"/>
    <s v="Cash"/>
    <n v="4.3"/>
    <n v="94.05"/>
    <n v="0.05"/>
    <n v="4.7024999999999997"/>
    <n v="98.752499999999998"/>
  </r>
  <r>
    <x v="324"/>
    <x v="10"/>
    <x v="2"/>
    <x v="1"/>
    <x v="1"/>
    <x v="0"/>
    <n v="6.36"/>
    <n v="8"/>
    <s v="Ewallet"/>
    <n v="4.5"/>
    <n v="50.88"/>
    <n v="0.05"/>
    <n v="2.5440000000000005"/>
    <n v="53.424000000000007"/>
  </r>
  <r>
    <x v="324"/>
    <x v="10"/>
    <x v="2"/>
    <x v="1"/>
    <x v="0"/>
    <x v="4"/>
    <n v="53.3"/>
    <n v="7"/>
    <s v="Ewallet"/>
    <n v="9.8000000000000007"/>
    <n v="373.09999999999997"/>
    <n v="0.05"/>
    <n v="18.654999999999998"/>
    <n v="391.75499999999994"/>
  </r>
  <r>
    <x v="324"/>
    <x v="10"/>
    <x v="0"/>
    <x v="1"/>
    <x v="1"/>
    <x v="5"/>
    <n v="25.21"/>
    <n v="8"/>
    <s v="Credit Card"/>
    <n v="9.1"/>
    <n v="201.68"/>
    <n v="0.05"/>
    <n v="10.084000000000001"/>
    <n v="211.76400000000001"/>
  </r>
  <r>
    <x v="324"/>
    <x v="10"/>
    <x v="0"/>
    <x v="1"/>
    <x v="0"/>
    <x v="3"/>
    <n v="22.8"/>
    <n v="10"/>
    <s v="Cash"/>
    <n v="7.1"/>
    <n v="228"/>
    <n v="0.05"/>
    <n v="11.4"/>
    <n v="239.4"/>
  </r>
  <r>
    <x v="324"/>
    <x v="10"/>
    <x v="0"/>
    <x v="0"/>
    <x v="0"/>
    <x v="0"/>
    <n v="6.2"/>
    <n v="2"/>
    <s v="Credit Card"/>
    <n v="6.3"/>
    <n v="12.4"/>
    <n v="0.05"/>
    <n v="0.62000000000000011"/>
    <n v="13.02"/>
  </r>
  <r>
    <x v="324"/>
    <x v="10"/>
    <x v="0"/>
    <x v="1"/>
    <x v="1"/>
    <x v="3"/>
    <n v="10.56"/>
    <n v="6"/>
    <s v="Ewallet"/>
    <n v="7.3"/>
    <n v="63.36"/>
    <n v="0.05"/>
    <n v="3.1680000000000001"/>
    <n v="66.528000000000006"/>
  </r>
  <r>
    <x v="324"/>
    <x v="10"/>
    <x v="2"/>
    <x v="1"/>
    <x v="1"/>
    <x v="5"/>
    <n v="27.04"/>
    <n v="5"/>
    <s v="Cash"/>
    <n v="4.7"/>
    <n v="135.19999999999999"/>
    <n v="0.05"/>
    <n v="6.76"/>
    <n v="141.95999999999998"/>
  </r>
  <r>
    <x v="324"/>
    <x v="10"/>
    <x v="0"/>
    <x v="1"/>
    <x v="1"/>
    <x v="3"/>
    <n v="7.73"/>
    <n v="6"/>
    <s v="Ewallet"/>
    <n v="6.7"/>
    <n v="46.38"/>
    <n v="0.05"/>
    <n v="2.3190000000000004"/>
    <n v="48.699000000000005"/>
  </r>
  <r>
    <x v="324"/>
    <x v="10"/>
    <x v="0"/>
    <x v="1"/>
    <x v="0"/>
    <x v="2"/>
    <n v="66.94"/>
    <n v="4"/>
    <s v="Credit Card"/>
    <n v="8.3000000000000007"/>
    <n v="267.76"/>
    <n v="0.05"/>
    <n v="13.388"/>
    <n v="281.14799999999997"/>
  </r>
  <r>
    <x v="325"/>
    <x v="10"/>
    <x v="0"/>
    <x v="1"/>
    <x v="0"/>
    <x v="0"/>
    <n v="6.33"/>
    <n v="1"/>
    <s v="Cash"/>
    <n v="4.9000000000000004"/>
    <n v="6.33"/>
    <n v="0.05"/>
    <n v="0.3165"/>
    <n v="6.6464999999999996"/>
  </r>
  <r>
    <x v="325"/>
    <x v="10"/>
    <x v="0"/>
    <x v="1"/>
    <x v="1"/>
    <x v="0"/>
    <n v="7.59"/>
    <n v="10"/>
    <s v="Cash"/>
    <n v="8.1"/>
    <n v="75.900000000000006"/>
    <n v="0.05"/>
    <n v="3.7950000000000004"/>
    <n v="79.695000000000007"/>
  </r>
  <r>
    <x v="325"/>
    <x v="10"/>
    <x v="0"/>
    <x v="1"/>
    <x v="0"/>
    <x v="5"/>
    <n v="29.39"/>
    <n v="8"/>
    <s v="Credit Card"/>
    <n v="7.3"/>
    <n v="235.12"/>
    <n v="0.05"/>
    <n v="11.756"/>
    <n v="246.876"/>
  </r>
  <r>
    <x v="325"/>
    <x v="10"/>
    <x v="0"/>
    <x v="1"/>
    <x v="0"/>
    <x v="5"/>
    <n v="25.34"/>
    <n v="8"/>
    <s v="Cash"/>
    <n v="3.6"/>
    <n v="202.72"/>
    <n v="0.05"/>
    <n v="10.136000000000001"/>
    <n v="212.85599999999999"/>
  </r>
  <r>
    <x v="325"/>
    <x v="10"/>
    <x v="1"/>
    <x v="0"/>
    <x v="0"/>
    <x v="0"/>
    <n v="10.96"/>
    <n v="6"/>
    <s v="Credit Card"/>
    <n v="7.9"/>
    <n v="65.760000000000005"/>
    <n v="0.05"/>
    <n v="3.2880000000000003"/>
    <n v="69.048000000000002"/>
  </r>
  <r>
    <x v="325"/>
    <x v="10"/>
    <x v="1"/>
    <x v="0"/>
    <x v="1"/>
    <x v="1"/>
    <n v="90.64"/>
    <n v="2"/>
    <s v="Ewallet"/>
    <n v="7.5"/>
    <n v="181.28"/>
    <n v="0.18"/>
    <n v="32.630400000000002"/>
    <n v="213.91040000000001"/>
  </r>
  <r>
    <x v="325"/>
    <x v="10"/>
    <x v="1"/>
    <x v="1"/>
    <x v="1"/>
    <x v="1"/>
    <n v="95.01"/>
    <n v="8"/>
    <s v="Ewallet"/>
    <n v="8.9"/>
    <n v="760.08"/>
    <n v="0.18"/>
    <n v="136.81440000000001"/>
    <n v="896.89440000000002"/>
  </r>
  <r>
    <x v="325"/>
    <x v="10"/>
    <x v="1"/>
    <x v="1"/>
    <x v="1"/>
    <x v="1"/>
    <n v="94.39"/>
    <n v="4"/>
    <s v="Credit Card"/>
    <n v="3.4"/>
    <n v="377.56"/>
    <n v="0.18"/>
    <n v="67.960799999999992"/>
    <n v="445.52080000000001"/>
  </r>
  <r>
    <x v="325"/>
    <x v="10"/>
    <x v="2"/>
    <x v="1"/>
    <x v="1"/>
    <x v="4"/>
    <n v="46.12"/>
    <n v="3"/>
    <s v="Credit Card"/>
    <n v="6.8"/>
    <n v="138.35999999999999"/>
    <n v="0.05"/>
    <n v="6.9179999999999993"/>
    <n v="145.27799999999999"/>
  </r>
  <r>
    <x v="325"/>
    <x v="10"/>
    <x v="0"/>
    <x v="1"/>
    <x v="0"/>
    <x v="3"/>
    <n v="17.61"/>
    <n v="3"/>
    <s v="Cash"/>
    <n v="3.7"/>
    <n v="52.83"/>
    <n v="0.05"/>
    <n v="2.6415000000000002"/>
    <n v="55.471499999999999"/>
  </r>
  <r>
    <x v="325"/>
    <x v="10"/>
    <x v="0"/>
    <x v="0"/>
    <x v="0"/>
    <x v="5"/>
    <n v="21.38"/>
    <n v="10"/>
    <s v="Credit Card"/>
    <n v="6.4"/>
    <n v="213.79999999999998"/>
    <n v="0.05"/>
    <n v="10.69"/>
    <n v="224.48999999999998"/>
  </r>
  <r>
    <x v="325"/>
    <x v="10"/>
    <x v="2"/>
    <x v="0"/>
    <x v="0"/>
    <x v="2"/>
    <n v="54.96"/>
    <n v="6"/>
    <s v="Credit Card"/>
    <n v="6.5"/>
    <n v="329.76"/>
    <n v="0.05"/>
    <n v="16.488"/>
    <n v="346.24799999999999"/>
  </r>
  <r>
    <x v="325"/>
    <x v="10"/>
    <x v="0"/>
    <x v="1"/>
    <x v="1"/>
    <x v="4"/>
    <n v="62.77"/>
    <n v="7"/>
    <s v="Credit Card"/>
    <n v="5.5"/>
    <n v="439.39000000000004"/>
    <n v="0.05"/>
    <n v="21.969500000000004"/>
    <n v="461.35950000000003"/>
  </r>
  <r>
    <x v="325"/>
    <x v="10"/>
    <x v="2"/>
    <x v="1"/>
    <x v="0"/>
    <x v="3"/>
    <n v="9.86"/>
    <n v="3"/>
    <s v="Credit Card"/>
    <n v="4.5"/>
    <n v="29.58"/>
    <n v="0.05"/>
    <n v="1.4790000000000001"/>
    <n v="31.058999999999997"/>
  </r>
  <r>
    <x v="325"/>
    <x v="10"/>
    <x v="2"/>
    <x v="0"/>
    <x v="1"/>
    <x v="0"/>
    <n v="10.49"/>
    <n v="3"/>
    <s v="Cash"/>
    <n v="5"/>
    <n v="31.47"/>
    <n v="0.05"/>
    <n v="1.5735000000000001"/>
    <n v="33.043500000000002"/>
  </r>
  <r>
    <x v="325"/>
    <x v="10"/>
    <x v="1"/>
    <x v="0"/>
    <x v="0"/>
    <x v="5"/>
    <n v="28.31"/>
    <n v="7"/>
    <s v="Cash"/>
    <n v="7.3"/>
    <n v="198.17"/>
    <n v="0.05"/>
    <n v="9.9085000000000001"/>
    <n v="208.07849999999999"/>
  </r>
  <r>
    <x v="326"/>
    <x v="10"/>
    <x v="2"/>
    <x v="1"/>
    <x v="0"/>
    <x v="5"/>
    <n v="17.8"/>
    <n v="5"/>
    <s v="Credit Card"/>
    <n v="4.8"/>
    <n v="89"/>
    <n v="0.05"/>
    <n v="4.45"/>
    <n v="93.45"/>
  </r>
  <r>
    <x v="326"/>
    <x v="10"/>
    <x v="1"/>
    <x v="1"/>
    <x v="0"/>
    <x v="5"/>
    <n v="28.75"/>
    <n v="6"/>
    <s v="Cash"/>
    <n v="8"/>
    <n v="172.5"/>
    <n v="0.05"/>
    <n v="8.625"/>
    <n v="181.125"/>
  </r>
  <r>
    <x v="326"/>
    <x v="10"/>
    <x v="1"/>
    <x v="0"/>
    <x v="1"/>
    <x v="5"/>
    <n v="33.07"/>
    <n v="6"/>
    <s v="Credit Card"/>
    <n v="6.5"/>
    <n v="198.42000000000002"/>
    <n v="0.05"/>
    <n v="9.9210000000000012"/>
    <n v="208.34100000000001"/>
  </r>
  <r>
    <x v="326"/>
    <x v="10"/>
    <x v="2"/>
    <x v="1"/>
    <x v="1"/>
    <x v="4"/>
    <n v="42.82"/>
    <n v="8"/>
    <s v="Credit Card"/>
    <n v="5.7"/>
    <n v="342.56"/>
    <n v="0.05"/>
    <n v="17.128"/>
    <n v="359.68799999999999"/>
  </r>
  <r>
    <x v="326"/>
    <x v="10"/>
    <x v="2"/>
    <x v="1"/>
    <x v="1"/>
    <x v="0"/>
    <n v="4.5999999999999996"/>
    <n v="8"/>
    <s v="Ewallet"/>
    <n v="6.4"/>
    <n v="36.799999999999997"/>
    <n v="0.05"/>
    <n v="1.8399999999999999"/>
    <n v="38.64"/>
  </r>
  <r>
    <x v="326"/>
    <x v="10"/>
    <x v="0"/>
    <x v="1"/>
    <x v="0"/>
    <x v="4"/>
    <n v="51.01"/>
    <n v="7"/>
    <s v="Cash"/>
    <n v="8.1"/>
    <n v="357.07"/>
    <n v="0.05"/>
    <n v="17.8535"/>
    <n v="374.92349999999999"/>
  </r>
  <r>
    <x v="326"/>
    <x v="10"/>
    <x v="2"/>
    <x v="1"/>
    <x v="0"/>
    <x v="0"/>
    <n v="5.88"/>
    <n v="8"/>
    <s v="Credit Card"/>
    <n v="8.6999999999999993"/>
    <n v="47.04"/>
    <n v="0.05"/>
    <n v="2.3519999999999999"/>
    <n v="49.391999999999996"/>
  </r>
  <r>
    <x v="326"/>
    <x v="10"/>
    <x v="2"/>
    <x v="0"/>
    <x v="0"/>
    <x v="4"/>
    <n v="55.31"/>
    <n v="4"/>
    <s v="Cash"/>
    <n v="5.2"/>
    <n v="221.24"/>
    <n v="0.05"/>
    <n v="11.062000000000001"/>
    <n v="232.30200000000002"/>
  </r>
  <r>
    <x v="326"/>
    <x v="10"/>
    <x v="2"/>
    <x v="1"/>
    <x v="1"/>
    <x v="4"/>
    <n v="48.24"/>
    <n v="9"/>
    <s v="Cash"/>
    <n v="5.2"/>
    <n v="434.16"/>
    <n v="0.05"/>
    <n v="21.708000000000002"/>
    <n v="455.86800000000005"/>
  </r>
  <r>
    <x v="326"/>
    <x v="10"/>
    <x v="2"/>
    <x v="1"/>
    <x v="1"/>
    <x v="5"/>
    <n v="17.649999999999999"/>
    <n v="1"/>
    <s v="Credit Card"/>
    <n v="3"/>
    <n v="17.649999999999999"/>
    <n v="0.05"/>
    <n v="0.88249999999999995"/>
    <n v="18.532499999999999"/>
  </r>
  <r>
    <x v="326"/>
    <x v="10"/>
    <x v="2"/>
    <x v="1"/>
    <x v="1"/>
    <x v="5"/>
    <n v="33.479999999999997"/>
    <n v="10"/>
    <s v="Ewallet"/>
    <n v="6.6"/>
    <n v="334.79999999999995"/>
    <n v="0.05"/>
    <n v="16.739999999999998"/>
    <n v="351.53999999999996"/>
  </r>
  <r>
    <x v="326"/>
    <x v="10"/>
    <x v="0"/>
    <x v="0"/>
    <x v="1"/>
    <x v="0"/>
    <n v="5.6"/>
    <n v="5"/>
    <s v="Cash"/>
    <n v="9.3000000000000007"/>
    <n v="28"/>
    <n v="0.05"/>
    <n v="1.4000000000000001"/>
    <n v="29.4"/>
  </r>
  <r>
    <x v="326"/>
    <x v="10"/>
    <x v="0"/>
    <x v="1"/>
    <x v="1"/>
    <x v="0"/>
    <n v="5.78"/>
    <n v="8"/>
    <s v="Ewallet"/>
    <n v="4.9000000000000004"/>
    <n v="46.24"/>
    <n v="0.05"/>
    <n v="2.3120000000000003"/>
    <n v="48.552"/>
  </r>
  <r>
    <x v="326"/>
    <x v="10"/>
    <x v="1"/>
    <x v="0"/>
    <x v="1"/>
    <x v="5"/>
    <n v="28.06"/>
    <n v="8"/>
    <s v="Credit Card"/>
    <n v="6.1"/>
    <n v="224.48"/>
    <n v="0.05"/>
    <n v="11.224"/>
    <n v="235.70399999999998"/>
  </r>
  <r>
    <x v="326"/>
    <x v="10"/>
    <x v="1"/>
    <x v="0"/>
    <x v="1"/>
    <x v="0"/>
    <n v="11.09"/>
    <n v="7"/>
    <s v="Cash"/>
    <n v="6.8"/>
    <n v="77.63"/>
    <n v="0.05"/>
    <n v="3.8815"/>
    <n v="81.511499999999998"/>
  </r>
  <r>
    <x v="327"/>
    <x v="10"/>
    <x v="1"/>
    <x v="0"/>
    <x v="1"/>
    <x v="5"/>
    <n v="35.56"/>
    <n v="4"/>
    <s v="Credit Card"/>
    <n v="9.3000000000000007"/>
    <n v="142.24"/>
    <n v="0.05"/>
    <n v="7.112000000000001"/>
    <n v="149.352"/>
  </r>
  <r>
    <x v="327"/>
    <x v="10"/>
    <x v="1"/>
    <x v="0"/>
    <x v="1"/>
    <x v="3"/>
    <n v="19.350000000000001"/>
    <n v="8"/>
    <s v="Cash"/>
    <n v="3.6"/>
    <n v="154.80000000000001"/>
    <n v="0.05"/>
    <n v="7.7400000000000011"/>
    <n v="162.54000000000002"/>
  </r>
  <r>
    <x v="327"/>
    <x v="10"/>
    <x v="0"/>
    <x v="1"/>
    <x v="1"/>
    <x v="0"/>
    <n v="7.14"/>
    <n v="2"/>
    <s v="Credit Card"/>
    <n v="4.2"/>
    <n v="14.28"/>
    <n v="0.05"/>
    <n v="0.71399999999999997"/>
    <n v="14.994"/>
  </r>
  <r>
    <x v="327"/>
    <x v="10"/>
    <x v="1"/>
    <x v="1"/>
    <x v="1"/>
    <x v="5"/>
    <n v="26.87"/>
    <n v="5"/>
    <s v="Ewallet"/>
    <n v="6.4"/>
    <n v="134.35"/>
    <n v="0.05"/>
    <n v="6.7175000000000002"/>
    <n v="141.0675"/>
  </r>
  <r>
    <x v="327"/>
    <x v="10"/>
    <x v="0"/>
    <x v="1"/>
    <x v="0"/>
    <x v="0"/>
    <n v="13.3"/>
    <n v="10"/>
    <s v="Ewallet"/>
    <n v="7"/>
    <n v="133"/>
    <n v="0.05"/>
    <n v="6.65"/>
    <n v="139.65"/>
  </r>
  <r>
    <x v="327"/>
    <x v="10"/>
    <x v="2"/>
    <x v="0"/>
    <x v="0"/>
    <x v="4"/>
    <n v="69.849999999999994"/>
    <n v="4"/>
    <s v="Ewallet"/>
    <n v="4.2"/>
    <n v="279.39999999999998"/>
    <n v="0.05"/>
    <n v="13.969999999999999"/>
    <n v="293.37"/>
  </r>
  <r>
    <x v="327"/>
    <x v="10"/>
    <x v="0"/>
    <x v="0"/>
    <x v="0"/>
    <x v="1"/>
    <n v="90.37"/>
    <n v="2"/>
    <s v="Ewallet"/>
    <n v="8.6999999999999993"/>
    <n v="180.74"/>
    <n v="0.18"/>
    <n v="32.533200000000001"/>
    <n v="213.2732"/>
  </r>
  <r>
    <x v="327"/>
    <x v="10"/>
    <x v="0"/>
    <x v="0"/>
    <x v="0"/>
    <x v="4"/>
    <n v="68.5"/>
    <n v="6"/>
    <s v="Credit Card"/>
    <n v="9.6999999999999993"/>
    <n v="411"/>
    <n v="0.05"/>
    <n v="20.55"/>
    <n v="431.55"/>
  </r>
  <r>
    <x v="327"/>
    <x v="10"/>
    <x v="0"/>
    <x v="1"/>
    <x v="1"/>
    <x v="2"/>
    <n v="71.650000000000006"/>
    <n v="9"/>
    <s v="Credit Card"/>
    <n v="6.4"/>
    <n v="644.85"/>
    <n v="0.05"/>
    <n v="32.2425"/>
    <n v="677.09249999999997"/>
  </r>
  <r>
    <x v="327"/>
    <x v="10"/>
    <x v="0"/>
    <x v="1"/>
    <x v="0"/>
    <x v="0"/>
    <n v="9.85"/>
    <n v="1"/>
    <s v="Credit Card"/>
    <n v="8.6"/>
    <n v="9.85"/>
    <n v="0.05"/>
    <n v="0.49249999999999999"/>
    <n v="10.342499999999999"/>
  </r>
  <r>
    <x v="327"/>
    <x v="10"/>
    <x v="0"/>
    <x v="1"/>
    <x v="0"/>
    <x v="3"/>
    <n v="17.350000000000001"/>
    <n v="9"/>
    <s v="Ewallet"/>
    <n v="3.8"/>
    <n v="156.15"/>
    <n v="0.05"/>
    <n v="7.807500000000001"/>
    <n v="163.95750000000001"/>
  </r>
  <r>
    <x v="327"/>
    <x v="10"/>
    <x v="1"/>
    <x v="1"/>
    <x v="0"/>
    <x v="4"/>
    <n v="56.25"/>
    <n v="7"/>
    <s v="Credit Card"/>
    <n v="3.3"/>
    <n v="393.75"/>
    <n v="0.05"/>
    <n v="19.6875"/>
    <n v="413.4375"/>
  </r>
  <r>
    <x v="327"/>
    <x v="10"/>
    <x v="0"/>
    <x v="1"/>
    <x v="0"/>
    <x v="3"/>
    <n v="12.64"/>
    <n v="4"/>
    <s v="Ewallet"/>
    <n v="3.4"/>
    <n v="50.56"/>
    <n v="0.05"/>
    <n v="2.5280000000000005"/>
    <n v="53.088000000000001"/>
  </r>
  <r>
    <x v="327"/>
    <x v="10"/>
    <x v="0"/>
    <x v="1"/>
    <x v="0"/>
    <x v="0"/>
    <n v="6.1"/>
    <n v="3"/>
    <s v="Ewallet"/>
    <n v="9.3000000000000007"/>
    <n v="18.299999999999997"/>
    <n v="0.05"/>
    <n v="0.91499999999999992"/>
    <n v="19.214999999999996"/>
  </r>
  <r>
    <x v="327"/>
    <x v="10"/>
    <x v="2"/>
    <x v="1"/>
    <x v="1"/>
    <x v="5"/>
    <n v="36.450000000000003"/>
    <n v="2"/>
    <s v="Ewallet"/>
    <n v="3.4"/>
    <n v="72.900000000000006"/>
    <n v="0.05"/>
    <n v="3.6450000000000005"/>
    <n v="76.545000000000002"/>
  </r>
  <r>
    <x v="327"/>
    <x v="10"/>
    <x v="1"/>
    <x v="1"/>
    <x v="1"/>
    <x v="4"/>
    <n v="66.25"/>
    <n v="3"/>
    <s v="Ewallet"/>
    <n v="5.0999999999999996"/>
    <n v="198.75"/>
    <n v="0.05"/>
    <n v="9.9375"/>
    <n v="208.6875"/>
  </r>
  <r>
    <x v="327"/>
    <x v="10"/>
    <x v="1"/>
    <x v="1"/>
    <x v="0"/>
    <x v="2"/>
    <n v="63.49"/>
    <n v="1"/>
    <s v="Credit Card"/>
    <n v="9.3000000000000007"/>
    <n v="63.49"/>
    <n v="0.05"/>
    <n v="3.1745000000000001"/>
    <n v="66.664500000000004"/>
  </r>
  <r>
    <x v="327"/>
    <x v="10"/>
    <x v="1"/>
    <x v="1"/>
    <x v="0"/>
    <x v="0"/>
    <n v="3.88"/>
    <n v="8"/>
    <s v="Credit Card"/>
    <n v="5.2"/>
    <n v="31.04"/>
    <n v="0.05"/>
    <n v="1.552"/>
    <n v="32.591999999999999"/>
  </r>
  <r>
    <x v="327"/>
    <x v="10"/>
    <x v="1"/>
    <x v="1"/>
    <x v="1"/>
    <x v="0"/>
    <n v="3.07"/>
    <n v="6"/>
    <s v="Credit Card"/>
    <n v="6.9"/>
    <n v="18.419999999999998"/>
    <n v="0.05"/>
    <n v="0.92099999999999993"/>
    <n v="19.340999999999998"/>
  </r>
  <r>
    <x v="327"/>
    <x v="10"/>
    <x v="2"/>
    <x v="1"/>
    <x v="1"/>
    <x v="4"/>
    <n v="42.63"/>
    <n v="3"/>
    <s v="Ewallet"/>
    <n v="8"/>
    <n v="127.89000000000001"/>
    <n v="0.05"/>
    <n v="6.3945000000000007"/>
    <n v="134.28450000000001"/>
  </r>
  <r>
    <x v="328"/>
    <x v="10"/>
    <x v="2"/>
    <x v="1"/>
    <x v="0"/>
    <x v="0"/>
    <n v="9.0500000000000007"/>
    <n v="1"/>
    <s v="Credit Card"/>
    <n v="8.9"/>
    <n v="9.0500000000000007"/>
    <n v="0.05"/>
    <n v="0.45250000000000007"/>
    <n v="9.5025000000000013"/>
  </r>
  <r>
    <x v="328"/>
    <x v="10"/>
    <x v="0"/>
    <x v="1"/>
    <x v="1"/>
    <x v="1"/>
    <n v="83.84"/>
    <n v="9"/>
    <s v="Cash"/>
    <n v="8.3000000000000007"/>
    <n v="754.56000000000006"/>
    <n v="0.18"/>
    <n v="135.82080000000002"/>
    <n v="890.38080000000014"/>
  </r>
  <r>
    <x v="328"/>
    <x v="10"/>
    <x v="1"/>
    <x v="1"/>
    <x v="0"/>
    <x v="0"/>
    <n v="7.46"/>
    <n v="4"/>
    <s v="Credit Card"/>
    <n v="3.2"/>
    <n v="29.84"/>
    <n v="0.05"/>
    <n v="1.492"/>
    <n v="31.332000000000001"/>
  </r>
  <r>
    <x v="328"/>
    <x v="10"/>
    <x v="0"/>
    <x v="0"/>
    <x v="0"/>
    <x v="0"/>
    <n v="8.23"/>
    <n v="4"/>
    <s v="Ewallet"/>
    <n v="3.5"/>
    <n v="32.92"/>
    <n v="0.05"/>
    <n v="1.6460000000000001"/>
    <n v="34.566000000000003"/>
  </r>
  <r>
    <x v="328"/>
    <x v="10"/>
    <x v="0"/>
    <x v="0"/>
    <x v="0"/>
    <x v="2"/>
    <n v="70.83"/>
    <n v="6"/>
    <s v="Credit Card"/>
    <n v="8.5"/>
    <n v="424.98"/>
    <n v="0.05"/>
    <n v="21.249000000000002"/>
    <n v="446.22900000000004"/>
  </r>
  <r>
    <x v="328"/>
    <x v="10"/>
    <x v="2"/>
    <x v="1"/>
    <x v="0"/>
    <x v="3"/>
    <n v="20.91"/>
    <n v="7"/>
    <s v="Cash"/>
    <n v="8.1"/>
    <n v="146.37"/>
    <n v="0.05"/>
    <n v="7.3185000000000002"/>
    <n v="153.6885"/>
  </r>
  <r>
    <x v="328"/>
    <x v="10"/>
    <x v="2"/>
    <x v="1"/>
    <x v="1"/>
    <x v="3"/>
    <n v="24.18"/>
    <n v="6"/>
    <s v="Ewallet"/>
    <n v="5.6"/>
    <n v="145.07999999999998"/>
    <n v="0.05"/>
    <n v="7.2539999999999996"/>
    <n v="152.33399999999997"/>
  </r>
  <r>
    <x v="328"/>
    <x v="10"/>
    <x v="2"/>
    <x v="1"/>
    <x v="0"/>
    <x v="3"/>
    <n v="17.350000000000001"/>
    <n v="7"/>
    <s v="Cash"/>
    <n v="3.5"/>
    <n v="121.45000000000002"/>
    <n v="0.05"/>
    <n v="6.0725000000000016"/>
    <n v="127.52250000000002"/>
  </r>
  <r>
    <x v="328"/>
    <x v="10"/>
    <x v="1"/>
    <x v="1"/>
    <x v="0"/>
    <x v="0"/>
    <n v="12.35"/>
    <n v="8"/>
    <s v="Cash"/>
    <n v="8.5"/>
    <n v="98.8"/>
    <n v="0.05"/>
    <n v="4.9400000000000004"/>
    <n v="103.74"/>
  </r>
  <r>
    <x v="328"/>
    <x v="10"/>
    <x v="1"/>
    <x v="1"/>
    <x v="0"/>
    <x v="0"/>
    <n v="5.46"/>
    <n v="9"/>
    <s v="Cash"/>
    <n v="9.4"/>
    <n v="49.14"/>
    <n v="0.05"/>
    <n v="2.4570000000000003"/>
    <n v="51.597000000000001"/>
  </r>
  <r>
    <x v="328"/>
    <x v="10"/>
    <x v="1"/>
    <x v="0"/>
    <x v="0"/>
    <x v="0"/>
    <n v="7.78"/>
    <n v="8"/>
    <s v="Credit Card"/>
    <n v="8.6"/>
    <n v="62.24"/>
    <n v="0.05"/>
    <n v="3.1120000000000001"/>
    <n v="65.352000000000004"/>
  </r>
  <r>
    <x v="328"/>
    <x v="10"/>
    <x v="2"/>
    <x v="1"/>
    <x v="0"/>
    <x v="4"/>
    <n v="64.180000000000007"/>
    <n v="9"/>
    <s v="Credit Card"/>
    <n v="5.9"/>
    <n v="577.62000000000012"/>
    <n v="0.05"/>
    <n v="28.881000000000007"/>
    <n v="606.50100000000009"/>
  </r>
  <r>
    <x v="328"/>
    <x v="10"/>
    <x v="1"/>
    <x v="0"/>
    <x v="1"/>
    <x v="3"/>
    <n v="12.12"/>
    <n v="2"/>
    <s v="Cash"/>
    <n v="8.9"/>
    <n v="24.24"/>
    <n v="0.05"/>
    <n v="1.212"/>
    <n v="25.451999999999998"/>
  </r>
  <r>
    <x v="328"/>
    <x v="10"/>
    <x v="1"/>
    <x v="0"/>
    <x v="0"/>
    <x v="0"/>
    <n v="3.36"/>
    <n v="3"/>
    <s v="Cash"/>
    <n v="4"/>
    <n v="10.08"/>
    <n v="0.05"/>
    <n v="0.504"/>
    <n v="10.584"/>
  </r>
  <r>
    <x v="328"/>
    <x v="10"/>
    <x v="1"/>
    <x v="0"/>
    <x v="1"/>
    <x v="0"/>
    <n v="12.83"/>
    <n v="5"/>
    <s v="Credit Card"/>
    <n v="9.6999999999999993"/>
    <n v="64.150000000000006"/>
    <n v="0.05"/>
    <n v="3.2075000000000005"/>
    <n v="67.357500000000002"/>
  </r>
  <r>
    <x v="328"/>
    <x v="10"/>
    <x v="2"/>
    <x v="0"/>
    <x v="1"/>
    <x v="2"/>
    <n v="62.86"/>
    <n v="6"/>
    <s v="Credit Card"/>
    <n v="5"/>
    <n v="377.15999999999997"/>
    <n v="0.05"/>
    <n v="18.858000000000001"/>
    <n v="396.01799999999997"/>
  </r>
  <r>
    <x v="328"/>
    <x v="10"/>
    <x v="0"/>
    <x v="0"/>
    <x v="0"/>
    <x v="0"/>
    <n v="8.9499999999999993"/>
    <n v="3"/>
    <s v="Cash"/>
    <n v="5.6"/>
    <n v="26.849999999999998"/>
    <n v="0.05"/>
    <n v="1.3425"/>
    <n v="28.192499999999999"/>
  </r>
  <r>
    <x v="328"/>
    <x v="10"/>
    <x v="1"/>
    <x v="0"/>
    <x v="0"/>
    <x v="3"/>
    <n v="14.6"/>
    <n v="3"/>
    <s v="Cash"/>
    <n v="4.3"/>
    <n v="43.8"/>
    <n v="0.05"/>
    <n v="2.19"/>
    <n v="45.989999999999995"/>
  </r>
  <r>
    <x v="328"/>
    <x v="10"/>
    <x v="1"/>
    <x v="0"/>
    <x v="0"/>
    <x v="5"/>
    <n v="35.25"/>
    <n v="7"/>
    <s v="Cash"/>
    <n v="3.9"/>
    <n v="246.75"/>
    <n v="0.05"/>
    <n v="12.3375"/>
    <n v="259.08749999999998"/>
  </r>
  <r>
    <x v="328"/>
    <x v="10"/>
    <x v="2"/>
    <x v="1"/>
    <x v="1"/>
    <x v="0"/>
    <n v="9.07"/>
    <n v="6"/>
    <s v="Credit Card"/>
    <n v="5.0999999999999996"/>
    <n v="54.42"/>
    <n v="0.05"/>
    <n v="2.7210000000000001"/>
    <n v="57.141000000000005"/>
  </r>
  <r>
    <x v="328"/>
    <x v="10"/>
    <x v="1"/>
    <x v="0"/>
    <x v="0"/>
    <x v="0"/>
    <n v="8.98"/>
    <n v="1"/>
    <s v="Cash"/>
    <n v="8.1"/>
    <n v="8.98"/>
    <n v="0.05"/>
    <n v="0.44900000000000007"/>
    <n v="9.4290000000000003"/>
  </r>
  <r>
    <x v="328"/>
    <x v="10"/>
    <x v="1"/>
    <x v="0"/>
    <x v="0"/>
    <x v="4"/>
    <n v="46.1"/>
    <n v="8"/>
    <s v="Credit Card"/>
    <n v="3.8"/>
    <n v="368.8"/>
    <n v="0.05"/>
    <n v="18.440000000000001"/>
    <n v="387.24"/>
  </r>
  <r>
    <x v="329"/>
    <x v="10"/>
    <x v="2"/>
    <x v="1"/>
    <x v="0"/>
    <x v="4"/>
    <n v="40.159999999999997"/>
    <n v="2"/>
    <s v="Credit Card"/>
    <n v="9.5"/>
    <n v="80.319999999999993"/>
    <n v="0.05"/>
    <n v="4.016"/>
    <n v="84.335999999999999"/>
  </r>
  <r>
    <x v="329"/>
    <x v="10"/>
    <x v="1"/>
    <x v="0"/>
    <x v="1"/>
    <x v="3"/>
    <n v="23.71"/>
    <n v="4"/>
    <s v="Ewallet"/>
    <n v="7.1"/>
    <n v="94.84"/>
    <n v="0.05"/>
    <n v="4.742"/>
    <n v="99.582000000000008"/>
  </r>
  <r>
    <x v="329"/>
    <x v="10"/>
    <x v="0"/>
    <x v="1"/>
    <x v="0"/>
    <x v="4"/>
    <n v="65.95"/>
    <n v="4"/>
    <s v="Cash"/>
    <n v="5.0999999999999996"/>
    <n v="263.8"/>
    <n v="0.05"/>
    <n v="13.190000000000001"/>
    <n v="276.99"/>
  </r>
  <r>
    <x v="329"/>
    <x v="10"/>
    <x v="0"/>
    <x v="1"/>
    <x v="1"/>
    <x v="1"/>
    <n v="93.98"/>
    <n v="4"/>
    <s v="Credit Card"/>
    <n v="7.4"/>
    <n v="375.92"/>
    <n v="0.18"/>
    <n v="67.665599999999998"/>
    <n v="443.5856"/>
  </r>
  <r>
    <x v="329"/>
    <x v="10"/>
    <x v="1"/>
    <x v="1"/>
    <x v="0"/>
    <x v="3"/>
    <n v="8.56"/>
    <n v="6"/>
    <s v="Ewallet"/>
    <n v="9.3000000000000007"/>
    <n v="51.36"/>
    <n v="0.05"/>
    <n v="2.5680000000000001"/>
    <n v="53.927999999999997"/>
  </r>
  <r>
    <x v="329"/>
    <x v="10"/>
    <x v="0"/>
    <x v="1"/>
    <x v="1"/>
    <x v="5"/>
    <n v="34.49"/>
    <n v="9"/>
    <s v="Credit Card"/>
    <n v="3.9"/>
    <n v="310.41000000000003"/>
    <n v="0.05"/>
    <n v="15.520500000000002"/>
    <n v="325.93050000000005"/>
  </r>
  <r>
    <x v="329"/>
    <x v="10"/>
    <x v="1"/>
    <x v="0"/>
    <x v="0"/>
    <x v="0"/>
    <n v="9.6999999999999993"/>
    <n v="8"/>
    <s v="Credit Card"/>
    <n v="7.6"/>
    <n v="77.599999999999994"/>
    <n v="0.05"/>
    <n v="3.88"/>
    <n v="81.47999999999999"/>
  </r>
  <r>
    <x v="329"/>
    <x v="10"/>
    <x v="2"/>
    <x v="1"/>
    <x v="1"/>
    <x v="1"/>
    <n v="85.77"/>
    <n v="4"/>
    <s v="Ewallet"/>
    <n v="4.5999999999999996"/>
    <n v="343.08"/>
    <n v="0.18"/>
    <n v="61.754399999999997"/>
    <n v="404.83439999999996"/>
  </r>
  <r>
    <x v="329"/>
    <x v="10"/>
    <x v="0"/>
    <x v="1"/>
    <x v="0"/>
    <x v="4"/>
    <n v="47.88"/>
    <n v="4"/>
    <s v="Cash"/>
    <n v="6.5"/>
    <n v="191.52"/>
    <n v="0.05"/>
    <n v="9.5760000000000005"/>
    <n v="201.096"/>
  </r>
  <r>
    <x v="329"/>
    <x v="10"/>
    <x v="0"/>
    <x v="0"/>
    <x v="1"/>
    <x v="1"/>
    <n v="92.05"/>
    <n v="2"/>
    <s v="Ewallet"/>
    <n v="3.9"/>
    <n v="184.1"/>
    <n v="0.18"/>
    <n v="33.137999999999998"/>
    <n v="217.238"/>
  </r>
  <r>
    <x v="329"/>
    <x v="10"/>
    <x v="0"/>
    <x v="0"/>
    <x v="0"/>
    <x v="1"/>
    <n v="82.13"/>
    <n v="6"/>
    <s v="Ewallet"/>
    <n v="8"/>
    <n v="492.78"/>
    <n v="0.18"/>
    <n v="88.700399999999988"/>
    <n v="581.48039999999992"/>
  </r>
  <r>
    <x v="329"/>
    <x v="10"/>
    <x v="0"/>
    <x v="0"/>
    <x v="0"/>
    <x v="3"/>
    <n v="15.55"/>
    <n v="9"/>
    <s v="Ewallet"/>
    <n v="7.1"/>
    <n v="139.95000000000002"/>
    <n v="0.05"/>
    <n v="6.9975000000000014"/>
    <n v="146.94750000000002"/>
  </r>
  <r>
    <x v="329"/>
    <x v="10"/>
    <x v="0"/>
    <x v="1"/>
    <x v="0"/>
    <x v="0"/>
    <n v="14.05"/>
    <n v="5"/>
    <s v="Cash"/>
    <n v="9.4"/>
    <n v="70.25"/>
    <n v="0.05"/>
    <n v="3.5125000000000002"/>
    <n v="73.762500000000003"/>
  </r>
  <r>
    <x v="329"/>
    <x v="10"/>
    <x v="1"/>
    <x v="1"/>
    <x v="0"/>
    <x v="5"/>
    <n v="17.78"/>
    <n v="3"/>
    <s v="Cash"/>
    <n v="8.1"/>
    <n v="53.34"/>
    <n v="0.05"/>
    <n v="2.6670000000000003"/>
    <n v="56.007000000000005"/>
  </r>
  <r>
    <x v="329"/>
    <x v="10"/>
    <x v="2"/>
    <x v="0"/>
    <x v="1"/>
    <x v="5"/>
    <n v="32.6"/>
    <n v="6"/>
    <s v="Cash"/>
    <n v="7.1"/>
    <n v="195.60000000000002"/>
    <n v="0.05"/>
    <n v="9.7800000000000011"/>
    <n v="205.38000000000002"/>
  </r>
  <r>
    <x v="329"/>
    <x v="10"/>
    <x v="1"/>
    <x v="0"/>
    <x v="0"/>
    <x v="4"/>
    <n v="40.75"/>
    <n v="2"/>
    <s v="Ewallet"/>
    <n v="3"/>
    <n v="81.5"/>
    <n v="0.05"/>
    <n v="4.0750000000000002"/>
    <n v="85.575000000000003"/>
  </r>
  <r>
    <x v="329"/>
    <x v="10"/>
    <x v="1"/>
    <x v="0"/>
    <x v="1"/>
    <x v="4"/>
    <n v="63.98"/>
    <n v="7"/>
    <s v="Cash"/>
    <n v="3.8"/>
    <n v="447.85999999999996"/>
    <n v="0.05"/>
    <n v="22.393000000000001"/>
    <n v="470.25299999999993"/>
  </r>
  <r>
    <x v="329"/>
    <x v="10"/>
    <x v="0"/>
    <x v="0"/>
    <x v="1"/>
    <x v="2"/>
    <n v="77.27"/>
    <n v="9"/>
    <s v="Cash"/>
    <n v="9.1"/>
    <n v="695.43"/>
    <n v="0.05"/>
    <n v="34.771499999999996"/>
    <n v="730.2014999999999"/>
  </r>
  <r>
    <x v="329"/>
    <x v="10"/>
    <x v="1"/>
    <x v="0"/>
    <x v="0"/>
    <x v="2"/>
    <n v="56.49"/>
    <n v="4"/>
    <s v="Cash"/>
    <n v="6.7"/>
    <n v="225.96"/>
    <n v="0.05"/>
    <n v="11.298000000000002"/>
    <n v="237.25800000000001"/>
  </r>
  <r>
    <x v="329"/>
    <x v="10"/>
    <x v="1"/>
    <x v="1"/>
    <x v="0"/>
    <x v="0"/>
    <n v="10.71"/>
    <n v="7"/>
    <s v="Cash"/>
    <n v="9.1999999999999993"/>
    <n v="74.97"/>
    <n v="0.05"/>
    <n v="3.7484999999999999"/>
    <n v="78.718500000000006"/>
  </r>
  <r>
    <x v="329"/>
    <x v="10"/>
    <x v="1"/>
    <x v="1"/>
    <x v="1"/>
    <x v="3"/>
    <n v="12.13"/>
    <n v="9"/>
    <s v="Credit Card"/>
    <n v="4.3"/>
    <n v="109.17"/>
    <n v="0.05"/>
    <n v="5.4585000000000008"/>
    <n v="114.6285"/>
  </r>
  <r>
    <x v="329"/>
    <x v="10"/>
    <x v="2"/>
    <x v="0"/>
    <x v="1"/>
    <x v="3"/>
    <n v="22.96"/>
    <n v="8"/>
    <s v="Ewallet"/>
    <n v="5.2"/>
    <n v="183.68"/>
    <n v="0.05"/>
    <n v="9.1840000000000011"/>
    <n v="192.864"/>
  </r>
  <r>
    <x v="329"/>
    <x v="10"/>
    <x v="1"/>
    <x v="0"/>
    <x v="0"/>
    <x v="0"/>
    <n v="10.98"/>
    <n v="7"/>
    <s v="Credit Card"/>
    <n v="6"/>
    <n v="76.86"/>
    <n v="0.05"/>
    <n v="3.843"/>
    <n v="80.703000000000003"/>
  </r>
  <r>
    <x v="329"/>
    <x v="10"/>
    <x v="2"/>
    <x v="1"/>
    <x v="1"/>
    <x v="5"/>
    <n v="34.86"/>
    <n v="7"/>
    <s v="Cash"/>
    <n v="8.8000000000000007"/>
    <n v="244.01999999999998"/>
    <n v="0.05"/>
    <n v="12.201000000000001"/>
    <n v="256.221"/>
  </r>
  <r>
    <x v="329"/>
    <x v="10"/>
    <x v="2"/>
    <x v="0"/>
    <x v="1"/>
    <x v="0"/>
    <n v="3.85"/>
    <n v="3"/>
    <s v="Cash"/>
    <n v="4.7"/>
    <n v="11.55"/>
    <n v="0.05"/>
    <n v="0.57750000000000001"/>
    <n v="12.127500000000001"/>
  </r>
  <r>
    <x v="330"/>
    <x v="10"/>
    <x v="0"/>
    <x v="1"/>
    <x v="1"/>
    <x v="0"/>
    <n v="8.1199999999999992"/>
    <n v="4"/>
    <s v="Cash"/>
    <n v="3.8"/>
    <n v="32.479999999999997"/>
    <n v="0.05"/>
    <n v="1.6239999999999999"/>
    <n v="34.103999999999999"/>
  </r>
  <r>
    <x v="330"/>
    <x v="10"/>
    <x v="1"/>
    <x v="1"/>
    <x v="0"/>
    <x v="5"/>
    <n v="17.850000000000001"/>
    <n v="4"/>
    <s v="Ewallet"/>
    <n v="9.5"/>
    <n v="71.400000000000006"/>
    <n v="0.05"/>
    <n v="3.5700000000000003"/>
    <n v="74.97"/>
  </r>
  <r>
    <x v="330"/>
    <x v="10"/>
    <x v="1"/>
    <x v="0"/>
    <x v="0"/>
    <x v="2"/>
    <n v="66.09"/>
    <n v="7"/>
    <s v="Cash"/>
    <n v="8.6"/>
    <n v="462.63"/>
    <n v="0.05"/>
    <n v="23.131500000000003"/>
    <n v="485.76150000000001"/>
  </r>
  <r>
    <x v="330"/>
    <x v="10"/>
    <x v="2"/>
    <x v="0"/>
    <x v="0"/>
    <x v="0"/>
    <n v="13.46"/>
    <n v="4"/>
    <s v="Ewallet"/>
    <n v="3"/>
    <n v="53.84"/>
    <n v="0.05"/>
    <n v="2.6920000000000002"/>
    <n v="56.532000000000004"/>
  </r>
  <r>
    <x v="330"/>
    <x v="10"/>
    <x v="1"/>
    <x v="1"/>
    <x v="1"/>
    <x v="0"/>
    <n v="9.65"/>
    <n v="10"/>
    <s v="Ewallet"/>
    <n v="3.6"/>
    <n v="96.5"/>
    <n v="0.05"/>
    <n v="4.8250000000000002"/>
    <n v="101.325"/>
  </r>
  <r>
    <x v="330"/>
    <x v="10"/>
    <x v="2"/>
    <x v="1"/>
    <x v="0"/>
    <x v="0"/>
    <n v="8.82"/>
    <n v="10"/>
    <s v="Credit Card"/>
    <n v="6.4"/>
    <n v="88.2"/>
    <n v="0.05"/>
    <n v="4.41"/>
    <n v="92.61"/>
  </r>
  <r>
    <x v="330"/>
    <x v="10"/>
    <x v="1"/>
    <x v="0"/>
    <x v="1"/>
    <x v="0"/>
    <n v="9.86"/>
    <n v="3"/>
    <s v="Ewallet"/>
    <n v="3.6"/>
    <n v="29.58"/>
    <n v="0.05"/>
    <n v="1.4790000000000001"/>
    <n v="31.058999999999997"/>
  </r>
  <r>
    <x v="330"/>
    <x v="10"/>
    <x v="0"/>
    <x v="0"/>
    <x v="0"/>
    <x v="4"/>
    <n v="56.38"/>
    <n v="4"/>
    <s v="Ewallet"/>
    <n v="3.5"/>
    <n v="225.52"/>
    <n v="0.05"/>
    <n v="11.276000000000002"/>
    <n v="236.79600000000002"/>
  </r>
  <r>
    <x v="330"/>
    <x v="10"/>
    <x v="0"/>
    <x v="1"/>
    <x v="0"/>
    <x v="2"/>
    <n v="68.63"/>
    <n v="2"/>
    <s v="Cash"/>
    <n v="3.3"/>
    <n v="137.26"/>
    <n v="0.05"/>
    <n v="6.8629999999999995"/>
    <n v="144.12299999999999"/>
  </r>
  <r>
    <x v="330"/>
    <x v="10"/>
    <x v="1"/>
    <x v="0"/>
    <x v="0"/>
    <x v="4"/>
    <n v="52.94"/>
    <n v="5"/>
    <s v="Cash"/>
    <n v="6.4"/>
    <n v="264.7"/>
    <n v="0.05"/>
    <n v="13.234999999999999"/>
    <n v="277.935"/>
  </r>
  <r>
    <x v="330"/>
    <x v="10"/>
    <x v="1"/>
    <x v="1"/>
    <x v="1"/>
    <x v="1"/>
    <n v="92.65"/>
    <n v="2"/>
    <s v="Credit Card"/>
    <n v="6.8"/>
    <n v="185.3"/>
    <n v="0.18"/>
    <n v="33.353999999999999"/>
    <n v="218.654"/>
  </r>
  <r>
    <x v="330"/>
    <x v="10"/>
    <x v="1"/>
    <x v="0"/>
    <x v="0"/>
    <x v="0"/>
    <n v="2.4"/>
    <n v="5"/>
    <s v="Ewallet"/>
    <n v="5"/>
    <n v="12"/>
    <n v="0.05"/>
    <n v="0.60000000000000009"/>
    <n v="12.6"/>
  </r>
  <r>
    <x v="330"/>
    <x v="10"/>
    <x v="2"/>
    <x v="1"/>
    <x v="0"/>
    <x v="0"/>
    <n v="2.79"/>
    <n v="10"/>
    <s v="Ewallet"/>
    <n v="3.9"/>
    <n v="27.9"/>
    <n v="0.05"/>
    <n v="1.395"/>
    <n v="29.294999999999998"/>
  </r>
  <r>
    <x v="330"/>
    <x v="10"/>
    <x v="0"/>
    <x v="0"/>
    <x v="1"/>
    <x v="3"/>
    <n v="9.9600000000000009"/>
    <n v="10"/>
    <s v="Credit Card"/>
    <n v="5.7"/>
    <n v="99.600000000000009"/>
    <n v="0.05"/>
    <n v="4.9800000000000004"/>
    <n v="104.58000000000001"/>
  </r>
  <r>
    <x v="330"/>
    <x v="10"/>
    <x v="0"/>
    <x v="0"/>
    <x v="0"/>
    <x v="4"/>
    <n v="49.95"/>
    <n v="6"/>
    <s v="Cash"/>
    <n v="6.2"/>
    <n v="299.70000000000005"/>
    <n v="0.05"/>
    <n v="14.985000000000003"/>
    <n v="314.68500000000006"/>
  </r>
  <r>
    <x v="330"/>
    <x v="10"/>
    <x v="1"/>
    <x v="1"/>
    <x v="0"/>
    <x v="0"/>
    <n v="2.12"/>
    <n v="6"/>
    <s v="Credit Card"/>
    <n v="3.3"/>
    <n v="12.72"/>
    <n v="0.05"/>
    <n v="0.63600000000000012"/>
    <n v="13.356000000000002"/>
  </r>
  <r>
    <x v="330"/>
    <x v="10"/>
    <x v="1"/>
    <x v="0"/>
    <x v="1"/>
    <x v="1"/>
    <n v="94.87"/>
    <n v="10"/>
    <s v="Credit Card"/>
    <n v="6.5"/>
    <n v="948.7"/>
    <n v="0.18"/>
    <n v="170.76599999999999"/>
    <n v="1119.4660000000001"/>
  </r>
  <r>
    <x v="330"/>
    <x v="10"/>
    <x v="2"/>
    <x v="1"/>
    <x v="1"/>
    <x v="3"/>
    <n v="11.1"/>
    <n v="2"/>
    <s v="Cash"/>
    <n v="8.8000000000000007"/>
    <n v="22.2"/>
    <n v="0.05"/>
    <n v="1.1100000000000001"/>
    <n v="23.31"/>
  </r>
  <r>
    <x v="330"/>
    <x v="10"/>
    <x v="0"/>
    <x v="1"/>
    <x v="0"/>
    <x v="5"/>
    <n v="19.03"/>
    <n v="9"/>
    <s v="Ewallet"/>
    <n v="5.6"/>
    <n v="171.27"/>
    <n v="0.05"/>
    <n v="8.5635000000000012"/>
    <n v="179.83350000000002"/>
  </r>
  <r>
    <x v="331"/>
    <x v="10"/>
    <x v="0"/>
    <x v="1"/>
    <x v="0"/>
    <x v="3"/>
    <n v="13.11"/>
    <n v="5"/>
    <s v="Ewallet"/>
    <n v="8.5"/>
    <n v="65.55"/>
    <n v="0.05"/>
    <n v="3.2774999999999999"/>
    <n v="68.827500000000001"/>
  </r>
  <r>
    <x v="331"/>
    <x v="10"/>
    <x v="1"/>
    <x v="1"/>
    <x v="0"/>
    <x v="2"/>
    <n v="66.739999999999995"/>
    <n v="8"/>
    <s v="Ewallet"/>
    <n v="3.6"/>
    <n v="533.91999999999996"/>
    <n v="0.05"/>
    <n v="26.695999999999998"/>
    <n v="560.61599999999999"/>
  </r>
  <r>
    <x v="331"/>
    <x v="10"/>
    <x v="1"/>
    <x v="0"/>
    <x v="0"/>
    <x v="3"/>
    <n v="23.79"/>
    <n v="1"/>
    <s v="Credit Card"/>
    <n v="8.6999999999999993"/>
    <n v="23.79"/>
    <n v="0.05"/>
    <n v="1.1895"/>
    <n v="24.979499999999998"/>
  </r>
  <r>
    <x v="331"/>
    <x v="10"/>
    <x v="0"/>
    <x v="0"/>
    <x v="1"/>
    <x v="4"/>
    <n v="47.51"/>
    <n v="8"/>
    <s v="Credit Card"/>
    <n v="4.4000000000000004"/>
    <n v="380.08"/>
    <n v="0.05"/>
    <n v="19.004000000000001"/>
    <n v="399.084"/>
  </r>
  <r>
    <x v="331"/>
    <x v="10"/>
    <x v="2"/>
    <x v="1"/>
    <x v="0"/>
    <x v="2"/>
    <n v="58.42"/>
    <n v="1"/>
    <s v="Credit Card"/>
    <n v="4.7"/>
    <n v="58.42"/>
    <n v="0.05"/>
    <n v="2.9210000000000003"/>
    <n v="61.341000000000001"/>
  </r>
  <r>
    <x v="331"/>
    <x v="10"/>
    <x v="1"/>
    <x v="1"/>
    <x v="0"/>
    <x v="4"/>
    <n v="51.39"/>
    <n v="9"/>
    <s v="Cash"/>
    <n v="9"/>
    <n v="462.51"/>
    <n v="0.05"/>
    <n v="23.125500000000002"/>
    <n v="485.63549999999998"/>
  </r>
  <r>
    <x v="331"/>
    <x v="10"/>
    <x v="1"/>
    <x v="0"/>
    <x v="1"/>
    <x v="5"/>
    <n v="33.82"/>
    <n v="5"/>
    <s v="Credit Card"/>
    <n v="5"/>
    <n v="169.1"/>
    <n v="0.05"/>
    <n v="8.4550000000000001"/>
    <n v="177.55500000000001"/>
  </r>
  <r>
    <x v="331"/>
    <x v="10"/>
    <x v="0"/>
    <x v="0"/>
    <x v="1"/>
    <x v="2"/>
    <n v="61"/>
    <n v="2"/>
    <s v="Cash"/>
    <n v="5.9"/>
    <n v="122"/>
    <n v="0.05"/>
    <n v="6.1000000000000005"/>
    <n v="128.1"/>
  </r>
  <r>
    <x v="331"/>
    <x v="10"/>
    <x v="0"/>
    <x v="1"/>
    <x v="1"/>
    <x v="1"/>
    <n v="87.11"/>
    <n v="9"/>
    <s v="Cash"/>
    <n v="6.3"/>
    <n v="783.99"/>
    <n v="0.18"/>
    <n v="141.1182"/>
    <n v="925.10820000000001"/>
  </r>
  <r>
    <x v="331"/>
    <x v="10"/>
    <x v="0"/>
    <x v="1"/>
    <x v="0"/>
    <x v="4"/>
    <n v="46.74"/>
    <n v="8"/>
    <s v="Ewallet"/>
    <n v="7.1"/>
    <n v="373.92"/>
    <n v="0.05"/>
    <n v="18.696000000000002"/>
    <n v="392.61600000000004"/>
  </r>
  <r>
    <x v="331"/>
    <x v="10"/>
    <x v="1"/>
    <x v="1"/>
    <x v="0"/>
    <x v="0"/>
    <n v="8.3000000000000007"/>
    <n v="2"/>
    <s v="Ewallet"/>
    <n v="6.3"/>
    <n v="16.600000000000001"/>
    <n v="0.05"/>
    <n v="0.83000000000000007"/>
    <n v="17.43"/>
  </r>
  <r>
    <x v="332"/>
    <x v="10"/>
    <x v="0"/>
    <x v="1"/>
    <x v="0"/>
    <x v="5"/>
    <n v="34.5"/>
    <n v="2"/>
    <s v="Credit Card"/>
    <n v="8.1"/>
    <n v="69"/>
    <n v="0.05"/>
    <n v="3.45"/>
    <n v="72.45"/>
  </r>
  <r>
    <x v="332"/>
    <x v="10"/>
    <x v="2"/>
    <x v="0"/>
    <x v="1"/>
    <x v="2"/>
    <n v="59.35"/>
    <n v="5"/>
    <s v="Ewallet"/>
    <n v="4"/>
    <n v="296.75"/>
    <n v="0.05"/>
    <n v="14.8375"/>
    <n v="311.58749999999998"/>
  </r>
  <r>
    <x v="332"/>
    <x v="10"/>
    <x v="1"/>
    <x v="1"/>
    <x v="1"/>
    <x v="5"/>
    <n v="36.46"/>
    <n v="8"/>
    <s v="Ewallet"/>
    <n v="5.5"/>
    <n v="291.68"/>
    <n v="0.05"/>
    <n v="14.584000000000001"/>
    <n v="306.26400000000001"/>
  </r>
  <r>
    <x v="332"/>
    <x v="10"/>
    <x v="2"/>
    <x v="0"/>
    <x v="1"/>
    <x v="5"/>
    <n v="31.63"/>
    <n v="3"/>
    <s v="Credit Card"/>
    <n v="6.6"/>
    <n v="94.89"/>
    <n v="0.05"/>
    <n v="4.7445000000000004"/>
    <n v="99.634500000000003"/>
  </r>
  <r>
    <x v="332"/>
    <x v="10"/>
    <x v="2"/>
    <x v="0"/>
    <x v="1"/>
    <x v="2"/>
    <n v="78.41"/>
    <n v="2"/>
    <s v="Ewallet"/>
    <n v="7.4"/>
    <n v="156.82"/>
    <n v="0.05"/>
    <n v="7.8410000000000002"/>
    <n v="164.661"/>
  </r>
  <r>
    <x v="332"/>
    <x v="10"/>
    <x v="1"/>
    <x v="1"/>
    <x v="0"/>
    <x v="5"/>
    <n v="20.25"/>
    <n v="4"/>
    <s v="Ewallet"/>
    <n v="4.9000000000000004"/>
    <n v="81"/>
    <n v="0.05"/>
    <n v="4.05"/>
    <n v="85.05"/>
  </r>
  <r>
    <x v="332"/>
    <x v="10"/>
    <x v="0"/>
    <x v="1"/>
    <x v="1"/>
    <x v="3"/>
    <n v="9.64"/>
    <n v="4"/>
    <s v="Cash"/>
    <n v="4.5"/>
    <n v="38.56"/>
    <n v="0.05"/>
    <n v="1.9280000000000002"/>
    <n v="40.488"/>
  </r>
  <r>
    <x v="332"/>
    <x v="10"/>
    <x v="2"/>
    <x v="0"/>
    <x v="0"/>
    <x v="5"/>
    <n v="16.72"/>
    <n v="1"/>
    <s v="Cash"/>
    <n v="7"/>
    <n v="16.72"/>
    <n v="0.05"/>
    <n v="0.83599999999999997"/>
    <n v="17.555999999999997"/>
  </r>
  <r>
    <x v="332"/>
    <x v="10"/>
    <x v="2"/>
    <x v="0"/>
    <x v="1"/>
    <x v="0"/>
    <n v="11.01"/>
    <n v="1"/>
    <s v="Ewallet"/>
    <n v="5.7"/>
    <n v="11.01"/>
    <n v="0.05"/>
    <n v="0.55049999999999999"/>
    <n v="11.560499999999999"/>
  </r>
  <r>
    <x v="332"/>
    <x v="10"/>
    <x v="0"/>
    <x v="1"/>
    <x v="1"/>
    <x v="1"/>
    <n v="91.86"/>
    <n v="5"/>
    <s v="Ewallet"/>
    <n v="7.2"/>
    <n v="459.3"/>
    <n v="0.18"/>
    <n v="82.673999999999992"/>
    <n v="541.97400000000005"/>
  </r>
  <r>
    <x v="332"/>
    <x v="10"/>
    <x v="2"/>
    <x v="1"/>
    <x v="0"/>
    <x v="0"/>
    <n v="10.52"/>
    <n v="7"/>
    <s v="Ewallet"/>
    <n v="4.5"/>
    <n v="73.64"/>
    <n v="0.05"/>
    <n v="3.6820000000000004"/>
    <n v="77.322000000000003"/>
  </r>
  <r>
    <x v="332"/>
    <x v="10"/>
    <x v="2"/>
    <x v="1"/>
    <x v="1"/>
    <x v="5"/>
    <n v="39.869999999999997"/>
    <n v="9"/>
    <s v="Cash"/>
    <n v="6.7"/>
    <n v="358.83"/>
    <n v="0.05"/>
    <n v="17.941500000000001"/>
    <n v="376.7715"/>
  </r>
  <r>
    <x v="332"/>
    <x v="10"/>
    <x v="2"/>
    <x v="1"/>
    <x v="0"/>
    <x v="0"/>
    <n v="8.39"/>
    <n v="2"/>
    <s v="Credit Card"/>
    <n v="7.2"/>
    <n v="16.78"/>
    <n v="0.05"/>
    <n v="0.83900000000000008"/>
    <n v="17.619"/>
  </r>
  <r>
    <x v="332"/>
    <x v="10"/>
    <x v="1"/>
    <x v="0"/>
    <x v="1"/>
    <x v="4"/>
    <n v="52.85"/>
    <n v="8"/>
    <s v="Cash"/>
    <n v="4.4000000000000004"/>
    <n v="422.8"/>
    <n v="0.05"/>
    <n v="21.14"/>
    <n v="443.94"/>
  </r>
  <r>
    <x v="332"/>
    <x v="10"/>
    <x v="1"/>
    <x v="0"/>
    <x v="0"/>
    <x v="4"/>
    <n v="49.43"/>
    <n v="5"/>
    <s v="Ewallet"/>
    <n v="3.9"/>
    <n v="247.15"/>
    <n v="0.05"/>
    <n v="12.357500000000002"/>
    <n v="259.50749999999999"/>
  </r>
  <r>
    <x v="332"/>
    <x v="10"/>
    <x v="2"/>
    <x v="1"/>
    <x v="0"/>
    <x v="3"/>
    <n v="18.11"/>
    <n v="10"/>
    <s v="Cash"/>
    <n v="4.5"/>
    <n v="181.1"/>
    <n v="0.05"/>
    <n v="9.0549999999999997"/>
    <n v="190.155"/>
  </r>
  <r>
    <x v="332"/>
    <x v="10"/>
    <x v="0"/>
    <x v="1"/>
    <x v="1"/>
    <x v="4"/>
    <n v="49.27"/>
    <n v="8"/>
    <s v="Ewallet"/>
    <n v="6.2"/>
    <n v="394.16"/>
    <n v="0.05"/>
    <n v="19.708000000000002"/>
    <n v="413.86800000000005"/>
  </r>
  <r>
    <x v="333"/>
    <x v="10"/>
    <x v="2"/>
    <x v="0"/>
    <x v="0"/>
    <x v="5"/>
    <n v="38.729999999999997"/>
    <n v="8"/>
    <s v="Credit Card"/>
    <n v="8.4"/>
    <n v="309.83999999999997"/>
    <n v="0.05"/>
    <n v="15.491999999999999"/>
    <n v="325.33199999999999"/>
  </r>
  <r>
    <x v="333"/>
    <x v="10"/>
    <x v="2"/>
    <x v="1"/>
    <x v="0"/>
    <x v="4"/>
    <n v="63.94"/>
    <n v="5"/>
    <s v="Credit Card"/>
    <n v="8.6"/>
    <n v="319.7"/>
    <n v="0.05"/>
    <n v="15.984999999999999"/>
    <n v="335.685"/>
  </r>
  <r>
    <x v="333"/>
    <x v="10"/>
    <x v="0"/>
    <x v="1"/>
    <x v="0"/>
    <x v="5"/>
    <n v="28.09"/>
    <n v="2"/>
    <s v="Cash"/>
    <n v="7.6"/>
    <n v="56.18"/>
    <n v="0.05"/>
    <n v="2.8090000000000002"/>
    <n v="58.988999999999997"/>
  </r>
  <r>
    <x v="333"/>
    <x v="10"/>
    <x v="1"/>
    <x v="1"/>
    <x v="0"/>
    <x v="5"/>
    <n v="16.53"/>
    <n v="2"/>
    <s v="Ewallet"/>
    <n v="7.1"/>
    <n v="33.06"/>
    <n v="0.05"/>
    <n v="1.6530000000000002"/>
    <n v="34.713000000000001"/>
  </r>
  <r>
    <x v="333"/>
    <x v="10"/>
    <x v="1"/>
    <x v="1"/>
    <x v="1"/>
    <x v="3"/>
    <n v="23.93"/>
    <n v="8"/>
    <s v="Ewallet"/>
    <n v="3.4"/>
    <n v="191.44"/>
    <n v="0.05"/>
    <n v="9.572000000000001"/>
    <n v="201.012"/>
  </r>
  <r>
    <x v="333"/>
    <x v="10"/>
    <x v="2"/>
    <x v="0"/>
    <x v="1"/>
    <x v="0"/>
    <n v="6.89"/>
    <n v="4"/>
    <s v="Credit Card"/>
    <n v="9"/>
    <n v="27.56"/>
    <n v="0.05"/>
    <n v="1.3780000000000001"/>
    <n v="28.937999999999999"/>
  </r>
  <r>
    <x v="333"/>
    <x v="10"/>
    <x v="0"/>
    <x v="0"/>
    <x v="0"/>
    <x v="2"/>
    <n v="71.47"/>
    <n v="4"/>
    <s v="Credit Card"/>
    <n v="4.2"/>
    <n v="285.88"/>
    <n v="0.05"/>
    <n v="14.294"/>
    <n v="300.17399999999998"/>
  </r>
  <r>
    <x v="333"/>
    <x v="10"/>
    <x v="2"/>
    <x v="0"/>
    <x v="1"/>
    <x v="3"/>
    <n v="12.36"/>
    <n v="7"/>
    <s v="Ewallet"/>
    <n v="7.3"/>
    <n v="86.52"/>
    <n v="0.05"/>
    <n v="4.3259999999999996"/>
    <n v="90.845999999999989"/>
  </r>
  <r>
    <x v="333"/>
    <x v="10"/>
    <x v="2"/>
    <x v="0"/>
    <x v="0"/>
    <x v="2"/>
    <n v="60.89"/>
    <n v="2"/>
    <s v="Cash"/>
    <n v="5.9"/>
    <n v="121.78"/>
    <n v="0.05"/>
    <n v="6.0890000000000004"/>
    <n v="127.869"/>
  </r>
  <r>
    <x v="333"/>
    <x v="10"/>
    <x v="2"/>
    <x v="0"/>
    <x v="1"/>
    <x v="0"/>
    <n v="10.23"/>
    <n v="8"/>
    <s v="Ewallet"/>
    <n v="7.6"/>
    <n v="81.84"/>
    <n v="0.05"/>
    <n v="4.0920000000000005"/>
    <n v="85.932000000000002"/>
  </r>
  <r>
    <x v="333"/>
    <x v="10"/>
    <x v="2"/>
    <x v="0"/>
    <x v="1"/>
    <x v="5"/>
    <n v="38.020000000000003"/>
    <n v="2"/>
    <s v="Cash"/>
    <n v="5.6"/>
    <n v="76.040000000000006"/>
    <n v="0.05"/>
    <n v="3.8020000000000005"/>
    <n v="79.842000000000013"/>
  </r>
  <r>
    <x v="333"/>
    <x v="10"/>
    <x v="0"/>
    <x v="0"/>
    <x v="0"/>
    <x v="3"/>
    <n v="20.09"/>
    <n v="7"/>
    <s v="Credit Card"/>
    <n v="6"/>
    <n v="140.63"/>
    <n v="0.05"/>
    <n v="7.0315000000000003"/>
    <n v="147.66149999999999"/>
  </r>
  <r>
    <x v="333"/>
    <x v="10"/>
    <x v="0"/>
    <x v="1"/>
    <x v="1"/>
    <x v="0"/>
    <n v="10.220000000000001"/>
    <n v="2"/>
    <s v="Credit Card"/>
    <n v="4.7"/>
    <n v="20.440000000000001"/>
    <n v="0.05"/>
    <n v="1.022"/>
    <n v="21.462"/>
  </r>
  <r>
    <x v="333"/>
    <x v="10"/>
    <x v="2"/>
    <x v="1"/>
    <x v="0"/>
    <x v="0"/>
    <n v="7.96"/>
    <n v="10"/>
    <s v="Cash"/>
    <n v="5"/>
    <n v="79.599999999999994"/>
    <n v="0.05"/>
    <n v="3.98"/>
    <n v="83.58"/>
  </r>
  <r>
    <x v="333"/>
    <x v="10"/>
    <x v="0"/>
    <x v="0"/>
    <x v="1"/>
    <x v="5"/>
    <n v="33.979999999999997"/>
    <n v="10"/>
    <s v="Credit Card"/>
    <n v="5.6"/>
    <n v="339.79999999999995"/>
    <n v="0.05"/>
    <n v="16.989999999999998"/>
    <n v="356.78999999999996"/>
  </r>
  <r>
    <x v="333"/>
    <x v="10"/>
    <x v="2"/>
    <x v="1"/>
    <x v="0"/>
    <x v="5"/>
    <n v="27.32"/>
    <n v="6"/>
    <s v="Credit Card"/>
    <n v="3.7"/>
    <n v="163.92000000000002"/>
    <n v="0.05"/>
    <n v="8.1960000000000015"/>
    <n v="172.11600000000001"/>
  </r>
  <r>
    <x v="333"/>
    <x v="10"/>
    <x v="1"/>
    <x v="1"/>
    <x v="1"/>
    <x v="5"/>
    <n v="28.27"/>
    <n v="6"/>
    <s v="Credit Card"/>
    <n v="3.9"/>
    <n v="169.62"/>
    <n v="0.05"/>
    <n v="8.4809999999999999"/>
    <n v="178.101"/>
  </r>
  <r>
    <x v="333"/>
    <x v="10"/>
    <x v="1"/>
    <x v="1"/>
    <x v="1"/>
    <x v="3"/>
    <n v="21.34"/>
    <n v="9"/>
    <s v="Credit Card"/>
    <n v="6.9"/>
    <n v="192.06"/>
    <n v="0.05"/>
    <n v="9.6030000000000015"/>
    <n v="201.66300000000001"/>
  </r>
  <r>
    <x v="333"/>
    <x v="10"/>
    <x v="0"/>
    <x v="1"/>
    <x v="1"/>
    <x v="3"/>
    <n v="18.809999999999999"/>
    <n v="4"/>
    <s v="Credit Card"/>
    <n v="3.8"/>
    <n v="75.239999999999995"/>
    <n v="0.05"/>
    <n v="3.762"/>
    <n v="79.001999999999995"/>
  </r>
  <r>
    <x v="333"/>
    <x v="10"/>
    <x v="2"/>
    <x v="1"/>
    <x v="0"/>
    <x v="3"/>
    <n v="13.21"/>
    <n v="4"/>
    <s v="Credit Card"/>
    <n v="9"/>
    <n v="52.84"/>
    <n v="0.05"/>
    <n v="2.6420000000000003"/>
    <n v="55.482000000000006"/>
  </r>
  <r>
    <x v="333"/>
    <x v="10"/>
    <x v="0"/>
    <x v="0"/>
    <x v="0"/>
    <x v="2"/>
    <n v="58.15"/>
    <n v="8"/>
    <s v="Credit Card"/>
    <n v="5"/>
    <n v="465.2"/>
    <n v="0.05"/>
    <n v="23.26"/>
    <n v="488.46"/>
  </r>
  <r>
    <x v="333"/>
    <x v="10"/>
    <x v="1"/>
    <x v="1"/>
    <x v="1"/>
    <x v="1"/>
    <n v="83.08"/>
    <n v="6"/>
    <s v="Credit Card"/>
    <n v="5.0999999999999996"/>
    <n v="498.48"/>
    <n v="0.18"/>
    <n v="89.726399999999998"/>
    <n v="588.20640000000003"/>
  </r>
  <r>
    <x v="333"/>
    <x v="10"/>
    <x v="0"/>
    <x v="1"/>
    <x v="1"/>
    <x v="4"/>
    <n v="65.13"/>
    <n v="10"/>
    <s v="Ewallet"/>
    <n v="7.1"/>
    <n v="651.29999999999995"/>
    <n v="0.05"/>
    <n v="32.564999999999998"/>
    <n v="683.86500000000001"/>
  </r>
  <r>
    <x v="334"/>
    <x v="0"/>
    <x v="2"/>
    <x v="0"/>
    <x v="1"/>
    <x v="0"/>
    <n v="9.66"/>
    <n v="6"/>
    <s v="Cash"/>
    <n v="3.6"/>
    <n v="57.96"/>
    <n v="0.05"/>
    <n v="2.8980000000000001"/>
    <n v="60.858000000000004"/>
  </r>
  <r>
    <x v="334"/>
    <x v="0"/>
    <x v="2"/>
    <x v="0"/>
    <x v="0"/>
    <x v="1"/>
    <n v="91.13"/>
    <n v="9"/>
    <s v="Cash"/>
    <n v="9.6"/>
    <n v="820.17"/>
    <n v="0.18"/>
    <n v="147.63059999999999"/>
    <n v="967.80059999999992"/>
  </r>
  <r>
    <x v="334"/>
    <x v="0"/>
    <x v="1"/>
    <x v="1"/>
    <x v="0"/>
    <x v="0"/>
    <n v="6.62"/>
    <n v="2"/>
    <s v="Cash"/>
    <n v="7.5"/>
    <n v="13.24"/>
    <n v="0.05"/>
    <n v="0.66200000000000003"/>
    <n v="13.902000000000001"/>
  </r>
  <r>
    <x v="334"/>
    <x v="0"/>
    <x v="0"/>
    <x v="0"/>
    <x v="1"/>
    <x v="4"/>
    <n v="57.6"/>
    <n v="8"/>
    <s v="Ewallet"/>
    <n v="8.6999999999999993"/>
    <n v="460.8"/>
    <n v="0.05"/>
    <n v="23.040000000000003"/>
    <n v="483.84000000000003"/>
  </r>
  <r>
    <x v="334"/>
    <x v="0"/>
    <x v="2"/>
    <x v="1"/>
    <x v="1"/>
    <x v="3"/>
    <n v="14.63"/>
    <n v="2"/>
    <s v="Ewallet"/>
    <n v="7.3"/>
    <n v="29.26"/>
    <n v="0.05"/>
    <n v="1.4630000000000001"/>
    <n v="30.723000000000003"/>
  </r>
  <r>
    <x v="334"/>
    <x v="0"/>
    <x v="0"/>
    <x v="1"/>
    <x v="1"/>
    <x v="0"/>
    <n v="5.04"/>
    <n v="9"/>
    <s v="Cash"/>
    <n v="7.7"/>
    <n v="45.36"/>
    <n v="0.05"/>
    <n v="2.2680000000000002"/>
    <n v="47.628"/>
  </r>
  <r>
    <x v="334"/>
    <x v="0"/>
    <x v="0"/>
    <x v="0"/>
    <x v="1"/>
    <x v="4"/>
    <n v="66.099999999999994"/>
    <n v="7"/>
    <s v="Credit Card"/>
    <n v="3.5"/>
    <n v="462.69999999999993"/>
    <n v="0.05"/>
    <n v="23.134999999999998"/>
    <n v="485.83499999999992"/>
  </r>
  <r>
    <x v="334"/>
    <x v="0"/>
    <x v="1"/>
    <x v="0"/>
    <x v="0"/>
    <x v="2"/>
    <n v="69.66"/>
    <n v="7"/>
    <s v="Ewallet"/>
    <n v="6.1"/>
    <n v="487.62"/>
    <n v="0.05"/>
    <n v="24.381"/>
    <n v="512.00099999999998"/>
  </r>
  <r>
    <x v="334"/>
    <x v="0"/>
    <x v="0"/>
    <x v="1"/>
    <x v="0"/>
    <x v="3"/>
    <n v="18.16"/>
    <n v="7"/>
    <s v="Credit Card"/>
    <n v="4.5"/>
    <n v="127.12"/>
    <n v="0.05"/>
    <n v="6.3560000000000008"/>
    <n v="133.476"/>
  </r>
  <r>
    <x v="334"/>
    <x v="0"/>
    <x v="1"/>
    <x v="0"/>
    <x v="0"/>
    <x v="2"/>
    <n v="72.67"/>
    <n v="2"/>
    <s v="Cash"/>
    <n v="7.3"/>
    <n v="145.34"/>
    <n v="0.05"/>
    <n v="7.2670000000000003"/>
    <n v="152.607"/>
  </r>
  <r>
    <x v="334"/>
    <x v="0"/>
    <x v="2"/>
    <x v="1"/>
    <x v="1"/>
    <x v="4"/>
    <n v="57.63"/>
    <n v="8"/>
    <s v="Ewallet"/>
    <n v="4.7"/>
    <n v="461.04"/>
    <n v="0.05"/>
    <n v="23.052000000000003"/>
    <n v="484.09200000000004"/>
  </r>
  <r>
    <x v="334"/>
    <x v="0"/>
    <x v="0"/>
    <x v="1"/>
    <x v="1"/>
    <x v="0"/>
    <n v="8.15"/>
    <n v="6"/>
    <s v="Cash"/>
    <n v="5"/>
    <n v="48.900000000000006"/>
    <n v="0.05"/>
    <n v="2.4450000000000003"/>
    <n v="51.345000000000006"/>
  </r>
  <r>
    <x v="334"/>
    <x v="0"/>
    <x v="0"/>
    <x v="0"/>
    <x v="0"/>
    <x v="3"/>
    <n v="11.14"/>
    <n v="2"/>
    <s v="Ewallet"/>
    <n v="5"/>
    <n v="22.28"/>
    <n v="0.05"/>
    <n v="1.1140000000000001"/>
    <n v="23.394000000000002"/>
  </r>
  <r>
    <x v="334"/>
    <x v="0"/>
    <x v="1"/>
    <x v="0"/>
    <x v="1"/>
    <x v="5"/>
    <n v="31.22"/>
    <n v="3"/>
    <s v="Ewallet"/>
    <n v="9.5"/>
    <n v="93.66"/>
    <n v="0.05"/>
    <n v="4.6829999999999998"/>
    <n v="98.342999999999989"/>
  </r>
  <r>
    <x v="334"/>
    <x v="0"/>
    <x v="0"/>
    <x v="1"/>
    <x v="0"/>
    <x v="2"/>
    <n v="50.58"/>
    <n v="6"/>
    <s v="Credit Card"/>
    <n v="4.5999999999999996"/>
    <n v="303.48"/>
    <n v="0.05"/>
    <n v="15.174000000000001"/>
    <n v="318.654"/>
  </r>
  <r>
    <x v="334"/>
    <x v="0"/>
    <x v="1"/>
    <x v="0"/>
    <x v="1"/>
    <x v="3"/>
    <n v="15.17"/>
    <n v="2"/>
    <s v="Ewallet"/>
    <n v="8.1999999999999993"/>
    <n v="30.34"/>
    <n v="0.05"/>
    <n v="1.5170000000000001"/>
    <n v="31.856999999999999"/>
  </r>
  <r>
    <x v="334"/>
    <x v="0"/>
    <x v="2"/>
    <x v="1"/>
    <x v="1"/>
    <x v="1"/>
    <n v="85.28"/>
    <n v="10"/>
    <s v="Credit Card"/>
    <n v="9.6"/>
    <n v="852.8"/>
    <n v="0.18"/>
    <n v="153.50399999999999"/>
    <n v="1006.304"/>
  </r>
  <r>
    <x v="334"/>
    <x v="0"/>
    <x v="1"/>
    <x v="1"/>
    <x v="1"/>
    <x v="2"/>
    <n v="61.97"/>
    <n v="6"/>
    <s v="Credit Card"/>
    <n v="9.1"/>
    <n v="371.82"/>
    <n v="0.05"/>
    <n v="18.591000000000001"/>
    <n v="390.411"/>
  </r>
  <r>
    <x v="334"/>
    <x v="0"/>
    <x v="0"/>
    <x v="0"/>
    <x v="1"/>
    <x v="0"/>
    <n v="4.7"/>
    <n v="10"/>
    <s v="Ewallet"/>
    <n v="4.5999999999999996"/>
    <n v="47"/>
    <n v="0.05"/>
    <n v="2.35"/>
    <n v="49.35"/>
  </r>
  <r>
    <x v="334"/>
    <x v="0"/>
    <x v="0"/>
    <x v="0"/>
    <x v="1"/>
    <x v="3"/>
    <n v="3.21"/>
    <n v="1"/>
    <s v="Credit Card"/>
    <n v="3.5"/>
    <n v="3.21"/>
    <n v="0.05"/>
    <n v="0.1605"/>
    <n v="3.3704999999999998"/>
  </r>
  <r>
    <x v="334"/>
    <x v="0"/>
    <x v="1"/>
    <x v="0"/>
    <x v="0"/>
    <x v="3"/>
    <n v="11.71"/>
    <n v="10"/>
    <s v="Ewallet"/>
    <n v="6.2"/>
    <n v="117.10000000000001"/>
    <n v="0.05"/>
    <n v="5.8550000000000004"/>
    <n v="122.95500000000001"/>
  </r>
  <r>
    <x v="335"/>
    <x v="1"/>
    <x v="2"/>
    <x v="0"/>
    <x v="1"/>
    <x v="4"/>
    <n v="51.94"/>
    <n v="7"/>
    <s v="Credit Card"/>
    <n v="5.9"/>
    <n v="363.58"/>
    <n v="0.05"/>
    <n v="18.178999999999998"/>
    <n v="381.75899999999996"/>
  </r>
  <r>
    <x v="335"/>
    <x v="1"/>
    <x v="1"/>
    <x v="0"/>
    <x v="1"/>
    <x v="0"/>
    <n v="2.48"/>
    <n v="6"/>
    <s v="Cash"/>
    <n v="4.7"/>
    <n v="14.879999999999999"/>
    <n v="0.05"/>
    <n v="0.74399999999999999"/>
    <n v="15.623999999999999"/>
  </r>
  <r>
    <x v="335"/>
    <x v="1"/>
    <x v="2"/>
    <x v="1"/>
    <x v="1"/>
    <x v="3"/>
    <n v="5.3"/>
    <n v="8"/>
    <s v="Cash"/>
    <n v="8.9"/>
    <n v="42.4"/>
    <n v="0.05"/>
    <n v="2.12"/>
    <n v="44.519999999999996"/>
  </r>
  <r>
    <x v="335"/>
    <x v="1"/>
    <x v="1"/>
    <x v="0"/>
    <x v="1"/>
    <x v="1"/>
    <n v="88.88"/>
    <n v="9"/>
    <s v="Cash"/>
    <n v="9.6"/>
    <n v="799.92"/>
    <n v="0.18"/>
    <n v="143.98559999999998"/>
    <n v="943.90559999999994"/>
  </r>
  <r>
    <x v="335"/>
    <x v="1"/>
    <x v="0"/>
    <x v="1"/>
    <x v="1"/>
    <x v="2"/>
    <n v="64.569999999999993"/>
    <n v="4"/>
    <s v="Credit Card"/>
    <n v="9.1"/>
    <n v="258.27999999999997"/>
    <n v="0.05"/>
    <n v="12.914"/>
    <n v="271.19399999999996"/>
  </r>
  <r>
    <x v="335"/>
    <x v="1"/>
    <x v="0"/>
    <x v="1"/>
    <x v="0"/>
    <x v="3"/>
    <n v="18.68"/>
    <n v="8"/>
    <s v="Credit Card"/>
    <n v="5.9"/>
    <n v="149.44"/>
    <n v="0.05"/>
    <n v="7.4720000000000004"/>
    <n v="156.91200000000001"/>
  </r>
  <r>
    <x v="335"/>
    <x v="1"/>
    <x v="1"/>
    <x v="0"/>
    <x v="0"/>
    <x v="2"/>
    <n v="55.7"/>
    <n v="4"/>
    <s v="Cash"/>
    <n v="6.9"/>
    <n v="222.8"/>
    <n v="0.05"/>
    <n v="11.14"/>
    <n v="233.94"/>
  </r>
  <r>
    <x v="335"/>
    <x v="1"/>
    <x v="1"/>
    <x v="0"/>
    <x v="0"/>
    <x v="0"/>
    <n v="2.4"/>
    <n v="8"/>
    <s v="Ewallet"/>
    <n v="9.3000000000000007"/>
    <n v="19.2"/>
    <n v="0.05"/>
    <n v="0.96"/>
    <n v="20.16"/>
  </r>
  <r>
    <x v="335"/>
    <x v="1"/>
    <x v="0"/>
    <x v="0"/>
    <x v="1"/>
    <x v="0"/>
    <n v="2.5499999999999998"/>
    <n v="2"/>
    <s v="Ewallet"/>
    <n v="8.9"/>
    <n v="5.0999999999999996"/>
    <n v="0.05"/>
    <n v="0.255"/>
    <n v="5.3549999999999995"/>
  </r>
  <r>
    <x v="335"/>
    <x v="1"/>
    <x v="1"/>
    <x v="0"/>
    <x v="1"/>
    <x v="0"/>
    <n v="6.96"/>
    <n v="7"/>
    <s v="Ewallet"/>
    <n v="7"/>
    <n v="48.72"/>
    <n v="0.05"/>
    <n v="2.4359999999999999"/>
    <n v="51.155999999999999"/>
  </r>
  <r>
    <x v="335"/>
    <x v="1"/>
    <x v="2"/>
    <x v="1"/>
    <x v="1"/>
    <x v="0"/>
    <n v="3.91"/>
    <n v="7"/>
    <s v="Cash"/>
    <n v="7.6"/>
    <n v="27.37"/>
    <n v="0.05"/>
    <n v="1.3685"/>
    <n v="28.738500000000002"/>
  </r>
  <r>
    <x v="335"/>
    <x v="1"/>
    <x v="2"/>
    <x v="0"/>
    <x v="1"/>
    <x v="0"/>
    <n v="5.67"/>
    <n v="10"/>
    <s v="Cash"/>
    <n v="3.5"/>
    <n v="56.7"/>
    <n v="0.05"/>
    <n v="2.8350000000000004"/>
    <n v="59.535000000000004"/>
  </r>
  <r>
    <x v="336"/>
    <x v="2"/>
    <x v="2"/>
    <x v="1"/>
    <x v="1"/>
    <x v="3"/>
    <n v="17.86"/>
    <n v="4"/>
    <s v="Credit Card"/>
    <n v="4.9000000000000004"/>
    <n v="71.44"/>
    <n v="0.05"/>
    <n v="3.5720000000000001"/>
    <n v="75.012"/>
  </r>
  <r>
    <x v="336"/>
    <x v="2"/>
    <x v="1"/>
    <x v="0"/>
    <x v="0"/>
    <x v="0"/>
    <n v="7.34"/>
    <n v="9"/>
    <s v="Credit Card"/>
    <n v="9.3000000000000007"/>
    <n v="66.06"/>
    <n v="0.05"/>
    <n v="3.3030000000000004"/>
    <n v="69.363"/>
  </r>
  <r>
    <x v="336"/>
    <x v="2"/>
    <x v="0"/>
    <x v="0"/>
    <x v="0"/>
    <x v="1"/>
    <n v="95.76"/>
    <n v="9"/>
    <s v="Cash"/>
    <n v="4.9000000000000004"/>
    <n v="861.84"/>
    <n v="0.18"/>
    <n v="155.13120000000001"/>
    <n v="1016.9712000000001"/>
  </r>
  <r>
    <x v="336"/>
    <x v="2"/>
    <x v="1"/>
    <x v="0"/>
    <x v="0"/>
    <x v="5"/>
    <n v="40.619999999999997"/>
    <n v="5"/>
    <s v="Ewallet"/>
    <n v="6.3"/>
    <n v="203.1"/>
    <n v="0.05"/>
    <n v="10.155000000000001"/>
    <n v="213.255"/>
  </r>
  <r>
    <x v="336"/>
    <x v="2"/>
    <x v="0"/>
    <x v="1"/>
    <x v="1"/>
    <x v="2"/>
    <n v="74.88"/>
    <n v="1"/>
    <s v="Cash"/>
    <n v="5.3"/>
    <n v="74.88"/>
    <n v="0.05"/>
    <n v="3.7439999999999998"/>
    <n v="78.623999999999995"/>
  </r>
  <r>
    <x v="336"/>
    <x v="2"/>
    <x v="2"/>
    <x v="1"/>
    <x v="1"/>
    <x v="1"/>
    <n v="85.97"/>
    <n v="7"/>
    <s v="Ewallet"/>
    <n v="3.1"/>
    <n v="601.79"/>
    <n v="0.18"/>
    <n v="108.3222"/>
    <n v="710.11219999999992"/>
  </r>
  <r>
    <x v="336"/>
    <x v="2"/>
    <x v="1"/>
    <x v="0"/>
    <x v="1"/>
    <x v="1"/>
    <n v="94.16"/>
    <n v="10"/>
    <s v="Ewallet"/>
    <n v="4"/>
    <n v="941.59999999999991"/>
    <n v="0.18"/>
    <n v="169.48799999999997"/>
    <n v="1111.088"/>
  </r>
  <r>
    <x v="336"/>
    <x v="2"/>
    <x v="2"/>
    <x v="0"/>
    <x v="0"/>
    <x v="1"/>
    <n v="96.02"/>
    <n v="4"/>
    <s v="Ewallet"/>
    <n v="4.7"/>
    <n v="384.08"/>
    <n v="0.18"/>
    <n v="69.134399999999999"/>
    <n v="453.21439999999996"/>
  </r>
  <r>
    <x v="336"/>
    <x v="2"/>
    <x v="1"/>
    <x v="0"/>
    <x v="0"/>
    <x v="1"/>
    <n v="96.8"/>
    <n v="4"/>
    <s v="Cash"/>
    <n v="9.6"/>
    <n v="387.2"/>
    <n v="0.18"/>
    <n v="69.695999999999998"/>
    <n v="456.89599999999996"/>
  </r>
  <r>
    <x v="336"/>
    <x v="2"/>
    <x v="2"/>
    <x v="0"/>
    <x v="1"/>
    <x v="4"/>
    <n v="64.73"/>
    <n v="6"/>
    <s v="Credit Card"/>
    <n v="8.5"/>
    <n v="388.38"/>
    <n v="0.05"/>
    <n v="19.419"/>
    <n v="407.79899999999998"/>
  </r>
  <r>
    <x v="336"/>
    <x v="2"/>
    <x v="0"/>
    <x v="0"/>
    <x v="0"/>
    <x v="2"/>
    <n v="73.62"/>
    <n v="2"/>
    <s v="Credit Card"/>
    <n v="8.9"/>
    <n v="147.24"/>
    <n v="0.05"/>
    <n v="7.362000000000001"/>
    <n v="154.602"/>
  </r>
  <r>
    <x v="337"/>
    <x v="3"/>
    <x v="0"/>
    <x v="1"/>
    <x v="1"/>
    <x v="2"/>
    <n v="60.49"/>
    <n v="4"/>
    <s v="Cash"/>
    <n v="3.2"/>
    <n v="241.96"/>
    <n v="0.05"/>
    <n v="12.098000000000001"/>
    <n v="254.05800000000002"/>
  </r>
  <r>
    <x v="337"/>
    <x v="3"/>
    <x v="2"/>
    <x v="0"/>
    <x v="0"/>
    <x v="3"/>
    <n v="19.399999999999999"/>
    <n v="5"/>
    <s v="Credit Card"/>
    <n v="7.4"/>
    <n v="97"/>
    <n v="0.05"/>
    <n v="4.8500000000000005"/>
    <n v="101.85"/>
  </r>
  <r>
    <x v="337"/>
    <x v="3"/>
    <x v="1"/>
    <x v="0"/>
    <x v="0"/>
    <x v="0"/>
    <n v="2.92"/>
    <n v="5"/>
    <s v="Cash"/>
    <n v="6.9"/>
    <n v="14.6"/>
    <n v="0.05"/>
    <n v="0.73"/>
    <n v="15.33"/>
  </r>
  <r>
    <x v="337"/>
    <x v="3"/>
    <x v="0"/>
    <x v="1"/>
    <x v="1"/>
    <x v="2"/>
    <n v="60.37"/>
    <n v="6"/>
    <s v="Credit Card"/>
    <n v="7.1"/>
    <n v="362.21999999999997"/>
    <n v="0.05"/>
    <n v="18.111000000000001"/>
    <n v="380.33099999999996"/>
  </r>
  <r>
    <x v="337"/>
    <x v="3"/>
    <x v="2"/>
    <x v="1"/>
    <x v="1"/>
    <x v="0"/>
    <n v="2.36"/>
    <n v="7"/>
    <s v="Cash"/>
    <n v="6.5"/>
    <n v="16.52"/>
    <n v="0.05"/>
    <n v="0.82600000000000007"/>
    <n v="17.346"/>
  </r>
  <r>
    <x v="337"/>
    <x v="3"/>
    <x v="1"/>
    <x v="1"/>
    <x v="1"/>
    <x v="4"/>
    <n v="58.63"/>
    <n v="6"/>
    <s v="Ewallet"/>
    <n v="5.0999999999999996"/>
    <n v="351.78000000000003"/>
    <n v="0.05"/>
    <n v="17.589000000000002"/>
    <n v="369.36900000000003"/>
  </r>
  <r>
    <x v="337"/>
    <x v="3"/>
    <x v="1"/>
    <x v="1"/>
    <x v="0"/>
    <x v="4"/>
    <n v="63.34"/>
    <n v="6"/>
    <s v="Credit Card"/>
    <n v="7.7"/>
    <n v="380.04"/>
    <n v="0.05"/>
    <n v="19.002000000000002"/>
    <n v="399.04200000000003"/>
  </r>
  <r>
    <x v="337"/>
    <x v="3"/>
    <x v="0"/>
    <x v="1"/>
    <x v="0"/>
    <x v="0"/>
    <n v="7.42"/>
    <n v="3"/>
    <s v="Ewallet"/>
    <n v="6.9"/>
    <n v="22.259999999999998"/>
    <n v="0.05"/>
    <n v="1.113"/>
    <n v="23.372999999999998"/>
  </r>
  <r>
    <x v="337"/>
    <x v="3"/>
    <x v="0"/>
    <x v="1"/>
    <x v="0"/>
    <x v="0"/>
    <n v="3.68"/>
    <n v="10"/>
    <s v="Ewallet"/>
    <n v="7.5"/>
    <n v="36.800000000000004"/>
    <n v="0.05"/>
    <n v="1.8400000000000003"/>
    <n v="38.640000000000008"/>
  </r>
  <r>
    <x v="337"/>
    <x v="3"/>
    <x v="2"/>
    <x v="1"/>
    <x v="1"/>
    <x v="0"/>
    <n v="8.35"/>
    <n v="3"/>
    <s v="Ewallet"/>
    <n v="3.6"/>
    <n v="25.049999999999997"/>
    <n v="0.05"/>
    <n v="1.2524999999999999"/>
    <n v="26.302499999999998"/>
  </r>
  <r>
    <x v="337"/>
    <x v="3"/>
    <x v="1"/>
    <x v="0"/>
    <x v="0"/>
    <x v="0"/>
    <n v="8.5500000000000007"/>
    <n v="4"/>
    <s v="Ewallet"/>
    <n v="5.0999999999999996"/>
    <n v="34.200000000000003"/>
    <n v="0.05"/>
    <n v="1.7100000000000002"/>
    <n v="35.910000000000004"/>
  </r>
  <r>
    <x v="337"/>
    <x v="3"/>
    <x v="0"/>
    <x v="0"/>
    <x v="1"/>
    <x v="4"/>
    <n v="54.9"/>
    <n v="8"/>
    <s v="Ewallet"/>
    <n v="8.8000000000000007"/>
    <n v="439.2"/>
    <n v="0.05"/>
    <n v="21.96"/>
    <n v="461.15999999999997"/>
  </r>
  <r>
    <x v="337"/>
    <x v="3"/>
    <x v="2"/>
    <x v="1"/>
    <x v="1"/>
    <x v="1"/>
    <n v="84.31"/>
    <n v="4"/>
    <s v="Cash"/>
    <n v="7.5"/>
    <n v="337.24"/>
    <n v="0.18"/>
    <n v="60.703200000000002"/>
    <n v="397.94319999999999"/>
  </r>
  <r>
    <x v="337"/>
    <x v="3"/>
    <x v="0"/>
    <x v="0"/>
    <x v="0"/>
    <x v="1"/>
    <n v="75.09"/>
    <n v="9"/>
    <s v="Credit Card"/>
    <n v="3.3"/>
    <n v="675.81000000000006"/>
    <n v="0.18"/>
    <n v="121.64580000000001"/>
    <n v="797.45580000000007"/>
  </r>
  <r>
    <x v="337"/>
    <x v="3"/>
    <x v="0"/>
    <x v="0"/>
    <x v="0"/>
    <x v="3"/>
    <n v="16.43"/>
    <n v="9"/>
    <s v="Ewallet"/>
    <n v="7"/>
    <n v="147.87"/>
    <n v="0.05"/>
    <n v="7.3935000000000004"/>
    <n v="155.26349999999999"/>
  </r>
  <r>
    <x v="337"/>
    <x v="3"/>
    <x v="2"/>
    <x v="1"/>
    <x v="0"/>
    <x v="2"/>
    <n v="76.92"/>
    <n v="8"/>
    <s v="Credit Card"/>
    <n v="4.8"/>
    <n v="615.36"/>
    <n v="0.05"/>
    <n v="30.768000000000001"/>
    <n v="646.12800000000004"/>
  </r>
  <r>
    <x v="337"/>
    <x v="3"/>
    <x v="1"/>
    <x v="1"/>
    <x v="0"/>
    <x v="3"/>
    <n v="13.28"/>
    <n v="5"/>
    <s v="Credit Card"/>
    <n v="3.5"/>
    <n v="66.399999999999991"/>
    <n v="0.05"/>
    <n v="3.32"/>
    <n v="69.719999999999985"/>
  </r>
  <r>
    <x v="337"/>
    <x v="3"/>
    <x v="2"/>
    <x v="1"/>
    <x v="0"/>
    <x v="0"/>
    <n v="9.14"/>
    <n v="2"/>
    <s v="Cash"/>
    <n v="4"/>
    <n v="18.28"/>
    <n v="0.05"/>
    <n v="0.91400000000000015"/>
    <n v="19.194000000000003"/>
  </r>
  <r>
    <x v="337"/>
    <x v="3"/>
    <x v="0"/>
    <x v="0"/>
    <x v="1"/>
    <x v="0"/>
    <n v="5.32"/>
    <n v="6"/>
    <s v="Ewallet"/>
    <n v="6.2"/>
    <n v="31.92"/>
    <n v="0.05"/>
    <n v="1.5960000000000001"/>
    <n v="33.516000000000005"/>
  </r>
  <r>
    <x v="337"/>
    <x v="3"/>
    <x v="2"/>
    <x v="0"/>
    <x v="0"/>
    <x v="1"/>
    <n v="94.8"/>
    <n v="10"/>
    <s v="Credit Card"/>
    <n v="6.2"/>
    <n v="948"/>
    <n v="0.18"/>
    <n v="170.64"/>
    <n v="1118.6399999999999"/>
  </r>
  <r>
    <x v="337"/>
    <x v="3"/>
    <x v="2"/>
    <x v="1"/>
    <x v="0"/>
    <x v="2"/>
    <n v="66.150000000000006"/>
    <n v="9"/>
    <s v="Ewallet"/>
    <n v="9.1"/>
    <n v="595.35"/>
    <n v="0.05"/>
    <n v="29.767500000000002"/>
    <n v="625.11750000000006"/>
  </r>
  <r>
    <x v="337"/>
    <x v="3"/>
    <x v="2"/>
    <x v="1"/>
    <x v="0"/>
    <x v="0"/>
    <n v="2.23"/>
    <n v="6"/>
    <s v="Ewallet"/>
    <n v="7.6"/>
    <n v="13.379999999999999"/>
    <n v="0.05"/>
    <n v="0.66900000000000004"/>
    <n v="14.048999999999999"/>
  </r>
  <r>
    <x v="338"/>
    <x v="4"/>
    <x v="0"/>
    <x v="0"/>
    <x v="0"/>
    <x v="0"/>
    <n v="9.85"/>
    <n v="9"/>
    <s v="Cash"/>
    <n v="9.1999999999999993"/>
    <n v="88.649999999999991"/>
    <n v="0.05"/>
    <n v="4.4325000000000001"/>
    <n v="93.082499999999996"/>
  </r>
  <r>
    <x v="338"/>
    <x v="4"/>
    <x v="1"/>
    <x v="0"/>
    <x v="1"/>
    <x v="5"/>
    <n v="39.28"/>
    <n v="3"/>
    <s v="Credit Card"/>
    <n v="4.2"/>
    <n v="117.84"/>
    <n v="0.05"/>
    <n v="5.8920000000000003"/>
    <n v="123.732"/>
  </r>
  <r>
    <x v="338"/>
    <x v="4"/>
    <x v="2"/>
    <x v="1"/>
    <x v="1"/>
    <x v="3"/>
    <n v="7.88"/>
    <n v="7"/>
    <s v="Credit Card"/>
    <n v="8.1"/>
    <n v="55.16"/>
    <n v="0.05"/>
    <n v="2.758"/>
    <n v="57.917999999999999"/>
  </r>
  <r>
    <x v="338"/>
    <x v="4"/>
    <x v="2"/>
    <x v="1"/>
    <x v="1"/>
    <x v="4"/>
    <n v="50.39"/>
    <n v="9"/>
    <s v="Cash"/>
    <n v="9.8000000000000007"/>
    <n v="453.51"/>
    <n v="0.05"/>
    <n v="22.6755"/>
    <n v="476.18549999999999"/>
  </r>
  <r>
    <x v="338"/>
    <x v="4"/>
    <x v="1"/>
    <x v="0"/>
    <x v="1"/>
    <x v="0"/>
    <n v="8.0299999999999994"/>
    <n v="4"/>
    <s v="Cash"/>
    <n v="8.6999999999999993"/>
    <n v="32.119999999999997"/>
    <n v="0.05"/>
    <n v="1.6059999999999999"/>
    <n v="33.725999999999999"/>
  </r>
  <r>
    <x v="338"/>
    <x v="4"/>
    <x v="0"/>
    <x v="1"/>
    <x v="1"/>
    <x v="5"/>
    <n v="40.08"/>
    <n v="10"/>
    <s v="Cash"/>
    <n v="6.2"/>
    <n v="400.79999999999995"/>
    <n v="0.05"/>
    <n v="20.04"/>
    <n v="420.84"/>
  </r>
  <r>
    <x v="338"/>
    <x v="4"/>
    <x v="2"/>
    <x v="0"/>
    <x v="1"/>
    <x v="3"/>
    <n v="16"/>
    <n v="3"/>
    <s v="Credit Card"/>
    <n v="3.7"/>
    <n v="48"/>
    <n v="0.05"/>
    <n v="2.4000000000000004"/>
    <n v="50.4"/>
  </r>
  <r>
    <x v="338"/>
    <x v="4"/>
    <x v="2"/>
    <x v="1"/>
    <x v="0"/>
    <x v="1"/>
    <n v="97.26"/>
    <n v="4"/>
    <s v="Cash"/>
    <n v="7"/>
    <n v="389.04"/>
    <n v="0.18"/>
    <n v="70.027200000000008"/>
    <n v="459.06720000000001"/>
  </r>
  <r>
    <x v="338"/>
    <x v="4"/>
    <x v="0"/>
    <x v="1"/>
    <x v="1"/>
    <x v="4"/>
    <n v="67.010000000000005"/>
    <n v="10"/>
    <s v="Cash"/>
    <n v="8.4"/>
    <n v="670.1"/>
    <n v="0.05"/>
    <n v="33.505000000000003"/>
    <n v="703.60500000000002"/>
  </r>
  <r>
    <x v="338"/>
    <x v="4"/>
    <x v="0"/>
    <x v="1"/>
    <x v="0"/>
    <x v="0"/>
    <n v="7.29"/>
    <n v="2"/>
    <s v="Ewallet"/>
    <n v="7.4"/>
    <n v="14.58"/>
    <n v="0.05"/>
    <n v="0.72900000000000009"/>
    <n v="15.309000000000001"/>
  </r>
  <r>
    <x v="338"/>
    <x v="4"/>
    <x v="2"/>
    <x v="0"/>
    <x v="0"/>
    <x v="1"/>
    <n v="82.55"/>
    <n v="6"/>
    <s v="Ewallet"/>
    <n v="9.1"/>
    <n v="495.29999999999995"/>
    <n v="0.18"/>
    <n v="89.153999999999982"/>
    <n v="584.45399999999995"/>
  </r>
  <r>
    <x v="338"/>
    <x v="4"/>
    <x v="0"/>
    <x v="0"/>
    <x v="0"/>
    <x v="0"/>
    <n v="7.87"/>
    <n v="5"/>
    <s v="Ewallet"/>
    <n v="8.5"/>
    <n v="39.35"/>
    <n v="0.05"/>
    <n v="1.9675000000000002"/>
    <n v="41.317500000000003"/>
  </r>
  <r>
    <x v="338"/>
    <x v="4"/>
    <x v="2"/>
    <x v="1"/>
    <x v="0"/>
    <x v="0"/>
    <n v="8.61"/>
    <n v="10"/>
    <s v="Credit Card"/>
    <n v="5.2"/>
    <n v="86.1"/>
    <n v="0.05"/>
    <n v="4.3049999999999997"/>
    <n v="90.405000000000001"/>
  </r>
  <r>
    <x v="338"/>
    <x v="4"/>
    <x v="0"/>
    <x v="1"/>
    <x v="0"/>
    <x v="3"/>
    <n v="6.39"/>
    <n v="8"/>
    <s v="Ewallet"/>
    <n v="7.2"/>
    <n v="51.12"/>
    <n v="0.05"/>
    <n v="2.556"/>
    <n v="53.675999999999995"/>
  </r>
  <r>
    <x v="338"/>
    <x v="4"/>
    <x v="0"/>
    <x v="1"/>
    <x v="0"/>
    <x v="0"/>
    <n v="3.45"/>
    <n v="4"/>
    <s v="Credit Card"/>
    <n v="8.4"/>
    <n v="13.8"/>
    <n v="0.05"/>
    <n v="0.69000000000000006"/>
    <n v="14.49"/>
  </r>
  <r>
    <x v="339"/>
    <x v="5"/>
    <x v="1"/>
    <x v="0"/>
    <x v="0"/>
    <x v="0"/>
    <n v="6.13"/>
    <n v="4"/>
    <s v="Cash"/>
    <n v="4.5999999999999996"/>
    <n v="24.52"/>
    <n v="0.05"/>
    <n v="1.226"/>
    <n v="25.745999999999999"/>
  </r>
  <r>
    <x v="339"/>
    <x v="5"/>
    <x v="1"/>
    <x v="1"/>
    <x v="1"/>
    <x v="0"/>
    <n v="7.17"/>
    <n v="8"/>
    <s v="Credit Card"/>
    <n v="8.4"/>
    <n v="57.36"/>
    <n v="0.05"/>
    <n v="2.8680000000000003"/>
    <n v="60.228000000000002"/>
  </r>
  <r>
    <x v="339"/>
    <x v="5"/>
    <x v="0"/>
    <x v="0"/>
    <x v="0"/>
    <x v="1"/>
    <n v="78.86"/>
    <n v="10"/>
    <s v="Credit Card"/>
    <n v="6.2"/>
    <n v="788.6"/>
    <n v="0.18"/>
    <n v="141.94800000000001"/>
    <n v="930.548"/>
  </r>
  <r>
    <x v="339"/>
    <x v="5"/>
    <x v="2"/>
    <x v="1"/>
    <x v="0"/>
    <x v="0"/>
    <n v="7.62"/>
    <n v="5"/>
    <s v="Credit Card"/>
    <n v="4.7"/>
    <n v="38.1"/>
    <n v="0.05"/>
    <n v="1.9050000000000002"/>
    <n v="40.005000000000003"/>
  </r>
  <r>
    <x v="339"/>
    <x v="5"/>
    <x v="0"/>
    <x v="0"/>
    <x v="0"/>
    <x v="1"/>
    <n v="91.51"/>
    <n v="3"/>
    <s v="Cash"/>
    <n v="4.5"/>
    <n v="274.53000000000003"/>
    <n v="0.18"/>
    <n v="49.415400000000005"/>
    <n v="323.94540000000006"/>
  </r>
  <r>
    <x v="339"/>
    <x v="5"/>
    <x v="1"/>
    <x v="0"/>
    <x v="0"/>
    <x v="0"/>
    <n v="8.66"/>
    <n v="5"/>
    <s v="Cash"/>
    <n v="5.5"/>
    <n v="43.3"/>
    <n v="0.05"/>
    <n v="2.165"/>
    <n v="45.464999999999996"/>
  </r>
  <r>
    <x v="339"/>
    <x v="5"/>
    <x v="1"/>
    <x v="1"/>
    <x v="1"/>
    <x v="0"/>
    <n v="2.36"/>
    <n v="1"/>
    <s v="Ewallet"/>
    <n v="5"/>
    <n v="2.36"/>
    <n v="0.05"/>
    <n v="0.11799999999999999"/>
    <n v="2.4779999999999998"/>
  </r>
  <r>
    <x v="339"/>
    <x v="5"/>
    <x v="1"/>
    <x v="0"/>
    <x v="0"/>
    <x v="2"/>
    <n v="76.180000000000007"/>
    <n v="10"/>
    <s v="Credit Card"/>
    <n v="6.2"/>
    <n v="761.80000000000007"/>
    <n v="0.05"/>
    <n v="38.090000000000003"/>
    <n v="799.8900000000001"/>
  </r>
  <r>
    <x v="339"/>
    <x v="5"/>
    <x v="0"/>
    <x v="1"/>
    <x v="1"/>
    <x v="0"/>
    <n v="9.5299999999999994"/>
    <n v="8"/>
    <s v="Cash"/>
    <n v="8.6"/>
    <n v="76.239999999999995"/>
    <n v="0.05"/>
    <n v="3.8119999999999998"/>
    <n v="80.051999999999992"/>
  </r>
  <r>
    <x v="339"/>
    <x v="5"/>
    <x v="0"/>
    <x v="0"/>
    <x v="1"/>
    <x v="0"/>
    <n v="3.19"/>
    <n v="10"/>
    <s v="Credit Card"/>
    <n v="3.6"/>
    <n v="31.9"/>
    <n v="0.05"/>
    <n v="1.595"/>
    <n v="33.494999999999997"/>
  </r>
  <r>
    <x v="339"/>
    <x v="5"/>
    <x v="1"/>
    <x v="0"/>
    <x v="0"/>
    <x v="3"/>
    <n v="15.96"/>
    <n v="7"/>
    <s v="Credit Card"/>
    <n v="9.1999999999999993"/>
    <n v="111.72"/>
    <n v="0.05"/>
    <n v="5.5860000000000003"/>
    <n v="117.306"/>
  </r>
  <r>
    <x v="339"/>
    <x v="5"/>
    <x v="1"/>
    <x v="1"/>
    <x v="0"/>
    <x v="0"/>
    <n v="6.55"/>
    <n v="1"/>
    <s v="Ewallet"/>
    <n v="9.5"/>
    <n v="6.55"/>
    <n v="0.05"/>
    <n v="0.32750000000000001"/>
    <n v="6.8774999999999995"/>
  </r>
  <r>
    <x v="339"/>
    <x v="5"/>
    <x v="0"/>
    <x v="1"/>
    <x v="1"/>
    <x v="1"/>
    <n v="89.12"/>
    <n v="3"/>
    <s v="Cash"/>
    <n v="4.2"/>
    <n v="267.36"/>
    <n v="0.18"/>
    <n v="48.1248"/>
    <n v="315.48480000000001"/>
  </r>
  <r>
    <x v="339"/>
    <x v="5"/>
    <x v="0"/>
    <x v="1"/>
    <x v="0"/>
    <x v="1"/>
    <n v="89.96"/>
    <n v="8"/>
    <s v="Credit Card"/>
    <n v="3.2"/>
    <n v="719.68"/>
    <n v="0.18"/>
    <n v="129.54239999999999"/>
    <n v="849.22239999999988"/>
  </r>
  <r>
    <x v="340"/>
    <x v="6"/>
    <x v="2"/>
    <x v="0"/>
    <x v="0"/>
    <x v="0"/>
    <n v="7.5"/>
    <n v="5"/>
    <s v="Ewallet"/>
    <n v="7"/>
    <n v="37.5"/>
    <n v="0.05"/>
    <n v="1.875"/>
    <n v="39.375"/>
  </r>
  <r>
    <x v="340"/>
    <x v="6"/>
    <x v="0"/>
    <x v="0"/>
    <x v="0"/>
    <x v="4"/>
    <n v="60.89"/>
    <n v="3"/>
    <s v="Credit Card"/>
    <n v="8.6"/>
    <n v="182.67000000000002"/>
    <n v="0.05"/>
    <n v="9.1335000000000015"/>
    <n v="191.80350000000001"/>
  </r>
  <r>
    <x v="340"/>
    <x v="6"/>
    <x v="0"/>
    <x v="1"/>
    <x v="0"/>
    <x v="1"/>
    <n v="82.71"/>
    <n v="8"/>
    <s v="Ewallet"/>
    <n v="5.0999999999999996"/>
    <n v="661.68"/>
    <n v="0.18"/>
    <n v="119.10239999999999"/>
    <n v="780.78239999999994"/>
  </r>
  <r>
    <x v="340"/>
    <x v="6"/>
    <x v="2"/>
    <x v="1"/>
    <x v="0"/>
    <x v="0"/>
    <n v="2.64"/>
    <n v="1"/>
    <s v="Credit Card"/>
    <n v="8"/>
    <n v="2.64"/>
    <n v="0.05"/>
    <n v="0.13200000000000001"/>
    <n v="2.7720000000000002"/>
  </r>
  <r>
    <x v="340"/>
    <x v="6"/>
    <x v="0"/>
    <x v="0"/>
    <x v="1"/>
    <x v="5"/>
    <n v="48.86"/>
    <n v="10"/>
    <s v="Ewallet"/>
    <n v="9.5"/>
    <n v="488.6"/>
    <n v="0.05"/>
    <n v="24.430000000000003"/>
    <n v="513.03"/>
  </r>
  <r>
    <x v="340"/>
    <x v="6"/>
    <x v="1"/>
    <x v="0"/>
    <x v="0"/>
    <x v="2"/>
    <n v="72.89"/>
    <n v="3"/>
    <s v="Credit Card"/>
    <n v="6.5"/>
    <n v="218.67000000000002"/>
    <n v="0.05"/>
    <n v="10.933500000000002"/>
    <n v="229.60350000000003"/>
  </r>
  <r>
    <x v="340"/>
    <x v="6"/>
    <x v="2"/>
    <x v="1"/>
    <x v="1"/>
    <x v="0"/>
    <n v="7.08"/>
    <n v="8"/>
    <s v="Cash"/>
    <n v="6.2"/>
    <n v="56.64"/>
    <n v="0.05"/>
    <n v="2.8320000000000003"/>
    <n v="59.472000000000001"/>
  </r>
  <r>
    <x v="340"/>
    <x v="6"/>
    <x v="2"/>
    <x v="0"/>
    <x v="1"/>
    <x v="0"/>
    <n v="4.6399999999999997"/>
    <n v="8"/>
    <s v="Credit Card"/>
    <n v="7.5"/>
    <n v="37.119999999999997"/>
    <n v="0.05"/>
    <n v="1.8559999999999999"/>
    <n v="38.975999999999999"/>
  </r>
  <r>
    <x v="340"/>
    <x v="6"/>
    <x v="1"/>
    <x v="1"/>
    <x v="1"/>
    <x v="0"/>
    <n v="2.7"/>
    <n v="5"/>
    <s v="Credit Card"/>
    <n v="3.8"/>
    <n v="13.5"/>
    <n v="0.05"/>
    <n v="0.67500000000000004"/>
    <n v="14.175000000000001"/>
  </r>
  <r>
    <x v="340"/>
    <x v="6"/>
    <x v="1"/>
    <x v="1"/>
    <x v="1"/>
    <x v="4"/>
    <n v="58.26"/>
    <n v="4"/>
    <s v="Ewallet"/>
    <n v="5.5"/>
    <n v="233.04"/>
    <n v="0.05"/>
    <n v="11.652000000000001"/>
    <n v="244.69200000000001"/>
  </r>
  <r>
    <x v="340"/>
    <x v="6"/>
    <x v="1"/>
    <x v="0"/>
    <x v="0"/>
    <x v="4"/>
    <n v="54.07"/>
    <n v="9"/>
    <s v="Cash"/>
    <n v="9.3000000000000007"/>
    <n v="486.63"/>
    <n v="0.05"/>
    <n v="24.331500000000002"/>
    <n v="510.9615"/>
  </r>
  <r>
    <x v="340"/>
    <x v="6"/>
    <x v="1"/>
    <x v="0"/>
    <x v="0"/>
    <x v="0"/>
    <n v="2.23"/>
    <n v="10"/>
    <s v="Cash"/>
    <n v="7.8"/>
    <n v="22.3"/>
    <n v="0.05"/>
    <n v="1.115"/>
    <n v="23.414999999999999"/>
  </r>
  <r>
    <x v="340"/>
    <x v="6"/>
    <x v="0"/>
    <x v="0"/>
    <x v="0"/>
    <x v="0"/>
    <n v="3.8"/>
    <n v="2"/>
    <s v="Credit Card"/>
    <n v="9.4"/>
    <n v="7.6"/>
    <n v="0.05"/>
    <n v="0.38"/>
    <n v="7.9799999999999995"/>
  </r>
  <r>
    <x v="340"/>
    <x v="6"/>
    <x v="0"/>
    <x v="1"/>
    <x v="0"/>
    <x v="5"/>
    <n v="35.270000000000003"/>
    <n v="5"/>
    <s v="Credit Card"/>
    <n v="8.6999999999999993"/>
    <n v="176.35000000000002"/>
    <n v="0.05"/>
    <n v="8.8175000000000008"/>
    <n v="185.16750000000002"/>
  </r>
  <r>
    <x v="341"/>
    <x v="7"/>
    <x v="0"/>
    <x v="0"/>
    <x v="0"/>
    <x v="2"/>
    <n v="61.51"/>
    <n v="10"/>
    <s v="Ewallet"/>
    <n v="8.1"/>
    <n v="615.1"/>
    <n v="0.05"/>
    <n v="30.755000000000003"/>
    <n v="645.85500000000002"/>
  </r>
  <r>
    <x v="341"/>
    <x v="7"/>
    <x v="0"/>
    <x v="1"/>
    <x v="0"/>
    <x v="1"/>
    <n v="79.84"/>
    <n v="9"/>
    <s v="Credit Card"/>
    <n v="8.6"/>
    <n v="718.56000000000006"/>
    <n v="0.18"/>
    <n v="129.3408"/>
    <n v="847.90080000000012"/>
  </r>
  <r>
    <x v="341"/>
    <x v="7"/>
    <x v="2"/>
    <x v="0"/>
    <x v="0"/>
    <x v="3"/>
    <n v="10.039999999999999"/>
    <n v="8"/>
    <s v="Credit Card"/>
    <n v="5.3"/>
    <n v="80.319999999999993"/>
    <n v="0.05"/>
    <n v="4.016"/>
    <n v="84.335999999999999"/>
  </r>
  <r>
    <x v="341"/>
    <x v="7"/>
    <x v="2"/>
    <x v="1"/>
    <x v="0"/>
    <x v="4"/>
    <n v="67.39"/>
    <n v="4"/>
    <s v="Ewallet"/>
    <n v="5.6"/>
    <n v="269.56"/>
    <n v="0.05"/>
    <n v="13.478000000000002"/>
    <n v="283.03800000000001"/>
  </r>
  <r>
    <x v="341"/>
    <x v="7"/>
    <x v="2"/>
    <x v="1"/>
    <x v="1"/>
    <x v="4"/>
    <n v="64.89"/>
    <n v="7"/>
    <s v="Credit Card"/>
    <n v="9.6999999999999993"/>
    <n v="454.23"/>
    <n v="0.05"/>
    <n v="22.711500000000001"/>
    <n v="476.94150000000002"/>
  </r>
  <r>
    <x v="341"/>
    <x v="7"/>
    <x v="1"/>
    <x v="1"/>
    <x v="1"/>
    <x v="4"/>
    <n v="69.3"/>
    <n v="3"/>
    <s v="Ewallet"/>
    <n v="9.6"/>
    <n v="207.89999999999998"/>
    <n v="0.05"/>
    <n v="10.395"/>
    <n v="218.29499999999999"/>
  </r>
  <r>
    <x v="341"/>
    <x v="7"/>
    <x v="0"/>
    <x v="0"/>
    <x v="0"/>
    <x v="0"/>
    <n v="6.21"/>
    <n v="8"/>
    <s v="Cash"/>
    <n v="7.9"/>
    <n v="49.68"/>
    <n v="0.05"/>
    <n v="2.484"/>
    <n v="52.164000000000001"/>
  </r>
  <r>
    <x v="341"/>
    <x v="7"/>
    <x v="1"/>
    <x v="0"/>
    <x v="1"/>
    <x v="0"/>
    <n v="5.76"/>
    <n v="5"/>
    <s v="Credit Card"/>
    <n v="7.2"/>
    <n v="28.799999999999997"/>
    <n v="0.05"/>
    <n v="1.44"/>
    <n v="30.24"/>
  </r>
  <r>
    <x v="341"/>
    <x v="7"/>
    <x v="0"/>
    <x v="1"/>
    <x v="0"/>
    <x v="0"/>
    <n v="9.6300000000000008"/>
    <n v="8"/>
    <s v="Ewallet"/>
    <n v="3.2"/>
    <n v="77.040000000000006"/>
    <n v="0.05"/>
    <n v="3.8520000000000003"/>
    <n v="80.89200000000001"/>
  </r>
  <r>
    <x v="341"/>
    <x v="7"/>
    <x v="1"/>
    <x v="0"/>
    <x v="0"/>
    <x v="1"/>
    <n v="91.62"/>
    <n v="7"/>
    <s v="Cash"/>
    <n v="8.1999999999999993"/>
    <n v="641.34"/>
    <n v="0.18"/>
    <n v="115.44119999999999"/>
    <n v="756.78120000000001"/>
  </r>
  <r>
    <x v="341"/>
    <x v="7"/>
    <x v="0"/>
    <x v="0"/>
    <x v="0"/>
    <x v="5"/>
    <n v="40.82"/>
    <n v="1"/>
    <s v="Cash"/>
    <n v="5.2"/>
    <n v="40.82"/>
    <n v="0.05"/>
    <n v="2.0409999999999999"/>
    <n v="42.860999999999997"/>
  </r>
  <r>
    <x v="341"/>
    <x v="7"/>
    <x v="2"/>
    <x v="1"/>
    <x v="0"/>
    <x v="1"/>
    <n v="74.209999999999994"/>
    <n v="9"/>
    <s v="Credit Card"/>
    <n v="6.8"/>
    <n v="667.89"/>
    <n v="0.18"/>
    <n v="120.22019999999999"/>
    <n v="788.11019999999996"/>
  </r>
  <r>
    <x v="341"/>
    <x v="7"/>
    <x v="0"/>
    <x v="0"/>
    <x v="1"/>
    <x v="4"/>
    <n v="62.19"/>
    <n v="7"/>
    <s v="Ewallet"/>
    <n v="7.6"/>
    <n v="435.33"/>
    <n v="0.05"/>
    <n v="21.766500000000001"/>
    <n v="457.09649999999999"/>
  </r>
  <r>
    <x v="342"/>
    <x v="8"/>
    <x v="1"/>
    <x v="0"/>
    <x v="1"/>
    <x v="0"/>
    <n v="5.69"/>
    <n v="5"/>
    <s v="Credit Card"/>
    <n v="4.7"/>
    <n v="28.450000000000003"/>
    <n v="0.05"/>
    <n v="1.4225000000000003"/>
    <n v="29.872500000000002"/>
  </r>
  <r>
    <x v="342"/>
    <x v="8"/>
    <x v="2"/>
    <x v="0"/>
    <x v="0"/>
    <x v="1"/>
    <n v="72.14"/>
    <n v="6"/>
    <s v="Ewallet"/>
    <n v="5"/>
    <n v="432.84000000000003"/>
    <n v="0.18"/>
    <n v="77.911200000000008"/>
    <n v="510.75120000000004"/>
  </r>
  <r>
    <x v="342"/>
    <x v="8"/>
    <x v="1"/>
    <x v="1"/>
    <x v="0"/>
    <x v="2"/>
    <n v="75.36"/>
    <n v="4"/>
    <s v="Credit Card"/>
    <n v="8.8000000000000007"/>
    <n v="301.44"/>
    <n v="0.05"/>
    <n v="15.072000000000001"/>
    <n v="316.512"/>
  </r>
  <r>
    <x v="342"/>
    <x v="8"/>
    <x v="2"/>
    <x v="1"/>
    <x v="0"/>
    <x v="1"/>
    <n v="98.74"/>
    <n v="5"/>
    <s v="Cash"/>
    <n v="9.6999999999999993"/>
    <n v="493.7"/>
    <n v="0.18"/>
    <n v="88.866"/>
    <n v="582.56600000000003"/>
  </r>
  <r>
    <x v="342"/>
    <x v="8"/>
    <x v="2"/>
    <x v="0"/>
    <x v="1"/>
    <x v="5"/>
    <n v="47.32"/>
    <n v="8"/>
    <s v="Credit Card"/>
    <n v="8.3000000000000007"/>
    <n v="378.56"/>
    <n v="0.05"/>
    <n v="18.928000000000001"/>
    <n v="397.488"/>
  </r>
  <r>
    <x v="342"/>
    <x v="8"/>
    <x v="2"/>
    <x v="0"/>
    <x v="1"/>
    <x v="3"/>
    <n v="13.18"/>
    <n v="3"/>
    <s v="Ewallet"/>
    <n v="3.7"/>
    <n v="39.54"/>
    <n v="0.05"/>
    <n v="1.9770000000000001"/>
    <n v="41.516999999999996"/>
  </r>
  <r>
    <x v="342"/>
    <x v="8"/>
    <x v="0"/>
    <x v="1"/>
    <x v="0"/>
    <x v="5"/>
    <n v="21"/>
    <n v="6"/>
    <s v="Ewallet"/>
    <n v="3.9"/>
    <n v="126"/>
    <n v="0.05"/>
    <n v="6.3000000000000007"/>
    <n v="132.30000000000001"/>
  </r>
  <r>
    <x v="342"/>
    <x v="8"/>
    <x v="2"/>
    <x v="0"/>
    <x v="0"/>
    <x v="2"/>
    <n v="56.02"/>
    <n v="9"/>
    <s v="Credit Card"/>
    <n v="6.6"/>
    <n v="504.18"/>
    <n v="0.05"/>
    <n v="25.209000000000003"/>
    <n v="529.38900000000001"/>
  </r>
  <r>
    <x v="342"/>
    <x v="8"/>
    <x v="0"/>
    <x v="1"/>
    <x v="0"/>
    <x v="2"/>
    <n v="79.02"/>
    <n v="5"/>
    <s v="Ewallet"/>
    <n v="8.9"/>
    <n v="395.09999999999997"/>
    <n v="0.05"/>
    <n v="19.754999999999999"/>
    <n v="414.85499999999996"/>
  </r>
  <r>
    <x v="342"/>
    <x v="8"/>
    <x v="2"/>
    <x v="0"/>
    <x v="1"/>
    <x v="4"/>
    <n v="65.08"/>
    <n v="4"/>
    <s v="Ewallet"/>
    <n v="7.9"/>
    <n v="260.32"/>
    <n v="0.05"/>
    <n v="13.016"/>
    <n v="273.33600000000001"/>
  </r>
  <r>
    <x v="342"/>
    <x v="8"/>
    <x v="1"/>
    <x v="0"/>
    <x v="0"/>
    <x v="2"/>
    <n v="73.72"/>
    <n v="1"/>
    <s v="Credit Card"/>
    <n v="6.6"/>
    <n v="73.72"/>
    <n v="0.05"/>
    <n v="3.6859999999999999"/>
    <n v="77.406000000000006"/>
  </r>
  <r>
    <x v="342"/>
    <x v="8"/>
    <x v="1"/>
    <x v="1"/>
    <x v="0"/>
    <x v="0"/>
    <n v="8.58"/>
    <n v="6"/>
    <s v="Cash"/>
    <n v="7.6"/>
    <n v="51.480000000000004"/>
    <n v="0.05"/>
    <n v="2.5740000000000003"/>
    <n v="54.054000000000002"/>
  </r>
  <r>
    <x v="342"/>
    <x v="8"/>
    <x v="1"/>
    <x v="0"/>
    <x v="0"/>
    <x v="0"/>
    <n v="7.18"/>
    <n v="8"/>
    <s v="Ewallet"/>
    <n v="5.0999999999999996"/>
    <n v="57.44"/>
    <n v="0.05"/>
    <n v="2.8719999999999999"/>
    <n v="60.311999999999998"/>
  </r>
  <r>
    <x v="342"/>
    <x v="8"/>
    <x v="0"/>
    <x v="0"/>
    <x v="1"/>
    <x v="0"/>
    <n v="4.43"/>
    <n v="8"/>
    <s v="Cash"/>
    <n v="3.7"/>
    <n v="35.44"/>
    <n v="0.05"/>
    <n v="1.772"/>
    <n v="37.211999999999996"/>
  </r>
  <r>
    <x v="342"/>
    <x v="8"/>
    <x v="0"/>
    <x v="1"/>
    <x v="0"/>
    <x v="2"/>
    <n v="61.13"/>
    <n v="9"/>
    <s v="Credit Card"/>
    <n v="7"/>
    <n v="550.17000000000007"/>
    <n v="0.05"/>
    <n v="27.508500000000005"/>
    <n v="577.6785000000001"/>
  </r>
  <r>
    <x v="342"/>
    <x v="8"/>
    <x v="2"/>
    <x v="1"/>
    <x v="1"/>
    <x v="4"/>
    <n v="62.31"/>
    <n v="5"/>
    <s v="Cash"/>
    <n v="7.7"/>
    <n v="311.55"/>
    <n v="0.05"/>
    <n v="15.577500000000001"/>
    <n v="327.1275"/>
  </r>
  <r>
    <x v="342"/>
    <x v="8"/>
    <x v="2"/>
    <x v="1"/>
    <x v="1"/>
    <x v="3"/>
    <n v="3.79"/>
    <n v="6"/>
    <s v="Ewallet"/>
    <n v="9.1"/>
    <n v="22.740000000000002"/>
    <n v="0.05"/>
    <n v="1.1370000000000002"/>
    <n v="23.877000000000002"/>
  </r>
  <r>
    <x v="342"/>
    <x v="8"/>
    <x v="0"/>
    <x v="1"/>
    <x v="0"/>
    <x v="5"/>
    <n v="25.69"/>
    <n v="2"/>
    <s v="Credit Card"/>
    <n v="3.6"/>
    <n v="51.38"/>
    <n v="0.05"/>
    <n v="2.5690000000000004"/>
    <n v="53.949000000000005"/>
  </r>
  <r>
    <x v="342"/>
    <x v="8"/>
    <x v="1"/>
    <x v="0"/>
    <x v="1"/>
    <x v="3"/>
    <n v="16.16"/>
    <n v="4"/>
    <s v="Cash"/>
    <n v="8.4"/>
    <n v="64.64"/>
    <n v="0.05"/>
    <n v="3.2320000000000002"/>
    <n v="67.872"/>
  </r>
  <r>
    <x v="342"/>
    <x v="8"/>
    <x v="1"/>
    <x v="0"/>
    <x v="1"/>
    <x v="3"/>
    <n v="16.63"/>
    <n v="4"/>
    <s v="Credit Card"/>
    <n v="8.3000000000000007"/>
    <n v="66.52"/>
    <n v="0.05"/>
    <n v="3.3260000000000001"/>
    <n v="69.845999999999989"/>
  </r>
  <r>
    <x v="342"/>
    <x v="8"/>
    <x v="1"/>
    <x v="1"/>
    <x v="1"/>
    <x v="4"/>
    <n v="67.17"/>
    <n v="3"/>
    <s v="Cash"/>
    <n v="6.7"/>
    <n v="201.51"/>
    <n v="0.05"/>
    <n v="10.0755"/>
    <n v="211.5855"/>
  </r>
  <r>
    <x v="342"/>
    <x v="8"/>
    <x v="0"/>
    <x v="0"/>
    <x v="1"/>
    <x v="4"/>
    <n v="50.3"/>
    <n v="4"/>
    <s v="Ewallet"/>
    <n v="5.2"/>
    <n v="201.2"/>
    <n v="0.05"/>
    <n v="10.06"/>
    <n v="211.26"/>
  </r>
  <r>
    <x v="343"/>
    <x v="9"/>
    <x v="0"/>
    <x v="1"/>
    <x v="1"/>
    <x v="3"/>
    <n v="11.47"/>
    <n v="2"/>
    <s v="Credit Card"/>
    <n v="6"/>
    <n v="22.94"/>
    <n v="0.05"/>
    <n v="1.147"/>
    <n v="24.087"/>
  </r>
  <r>
    <x v="343"/>
    <x v="9"/>
    <x v="1"/>
    <x v="1"/>
    <x v="1"/>
    <x v="0"/>
    <n v="6.03"/>
    <n v="10"/>
    <s v="Cash"/>
    <n v="7.9"/>
    <n v="60.300000000000004"/>
    <n v="0.05"/>
    <n v="3.0150000000000006"/>
    <n v="63.315000000000005"/>
  </r>
  <r>
    <x v="343"/>
    <x v="9"/>
    <x v="1"/>
    <x v="1"/>
    <x v="0"/>
    <x v="2"/>
    <n v="69.3"/>
    <n v="1"/>
    <s v="Cash"/>
    <n v="9.8000000000000007"/>
    <n v="69.3"/>
    <n v="0.05"/>
    <n v="3.4649999999999999"/>
    <n v="72.765000000000001"/>
  </r>
  <r>
    <x v="343"/>
    <x v="9"/>
    <x v="2"/>
    <x v="1"/>
    <x v="1"/>
    <x v="4"/>
    <n v="64.25"/>
    <n v="8"/>
    <s v="Cash"/>
    <n v="9.1"/>
    <n v="514"/>
    <n v="0.05"/>
    <n v="25.700000000000003"/>
    <n v="539.70000000000005"/>
  </r>
  <r>
    <x v="343"/>
    <x v="9"/>
    <x v="0"/>
    <x v="0"/>
    <x v="1"/>
    <x v="0"/>
    <n v="4.2"/>
    <n v="10"/>
    <s v="Ewallet"/>
    <n v="7.8"/>
    <n v="42"/>
    <n v="0.05"/>
    <n v="2.1"/>
    <n v="44.1"/>
  </r>
  <r>
    <x v="343"/>
    <x v="9"/>
    <x v="1"/>
    <x v="1"/>
    <x v="0"/>
    <x v="0"/>
    <n v="6.04"/>
    <n v="7"/>
    <s v="Cash"/>
    <n v="8.4"/>
    <n v="42.28"/>
    <n v="0.05"/>
    <n v="2.1140000000000003"/>
    <n v="44.393999999999998"/>
  </r>
  <r>
    <x v="343"/>
    <x v="9"/>
    <x v="1"/>
    <x v="1"/>
    <x v="1"/>
    <x v="1"/>
    <n v="83.07"/>
    <n v="4"/>
    <s v="Credit Card"/>
    <n v="5.3"/>
    <n v="332.28"/>
    <n v="0.18"/>
    <n v="59.810399999999994"/>
    <n v="392.09039999999999"/>
  </r>
  <r>
    <x v="343"/>
    <x v="9"/>
    <x v="2"/>
    <x v="1"/>
    <x v="1"/>
    <x v="0"/>
    <n v="5.41"/>
    <n v="5"/>
    <s v="Credit Card"/>
    <n v="9.5"/>
    <n v="27.05"/>
    <n v="0.05"/>
    <n v="1.3525"/>
    <n v="28.4025"/>
  </r>
  <r>
    <x v="343"/>
    <x v="9"/>
    <x v="2"/>
    <x v="0"/>
    <x v="1"/>
    <x v="5"/>
    <n v="44.95"/>
    <n v="2"/>
    <s v="Credit Card"/>
    <n v="3.7"/>
    <n v="89.9"/>
    <n v="0.05"/>
    <n v="4.4950000000000001"/>
    <n v="94.39500000000001"/>
  </r>
  <r>
    <x v="343"/>
    <x v="9"/>
    <x v="0"/>
    <x v="1"/>
    <x v="1"/>
    <x v="4"/>
    <n v="63.4"/>
    <n v="7"/>
    <s v="Credit Card"/>
    <n v="8.9"/>
    <n v="443.8"/>
    <n v="0.05"/>
    <n v="22.19"/>
    <n v="465.99"/>
  </r>
  <r>
    <x v="343"/>
    <x v="9"/>
    <x v="2"/>
    <x v="1"/>
    <x v="1"/>
    <x v="2"/>
    <n v="68.010000000000005"/>
    <n v="6"/>
    <s v="Cash"/>
    <n v="6.9"/>
    <n v="408.06000000000006"/>
    <n v="0.05"/>
    <n v="20.403000000000006"/>
    <n v="428.46300000000008"/>
  </r>
  <r>
    <x v="343"/>
    <x v="9"/>
    <x v="1"/>
    <x v="0"/>
    <x v="0"/>
    <x v="3"/>
    <n v="17.25"/>
    <n v="6"/>
    <s v="Ewallet"/>
    <n v="5.5"/>
    <n v="103.5"/>
    <n v="0.05"/>
    <n v="5.1750000000000007"/>
    <n v="108.675"/>
  </r>
  <r>
    <x v="344"/>
    <x v="10"/>
    <x v="1"/>
    <x v="1"/>
    <x v="1"/>
    <x v="4"/>
    <n v="66.900000000000006"/>
    <n v="10"/>
    <s v="Ewallet"/>
    <n v="7.6"/>
    <n v="669"/>
    <n v="0.05"/>
    <n v="33.450000000000003"/>
    <n v="702.45"/>
  </r>
  <r>
    <x v="344"/>
    <x v="10"/>
    <x v="1"/>
    <x v="0"/>
    <x v="0"/>
    <x v="0"/>
    <n v="3.44"/>
    <n v="5"/>
    <s v="Credit Card"/>
    <n v="5.4"/>
    <n v="17.2"/>
    <n v="0.05"/>
    <n v="0.86"/>
    <n v="18.059999999999999"/>
  </r>
  <r>
    <x v="344"/>
    <x v="10"/>
    <x v="0"/>
    <x v="0"/>
    <x v="0"/>
    <x v="3"/>
    <n v="4.55"/>
    <n v="1"/>
    <s v="Cash"/>
    <n v="8.1"/>
    <n v="4.55"/>
    <n v="0.05"/>
    <n v="0.22750000000000001"/>
    <n v="4.7774999999999999"/>
  </r>
  <r>
    <x v="344"/>
    <x v="10"/>
    <x v="2"/>
    <x v="1"/>
    <x v="0"/>
    <x v="3"/>
    <n v="4.83"/>
    <n v="5"/>
    <s v="Ewallet"/>
    <n v="5.2"/>
    <n v="24.15"/>
    <n v="0.05"/>
    <n v="1.2075"/>
    <n v="25.357499999999998"/>
  </r>
  <r>
    <x v="344"/>
    <x v="10"/>
    <x v="1"/>
    <x v="0"/>
    <x v="1"/>
    <x v="2"/>
    <n v="54.67"/>
    <n v="10"/>
    <s v="Cash"/>
    <n v="7.6"/>
    <n v="546.70000000000005"/>
    <n v="0.05"/>
    <n v="27.335000000000004"/>
    <n v="574.03500000000008"/>
  </r>
  <r>
    <x v="344"/>
    <x v="10"/>
    <x v="1"/>
    <x v="1"/>
    <x v="0"/>
    <x v="3"/>
    <n v="12.93"/>
    <n v="7"/>
    <s v="Credit Card"/>
    <n v="4.5"/>
    <n v="90.509999999999991"/>
    <n v="0.05"/>
    <n v="4.5255000000000001"/>
    <n v="95.035499999999985"/>
  </r>
  <r>
    <x v="344"/>
    <x v="10"/>
    <x v="2"/>
    <x v="0"/>
    <x v="0"/>
    <x v="0"/>
    <n v="4.2699999999999996"/>
    <n v="10"/>
    <s v="Credit Card"/>
    <n v="6.6"/>
    <n v="42.699999999999996"/>
    <n v="0.05"/>
    <n v="2.1349999999999998"/>
    <n v="44.834999999999994"/>
  </r>
  <r>
    <x v="344"/>
    <x v="10"/>
    <x v="0"/>
    <x v="0"/>
    <x v="0"/>
    <x v="0"/>
    <n v="2.06"/>
    <n v="5"/>
    <s v="Cash"/>
    <n v="8.1999999999999993"/>
    <n v="10.3"/>
    <n v="0.05"/>
    <n v="0.51500000000000001"/>
    <n v="10.815000000000001"/>
  </r>
  <r>
    <x v="344"/>
    <x v="10"/>
    <x v="2"/>
    <x v="0"/>
    <x v="0"/>
    <x v="4"/>
    <n v="50.15"/>
    <n v="7"/>
    <s v="Cash"/>
    <n v="3.9"/>
    <n v="351.05"/>
    <n v="0.05"/>
    <n v="17.552500000000002"/>
    <n v="368.60250000000002"/>
  </r>
  <r>
    <x v="344"/>
    <x v="10"/>
    <x v="0"/>
    <x v="0"/>
    <x v="0"/>
    <x v="0"/>
    <n v="5.18"/>
    <n v="1"/>
    <s v="Credit Card"/>
    <n v="3.1"/>
    <n v="5.18"/>
    <n v="0.05"/>
    <n v="0.25900000000000001"/>
    <n v="5.4390000000000001"/>
  </r>
  <r>
    <x v="344"/>
    <x v="10"/>
    <x v="2"/>
    <x v="1"/>
    <x v="0"/>
    <x v="2"/>
    <n v="71.28"/>
    <n v="7"/>
    <s v="Credit Card"/>
    <n v="3.8"/>
    <n v="498.96000000000004"/>
    <n v="0.05"/>
    <n v="24.948000000000004"/>
    <n v="523.90800000000002"/>
  </r>
  <r>
    <x v="344"/>
    <x v="10"/>
    <x v="2"/>
    <x v="1"/>
    <x v="1"/>
    <x v="1"/>
    <n v="94.09"/>
    <n v="6"/>
    <s v="Cash"/>
    <n v="6"/>
    <n v="564.54"/>
    <n v="0.18"/>
    <n v="101.61719999999998"/>
    <n v="666.15719999999999"/>
  </r>
  <r>
    <x v="344"/>
    <x v="10"/>
    <x v="2"/>
    <x v="0"/>
    <x v="0"/>
    <x v="1"/>
    <n v="81.459999999999994"/>
    <n v="5"/>
    <s v="Ewallet"/>
    <n v="5.3"/>
    <n v="407.29999999999995"/>
    <n v="0.18"/>
    <n v="73.313999999999993"/>
    <n v="480.61399999999992"/>
  </r>
  <r>
    <x v="344"/>
    <x v="10"/>
    <x v="0"/>
    <x v="0"/>
    <x v="1"/>
    <x v="0"/>
    <n v="6.24"/>
    <n v="4"/>
    <s v="Credit Card"/>
    <n v="5.4"/>
    <n v="24.96"/>
    <n v="0.05"/>
    <n v="1.2480000000000002"/>
    <n v="26.208000000000002"/>
  </r>
  <r>
    <x v="344"/>
    <x v="10"/>
    <x v="1"/>
    <x v="0"/>
    <x v="1"/>
    <x v="2"/>
    <n v="53.08"/>
    <n v="5"/>
    <s v="Cash"/>
    <n v="4.2"/>
    <n v="265.39999999999998"/>
    <n v="0.05"/>
    <n v="13.27"/>
    <n v="278.66999999999996"/>
  </r>
  <r>
    <x v="344"/>
    <x v="10"/>
    <x v="1"/>
    <x v="0"/>
    <x v="1"/>
    <x v="3"/>
    <n v="19.12"/>
    <n v="8"/>
    <s v="Credit Card"/>
    <n v="8.1"/>
    <n v="152.96"/>
    <n v="0.05"/>
    <n v="7.6480000000000006"/>
    <n v="160.608"/>
  </r>
  <r>
    <x v="344"/>
    <x v="10"/>
    <x v="2"/>
    <x v="1"/>
    <x v="0"/>
    <x v="4"/>
    <n v="53.02"/>
    <n v="2"/>
    <s v="Credit Card"/>
    <n v="6"/>
    <n v="106.04"/>
    <n v="0.05"/>
    <n v="5.3020000000000005"/>
    <n v="111.34200000000001"/>
  </r>
  <r>
    <x v="344"/>
    <x v="10"/>
    <x v="2"/>
    <x v="1"/>
    <x v="1"/>
    <x v="0"/>
    <n v="6.06"/>
    <n v="5"/>
    <s v="Credit Card"/>
    <n v="6.1"/>
    <n v="30.299999999999997"/>
    <n v="0.05"/>
    <n v="1.5149999999999999"/>
    <n v="31.814999999999998"/>
  </r>
  <r>
    <x v="344"/>
    <x v="10"/>
    <x v="2"/>
    <x v="0"/>
    <x v="1"/>
    <x v="1"/>
    <n v="87.8"/>
    <n v="9"/>
    <s v="Credit Card"/>
    <n v="6.1"/>
    <n v="790.19999999999993"/>
    <n v="0.18"/>
    <n v="142.23599999999999"/>
    <n v="932.43599999999992"/>
  </r>
  <r>
    <x v="344"/>
    <x v="10"/>
    <x v="1"/>
    <x v="1"/>
    <x v="1"/>
    <x v="0"/>
    <n v="9.27"/>
    <n v="10"/>
    <s v="Ewallet"/>
    <n v="4.3"/>
    <n v="92.699999999999989"/>
    <n v="0.05"/>
    <n v="4.6349999999999998"/>
    <n v="97.334999999999994"/>
  </r>
  <r>
    <x v="344"/>
    <x v="10"/>
    <x v="1"/>
    <x v="0"/>
    <x v="1"/>
    <x v="5"/>
    <n v="33.520000000000003"/>
    <n v="6"/>
    <s v="Ewallet"/>
    <n v="3.6"/>
    <n v="201.12"/>
    <n v="0.05"/>
    <n v="10.056000000000001"/>
    <n v="211.17600000000002"/>
  </r>
  <r>
    <x v="345"/>
    <x v="11"/>
    <x v="0"/>
    <x v="1"/>
    <x v="1"/>
    <x v="5"/>
    <n v="49.73"/>
    <n v="9"/>
    <s v="Ewallet"/>
    <n v="7.1"/>
    <n v="447.57"/>
    <n v="0.05"/>
    <n v="22.378500000000003"/>
    <n v="469.94849999999997"/>
  </r>
  <r>
    <x v="345"/>
    <x v="11"/>
    <x v="2"/>
    <x v="1"/>
    <x v="0"/>
    <x v="0"/>
    <n v="8.1999999999999993"/>
    <n v="10"/>
    <s v="Cash"/>
    <n v="8.4"/>
    <n v="82"/>
    <n v="0.05"/>
    <n v="4.1000000000000005"/>
    <n v="86.1"/>
  </r>
  <r>
    <x v="345"/>
    <x v="11"/>
    <x v="0"/>
    <x v="0"/>
    <x v="0"/>
    <x v="5"/>
    <n v="36.74"/>
    <n v="7"/>
    <s v="Credit Card"/>
    <n v="4.7"/>
    <n v="257.18"/>
    <n v="0.05"/>
    <n v="12.859000000000002"/>
    <n v="270.03899999999999"/>
  </r>
  <r>
    <x v="345"/>
    <x v="11"/>
    <x v="1"/>
    <x v="1"/>
    <x v="1"/>
    <x v="4"/>
    <n v="51.63"/>
    <n v="3"/>
    <s v="Credit Card"/>
    <n v="5.0999999999999996"/>
    <n v="154.89000000000001"/>
    <n v="0.05"/>
    <n v="7.7445000000000013"/>
    <n v="162.6345"/>
  </r>
  <r>
    <x v="345"/>
    <x v="11"/>
    <x v="1"/>
    <x v="0"/>
    <x v="0"/>
    <x v="5"/>
    <n v="37.85"/>
    <n v="2"/>
    <s v="Credit Card"/>
    <n v="6.8"/>
    <n v="75.7"/>
    <n v="0.05"/>
    <n v="3.7850000000000001"/>
    <n v="79.484999999999999"/>
  </r>
  <r>
    <x v="345"/>
    <x v="11"/>
    <x v="2"/>
    <x v="0"/>
    <x v="1"/>
    <x v="5"/>
    <n v="39.380000000000003"/>
    <n v="7"/>
    <s v="Ewallet"/>
    <n v="5.5"/>
    <n v="275.66000000000003"/>
    <n v="0.05"/>
    <n v="13.783000000000001"/>
    <n v="289.44300000000004"/>
  </r>
  <r>
    <x v="345"/>
    <x v="11"/>
    <x v="0"/>
    <x v="1"/>
    <x v="1"/>
    <x v="0"/>
    <n v="9.58"/>
    <n v="8"/>
    <s v="Cash"/>
    <n v="4.5"/>
    <n v="76.64"/>
    <n v="0.05"/>
    <n v="3.8320000000000003"/>
    <n v="80.471999999999994"/>
  </r>
  <r>
    <x v="345"/>
    <x v="11"/>
    <x v="0"/>
    <x v="0"/>
    <x v="0"/>
    <x v="1"/>
    <n v="84.7"/>
    <n v="9"/>
    <s v="Ewallet"/>
    <n v="9"/>
    <n v="762.30000000000007"/>
    <n v="0.18"/>
    <n v="137.214"/>
    <n v="899.51400000000012"/>
  </r>
  <r>
    <x v="345"/>
    <x v="11"/>
    <x v="2"/>
    <x v="1"/>
    <x v="1"/>
    <x v="1"/>
    <n v="74.47"/>
    <n v="3"/>
    <s v="Ewallet"/>
    <n v="8.1999999999999993"/>
    <n v="223.41"/>
    <n v="0.18"/>
    <n v="40.213799999999999"/>
    <n v="263.62380000000002"/>
  </r>
  <r>
    <x v="345"/>
    <x v="11"/>
    <x v="0"/>
    <x v="0"/>
    <x v="0"/>
    <x v="4"/>
    <n v="58.22"/>
    <n v="4"/>
    <s v="Credit Card"/>
    <n v="7.2"/>
    <n v="232.88"/>
    <n v="0.05"/>
    <n v="11.644"/>
    <n v="244.524"/>
  </r>
  <r>
    <x v="345"/>
    <x v="11"/>
    <x v="2"/>
    <x v="0"/>
    <x v="1"/>
    <x v="4"/>
    <n v="56.19"/>
    <n v="8"/>
    <s v="Cash"/>
    <n v="5.5"/>
    <n v="449.52"/>
    <n v="0.05"/>
    <n v="22.475999999999999"/>
    <n v="471.99599999999998"/>
  </r>
  <r>
    <x v="345"/>
    <x v="11"/>
    <x v="2"/>
    <x v="1"/>
    <x v="0"/>
    <x v="2"/>
    <n v="73.34"/>
    <n v="9"/>
    <s v="Ewallet"/>
    <n v="5.8"/>
    <n v="660.06000000000006"/>
    <n v="0.05"/>
    <n v="33.003000000000007"/>
    <n v="693.0630000000001"/>
  </r>
  <r>
    <x v="345"/>
    <x v="11"/>
    <x v="0"/>
    <x v="1"/>
    <x v="1"/>
    <x v="3"/>
    <n v="2.94"/>
    <n v="8"/>
    <s v="Credit Card"/>
    <n v="6.8"/>
    <n v="23.52"/>
    <n v="0.05"/>
    <n v="1.1759999999999999"/>
    <n v="24.695999999999998"/>
  </r>
  <r>
    <x v="345"/>
    <x v="11"/>
    <x v="1"/>
    <x v="1"/>
    <x v="1"/>
    <x v="1"/>
    <n v="72.430000000000007"/>
    <n v="3"/>
    <s v="Credit Card"/>
    <n v="6.1"/>
    <n v="217.29000000000002"/>
    <n v="0.18"/>
    <n v="39.112200000000001"/>
    <n v="256.40219999999999"/>
  </r>
  <r>
    <x v="345"/>
    <x v="11"/>
    <x v="2"/>
    <x v="0"/>
    <x v="1"/>
    <x v="0"/>
    <n v="8.5299999999999994"/>
    <n v="6"/>
    <s v="Cash"/>
    <n v="5.8"/>
    <n v="51.179999999999993"/>
    <n v="0.05"/>
    <n v="2.5589999999999997"/>
    <n v="53.73899999999999"/>
  </r>
  <r>
    <x v="345"/>
    <x v="11"/>
    <x v="2"/>
    <x v="1"/>
    <x v="1"/>
    <x v="0"/>
    <n v="9.9600000000000009"/>
    <n v="6"/>
    <s v="Cash"/>
    <n v="3.2"/>
    <n v="59.760000000000005"/>
    <n v="0.05"/>
    <n v="2.9880000000000004"/>
    <n v="62.748000000000005"/>
  </r>
  <r>
    <x v="345"/>
    <x v="11"/>
    <x v="1"/>
    <x v="0"/>
    <x v="0"/>
    <x v="2"/>
    <n v="54.13"/>
    <n v="5"/>
    <s v="Credit Card"/>
    <n v="7.7"/>
    <n v="270.65000000000003"/>
    <n v="0.05"/>
    <n v="13.532500000000002"/>
    <n v="284.18250000000006"/>
  </r>
  <r>
    <x v="345"/>
    <x v="11"/>
    <x v="1"/>
    <x v="1"/>
    <x v="0"/>
    <x v="1"/>
    <n v="87.81"/>
    <n v="2"/>
    <s v="Cash"/>
    <n v="4.7"/>
    <n v="175.62"/>
    <n v="0.18"/>
    <n v="31.611599999999999"/>
    <n v="207.23160000000001"/>
  </r>
  <r>
    <x v="345"/>
    <x v="11"/>
    <x v="1"/>
    <x v="0"/>
    <x v="0"/>
    <x v="4"/>
    <n v="65.52"/>
    <n v="4"/>
    <s v="Credit Card"/>
    <n v="3.8"/>
    <n v="262.08"/>
    <n v="0.05"/>
    <n v="13.103999999999999"/>
    <n v="275.18399999999997"/>
  </r>
  <r>
    <x v="345"/>
    <x v="11"/>
    <x v="1"/>
    <x v="0"/>
    <x v="0"/>
    <x v="3"/>
    <n v="4"/>
    <n v="8"/>
    <s v="Ewallet"/>
    <n v="6.6"/>
    <n v="32"/>
    <n v="0.05"/>
    <n v="1.6"/>
    <n v="33.6"/>
  </r>
  <r>
    <x v="345"/>
    <x v="11"/>
    <x v="1"/>
    <x v="0"/>
    <x v="1"/>
    <x v="5"/>
    <n v="28.74"/>
    <n v="1"/>
    <s v="Ewallet"/>
    <n v="5.4"/>
    <n v="28.74"/>
    <n v="0.05"/>
    <n v="1.4370000000000001"/>
    <n v="30.177"/>
  </r>
  <r>
    <x v="345"/>
    <x v="11"/>
    <x v="0"/>
    <x v="1"/>
    <x v="1"/>
    <x v="0"/>
    <n v="2.54"/>
    <n v="9"/>
    <s v="Ewallet"/>
    <n v="6.4"/>
    <n v="22.86"/>
    <n v="0.05"/>
    <n v="1.143"/>
    <n v="24.003"/>
  </r>
  <r>
    <x v="346"/>
    <x v="11"/>
    <x v="1"/>
    <x v="1"/>
    <x v="1"/>
    <x v="2"/>
    <n v="76.2"/>
    <n v="1"/>
    <s v="Ewallet"/>
    <n v="5.6"/>
    <n v="76.2"/>
    <n v="0.05"/>
    <n v="3.8100000000000005"/>
    <n v="80.010000000000005"/>
  </r>
  <r>
    <x v="346"/>
    <x v="11"/>
    <x v="1"/>
    <x v="1"/>
    <x v="1"/>
    <x v="0"/>
    <n v="8.31"/>
    <n v="6"/>
    <s v="Cash"/>
    <n v="8"/>
    <n v="49.86"/>
    <n v="0.05"/>
    <n v="2.4930000000000003"/>
    <n v="52.353000000000002"/>
  </r>
  <r>
    <x v="346"/>
    <x v="11"/>
    <x v="1"/>
    <x v="0"/>
    <x v="0"/>
    <x v="5"/>
    <n v="21.33"/>
    <n v="9"/>
    <s v="Credit Card"/>
    <n v="8.5"/>
    <n v="191.96999999999997"/>
    <n v="0.05"/>
    <n v="9.5984999999999996"/>
    <n v="201.56849999999997"/>
  </r>
  <r>
    <x v="346"/>
    <x v="11"/>
    <x v="1"/>
    <x v="1"/>
    <x v="0"/>
    <x v="3"/>
    <n v="13.37"/>
    <n v="3"/>
    <s v="Cash"/>
    <n v="7.9"/>
    <n v="40.11"/>
    <n v="0.05"/>
    <n v="2.0055000000000001"/>
    <n v="42.115499999999997"/>
  </r>
  <r>
    <x v="346"/>
    <x v="11"/>
    <x v="0"/>
    <x v="0"/>
    <x v="0"/>
    <x v="2"/>
    <n v="51.31"/>
    <n v="4"/>
    <s v="Cash"/>
    <n v="5.0999999999999996"/>
    <n v="205.24"/>
    <n v="0.05"/>
    <n v="10.262"/>
    <n v="215.50200000000001"/>
  </r>
  <r>
    <x v="346"/>
    <x v="11"/>
    <x v="2"/>
    <x v="1"/>
    <x v="0"/>
    <x v="0"/>
    <n v="2.29"/>
    <n v="4"/>
    <s v="Credit Card"/>
    <n v="5.4"/>
    <n v="9.16"/>
    <n v="0.05"/>
    <n v="0.45800000000000002"/>
    <n v="9.6180000000000003"/>
  </r>
  <r>
    <x v="346"/>
    <x v="11"/>
    <x v="1"/>
    <x v="1"/>
    <x v="0"/>
    <x v="4"/>
    <n v="52.49"/>
    <n v="6"/>
    <s v="Credit Card"/>
    <n v="9"/>
    <n v="314.94"/>
    <n v="0.05"/>
    <n v="15.747"/>
    <n v="330.68700000000001"/>
  </r>
  <r>
    <x v="346"/>
    <x v="11"/>
    <x v="2"/>
    <x v="0"/>
    <x v="0"/>
    <x v="4"/>
    <n v="59.92"/>
    <n v="8"/>
    <s v="Credit Card"/>
    <n v="9.3000000000000007"/>
    <n v="479.36"/>
    <n v="0.05"/>
    <n v="23.968000000000004"/>
    <n v="503.32800000000003"/>
  </r>
  <r>
    <x v="346"/>
    <x v="11"/>
    <x v="0"/>
    <x v="0"/>
    <x v="0"/>
    <x v="0"/>
    <n v="5.44"/>
    <n v="3"/>
    <s v="Ewallet"/>
    <n v="5"/>
    <n v="16.32"/>
    <n v="0.05"/>
    <n v="0.81600000000000006"/>
    <n v="17.135999999999999"/>
  </r>
  <r>
    <x v="346"/>
    <x v="11"/>
    <x v="2"/>
    <x v="1"/>
    <x v="0"/>
    <x v="1"/>
    <n v="82.91"/>
    <n v="7"/>
    <s v="Cash"/>
    <n v="7.7"/>
    <n v="580.37"/>
    <n v="0.18"/>
    <n v="104.4666"/>
    <n v="684.83659999999998"/>
  </r>
  <r>
    <x v="346"/>
    <x v="11"/>
    <x v="0"/>
    <x v="1"/>
    <x v="0"/>
    <x v="0"/>
    <n v="4.2"/>
    <n v="1"/>
    <s v="Cash"/>
    <n v="7.6"/>
    <n v="4.2"/>
    <n v="0.05"/>
    <n v="0.21000000000000002"/>
    <n v="4.41"/>
  </r>
  <r>
    <x v="346"/>
    <x v="11"/>
    <x v="1"/>
    <x v="0"/>
    <x v="1"/>
    <x v="0"/>
    <n v="3.14"/>
    <n v="10"/>
    <s v="Ewallet"/>
    <n v="8.3000000000000007"/>
    <n v="31.400000000000002"/>
    <n v="0.05"/>
    <n v="1.5700000000000003"/>
    <n v="32.97"/>
  </r>
  <r>
    <x v="346"/>
    <x v="11"/>
    <x v="0"/>
    <x v="1"/>
    <x v="1"/>
    <x v="1"/>
    <n v="80.48"/>
    <n v="10"/>
    <s v="Cash"/>
    <n v="7.1"/>
    <n v="804.80000000000007"/>
    <n v="0.18"/>
    <n v="144.864"/>
    <n v="949.6640000000001"/>
  </r>
  <r>
    <x v="346"/>
    <x v="11"/>
    <x v="2"/>
    <x v="1"/>
    <x v="0"/>
    <x v="5"/>
    <n v="42.89"/>
    <n v="10"/>
    <s v="Cash"/>
    <n v="6.6"/>
    <n v="428.9"/>
    <n v="0.05"/>
    <n v="21.445"/>
    <n v="450.34499999999997"/>
  </r>
  <r>
    <x v="346"/>
    <x v="11"/>
    <x v="1"/>
    <x v="0"/>
    <x v="0"/>
    <x v="0"/>
    <n v="9.68"/>
    <n v="1"/>
    <s v="Ewallet"/>
    <n v="4.3"/>
    <n v="9.68"/>
    <n v="0.05"/>
    <n v="0.48399999999999999"/>
    <n v="10.164"/>
  </r>
  <r>
    <x v="346"/>
    <x v="11"/>
    <x v="1"/>
    <x v="1"/>
    <x v="1"/>
    <x v="0"/>
    <n v="8.1999999999999993"/>
    <n v="8"/>
    <s v="Cash"/>
    <n v="9.8000000000000007"/>
    <n v="65.599999999999994"/>
    <n v="0.05"/>
    <n v="3.28"/>
    <n v="68.88"/>
  </r>
  <r>
    <x v="346"/>
    <x v="11"/>
    <x v="2"/>
    <x v="0"/>
    <x v="1"/>
    <x v="3"/>
    <n v="4.4400000000000004"/>
    <n v="2"/>
    <s v="Credit Card"/>
    <n v="4.2"/>
    <n v="8.8800000000000008"/>
    <n v="0.05"/>
    <n v="0.44400000000000006"/>
    <n v="9.3240000000000016"/>
  </r>
  <r>
    <x v="346"/>
    <x v="11"/>
    <x v="0"/>
    <x v="1"/>
    <x v="0"/>
    <x v="5"/>
    <n v="41.29"/>
    <n v="9"/>
    <s v="Ewallet"/>
    <n v="5"/>
    <n v="371.61"/>
    <n v="0.05"/>
    <n v="18.580500000000001"/>
    <n v="390.19050000000004"/>
  </r>
  <r>
    <x v="346"/>
    <x v="11"/>
    <x v="0"/>
    <x v="1"/>
    <x v="1"/>
    <x v="0"/>
    <n v="6.07"/>
    <n v="2"/>
    <s v="Cash"/>
    <n v="8.4"/>
    <n v="12.14"/>
    <n v="0.05"/>
    <n v="0.6070000000000001"/>
    <n v="12.747"/>
  </r>
  <r>
    <x v="346"/>
    <x v="11"/>
    <x v="2"/>
    <x v="1"/>
    <x v="1"/>
    <x v="3"/>
    <n v="11.97"/>
    <n v="6"/>
    <s v="Credit Card"/>
    <n v="8.5"/>
    <n v="71.820000000000007"/>
    <n v="0.05"/>
    <n v="3.5910000000000006"/>
    <n v="75.411000000000001"/>
  </r>
  <r>
    <x v="346"/>
    <x v="11"/>
    <x v="1"/>
    <x v="0"/>
    <x v="1"/>
    <x v="0"/>
    <n v="4.47"/>
    <n v="8"/>
    <s v="Ewallet"/>
    <n v="5.8"/>
    <n v="35.76"/>
    <n v="0.05"/>
    <n v="1.788"/>
    <n v="37.547999999999995"/>
  </r>
  <r>
    <x v="346"/>
    <x v="11"/>
    <x v="1"/>
    <x v="0"/>
    <x v="1"/>
    <x v="0"/>
    <n v="9.7799999999999994"/>
    <n v="2"/>
    <s v="Credit Card"/>
    <n v="6.2"/>
    <n v="19.559999999999999"/>
    <n v="0.05"/>
    <n v="0.97799999999999998"/>
    <n v="20.538"/>
  </r>
  <r>
    <x v="346"/>
    <x v="11"/>
    <x v="0"/>
    <x v="0"/>
    <x v="1"/>
    <x v="0"/>
    <n v="5.46"/>
    <n v="1"/>
    <s v="Cash"/>
    <n v="6.5"/>
    <n v="5.46"/>
    <n v="0.05"/>
    <n v="0.27300000000000002"/>
    <n v="5.7329999999999997"/>
  </r>
  <r>
    <x v="346"/>
    <x v="11"/>
    <x v="0"/>
    <x v="0"/>
    <x v="0"/>
    <x v="0"/>
    <n v="4.7699999999999996"/>
    <n v="9"/>
    <s v="Credit Card"/>
    <n v="8.8000000000000007"/>
    <n v="42.929999999999993"/>
    <n v="0.05"/>
    <n v="2.1464999999999996"/>
    <n v="45.076499999999996"/>
  </r>
  <r>
    <x v="346"/>
    <x v="11"/>
    <x v="1"/>
    <x v="0"/>
    <x v="0"/>
    <x v="3"/>
    <n v="13.25"/>
    <n v="10"/>
    <s v="Ewallet"/>
    <n v="3.6"/>
    <n v="132.5"/>
    <n v="0.05"/>
    <n v="6.625"/>
    <n v="139.125"/>
  </r>
  <r>
    <x v="347"/>
    <x v="11"/>
    <x v="1"/>
    <x v="0"/>
    <x v="1"/>
    <x v="5"/>
    <n v="39.76"/>
    <n v="10"/>
    <s v="Credit Card"/>
    <n v="8.6999999999999993"/>
    <n v="397.59999999999997"/>
    <n v="0.05"/>
    <n v="19.88"/>
    <n v="417.47999999999996"/>
  </r>
  <r>
    <x v="347"/>
    <x v="11"/>
    <x v="0"/>
    <x v="0"/>
    <x v="1"/>
    <x v="0"/>
    <n v="9.59"/>
    <n v="10"/>
    <s v="Credit Card"/>
    <n v="7.4"/>
    <n v="95.9"/>
    <n v="0.05"/>
    <n v="4.7950000000000008"/>
    <n v="100.69500000000001"/>
  </r>
  <r>
    <x v="347"/>
    <x v="11"/>
    <x v="2"/>
    <x v="1"/>
    <x v="1"/>
    <x v="4"/>
    <n v="67.78"/>
    <n v="9"/>
    <s v="Credit Card"/>
    <n v="7.4"/>
    <n v="610.02"/>
    <n v="0.05"/>
    <n v="30.501000000000001"/>
    <n v="640.52099999999996"/>
  </r>
  <r>
    <x v="347"/>
    <x v="11"/>
    <x v="0"/>
    <x v="1"/>
    <x v="0"/>
    <x v="0"/>
    <n v="5.63"/>
    <n v="1"/>
    <s v="Cash"/>
    <n v="6"/>
    <n v="5.63"/>
    <n v="0.05"/>
    <n v="0.28150000000000003"/>
    <n v="5.9115000000000002"/>
  </r>
  <r>
    <x v="347"/>
    <x v="11"/>
    <x v="0"/>
    <x v="0"/>
    <x v="0"/>
    <x v="0"/>
    <n v="4.5"/>
    <n v="6"/>
    <s v="Ewallet"/>
    <n v="9.6999999999999993"/>
    <n v="27"/>
    <n v="0.05"/>
    <n v="1.35"/>
    <n v="28.35"/>
  </r>
  <r>
    <x v="347"/>
    <x v="11"/>
    <x v="2"/>
    <x v="1"/>
    <x v="1"/>
    <x v="0"/>
    <n v="6.12"/>
    <n v="2"/>
    <s v="Credit Card"/>
    <n v="4.5999999999999996"/>
    <n v="12.24"/>
    <n v="0.05"/>
    <n v="0.6120000000000001"/>
    <n v="12.852"/>
  </r>
  <r>
    <x v="347"/>
    <x v="11"/>
    <x v="2"/>
    <x v="0"/>
    <x v="1"/>
    <x v="1"/>
    <n v="72.8"/>
    <n v="5"/>
    <s v="Credit Card"/>
    <n v="8.9"/>
    <n v="364"/>
    <n v="0.18"/>
    <n v="65.52"/>
    <n v="429.52"/>
  </r>
  <r>
    <x v="347"/>
    <x v="11"/>
    <x v="0"/>
    <x v="1"/>
    <x v="0"/>
    <x v="0"/>
    <n v="3.52"/>
    <n v="3"/>
    <s v="Credit Card"/>
    <n v="9.8000000000000007"/>
    <n v="10.56"/>
    <n v="0.05"/>
    <n v="0.52800000000000002"/>
    <n v="11.088000000000001"/>
  </r>
  <r>
    <x v="347"/>
    <x v="11"/>
    <x v="2"/>
    <x v="0"/>
    <x v="0"/>
    <x v="0"/>
    <n v="2.72"/>
    <n v="7"/>
    <s v="Ewallet"/>
    <n v="6.1"/>
    <n v="19.040000000000003"/>
    <n v="0.05"/>
    <n v="0.95200000000000018"/>
    <n v="19.992000000000004"/>
  </r>
  <r>
    <x v="347"/>
    <x v="11"/>
    <x v="1"/>
    <x v="0"/>
    <x v="0"/>
    <x v="3"/>
    <n v="2.91"/>
    <n v="8"/>
    <s v="Ewallet"/>
    <n v="9"/>
    <n v="23.28"/>
    <n v="0.05"/>
    <n v="1.1640000000000001"/>
    <n v="24.444000000000003"/>
  </r>
  <r>
    <x v="347"/>
    <x v="11"/>
    <x v="2"/>
    <x v="0"/>
    <x v="0"/>
    <x v="5"/>
    <n v="45.42"/>
    <n v="7"/>
    <s v="Cash"/>
    <n v="9"/>
    <n v="317.94"/>
    <n v="0.05"/>
    <n v="15.897"/>
    <n v="333.83699999999999"/>
  </r>
  <r>
    <x v="347"/>
    <x v="11"/>
    <x v="2"/>
    <x v="0"/>
    <x v="0"/>
    <x v="4"/>
    <n v="58.01"/>
    <n v="10"/>
    <s v="Ewallet"/>
    <n v="4.3"/>
    <n v="580.1"/>
    <n v="0.05"/>
    <n v="29.005000000000003"/>
    <n v="609.10500000000002"/>
  </r>
  <r>
    <x v="347"/>
    <x v="11"/>
    <x v="0"/>
    <x v="1"/>
    <x v="0"/>
    <x v="0"/>
    <n v="8.1199999999999992"/>
    <n v="5"/>
    <s v="Ewallet"/>
    <n v="7.6"/>
    <n v="40.599999999999994"/>
    <n v="0.05"/>
    <n v="2.0299999999999998"/>
    <n v="42.629999999999995"/>
  </r>
  <r>
    <x v="347"/>
    <x v="11"/>
    <x v="0"/>
    <x v="1"/>
    <x v="0"/>
    <x v="1"/>
    <n v="93.01"/>
    <n v="6"/>
    <s v="Ewallet"/>
    <n v="9.4"/>
    <n v="558.06000000000006"/>
    <n v="0.18"/>
    <n v="100.4508"/>
    <n v="658.51080000000002"/>
  </r>
  <r>
    <x v="347"/>
    <x v="11"/>
    <x v="0"/>
    <x v="0"/>
    <x v="0"/>
    <x v="4"/>
    <n v="50.91"/>
    <n v="3"/>
    <s v="Ewallet"/>
    <n v="5.3"/>
    <n v="152.72999999999999"/>
    <n v="0.05"/>
    <n v="7.6364999999999998"/>
    <n v="160.3665"/>
  </r>
  <r>
    <x v="347"/>
    <x v="11"/>
    <x v="2"/>
    <x v="0"/>
    <x v="1"/>
    <x v="0"/>
    <n v="4.62"/>
    <n v="10"/>
    <s v="Credit Card"/>
    <n v="4.0999999999999996"/>
    <n v="46.2"/>
    <n v="0.05"/>
    <n v="2.31"/>
    <n v="48.510000000000005"/>
  </r>
  <r>
    <x v="347"/>
    <x v="11"/>
    <x v="1"/>
    <x v="1"/>
    <x v="0"/>
    <x v="2"/>
    <n v="65.22"/>
    <n v="9"/>
    <s v="Ewallet"/>
    <n v="6.3"/>
    <n v="586.98"/>
    <n v="0.05"/>
    <n v="29.349000000000004"/>
    <n v="616.32900000000006"/>
  </r>
  <r>
    <x v="347"/>
    <x v="11"/>
    <x v="2"/>
    <x v="1"/>
    <x v="1"/>
    <x v="0"/>
    <n v="4.6500000000000004"/>
    <n v="2"/>
    <s v="Credit Card"/>
    <n v="7"/>
    <n v="9.3000000000000007"/>
    <n v="0.05"/>
    <n v="0.46500000000000008"/>
    <n v="9.7650000000000006"/>
  </r>
  <r>
    <x v="347"/>
    <x v="11"/>
    <x v="1"/>
    <x v="1"/>
    <x v="1"/>
    <x v="4"/>
    <n v="55.31"/>
    <n v="10"/>
    <s v="Ewallet"/>
    <n v="4.5"/>
    <n v="553.1"/>
    <n v="0.05"/>
    <n v="27.655000000000001"/>
    <n v="580.755"/>
  </r>
  <r>
    <x v="348"/>
    <x v="11"/>
    <x v="2"/>
    <x v="1"/>
    <x v="1"/>
    <x v="1"/>
    <n v="74.28"/>
    <n v="4"/>
    <s v="Cash"/>
    <n v="6.9"/>
    <n v="297.12"/>
    <n v="0.18"/>
    <n v="53.4816"/>
    <n v="350.60160000000002"/>
  </r>
  <r>
    <x v="348"/>
    <x v="11"/>
    <x v="0"/>
    <x v="1"/>
    <x v="1"/>
    <x v="5"/>
    <n v="29.41"/>
    <n v="3"/>
    <s v="Credit Card"/>
    <n v="7.7"/>
    <n v="88.23"/>
    <n v="0.05"/>
    <n v="4.4115000000000002"/>
    <n v="92.641500000000008"/>
  </r>
  <r>
    <x v="348"/>
    <x v="11"/>
    <x v="1"/>
    <x v="0"/>
    <x v="0"/>
    <x v="0"/>
    <n v="7.65"/>
    <n v="9"/>
    <s v="Cash"/>
    <n v="6.8"/>
    <n v="68.850000000000009"/>
    <n v="0.05"/>
    <n v="3.4425000000000008"/>
    <n v="72.292500000000004"/>
  </r>
  <r>
    <x v="348"/>
    <x v="11"/>
    <x v="2"/>
    <x v="1"/>
    <x v="0"/>
    <x v="2"/>
    <n v="78.7"/>
    <n v="8"/>
    <s v="Ewallet"/>
    <n v="5.3"/>
    <n v="629.6"/>
    <n v="0.05"/>
    <n v="31.480000000000004"/>
    <n v="661.08"/>
  </r>
  <r>
    <x v="348"/>
    <x v="11"/>
    <x v="1"/>
    <x v="1"/>
    <x v="0"/>
    <x v="0"/>
    <n v="3.54"/>
    <n v="4"/>
    <s v="Credit Card"/>
    <n v="6.8"/>
    <n v="14.16"/>
    <n v="0.05"/>
    <n v="0.70800000000000007"/>
    <n v="14.868"/>
  </r>
  <r>
    <x v="348"/>
    <x v="11"/>
    <x v="2"/>
    <x v="0"/>
    <x v="0"/>
    <x v="3"/>
    <n v="14.42"/>
    <n v="8"/>
    <s v="Credit Card"/>
    <n v="6.3"/>
    <n v="115.36"/>
    <n v="0.05"/>
    <n v="5.7680000000000007"/>
    <n v="121.128"/>
  </r>
  <r>
    <x v="348"/>
    <x v="11"/>
    <x v="1"/>
    <x v="1"/>
    <x v="0"/>
    <x v="0"/>
    <n v="2.97"/>
    <n v="9"/>
    <s v="Credit Card"/>
    <n v="9.1"/>
    <n v="26.73"/>
    <n v="0.05"/>
    <n v="1.3365"/>
    <n v="28.066500000000001"/>
  </r>
  <r>
    <x v="348"/>
    <x v="11"/>
    <x v="2"/>
    <x v="1"/>
    <x v="1"/>
    <x v="0"/>
    <n v="2.34"/>
    <n v="2"/>
    <s v="Credit Card"/>
    <n v="9.3000000000000007"/>
    <n v="4.68"/>
    <n v="0.05"/>
    <n v="0.23399999999999999"/>
    <n v="4.9139999999999997"/>
  </r>
  <r>
    <x v="348"/>
    <x v="11"/>
    <x v="1"/>
    <x v="0"/>
    <x v="0"/>
    <x v="5"/>
    <n v="26.06"/>
    <n v="9"/>
    <s v="Credit Card"/>
    <n v="9.3000000000000007"/>
    <n v="234.54"/>
    <n v="0.05"/>
    <n v="11.727"/>
    <n v="246.267"/>
  </r>
  <r>
    <x v="348"/>
    <x v="11"/>
    <x v="0"/>
    <x v="0"/>
    <x v="1"/>
    <x v="5"/>
    <n v="27.27"/>
    <n v="9"/>
    <s v="Cash"/>
    <n v="7.3"/>
    <n v="245.43"/>
    <n v="0.05"/>
    <n v="12.271500000000001"/>
    <n v="257.70150000000001"/>
  </r>
  <r>
    <x v="348"/>
    <x v="11"/>
    <x v="2"/>
    <x v="1"/>
    <x v="0"/>
    <x v="1"/>
    <n v="72.91"/>
    <n v="3"/>
    <s v="Cash"/>
    <n v="9.6"/>
    <n v="218.73"/>
    <n v="0.18"/>
    <n v="39.371399999999994"/>
    <n v="258.10140000000001"/>
  </r>
  <r>
    <x v="348"/>
    <x v="11"/>
    <x v="0"/>
    <x v="1"/>
    <x v="0"/>
    <x v="2"/>
    <n v="64.319999999999993"/>
    <n v="4"/>
    <s v="Credit Card"/>
    <n v="5.2"/>
    <n v="257.27999999999997"/>
    <n v="0.05"/>
    <n v="12.863999999999999"/>
    <n v="270.14399999999995"/>
  </r>
  <r>
    <x v="349"/>
    <x v="11"/>
    <x v="0"/>
    <x v="0"/>
    <x v="1"/>
    <x v="5"/>
    <n v="47.4"/>
    <n v="3"/>
    <s v="Credit Card"/>
    <n v="9"/>
    <n v="142.19999999999999"/>
    <n v="0.05"/>
    <n v="7.1099999999999994"/>
    <n v="149.31"/>
  </r>
  <r>
    <x v="349"/>
    <x v="11"/>
    <x v="0"/>
    <x v="1"/>
    <x v="0"/>
    <x v="3"/>
    <n v="5.35"/>
    <n v="5"/>
    <s v="Cash"/>
    <n v="3.1"/>
    <n v="26.75"/>
    <n v="0.05"/>
    <n v="1.3375000000000001"/>
    <n v="28.087499999999999"/>
  </r>
  <r>
    <x v="349"/>
    <x v="11"/>
    <x v="0"/>
    <x v="1"/>
    <x v="0"/>
    <x v="0"/>
    <n v="5.63"/>
    <n v="9"/>
    <s v="Ewallet"/>
    <n v="6.4"/>
    <n v="50.67"/>
    <n v="0.05"/>
    <n v="2.5335000000000001"/>
    <n v="53.203500000000005"/>
  </r>
  <r>
    <x v="349"/>
    <x v="11"/>
    <x v="1"/>
    <x v="1"/>
    <x v="0"/>
    <x v="2"/>
    <n v="55.78"/>
    <n v="2"/>
    <s v="Credit Card"/>
    <n v="4.0999999999999996"/>
    <n v="111.56"/>
    <n v="0.05"/>
    <n v="5.5780000000000003"/>
    <n v="117.13800000000001"/>
  </r>
  <r>
    <x v="349"/>
    <x v="11"/>
    <x v="2"/>
    <x v="0"/>
    <x v="1"/>
    <x v="0"/>
    <n v="7.89"/>
    <n v="5"/>
    <s v="Ewallet"/>
    <n v="7.6"/>
    <n v="39.449999999999996"/>
    <n v="0.05"/>
    <n v="1.9724999999999999"/>
    <n v="41.422499999999992"/>
  </r>
  <r>
    <x v="349"/>
    <x v="11"/>
    <x v="1"/>
    <x v="1"/>
    <x v="0"/>
    <x v="3"/>
    <n v="11.28"/>
    <n v="2"/>
    <s v="Credit Card"/>
    <n v="7.6"/>
    <n v="22.56"/>
    <n v="0.05"/>
    <n v="1.1279999999999999"/>
    <n v="23.687999999999999"/>
  </r>
  <r>
    <x v="349"/>
    <x v="11"/>
    <x v="0"/>
    <x v="1"/>
    <x v="0"/>
    <x v="3"/>
    <n v="18.84"/>
    <n v="1"/>
    <s v="Credit Card"/>
    <n v="5.6"/>
    <n v="18.84"/>
    <n v="0.05"/>
    <n v="0.94200000000000006"/>
    <n v="19.782"/>
  </r>
  <r>
    <x v="349"/>
    <x v="11"/>
    <x v="2"/>
    <x v="1"/>
    <x v="0"/>
    <x v="0"/>
    <n v="6.66"/>
    <n v="10"/>
    <s v="Cash"/>
    <n v="4.8"/>
    <n v="66.599999999999994"/>
    <n v="0.05"/>
    <n v="3.33"/>
    <n v="69.929999999999993"/>
  </r>
  <r>
    <x v="349"/>
    <x v="11"/>
    <x v="0"/>
    <x v="0"/>
    <x v="1"/>
    <x v="0"/>
    <n v="5.72"/>
    <n v="3"/>
    <s v="Credit Card"/>
    <n v="7.7"/>
    <n v="17.16"/>
    <n v="0.05"/>
    <n v="0.8580000000000001"/>
    <n v="18.018000000000001"/>
  </r>
  <r>
    <x v="349"/>
    <x v="11"/>
    <x v="1"/>
    <x v="0"/>
    <x v="0"/>
    <x v="2"/>
    <n v="69.16"/>
    <n v="5"/>
    <s v="Credit Card"/>
    <n v="7.2"/>
    <n v="345.79999999999995"/>
    <n v="0.05"/>
    <n v="17.29"/>
    <n v="363.09"/>
  </r>
  <r>
    <x v="349"/>
    <x v="11"/>
    <x v="0"/>
    <x v="0"/>
    <x v="0"/>
    <x v="3"/>
    <n v="10.19"/>
    <n v="10"/>
    <s v="Credit Card"/>
    <n v="5.8"/>
    <n v="101.89999999999999"/>
    <n v="0.05"/>
    <n v="5.0949999999999998"/>
    <n v="106.99499999999999"/>
  </r>
  <r>
    <x v="349"/>
    <x v="11"/>
    <x v="2"/>
    <x v="0"/>
    <x v="1"/>
    <x v="0"/>
    <n v="7.44"/>
    <n v="10"/>
    <s v="Cash"/>
    <n v="6.6"/>
    <n v="74.400000000000006"/>
    <n v="0.05"/>
    <n v="3.7200000000000006"/>
    <n v="78.12"/>
  </r>
  <r>
    <x v="349"/>
    <x v="11"/>
    <x v="2"/>
    <x v="0"/>
    <x v="1"/>
    <x v="0"/>
    <n v="2.4900000000000002"/>
    <n v="9"/>
    <s v="Ewallet"/>
    <n v="4.4000000000000004"/>
    <n v="22.410000000000004"/>
    <n v="0.05"/>
    <n v="1.1205000000000003"/>
    <n v="23.530500000000004"/>
  </r>
  <r>
    <x v="349"/>
    <x v="11"/>
    <x v="0"/>
    <x v="1"/>
    <x v="0"/>
    <x v="0"/>
    <n v="2.93"/>
    <n v="4"/>
    <s v="Ewallet"/>
    <n v="7"/>
    <n v="11.72"/>
    <n v="0.05"/>
    <n v="0.58600000000000008"/>
    <n v="12.306000000000001"/>
  </r>
  <r>
    <x v="349"/>
    <x v="11"/>
    <x v="1"/>
    <x v="0"/>
    <x v="0"/>
    <x v="1"/>
    <n v="83.13"/>
    <n v="9"/>
    <s v="Credit Card"/>
    <n v="6.1"/>
    <n v="748.17"/>
    <n v="0.18"/>
    <n v="134.67059999999998"/>
    <n v="882.84059999999999"/>
  </r>
  <r>
    <x v="349"/>
    <x v="11"/>
    <x v="2"/>
    <x v="0"/>
    <x v="0"/>
    <x v="1"/>
    <n v="81.459999999999994"/>
    <n v="1"/>
    <s v="Ewallet"/>
    <n v="4.5"/>
    <n v="81.459999999999994"/>
    <n v="0.18"/>
    <n v="14.662799999999999"/>
    <n v="96.122799999999998"/>
  </r>
  <r>
    <x v="349"/>
    <x v="11"/>
    <x v="2"/>
    <x v="0"/>
    <x v="0"/>
    <x v="1"/>
    <n v="85.67"/>
    <n v="1"/>
    <s v="Cash"/>
    <n v="9.6999999999999993"/>
    <n v="85.67"/>
    <n v="0.18"/>
    <n v="15.4206"/>
    <n v="101.09059999999999"/>
  </r>
  <r>
    <x v="349"/>
    <x v="11"/>
    <x v="2"/>
    <x v="0"/>
    <x v="0"/>
    <x v="0"/>
    <n v="8.15"/>
    <n v="7"/>
    <s v="Credit Card"/>
    <n v="9.8000000000000007"/>
    <n v="57.050000000000004"/>
    <n v="0.05"/>
    <n v="2.8525000000000005"/>
    <n v="59.902500000000003"/>
  </r>
  <r>
    <x v="349"/>
    <x v="11"/>
    <x v="2"/>
    <x v="0"/>
    <x v="0"/>
    <x v="0"/>
    <n v="7.46"/>
    <n v="9"/>
    <s v="Cash"/>
    <n v="7.4"/>
    <n v="67.14"/>
    <n v="0.05"/>
    <n v="3.3570000000000002"/>
    <n v="70.497"/>
  </r>
  <r>
    <x v="349"/>
    <x v="11"/>
    <x v="0"/>
    <x v="0"/>
    <x v="0"/>
    <x v="0"/>
    <n v="7.82"/>
    <n v="4"/>
    <s v="Cash"/>
    <n v="8.1"/>
    <n v="31.28"/>
    <n v="0.05"/>
    <n v="1.5640000000000001"/>
    <n v="32.844000000000001"/>
  </r>
  <r>
    <x v="350"/>
    <x v="11"/>
    <x v="2"/>
    <x v="1"/>
    <x v="0"/>
    <x v="2"/>
    <n v="74.7"/>
    <n v="4"/>
    <s v="Credit Card"/>
    <n v="5.4"/>
    <n v="298.8"/>
    <n v="0.05"/>
    <n v="14.940000000000001"/>
    <n v="313.74"/>
  </r>
  <r>
    <x v="350"/>
    <x v="11"/>
    <x v="1"/>
    <x v="0"/>
    <x v="1"/>
    <x v="3"/>
    <n v="16.57"/>
    <n v="7"/>
    <s v="Ewallet"/>
    <n v="8.1999999999999993"/>
    <n v="115.99000000000001"/>
    <n v="0.05"/>
    <n v="5.799500000000001"/>
    <n v="121.7895"/>
  </r>
  <r>
    <x v="350"/>
    <x v="11"/>
    <x v="0"/>
    <x v="0"/>
    <x v="1"/>
    <x v="2"/>
    <n v="52.02"/>
    <n v="10"/>
    <s v="Cash"/>
    <n v="6"/>
    <n v="520.20000000000005"/>
    <n v="0.05"/>
    <n v="26.010000000000005"/>
    <n v="546.21"/>
  </r>
  <r>
    <x v="350"/>
    <x v="11"/>
    <x v="0"/>
    <x v="0"/>
    <x v="1"/>
    <x v="5"/>
    <n v="32.07"/>
    <n v="4"/>
    <s v="Ewallet"/>
    <n v="4.5"/>
    <n v="128.28"/>
    <n v="0.05"/>
    <n v="6.4140000000000006"/>
    <n v="134.69399999999999"/>
  </r>
  <r>
    <x v="350"/>
    <x v="11"/>
    <x v="0"/>
    <x v="1"/>
    <x v="1"/>
    <x v="2"/>
    <n v="57.02"/>
    <n v="10"/>
    <s v="Credit Card"/>
    <n v="6.9"/>
    <n v="570.20000000000005"/>
    <n v="0.05"/>
    <n v="28.510000000000005"/>
    <n v="598.71"/>
  </r>
  <r>
    <x v="350"/>
    <x v="11"/>
    <x v="2"/>
    <x v="1"/>
    <x v="1"/>
    <x v="4"/>
    <n v="67.53"/>
    <n v="9"/>
    <s v="Cash"/>
    <n v="5.8"/>
    <n v="607.77"/>
    <n v="0.05"/>
    <n v="30.388500000000001"/>
    <n v="638.1585"/>
  </r>
  <r>
    <x v="350"/>
    <x v="11"/>
    <x v="1"/>
    <x v="1"/>
    <x v="1"/>
    <x v="3"/>
    <n v="12.01"/>
    <n v="1"/>
    <s v="Credit Card"/>
    <n v="9.4"/>
    <n v="12.01"/>
    <n v="0.05"/>
    <n v="0.60050000000000003"/>
    <n v="12.6105"/>
  </r>
  <r>
    <x v="350"/>
    <x v="11"/>
    <x v="1"/>
    <x v="1"/>
    <x v="0"/>
    <x v="5"/>
    <n v="32.25"/>
    <n v="5"/>
    <s v="Credit Card"/>
    <n v="4.3"/>
    <n v="161.25"/>
    <n v="0.05"/>
    <n v="8.0625"/>
    <n v="169.3125"/>
  </r>
  <r>
    <x v="350"/>
    <x v="11"/>
    <x v="0"/>
    <x v="1"/>
    <x v="1"/>
    <x v="0"/>
    <n v="8.86"/>
    <n v="3"/>
    <s v="Credit Card"/>
    <n v="9.1999999999999993"/>
    <n v="26.58"/>
    <n v="0.05"/>
    <n v="1.329"/>
    <n v="27.908999999999999"/>
  </r>
  <r>
    <x v="350"/>
    <x v="11"/>
    <x v="2"/>
    <x v="1"/>
    <x v="1"/>
    <x v="0"/>
    <n v="3.94"/>
    <n v="4"/>
    <s v="Credit Card"/>
    <n v="7.4"/>
    <n v="15.76"/>
    <n v="0.05"/>
    <n v="0.78800000000000003"/>
    <n v="16.547999999999998"/>
  </r>
  <r>
    <x v="350"/>
    <x v="11"/>
    <x v="2"/>
    <x v="0"/>
    <x v="1"/>
    <x v="2"/>
    <n v="51.55"/>
    <n v="7"/>
    <s v="Ewallet"/>
    <n v="7.1"/>
    <n v="360.84999999999997"/>
    <n v="0.05"/>
    <n v="18.0425"/>
    <n v="378.89249999999998"/>
  </r>
  <r>
    <x v="350"/>
    <x v="11"/>
    <x v="0"/>
    <x v="0"/>
    <x v="1"/>
    <x v="1"/>
    <n v="83.88"/>
    <n v="6"/>
    <s v="Credit Card"/>
    <n v="9.5"/>
    <n v="503.28"/>
    <n v="0.18"/>
    <n v="90.590399999999988"/>
    <n v="593.87040000000002"/>
  </r>
  <r>
    <x v="350"/>
    <x v="11"/>
    <x v="0"/>
    <x v="1"/>
    <x v="1"/>
    <x v="1"/>
    <n v="96.47"/>
    <n v="10"/>
    <s v="Ewallet"/>
    <n v="4.4000000000000004"/>
    <n v="964.7"/>
    <n v="0.18"/>
    <n v="173.64600000000002"/>
    <n v="1138.346"/>
  </r>
  <r>
    <x v="350"/>
    <x v="11"/>
    <x v="1"/>
    <x v="1"/>
    <x v="0"/>
    <x v="2"/>
    <n v="61.42"/>
    <n v="9"/>
    <s v="Ewallet"/>
    <n v="5.4"/>
    <n v="552.78"/>
    <n v="0.05"/>
    <n v="27.638999999999999"/>
    <n v="580.41899999999998"/>
  </r>
  <r>
    <x v="350"/>
    <x v="11"/>
    <x v="1"/>
    <x v="1"/>
    <x v="0"/>
    <x v="3"/>
    <n v="3.77"/>
    <n v="8"/>
    <s v="Credit Card"/>
    <n v="9.1999999999999993"/>
    <n v="30.16"/>
    <n v="0.05"/>
    <n v="1.508"/>
    <n v="31.667999999999999"/>
  </r>
  <r>
    <x v="350"/>
    <x v="11"/>
    <x v="2"/>
    <x v="0"/>
    <x v="1"/>
    <x v="0"/>
    <n v="7.93"/>
    <n v="1"/>
    <s v="Credit Card"/>
    <n v="6.8"/>
    <n v="7.93"/>
    <n v="0.05"/>
    <n v="0.39650000000000002"/>
    <n v="8.3264999999999993"/>
  </r>
  <r>
    <x v="350"/>
    <x v="11"/>
    <x v="1"/>
    <x v="1"/>
    <x v="0"/>
    <x v="5"/>
    <n v="24.57"/>
    <n v="6"/>
    <s v="Cash"/>
    <n v="5.6"/>
    <n v="147.42000000000002"/>
    <n v="0.05"/>
    <n v="7.3710000000000013"/>
    <n v="154.79100000000003"/>
  </r>
  <r>
    <x v="351"/>
    <x v="11"/>
    <x v="2"/>
    <x v="1"/>
    <x v="0"/>
    <x v="4"/>
    <n v="65.27"/>
    <n v="8"/>
    <s v="Ewallet"/>
    <n v="7.4"/>
    <n v="522.16"/>
    <n v="0.05"/>
    <n v="26.108000000000001"/>
    <n v="548.26799999999992"/>
  </r>
  <r>
    <x v="351"/>
    <x v="11"/>
    <x v="0"/>
    <x v="0"/>
    <x v="0"/>
    <x v="0"/>
    <n v="3.12"/>
    <n v="9"/>
    <s v="Credit Card"/>
    <n v="4.3"/>
    <n v="28.080000000000002"/>
    <n v="0.05"/>
    <n v="1.4040000000000001"/>
    <n v="29.484000000000002"/>
  </r>
  <r>
    <x v="351"/>
    <x v="11"/>
    <x v="1"/>
    <x v="0"/>
    <x v="1"/>
    <x v="2"/>
    <n v="75.17"/>
    <n v="2"/>
    <s v="Ewallet"/>
    <n v="3.3"/>
    <n v="150.34"/>
    <n v="0.05"/>
    <n v="7.5170000000000003"/>
    <n v="157.857"/>
  </r>
  <r>
    <x v="351"/>
    <x v="11"/>
    <x v="0"/>
    <x v="0"/>
    <x v="1"/>
    <x v="1"/>
    <n v="90.47"/>
    <n v="1"/>
    <s v="Cash"/>
    <n v="6.4"/>
    <n v="90.47"/>
    <n v="0.18"/>
    <n v="16.284599999999998"/>
    <n v="106.7546"/>
  </r>
  <r>
    <x v="351"/>
    <x v="11"/>
    <x v="1"/>
    <x v="1"/>
    <x v="0"/>
    <x v="0"/>
    <n v="2.13"/>
    <n v="9"/>
    <s v="Ewallet"/>
    <n v="5.8"/>
    <n v="19.169999999999998"/>
    <n v="0.05"/>
    <n v="0.95849999999999991"/>
    <n v="20.128499999999999"/>
  </r>
  <r>
    <x v="351"/>
    <x v="11"/>
    <x v="1"/>
    <x v="1"/>
    <x v="0"/>
    <x v="1"/>
    <n v="70.5"/>
    <n v="7"/>
    <s v="Cash"/>
    <n v="3.7"/>
    <n v="493.5"/>
    <n v="0.18"/>
    <n v="88.83"/>
    <n v="582.33000000000004"/>
  </r>
  <r>
    <x v="351"/>
    <x v="11"/>
    <x v="0"/>
    <x v="0"/>
    <x v="1"/>
    <x v="1"/>
    <n v="87.94"/>
    <n v="5"/>
    <s v="Credit Card"/>
    <n v="4.8"/>
    <n v="439.7"/>
    <n v="0.18"/>
    <n v="79.146000000000001"/>
    <n v="518.846"/>
  </r>
  <r>
    <x v="351"/>
    <x v="11"/>
    <x v="2"/>
    <x v="1"/>
    <x v="0"/>
    <x v="0"/>
    <n v="6.52"/>
    <n v="4"/>
    <s v="Credit Card"/>
    <n v="7.7"/>
    <n v="26.08"/>
    <n v="0.05"/>
    <n v="1.304"/>
    <n v="27.383999999999997"/>
  </r>
  <r>
    <x v="351"/>
    <x v="11"/>
    <x v="1"/>
    <x v="0"/>
    <x v="1"/>
    <x v="4"/>
    <n v="58.11"/>
    <n v="7"/>
    <s v="Ewallet"/>
    <n v="6.2"/>
    <n v="406.77"/>
    <n v="0.05"/>
    <n v="20.3385"/>
    <n v="427.10849999999999"/>
  </r>
  <r>
    <x v="351"/>
    <x v="11"/>
    <x v="1"/>
    <x v="0"/>
    <x v="1"/>
    <x v="5"/>
    <n v="35"/>
    <n v="7"/>
    <s v="Ewallet"/>
    <n v="8.3000000000000007"/>
    <n v="245"/>
    <n v="0.05"/>
    <n v="12.25"/>
    <n v="257.25"/>
  </r>
  <r>
    <x v="351"/>
    <x v="11"/>
    <x v="0"/>
    <x v="0"/>
    <x v="1"/>
    <x v="0"/>
    <n v="3.69"/>
    <n v="10"/>
    <s v="Credit Card"/>
    <n v="4.8"/>
    <n v="36.9"/>
    <n v="0.05"/>
    <n v="1.845"/>
    <n v="38.744999999999997"/>
  </r>
  <r>
    <x v="352"/>
    <x v="11"/>
    <x v="1"/>
    <x v="0"/>
    <x v="0"/>
    <x v="2"/>
    <n v="55.38"/>
    <n v="6"/>
    <s v="Cash"/>
    <n v="9.5"/>
    <n v="332.28000000000003"/>
    <n v="0.05"/>
    <n v="16.614000000000001"/>
    <n v="348.89400000000001"/>
  </r>
  <r>
    <x v="352"/>
    <x v="11"/>
    <x v="1"/>
    <x v="0"/>
    <x v="0"/>
    <x v="5"/>
    <n v="28.98"/>
    <n v="10"/>
    <s v="Cash"/>
    <n v="6.9"/>
    <n v="289.8"/>
    <n v="0.05"/>
    <n v="14.490000000000002"/>
    <n v="304.29000000000002"/>
  </r>
  <r>
    <x v="352"/>
    <x v="11"/>
    <x v="1"/>
    <x v="1"/>
    <x v="0"/>
    <x v="4"/>
    <n v="65.11"/>
    <n v="3"/>
    <s v="Ewallet"/>
    <n v="7.9"/>
    <n v="195.32999999999998"/>
    <n v="0.05"/>
    <n v="9.7665000000000006"/>
    <n v="205.09649999999999"/>
  </r>
  <r>
    <x v="352"/>
    <x v="11"/>
    <x v="2"/>
    <x v="0"/>
    <x v="1"/>
    <x v="0"/>
    <n v="5.5"/>
    <n v="2"/>
    <s v="Credit Card"/>
    <n v="7.1"/>
    <n v="11"/>
    <n v="0.05"/>
    <n v="0.55000000000000004"/>
    <n v="11.55"/>
  </r>
  <r>
    <x v="352"/>
    <x v="11"/>
    <x v="1"/>
    <x v="1"/>
    <x v="0"/>
    <x v="5"/>
    <n v="20.89"/>
    <n v="5"/>
    <s v="Credit Card"/>
    <n v="6.3"/>
    <n v="104.45"/>
    <n v="0.05"/>
    <n v="5.2225000000000001"/>
    <n v="109.6725"/>
  </r>
  <r>
    <x v="352"/>
    <x v="11"/>
    <x v="2"/>
    <x v="0"/>
    <x v="0"/>
    <x v="0"/>
    <n v="7.44"/>
    <n v="7"/>
    <s v="Cash"/>
    <n v="8.3000000000000007"/>
    <n v="52.080000000000005"/>
    <n v="0.05"/>
    <n v="2.6040000000000005"/>
    <n v="54.684000000000005"/>
  </r>
  <r>
    <x v="352"/>
    <x v="11"/>
    <x v="0"/>
    <x v="0"/>
    <x v="1"/>
    <x v="0"/>
    <n v="4.1399999999999997"/>
    <n v="7"/>
    <s v="Ewallet"/>
    <n v="8.3000000000000007"/>
    <n v="28.979999999999997"/>
    <n v="0.05"/>
    <n v="1.4489999999999998"/>
    <n v="30.428999999999995"/>
  </r>
  <r>
    <x v="352"/>
    <x v="11"/>
    <x v="2"/>
    <x v="1"/>
    <x v="0"/>
    <x v="3"/>
    <n v="3.92"/>
    <n v="1"/>
    <s v="Credit Card"/>
    <n v="6"/>
    <n v="3.92"/>
    <n v="0.05"/>
    <n v="0.19600000000000001"/>
    <n v="4.1159999999999997"/>
  </r>
  <r>
    <x v="352"/>
    <x v="11"/>
    <x v="0"/>
    <x v="0"/>
    <x v="1"/>
    <x v="4"/>
    <n v="53.75"/>
    <n v="8"/>
    <s v="Ewallet"/>
    <n v="6.8"/>
    <n v="430"/>
    <n v="0.05"/>
    <n v="21.5"/>
    <n v="451.5"/>
  </r>
  <r>
    <x v="352"/>
    <x v="11"/>
    <x v="0"/>
    <x v="1"/>
    <x v="1"/>
    <x v="0"/>
    <n v="6.43"/>
    <n v="10"/>
    <s v="Ewallet"/>
    <n v="8.3000000000000007"/>
    <n v="64.3"/>
    <n v="0.05"/>
    <n v="3.2149999999999999"/>
    <n v="67.515000000000001"/>
  </r>
  <r>
    <x v="352"/>
    <x v="11"/>
    <x v="0"/>
    <x v="1"/>
    <x v="0"/>
    <x v="2"/>
    <n v="61.63"/>
    <n v="2"/>
    <s v="Ewallet"/>
    <n v="9.1"/>
    <n v="123.26"/>
    <n v="0.05"/>
    <n v="6.1630000000000003"/>
    <n v="129.423"/>
  </r>
  <r>
    <x v="353"/>
    <x v="11"/>
    <x v="0"/>
    <x v="1"/>
    <x v="1"/>
    <x v="2"/>
    <n v="55.09"/>
    <n v="5"/>
    <s v="Credit Card"/>
    <n v="4.8"/>
    <n v="275.45000000000005"/>
    <n v="0.05"/>
    <n v="13.772500000000003"/>
    <n v="289.22250000000003"/>
  </r>
  <r>
    <x v="353"/>
    <x v="11"/>
    <x v="0"/>
    <x v="1"/>
    <x v="0"/>
    <x v="3"/>
    <n v="9.58"/>
    <n v="8"/>
    <s v="Cash"/>
    <n v="5.5"/>
    <n v="76.64"/>
    <n v="0.05"/>
    <n v="3.8320000000000003"/>
    <n v="80.471999999999994"/>
  </r>
  <r>
    <x v="353"/>
    <x v="11"/>
    <x v="1"/>
    <x v="0"/>
    <x v="0"/>
    <x v="2"/>
    <n v="63.74"/>
    <n v="3"/>
    <s v="Credit Card"/>
    <n v="3"/>
    <n v="191.22"/>
    <n v="0.05"/>
    <n v="9.5609999999999999"/>
    <n v="200.78100000000001"/>
  </r>
  <r>
    <x v="353"/>
    <x v="11"/>
    <x v="1"/>
    <x v="1"/>
    <x v="0"/>
    <x v="0"/>
    <n v="5.52"/>
    <n v="7"/>
    <s v="Ewallet"/>
    <n v="9.6"/>
    <n v="38.64"/>
    <n v="0.05"/>
    <n v="1.9320000000000002"/>
    <n v="40.572000000000003"/>
  </r>
  <r>
    <x v="353"/>
    <x v="11"/>
    <x v="2"/>
    <x v="1"/>
    <x v="1"/>
    <x v="3"/>
    <n v="7.66"/>
    <n v="7"/>
    <s v="Credit Card"/>
    <n v="5"/>
    <n v="53.620000000000005"/>
    <n v="0.05"/>
    <n v="2.6810000000000005"/>
    <n v="56.301000000000002"/>
  </r>
  <r>
    <x v="353"/>
    <x v="11"/>
    <x v="2"/>
    <x v="1"/>
    <x v="1"/>
    <x v="5"/>
    <n v="31.28"/>
    <n v="7"/>
    <s v="Credit Card"/>
    <n v="3.8"/>
    <n v="218.96"/>
    <n v="0.05"/>
    <n v="10.948"/>
    <n v="229.90800000000002"/>
  </r>
  <r>
    <x v="353"/>
    <x v="11"/>
    <x v="1"/>
    <x v="0"/>
    <x v="1"/>
    <x v="5"/>
    <n v="48.59"/>
    <n v="8"/>
    <s v="Ewallet"/>
    <n v="4.4000000000000004"/>
    <n v="388.72"/>
    <n v="0.05"/>
    <n v="19.436000000000003"/>
    <n v="408.15600000000001"/>
  </r>
  <r>
    <x v="353"/>
    <x v="11"/>
    <x v="1"/>
    <x v="1"/>
    <x v="1"/>
    <x v="4"/>
    <n v="63.46"/>
    <n v="3"/>
    <s v="Ewallet"/>
    <n v="5.0999999999999996"/>
    <n v="190.38"/>
    <n v="0.05"/>
    <n v="9.5190000000000001"/>
    <n v="199.899"/>
  </r>
  <r>
    <x v="353"/>
    <x v="11"/>
    <x v="0"/>
    <x v="1"/>
    <x v="0"/>
    <x v="0"/>
    <n v="2.59"/>
    <n v="10"/>
    <s v="Credit Card"/>
    <n v="7"/>
    <n v="25.9"/>
    <n v="0.05"/>
    <n v="1.2949999999999999"/>
    <n v="27.195"/>
  </r>
  <r>
    <x v="353"/>
    <x v="11"/>
    <x v="1"/>
    <x v="0"/>
    <x v="0"/>
    <x v="5"/>
    <n v="43.72"/>
    <n v="6"/>
    <s v="Ewallet"/>
    <n v="9.1"/>
    <n v="262.32"/>
    <n v="0.05"/>
    <n v="13.116"/>
    <n v="275.43599999999998"/>
  </r>
  <r>
    <x v="353"/>
    <x v="11"/>
    <x v="1"/>
    <x v="0"/>
    <x v="1"/>
    <x v="5"/>
    <n v="43.07"/>
    <n v="6"/>
    <s v="Cash"/>
    <n v="7.4"/>
    <n v="258.42"/>
    <n v="0.05"/>
    <n v="12.921000000000001"/>
    <n v="271.34100000000001"/>
  </r>
  <r>
    <x v="353"/>
    <x v="11"/>
    <x v="1"/>
    <x v="1"/>
    <x v="0"/>
    <x v="1"/>
    <n v="97.96"/>
    <n v="7"/>
    <s v="Cash"/>
    <n v="3.1"/>
    <n v="685.71999999999991"/>
    <n v="0.18"/>
    <n v="123.42959999999998"/>
    <n v="809.14959999999985"/>
  </r>
  <r>
    <x v="353"/>
    <x v="11"/>
    <x v="1"/>
    <x v="1"/>
    <x v="1"/>
    <x v="0"/>
    <n v="4.99"/>
    <n v="8"/>
    <s v="Ewallet"/>
    <n v="7"/>
    <n v="39.92"/>
    <n v="0.05"/>
    <n v="1.9960000000000002"/>
    <n v="41.916000000000004"/>
  </r>
  <r>
    <x v="354"/>
    <x v="11"/>
    <x v="2"/>
    <x v="1"/>
    <x v="1"/>
    <x v="5"/>
    <n v="23.14"/>
    <n v="7"/>
    <s v="Cash"/>
    <n v="3.8"/>
    <n v="161.98000000000002"/>
    <n v="0.05"/>
    <n v="8.099000000000002"/>
    <n v="170.07900000000001"/>
  </r>
  <r>
    <x v="354"/>
    <x v="11"/>
    <x v="0"/>
    <x v="1"/>
    <x v="0"/>
    <x v="2"/>
    <n v="60.29"/>
    <n v="4"/>
    <s v="Ewallet"/>
    <n v="6.3"/>
    <n v="241.16"/>
    <n v="0.05"/>
    <n v="12.058"/>
    <n v="253.21799999999999"/>
  </r>
  <r>
    <x v="354"/>
    <x v="11"/>
    <x v="2"/>
    <x v="1"/>
    <x v="0"/>
    <x v="0"/>
    <n v="2.54"/>
    <n v="1"/>
    <s v="Ewallet"/>
    <n v="3.8"/>
    <n v="2.54"/>
    <n v="0.05"/>
    <n v="0.127"/>
    <n v="2.6669999999999998"/>
  </r>
  <r>
    <x v="354"/>
    <x v="11"/>
    <x v="1"/>
    <x v="0"/>
    <x v="1"/>
    <x v="2"/>
    <n v="77.900000000000006"/>
    <n v="4"/>
    <s v="Ewallet"/>
    <n v="4.2"/>
    <n v="311.60000000000002"/>
    <n v="0.05"/>
    <n v="15.580000000000002"/>
    <n v="327.18"/>
  </r>
  <r>
    <x v="354"/>
    <x v="11"/>
    <x v="1"/>
    <x v="1"/>
    <x v="0"/>
    <x v="3"/>
    <n v="6.17"/>
    <n v="7"/>
    <s v="Ewallet"/>
    <n v="4.3"/>
    <n v="43.19"/>
    <n v="0.05"/>
    <n v="2.1595"/>
    <n v="45.349499999999999"/>
  </r>
  <r>
    <x v="354"/>
    <x v="11"/>
    <x v="2"/>
    <x v="0"/>
    <x v="0"/>
    <x v="5"/>
    <n v="42.12"/>
    <n v="4"/>
    <s v="Credit Card"/>
    <n v="7"/>
    <n v="168.48"/>
    <n v="0.05"/>
    <n v="8.4239999999999995"/>
    <n v="176.904"/>
  </r>
  <r>
    <x v="354"/>
    <x v="11"/>
    <x v="1"/>
    <x v="0"/>
    <x v="1"/>
    <x v="0"/>
    <n v="4.2300000000000004"/>
    <n v="2"/>
    <s v="Ewallet"/>
    <n v="3.7"/>
    <n v="8.4600000000000009"/>
    <n v="0.05"/>
    <n v="0.42300000000000004"/>
    <n v="8.8830000000000009"/>
  </r>
  <r>
    <x v="354"/>
    <x v="11"/>
    <x v="0"/>
    <x v="1"/>
    <x v="0"/>
    <x v="2"/>
    <n v="55.91"/>
    <n v="2"/>
    <s v="Credit Card"/>
    <n v="7.6"/>
    <n v="111.82"/>
    <n v="0.05"/>
    <n v="5.5910000000000002"/>
    <n v="117.41099999999999"/>
  </r>
  <r>
    <x v="354"/>
    <x v="11"/>
    <x v="1"/>
    <x v="1"/>
    <x v="0"/>
    <x v="0"/>
    <n v="6.89"/>
    <n v="10"/>
    <s v="Cash"/>
    <n v="5.4"/>
    <n v="68.899999999999991"/>
    <n v="0.05"/>
    <n v="3.4449999999999998"/>
    <n v="72.344999999999985"/>
  </r>
  <r>
    <x v="354"/>
    <x v="11"/>
    <x v="1"/>
    <x v="1"/>
    <x v="1"/>
    <x v="2"/>
    <n v="77.56"/>
    <n v="10"/>
    <s v="Cash"/>
    <n v="7.6"/>
    <n v="775.6"/>
    <n v="0.05"/>
    <n v="38.78"/>
    <n v="814.38"/>
  </r>
  <r>
    <x v="354"/>
    <x v="11"/>
    <x v="0"/>
    <x v="0"/>
    <x v="0"/>
    <x v="0"/>
    <n v="3.46"/>
    <n v="3"/>
    <s v="Ewallet"/>
    <n v="5.6"/>
    <n v="10.379999999999999"/>
    <n v="0.05"/>
    <n v="0.51900000000000002"/>
    <n v="10.898999999999999"/>
  </r>
  <r>
    <x v="354"/>
    <x v="11"/>
    <x v="1"/>
    <x v="1"/>
    <x v="0"/>
    <x v="5"/>
    <n v="25.57"/>
    <n v="9"/>
    <s v="Ewallet"/>
    <n v="9.3000000000000007"/>
    <n v="230.13"/>
    <n v="0.05"/>
    <n v="11.506500000000001"/>
    <n v="241.63649999999998"/>
  </r>
  <r>
    <x v="354"/>
    <x v="11"/>
    <x v="0"/>
    <x v="1"/>
    <x v="1"/>
    <x v="2"/>
    <n v="58.67"/>
    <n v="3"/>
    <s v="Credit Card"/>
    <n v="8.6999999999999993"/>
    <n v="176.01"/>
    <n v="0.05"/>
    <n v="8.8004999999999995"/>
    <n v="184.81049999999999"/>
  </r>
  <r>
    <x v="354"/>
    <x v="11"/>
    <x v="2"/>
    <x v="1"/>
    <x v="1"/>
    <x v="5"/>
    <n v="24.1"/>
    <n v="7"/>
    <s v="Ewallet"/>
    <n v="6.4"/>
    <n v="168.70000000000002"/>
    <n v="0.05"/>
    <n v="8.4350000000000005"/>
    <n v="177.13500000000002"/>
  </r>
  <r>
    <x v="354"/>
    <x v="11"/>
    <x v="1"/>
    <x v="1"/>
    <x v="0"/>
    <x v="0"/>
    <n v="7.68"/>
    <n v="8"/>
    <s v="Credit Card"/>
    <n v="4.0999999999999996"/>
    <n v="61.44"/>
    <n v="0.05"/>
    <n v="3.0720000000000001"/>
    <n v="64.512"/>
  </r>
  <r>
    <x v="354"/>
    <x v="11"/>
    <x v="0"/>
    <x v="0"/>
    <x v="0"/>
    <x v="5"/>
    <n v="28.25"/>
    <n v="9"/>
    <s v="Credit Card"/>
    <n v="4.0999999999999996"/>
    <n v="254.25"/>
    <n v="0.05"/>
    <n v="12.7125"/>
    <n v="266.96249999999998"/>
  </r>
  <r>
    <x v="354"/>
    <x v="11"/>
    <x v="1"/>
    <x v="0"/>
    <x v="0"/>
    <x v="0"/>
    <n v="6.58"/>
    <n v="5"/>
    <s v="Ewallet"/>
    <n v="8.6"/>
    <n v="32.9"/>
    <n v="0.05"/>
    <n v="1.645"/>
    <n v="34.545000000000002"/>
  </r>
  <r>
    <x v="354"/>
    <x v="11"/>
    <x v="0"/>
    <x v="0"/>
    <x v="0"/>
    <x v="0"/>
    <n v="9.92"/>
    <n v="2"/>
    <s v="Ewallet"/>
    <n v="8.6"/>
    <n v="19.84"/>
    <n v="0.05"/>
    <n v="0.99199999999999999"/>
    <n v="20.832000000000001"/>
  </r>
  <r>
    <x v="355"/>
    <x v="11"/>
    <x v="2"/>
    <x v="1"/>
    <x v="1"/>
    <x v="4"/>
    <n v="55.26"/>
    <n v="2"/>
    <s v="Credit Card"/>
    <n v="8.9"/>
    <n v="110.52"/>
    <n v="0.05"/>
    <n v="5.5259999999999998"/>
    <n v="116.04599999999999"/>
  </r>
  <r>
    <x v="355"/>
    <x v="11"/>
    <x v="0"/>
    <x v="1"/>
    <x v="1"/>
    <x v="3"/>
    <n v="17.5"/>
    <n v="10"/>
    <s v="Ewallet"/>
    <n v="5.9"/>
    <n v="175"/>
    <n v="0.05"/>
    <n v="8.75"/>
    <n v="183.75"/>
  </r>
  <r>
    <x v="355"/>
    <x v="11"/>
    <x v="0"/>
    <x v="0"/>
    <x v="1"/>
    <x v="5"/>
    <n v="37.1"/>
    <n v="9"/>
    <s v="Credit Card"/>
    <n v="7.1"/>
    <n v="333.90000000000003"/>
    <n v="0.05"/>
    <n v="16.695000000000004"/>
    <n v="350.59500000000003"/>
  </r>
  <r>
    <x v="355"/>
    <x v="11"/>
    <x v="1"/>
    <x v="1"/>
    <x v="0"/>
    <x v="3"/>
    <n v="12.31"/>
    <n v="9"/>
    <s v="Ewallet"/>
    <n v="8.5"/>
    <n v="110.79"/>
    <n v="0.05"/>
    <n v="5.5395000000000003"/>
    <n v="116.32950000000001"/>
  </r>
  <r>
    <x v="355"/>
    <x v="11"/>
    <x v="2"/>
    <x v="1"/>
    <x v="1"/>
    <x v="3"/>
    <n v="17.61"/>
    <n v="3"/>
    <s v="Ewallet"/>
    <n v="8.9"/>
    <n v="52.83"/>
    <n v="0.05"/>
    <n v="2.6415000000000002"/>
    <n v="55.471499999999999"/>
  </r>
  <r>
    <x v="355"/>
    <x v="11"/>
    <x v="1"/>
    <x v="0"/>
    <x v="0"/>
    <x v="0"/>
    <n v="8.09"/>
    <n v="7"/>
    <s v="Credit Card"/>
    <n v="4"/>
    <n v="56.629999999999995"/>
    <n v="0.05"/>
    <n v="2.8315000000000001"/>
    <n v="59.461499999999994"/>
  </r>
  <r>
    <x v="355"/>
    <x v="11"/>
    <x v="1"/>
    <x v="1"/>
    <x v="0"/>
    <x v="5"/>
    <n v="33.56"/>
    <n v="2"/>
    <s v="Credit Card"/>
    <n v="6.5"/>
    <n v="67.12"/>
    <n v="0.05"/>
    <n v="3.3560000000000003"/>
    <n v="70.475999999999999"/>
  </r>
  <r>
    <x v="355"/>
    <x v="11"/>
    <x v="2"/>
    <x v="1"/>
    <x v="0"/>
    <x v="0"/>
    <n v="4.62"/>
    <n v="1"/>
    <s v="Ewallet"/>
    <n v="3.6"/>
    <n v="4.62"/>
    <n v="0.05"/>
    <n v="0.23100000000000001"/>
    <n v="4.851"/>
  </r>
  <r>
    <x v="355"/>
    <x v="11"/>
    <x v="1"/>
    <x v="0"/>
    <x v="0"/>
    <x v="2"/>
    <n v="73.87"/>
    <n v="7"/>
    <s v="Cash"/>
    <n v="9.6"/>
    <n v="517.09"/>
    <n v="0.05"/>
    <n v="25.854500000000002"/>
    <n v="542.94450000000006"/>
  </r>
  <r>
    <x v="355"/>
    <x v="11"/>
    <x v="2"/>
    <x v="1"/>
    <x v="0"/>
    <x v="2"/>
    <n v="74.849999999999994"/>
    <n v="6"/>
    <s v="Ewallet"/>
    <n v="6.9"/>
    <n v="449.09999999999997"/>
    <n v="0.05"/>
    <n v="22.454999999999998"/>
    <n v="471.55499999999995"/>
  </r>
  <r>
    <x v="355"/>
    <x v="11"/>
    <x v="2"/>
    <x v="0"/>
    <x v="0"/>
    <x v="5"/>
    <n v="21.38"/>
    <n v="8"/>
    <s v="Cash"/>
    <n v="3.8"/>
    <n v="171.04"/>
    <n v="0.05"/>
    <n v="8.5519999999999996"/>
    <n v="179.59199999999998"/>
  </r>
  <r>
    <x v="355"/>
    <x v="11"/>
    <x v="2"/>
    <x v="0"/>
    <x v="0"/>
    <x v="2"/>
    <n v="79.760000000000005"/>
    <n v="7"/>
    <s v="Cash"/>
    <n v="9.8000000000000007"/>
    <n v="558.32000000000005"/>
    <n v="0.05"/>
    <n v="27.916000000000004"/>
    <n v="586.2360000000001"/>
  </r>
  <r>
    <x v="355"/>
    <x v="11"/>
    <x v="1"/>
    <x v="0"/>
    <x v="0"/>
    <x v="2"/>
    <n v="76.23"/>
    <n v="5"/>
    <s v="Cash"/>
    <n v="7.5"/>
    <n v="381.15000000000003"/>
    <n v="0.05"/>
    <n v="19.057500000000001"/>
    <n v="400.20750000000004"/>
  </r>
  <r>
    <x v="355"/>
    <x v="11"/>
    <x v="2"/>
    <x v="0"/>
    <x v="1"/>
    <x v="0"/>
    <n v="5.17"/>
    <n v="5"/>
    <s v="Ewallet"/>
    <n v="7.8"/>
    <n v="25.85"/>
    <n v="0.05"/>
    <n v="1.2925000000000002"/>
    <n v="27.142500000000002"/>
  </r>
  <r>
    <x v="355"/>
    <x v="11"/>
    <x v="1"/>
    <x v="0"/>
    <x v="1"/>
    <x v="0"/>
    <n v="2.0099999999999998"/>
    <n v="8"/>
    <s v="Cash"/>
    <n v="3.9"/>
    <n v="16.079999999999998"/>
    <n v="0.05"/>
    <n v="0.80399999999999994"/>
    <n v="16.883999999999997"/>
  </r>
  <r>
    <x v="355"/>
    <x v="11"/>
    <x v="1"/>
    <x v="0"/>
    <x v="0"/>
    <x v="0"/>
    <n v="2.06"/>
    <n v="6"/>
    <s v="Cash"/>
    <n v="9.6999999999999993"/>
    <n v="12.36"/>
    <n v="0.05"/>
    <n v="0.61799999999999999"/>
    <n v="12.978"/>
  </r>
  <r>
    <x v="355"/>
    <x v="11"/>
    <x v="0"/>
    <x v="0"/>
    <x v="0"/>
    <x v="0"/>
    <n v="3.83"/>
    <n v="2"/>
    <s v="Ewallet"/>
    <n v="8.5"/>
    <n v="7.66"/>
    <n v="0.05"/>
    <n v="0.38300000000000001"/>
    <n v="8.0429999999999993"/>
  </r>
  <r>
    <x v="355"/>
    <x v="11"/>
    <x v="2"/>
    <x v="0"/>
    <x v="0"/>
    <x v="3"/>
    <n v="8.89"/>
    <n v="3"/>
    <s v="Ewallet"/>
    <n v="9.8000000000000007"/>
    <n v="26.67"/>
    <n v="0.05"/>
    <n v="1.3335000000000001"/>
    <n v="28.003500000000003"/>
  </r>
  <r>
    <x v="355"/>
    <x v="11"/>
    <x v="1"/>
    <x v="0"/>
    <x v="1"/>
    <x v="3"/>
    <n v="9.92"/>
    <n v="4"/>
    <s v="Ewallet"/>
    <n v="8.1"/>
    <n v="39.68"/>
    <n v="0.05"/>
    <n v="1.984"/>
    <n v="41.664000000000001"/>
  </r>
  <r>
    <x v="355"/>
    <x v="11"/>
    <x v="1"/>
    <x v="0"/>
    <x v="0"/>
    <x v="2"/>
    <n v="52.6"/>
    <n v="2"/>
    <s v="Cash"/>
    <n v="8.1"/>
    <n v="105.2"/>
    <n v="0.05"/>
    <n v="5.2600000000000007"/>
    <n v="110.46000000000001"/>
  </r>
  <r>
    <x v="356"/>
    <x v="11"/>
    <x v="2"/>
    <x v="1"/>
    <x v="0"/>
    <x v="5"/>
    <n v="29.44"/>
    <n v="3"/>
    <s v="Cash"/>
    <n v="4.9000000000000004"/>
    <n v="88.320000000000007"/>
    <n v="0.05"/>
    <n v="4.4160000000000004"/>
    <n v="92.736000000000004"/>
  </r>
  <r>
    <x v="356"/>
    <x v="11"/>
    <x v="1"/>
    <x v="0"/>
    <x v="0"/>
    <x v="1"/>
    <n v="94.55"/>
    <n v="5"/>
    <s v="Cash"/>
    <n v="6.5"/>
    <n v="472.75"/>
    <n v="0.18"/>
    <n v="85.094999999999999"/>
    <n v="557.84500000000003"/>
  </r>
  <r>
    <x v="356"/>
    <x v="11"/>
    <x v="1"/>
    <x v="1"/>
    <x v="0"/>
    <x v="5"/>
    <n v="39.39"/>
    <n v="4"/>
    <s v="Credit Card"/>
    <n v="5.6"/>
    <n v="157.56"/>
    <n v="0.05"/>
    <n v="7.8780000000000001"/>
    <n v="165.43799999999999"/>
  </r>
  <r>
    <x v="356"/>
    <x v="11"/>
    <x v="1"/>
    <x v="0"/>
    <x v="1"/>
    <x v="0"/>
    <n v="9.9"/>
    <n v="6"/>
    <s v="Cash"/>
    <n v="5.6"/>
    <n v="59.400000000000006"/>
    <n v="0.05"/>
    <n v="2.9700000000000006"/>
    <n v="62.370000000000005"/>
  </r>
  <r>
    <x v="356"/>
    <x v="11"/>
    <x v="2"/>
    <x v="0"/>
    <x v="0"/>
    <x v="2"/>
    <n v="72.88"/>
    <n v="2"/>
    <s v="Cash"/>
    <n v="7"/>
    <n v="145.76"/>
    <n v="0.05"/>
    <n v="7.2880000000000003"/>
    <n v="153.048"/>
  </r>
  <r>
    <x v="356"/>
    <x v="11"/>
    <x v="0"/>
    <x v="0"/>
    <x v="1"/>
    <x v="1"/>
    <n v="97.46"/>
    <n v="7"/>
    <s v="Ewallet"/>
    <n v="4.9000000000000004"/>
    <n v="682.21999999999991"/>
    <n v="0.18"/>
    <n v="122.79959999999998"/>
    <n v="805.01959999999985"/>
  </r>
  <r>
    <x v="356"/>
    <x v="11"/>
    <x v="2"/>
    <x v="1"/>
    <x v="0"/>
    <x v="4"/>
    <n v="51.65"/>
    <n v="9"/>
    <s v="Ewallet"/>
    <n v="7.2"/>
    <n v="464.84999999999997"/>
    <n v="0.05"/>
    <n v="23.2425"/>
    <n v="488.09249999999997"/>
  </r>
  <r>
    <x v="356"/>
    <x v="11"/>
    <x v="2"/>
    <x v="0"/>
    <x v="1"/>
    <x v="0"/>
    <n v="9.7899999999999991"/>
    <n v="3"/>
    <s v="Ewallet"/>
    <n v="5.2"/>
    <n v="29.369999999999997"/>
    <n v="0.05"/>
    <n v="1.4684999999999999"/>
    <n v="30.838499999999996"/>
  </r>
  <r>
    <x v="356"/>
    <x v="11"/>
    <x v="1"/>
    <x v="1"/>
    <x v="1"/>
    <x v="5"/>
    <n v="40.96"/>
    <n v="4"/>
    <s v="Cash"/>
    <n v="4.7"/>
    <n v="163.84"/>
    <n v="0.05"/>
    <n v="8.1920000000000002"/>
    <n v="172.03200000000001"/>
  </r>
  <r>
    <x v="356"/>
    <x v="11"/>
    <x v="0"/>
    <x v="0"/>
    <x v="0"/>
    <x v="2"/>
    <n v="59.28"/>
    <n v="3"/>
    <s v="Cash"/>
    <n v="3.1"/>
    <n v="177.84"/>
    <n v="0.05"/>
    <n v="8.8920000000000012"/>
    <n v="186.732"/>
  </r>
  <r>
    <x v="356"/>
    <x v="11"/>
    <x v="0"/>
    <x v="1"/>
    <x v="1"/>
    <x v="3"/>
    <n v="19.149999999999999"/>
    <n v="9"/>
    <s v="Ewallet"/>
    <n v="8.3000000000000007"/>
    <n v="172.35"/>
    <n v="0.05"/>
    <n v="8.6174999999999997"/>
    <n v="180.9675"/>
  </r>
  <r>
    <x v="356"/>
    <x v="11"/>
    <x v="0"/>
    <x v="0"/>
    <x v="0"/>
    <x v="4"/>
    <n v="65"/>
    <n v="5"/>
    <s v="Ewallet"/>
    <n v="9"/>
    <n v="325"/>
    <n v="0.05"/>
    <n v="16.25"/>
    <n v="341.25"/>
  </r>
  <r>
    <x v="356"/>
    <x v="11"/>
    <x v="0"/>
    <x v="1"/>
    <x v="0"/>
    <x v="4"/>
    <n v="55.44"/>
    <n v="2"/>
    <s v="Credit Card"/>
    <n v="7.8"/>
    <n v="110.88"/>
    <n v="0.05"/>
    <n v="5.5440000000000005"/>
    <n v="116.42399999999999"/>
  </r>
  <r>
    <x v="356"/>
    <x v="11"/>
    <x v="0"/>
    <x v="1"/>
    <x v="0"/>
    <x v="5"/>
    <n v="35.32"/>
    <n v="1"/>
    <s v="Credit Card"/>
    <n v="8.8000000000000007"/>
    <n v="35.32"/>
    <n v="0.05"/>
    <n v="1.766"/>
    <n v="37.085999999999999"/>
  </r>
  <r>
    <x v="356"/>
    <x v="11"/>
    <x v="0"/>
    <x v="0"/>
    <x v="0"/>
    <x v="3"/>
    <n v="18.100000000000001"/>
    <n v="2"/>
    <s v="Cash"/>
    <n v="8"/>
    <n v="36.200000000000003"/>
    <n v="0.05"/>
    <n v="1.8100000000000003"/>
    <n v="38.010000000000005"/>
  </r>
  <r>
    <x v="356"/>
    <x v="11"/>
    <x v="0"/>
    <x v="0"/>
    <x v="1"/>
    <x v="1"/>
    <n v="83.66"/>
    <n v="7"/>
    <s v="Cash"/>
    <n v="4.2"/>
    <n v="585.62"/>
    <n v="0.18"/>
    <n v="105.41159999999999"/>
    <n v="691.03160000000003"/>
  </r>
  <r>
    <x v="356"/>
    <x v="11"/>
    <x v="0"/>
    <x v="0"/>
    <x v="0"/>
    <x v="2"/>
    <n v="59.65"/>
    <n v="7"/>
    <s v="Ewallet"/>
    <n v="5.2"/>
    <n v="417.55"/>
    <n v="0.05"/>
    <n v="20.877500000000001"/>
    <n v="438.42750000000001"/>
  </r>
  <r>
    <x v="356"/>
    <x v="11"/>
    <x v="1"/>
    <x v="0"/>
    <x v="0"/>
    <x v="2"/>
    <n v="65.06"/>
    <n v="1"/>
    <s v="Cash"/>
    <n v="4.5"/>
    <n v="65.06"/>
    <n v="0.05"/>
    <n v="3.2530000000000001"/>
    <n v="68.313000000000002"/>
  </r>
  <r>
    <x v="356"/>
    <x v="11"/>
    <x v="0"/>
    <x v="0"/>
    <x v="0"/>
    <x v="5"/>
    <n v="46.31"/>
    <n v="5"/>
    <s v="Credit Card"/>
    <n v="5.2"/>
    <n v="231.55"/>
    <n v="0.05"/>
    <n v="11.577500000000001"/>
    <n v="243.1275"/>
  </r>
  <r>
    <x v="356"/>
    <x v="11"/>
    <x v="0"/>
    <x v="0"/>
    <x v="0"/>
    <x v="5"/>
    <n v="28.75"/>
    <n v="5"/>
    <s v="Ewallet"/>
    <n v="7.2"/>
    <n v="143.75"/>
    <n v="0.05"/>
    <n v="7.1875"/>
    <n v="150.9375"/>
  </r>
  <r>
    <x v="357"/>
    <x v="11"/>
    <x v="1"/>
    <x v="0"/>
    <x v="0"/>
    <x v="0"/>
    <n v="7.86"/>
    <n v="9"/>
    <s v="Cash"/>
    <n v="4"/>
    <n v="70.740000000000009"/>
    <n v="0.05"/>
    <n v="3.5370000000000008"/>
    <n v="74.277000000000015"/>
  </r>
  <r>
    <x v="357"/>
    <x v="11"/>
    <x v="0"/>
    <x v="1"/>
    <x v="1"/>
    <x v="2"/>
    <n v="69.08"/>
    <n v="1"/>
    <s v="Credit Card"/>
    <n v="3"/>
    <n v="69.08"/>
    <n v="0.05"/>
    <n v="3.4540000000000002"/>
    <n v="72.533999999999992"/>
  </r>
  <r>
    <x v="357"/>
    <x v="11"/>
    <x v="1"/>
    <x v="0"/>
    <x v="0"/>
    <x v="5"/>
    <n v="26.16"/>
    <n v="4"/>
    <s v="Credit Card"/>
    <n v="6.3"/>
    <n v="104.64"/>
    <n v="0.05"/>
    <n v="5.2320000000000002"/>
    <n v="109.872"/>
  </r>
  <r>
    <x v="357"/>
    <x v="11"/>
    <x v="0"/>
    <x v="0"/>
    <x v="0"/>
    <x v="1"/>
    <n v="71.27"/>
    <n v="4"/>
    <s v="Ewallet"/>
    <n v="5.8"/>
    <n v="285.08"/>
    <n v="0.18"/>
    <n v="51.314399999999992"/>
    <n v="336.39439999999996"/>
  </r>
  <r>
    <x v="357"/>
    <x v="11"/>
    <x v="2"/>
    <x v="0"/>
    <x v="1"/>
    <x v="2"/>
    <n v="65.16"/>
    <n v="7"/>
    <s v="Cash"/>
    <n v="7"/>
    <n v="456.12"/>
    <n v="0.05"/>
    <n v="22.806000000000001"/>
    <n v="478.92599999999999"/>
  </r>
  <r>
    <x v="357"/>
    <x v="11"/>
    <x v="1"/>
    <x v="0"/>
    <x v="1"/>
    <x v="1"/>
    <n v="78.44"/>
    <n v="6"/>
    <s v="Credit Card"/>
    <n v="7.8"/>
    <n v="470.64"/>
    <n v="0.18"/>
    <n v="84.715199999999996"/>
    <n v="555.35519999999997"/>
  </r>
  <r>
    <x v="357"/>
    <x v="11"/>
    <x v="2"/>
    <x v="1"/>
    <x v="0"/>
    <x v="4"/>
    <n v="54.67"/>
    <n v="4"/>
    <s v="Cash"/>
    <n v="8.3000000000000007"/>
    <n v="218.68"/>
    <n v="0.05"/>
    <n v="10.934000000000001"/>
    <n v="229.614"/>
  </r>
  <r>
    <x v="357"/>
    <x v="11"/>
    <x v="0"/>
    <x v="0"/>
    <x v="1"/>
    <x v="5"/>
    <n v="33.49"/>
    <n v="6"/>
    <s v="Credit Card"/>
    <n v="3.8"/>
    <n v="200.94"/>
    <n v="0.05"/>
    <n v="10.047000000000001"/>
    <n v="210.98699999999999"/>
  </r>
  <r>
    <x v="357"/>
    <x v="11"/>
    <x v="0"/>
    <x v="1"/>
    <x v="0"/>
    <x v="0"/>
    <n v="5.71"/>
    <n v="2"/>
    <s v="Cash"/>
    <n v="4.0999999999999996"/>
    <n v="11.42"/>
    <n v="0.05"/>
    <n v="0.57100000000000006"/>
    <n v="11.991"/>
  </r>
  <r>
    <x v="357"/>
    <x v="11"/>
    <x v="1"/>
    <x v="0"/>
    <x v="1"/>
    <x v="5"/>
    <n v="45.08"/>
    <n v="6"/>
    <s v="Cash"/>
    <n v="3.6"/>
    <n v="270.48"/>
    <n v="0.05"/>
    <n v="13.524000000000001"/>
    <n v="284.00400000000002"/>
  </r>
  <r>
    <x v="357"/>
    <x v="11"/>
    <x v="2"/>
    <x v="0"/>
    <x v="0"/>
    <x v="0"/>
    <n v="7.42"/>
    <n v="5"/>
    <s v="Cash"/>
    <n v="3.2"/>
    <n v="37.1"/>
    <n v="0.05"/>
    <n v="1.8550000000000002"/>
    <n v="38.954999999999998"/>
  </r>
  <r>
    <x v="357"/>
    <x v="11"/>
    <x v="2"/>
    <x v="0"/>
    <x v="1"/>
    <x v="0"/>
    <n v="5.7"/>
    <n v="3"/>
    <s v="Cash"/>
    <n v="3.1"/>
    <n v="17.100000000000001"/>
    <n v="0.05"/>
    <n v="0.85500000000000009"/>
    <n v="17.955000000000002"/>
  </r>
  <r>
    <x v="357"/>
    <x v="11"/>
    <x v="0"/>
    <x v="0"/>
    <x v="1"/>
    <x v="2"/>
    <n v="74.709999999999994"/>
    <n v="6"/>
    <s v="Ewallet"/>
    <n v="7.3"/>
    <n v="448.26"/>
    <n v="0.05"/>
    <n v="22.413"/>
    <n v="470.673"/>
  </r>
  <r>
    <x v="357"/>
    <x v="11"/>
    <x v="1"/>
    <x v="0"/>
    <x v="0"/>
    <x v="5"/>
    <n v="20.65"/>
    <n v="2"/>
    <s v="Cash"/>
    <n v="9.1"/>
    <n v="41.3"/>
    <n v="0.05"/>
    <n v="2.0649999999999999"/>
    <n v="43.364999999999995"/>
  </r>
  <r>
    <x v="357"/>
    <x v="11"/>
    <x v="0"/>
    <x v="1"/>
    <x v="1"/>
    <x v="0"/>
    <n v="2.98"/>
    <n v="8"/>
    <s v="Cash"/>
    <n v="4.0999999999999996"/>
    <n v="23.84"/>
    <n v="0.05"/>
    <n v="1.1919999999999999"/>
    <n v="25.032"/>
  </r>
  <r>
    <x v="357"/>
    <x v="11"/>
    <x v="1"/>
    <x v="1"/>
    <x v="0"/>
    <x v="5"/>
    <n v="20.88"/>
    <n v="7"/>
    <s v="Cash"/>
    <n v="5.4"/>
    <n v="146.16"/>
    <n v="0.05"/>
    <n v="7.3079999999999998"/>
    <n v="153.46799999999999"/>
  </r>
  <r>
    <x v="357"/>
    <x v="11"/>
    <x v="2"/>
    <x v="1"/>
    <x v="0"/>
    <x v="2"/>
    <n v="76.5"/>
    <n v="1"/>
    <s v="Ewallet"/>
    <n v="7.2"/>
    <n v="76.5"/>
    <n v="0.05"/>
    <n v="3.8250000000000002"/>
    <n v="80.325000000000003"/>
  </r>
  <r>
    <x v="357"/>
    <x v="11"/>
    <x v="2"/>
    <x v="1"/>
    <x v="0"/>
    <x v="0"/>
    <n v="9.06"/>
    <n v="8"/>
    <s v="Cash"/>
    <n v="3.6"/>
    <n v="72.48"/>
    <n v="0.05"/>
    <n v="3.6240000000000006"/>
    <n v="76.103999999999999"/>
  </r>
  <r>
    <x v="357"/>
    <x v="11"/>
    <x v="2"/>
    <x v="0"/>
    <x v="1"/>
    <x v="0"/>
    <n v="7.05"/>
    <n v="9"/>
    <s v="Cash"/>
    <n v="9.6999999999999993"/>
    <n v="63.449999999999996"/>
    <n v="0.05"/>
    <n v="3.1724999999999999"/>
    <n v="66.622500000000002"/>
  </r>
  <r>
    <x v="357"/>
    <x v="11"/>
    <x v="2"/>
    <x v="1"/>
    <x v="0"/>
    <x v="4"/>
    <n v="56.88"/>
    <n v="10"/>
    <s v="Ewallet"/>
    <n v="5.2"/>
    <n v="568.80000000000007"/>
    <n v="0.05"/>
    <n v="28.440000000000005"/>
    <n v="597.24000000000012"/>
  </r>
  <r>
    <x v="357"/>
    <x v="11"/>
    <x v="0"/>
    <x v="0"/>
    <x v="0"/>
    <x v="0"/>
    <n v="2.23"/>
    <n v="5"/>
    <s v="Cash"/>
    <n v="8.5"/>
    <n v="11.15"/>
    <n v="0.05"/>
    <n v="0.5575"/>
    <n v="11.7075"/>
  </r>
  <r>
    <x v="357"/>
    <x v="11"/>
    <x v="2"/>
    <x v="0"/>
    <x v="1"/>
    <x v="0"/>
    <n v="2.8"/>
    <n v="4"/>
    <s v="Credit Card"/>
    <n v="6.6"/>
    <n v="11.2"/>
    <n v="0.05"/>
    <n v="0.55999999999999994"/>
    <n v="11.76"/>
  </r>
  <r>
    <x v="357"/>
    <x v="11"/>
    <x v="1"/>
    <x v="0"/>
    <x v="1"/>
    <x v="4"/>
    <n v="61.51"/>
    <n v="7"/>
    <s v="Credit Card"/>
    <n v="9.4"/>
    <n v="430.57"/>
    <n v="0.05"/>
    <n v="21.528500000000001"/>
    <n v="452.0985"/>
  </r>
  <r>
    <x v="357"/>
    <x v="11"/>
    <x v="0"/>
    <x v="0"/>
    <x v="1"/>
    <x v="2"/>
    <n v="67.78"/>
    <n v="6"/>
    <s v="Ewallet"/>
    <n v="3.2"/>
    <n v="406.68"/>
    <n v="0.05"/>
    <n v="20.334000000000003"/>
    <n v="427.01400000000001"/>
  </r>
  <r>
    <x v="357"/>
    <x v="11"/>
    <x v="1"/>
    <x v="0"/>
    <x v="1"/>
    <x v="4"/>
    <n v="66.73"/>
    <n v="8"/>
    <s v="Ewallet"/>
    <n v="5.0999999999999996"/>
    <n v="533.84"/>
    <n v="0.05"/>
    <n v="26.692000000000004"/>
    <n v="560.53200000000004"/>
  </r>
  <r>
    <x v="357"/>
    <x v="11"/>
    <x v="0"/>
    <x v="0"/>
    <x v="1"/>
    <x v="0"/>
    <n v="6.81"/>
    <n v="1"/>
    <s v="Ewallet"/>
    <n v="6.3"/>
    <n v="6.81"/>
    <n v="0.05"/>
    <n v="0.34050000000000002"/>
    <n v="7.1504999999999992"/>
  </r>
  <r>
    <x v="357"/>
    <x v="11"/>
    <x v="1"/>
    <x v="0"/>
    <x v="1"/>
    <x v="0"/>
    <n v="4.7300000000000004"/>
    <n v="3"/>
    <s v="Credit Card"/>
    <n v="3.4"/>
    <n v="14.190000000000001"/>
    <n v="0.05"/>
    <n v="0.70950000000000013"/>
    <n v="14.899500000000002"/>
  </r>
  <r>
    <x v="358"/>
    <x v="11"/>
    <x v="1"/>
    <x v="0"/>
    <x v="1"/>
    <x v="3"/>
    <n v="17.239999999999998"/>
    <n v="6"/>
    <s v="Cash"/>
    <n v="5.5"/>
    <n v="103.44"/>
    <n v="0.05"/>
    <n v="5.1720000000000006"/>
    <n v="108.61199999999999"/>
  </r>
  <r>
    <x v="358"/>
    <x v="11"/>
    <x v="2"/>
    <x v="1"/>
    <x v="1"/>
    <x v="2"/>
    <n v="59.05"/>
    <n v="3"/>
    <s v="Cash"/>
    <n v="8"/>
    <n v="177.14999999999998"/>
    <n v="0.05"/>
    <n v="8.8574999999999999"/>
    <n v="186.00749999999996"/>
  </r>
  <r>
    <x v="358"/>
    <x v="11"/>
    <x v="1"/>
    <x v="1"/>
    <x v="0"/>
    <x v="0"/>
    <n v="3.39"/>
    <n v="9"/>
    <s v="Ewallet"/>
    <n v="9"/>
    <n v="30.51"/>
    <n v="0.05"/>
    <n v="1.5255000000000001"/>
    <n v="32.035499999999999"/>
  </r>
  <r>
    <x v="358"/>
    <x v="11"/>
    <x v="2"/>
    <x v="0"/>
    <x v="1"/>
    <x v="5"/>
    <n v="31.35"/>
    <n v="5"/>
    <s v="Cash"/>
    <n v="4.2"/>
    <n v="156.75"/>
    <n v="0.05"/>
    <n v="7.8375000000000004"/>
    <n v="164.58750000000001"/>
  </r>
  <r>
    <x v="358"/>
    <x v="11"/>
    <x v="1"/>
    <x v="0"/>
    <x v="0"/>
    <x v="1"/>
    <n v="75.27"/>
    <n v="6"/>
    <s v="Ewallet"/>
    <n v="4.5"/>
    <n v="451.62"/>
    <n v="0.18"/>
    <n v="81.291600000000003"/>
    <n v="532.91160000000002"/>
  </r>
  <r>
    <x v="358"/>
    <x v="11"/>
    <x v="2"/>
    <x v="1"/>
    <x v="1"/>
    <x v="5"/>
    <n v="42.36"/>
    <n v="4"/>
    <s v="Credit Card"/>
    <n v="9.6999999999999993"/>
    <n v="169.44"/>
    <n v="0.05"/>
    <n v="8.4719999999999995"/>
    <n v="177.91200000000001"/>
  </r>
  <r>
    <x v="358"/>
    <x v="11"/>
    <x v="0"/>
    <x v="1"/>
    <x v="0"/>
    <x v="3"/>
    <n v="2.21"/>
    <n v="4"/>
    <s v="Cash"/>
    <n v="7.7"/>
    <n v="8.84"/>
    <n v="0.05"/>
    <n v="0.442"/>
    <n v="9.282"/>
  </r>
  <r>
    <x v="358"/>
    <x v="11"/>
    <x v="0"/>
    <x v="0"/>
    <x v="1"/>
    <x v="0"/>
    <n v="5.09"/>
    <n v="7"/>
    <s v="Cash"/>
    <n v="9"/>
    <n v="35.629999999999995"/>
    <n v="0.05"/>
    <n v="1.7814999999999999"/>
    <n v="37.411499999999997"/>
  </r>
  <r>
    <x v="358"/>
    <x v="11"/>
    <x v="2"/>
    <x v="1"/>
    <x v="0"/>
    <x v="0"/>
    <n v="2.81"/>
    <n v="8"/>
    <s v="Ewallet"/>
    <n v="7.4"/>
    <n v="22.48"/>
    <n v="0.05"/>
    <n v="1.1240000000000001"/>
    <n v="23.603999999999999"/>
  </r>
  <r>
    <x v="358"/>
    <x v="11"/>
    <x v="0"/>
    <x v="0"/>
    <x v="0"/>
    <x v="5"/>
    <n v="43.98"/>
    <n v="1"/>
    <s v="Credit Card"/>
    <n v="3.1"/>
    <n v="43.98"/>
    <n v="0.05"/>
    <n v="2.1989999999999998"/>
    <n v="46.178999999999995"/>
  </r>
  <r>
    <x v="358"/>
    <x v="11"/>
    <x v="0"/>
    <x v="1"/>
    <x v="1"/>
    <x v="0"/>
    <n v="3.36"/>
    <n v="7"/>
    <s v="Cash"/>
    <n v="8"/>
    <n v="23.52"/>
    <n v="0.05"/>
    <n v="1.1759999999999999"/>
    <n v="24.695999999999998"/>
  </r>
  <r>
    <x v="358"/>
    <x v="11"/>
    <x v="0"/>
    <x v="1"/>
    <x v="0"/>
    <x v="5"/>
    <n v="41.14"/>
    <n v="7"/>
    <s v="Ewallet"/>
    <n v="4.0999999999999996"/>
    <n v="287.98"/>
    <n v="0.05"/>
    <n v="14.399000000000001"/>
    <n v="302.37900000000002"/>
  </r>
  <r>
    <x v="358"/>
    <x v="11"/>
    <x v="0"/>
    <x v="0"/>
    <x v="1"/>
    <x v="2"/>
    <n v="59.93"/>
    <n v="4"/>
    <s v="Credit Card"/>
    <n v="7.7"/>
    <n v="239.72"/>
    <n v="0.05"/>
    <n v="11.986000000000001"/>
    <n v="251.70599999999999"/>
  </r>
  <r>
    <x v="358"/>
    <x v="11"/>
    <x v="1"/>
    <x v="1"/>
    <x v="0"/>
    <x v="4"/>
    <n v="55.95"/>
    <n v="2"/>
    <s v="Cash"/>
    <n v="5.7"/>
    <n v="111.9"/>
    <n v="0.05"/>
    <n v="5.5950000000000006"/>
    <n v="117.495"/>
  </r>
  <r>
    <x v="358"/>
    <x v="11"/>
    <x v="2"/>
    <x v="0"/>
    <x v="1"/>
    <x v="5"/>
    <n v="30.82"/>
    <n v="7"/>
    <s v="Cash"/>
    <n v="5"/>
    <n v="215.74"/>
    <n v="0.05"/>
    <n v="10.787000000000001"/>
    <n v="226.52700000000002"/>
  </r>
  <r>
    <x v="358"/>
    <x v="11"/>
    <x v="1"/>
    <x v="0"/>
    <x v="0"/>
    <x v="5"/>
    <n v="22.91"/>
    <n v="4"/>
    <s v="Cash"/>
    <n v="7.3"/>
    <n v="91.64"/>
    <n v="0.05"/>
    <n v="4.5819999999999999"/>
    <n v="96.221999999999994"/>
  </r>
  <r>
    <x v="358"/>
    <x v="11"/>
    <x v="2"/>
    <x v="1"/>
    <x v="1"/>
    <x v="2"/>
    <n v="73.55"/>
    <n v="8"/>
    <s v="Credit Card"/>
    <n v="9.1"/>
    <n v="588.4"/>
    <n v="0.05"/>
    <n v="29.42"/>
    <n v="617.81999999999994"/>
  </r>
  <r>
    <x v="358"/>
    <x v="11"/>
    <x v="1"/>
    <x v="0"/>
    <x v="0"/>
    <x v="0"/>
    <n v="4.97"/>
    <n v="7"/>
    <s v="Credit Card"/>
    <n v="4.3"/>
    <n v="34.79"/>
    <n v="0.05"/>
    <n v="1.7395"/>
    <n v="36.529499999999999"/>
  </r>
  <r>
    <x v="358"/>
    <x v="11"/>
    <x v="2"/>
    <x v="1"/>
    <x v="0"/>
    <x v="1"/>
    <n v="76.55"/>
    <n v="5"/>
    <s v="Ewallet"/>
    <n v="3.4"/>
    <n v="382.75"/>
    <n v="0.18"/>
    <n v="68.894999999999996"/>
    <n v="451.64499999999998"/>
  </r>
  <r>
    <x v="358"/>
    <x v="11"/>
    <x v="1"/>
    <x v="0"/>
    <x v="1"/>
    <x v="4"/>
    <n v="63.36"/>
    <n v="9"/>
    <s v="Credit Card"/>
    <n v="9.6"/>
    <n v="570.24"/>
    <n v="0.05"/>
    <n v="28.512"/>
    <n v="598.75199999999995"/>
  </r>
  <r>
    <x v="358"/>
    <x v="11"/>
    <x v="1"/>
    <x v="1"/>
    <x v="1"/>
    <x v="5"/>
    <n v="44.55"/>
    <n v="7"/>
    <s v="Ewallet"/>
    <n v="7.7"/>
    <n v="311.84999999999997"/>
    <n v="0.05"/>
    <n v="15.592499999999999"/>
    <n v="327.44249999999994"/>
  </r>
  <r>
    <x v="358"/>
    <x v="11"/>
    <x v="1"/>
    <x v="1"/>
    <x v="1"/>
    <x v="2"/>
    <n v="58.97"/>
    <n v="7"/>
    <s v="Ewallet"/>
    <n v="3.2"/>
    <n v="412.78999999999996"/>
    <n v="0.05"/>
    <n v="20.639499999999998"/>
    <n v="433.42949999999996"/>
  </r>
  <r>
    <x v="358"/>
    <x v="11"/>
    <x v="1"/>
    <x v="0"/>
    <x v="1"/>
    <x v="5"/>
    <n v="48.48"/>
    <n v="8"/>
    <s v="Cash"/>
    <n v="9.5"/>
    <n v="387.84"/>
    <n v="0.05"/>
    <n v="19.391999999999999"/>
    <n v="407.23199999999997"/>
  </r>
  <r>
    <x v="358"/>
    <x v="11"/>
    <x v="0"/>
    <x v="0"/>
    <x v="1"/>
    <x v="3"/>
    <n v="2.77"/>
    <n v="2"/>
    <s v="Ewallet"/>
    <n v="6"/>
    <n v="5.54"/>
    <n v="0.05"/>
    <n v="0.27700000000000002"/>
    <n v="5.8170000000000002"/>
  </r>
  <r>
    <x v="358"/>
    <x v="11"/>
    <x v="1"/>
    <x v="1"/>
    <x v="1"/>
    <x v="2"/>
    <n v="59.59"/>
    <n v="2"/>
    <s v="Cash"/>
    <n v="5.6"/>
    <n v="119.18"/>
    <n v="0.05"/>
    <n v="5.9590000000000005"/>
    <n v="125.13900000000001"/>
  </r>
  <r>
    <x v="358"/>
    <x v="11"/>
    <x v="2"/>
    <x v="1"/>
    <x v="0"/>
    <x v="0"/>
    <n v="9.34"/>
    <n v="1"/>
    <s v="Ewallet"/>
    <n v="7.2"/>
    <n v="9.34"/>
    <n v="0.05"/>
    <n v="0.46700000000000003"/>
    <n v="9.8070000000000004"/>
  </r>
  <r>
    <x v="359"/>
    <x v="11"/>
    <x v="2"/>
    <x v="1"/>
    <x v="1"/>
    <x v="5"/>
    <n v="24.49"/>
    <n v="10"/>
    <s v="Ewallet"/>
    <n v="7"/>
    <n v="244.89999999999998"/>
    <n v="0.05"/>
    <n v="12.244999999999999"/>
    <n v="257.14499999999998"/>
  </r>
  <r>
    <x v="359"/>
    <x v="11"/>
    <x v="0"/>
    <x v="0"/>
    <x v="1"/>
    <x v="2"/>
    <n v="73.569999999999993"/>
    <n v="9"/>
    <s v="Credit Card"/>
    <n v="9"/>
    <n v="662.12999999999988"/>
    <n v="0.05"/>
    <n v="33.106499999999997"/>
    <n v="695.23649999999986"/>
  </r>
  <r>
    <x v="359"/>
    <x v="11"/>
    <x v="1"/>
    <x v="1"/>
    <x v="0"/>
    <x v="0"/>
    <n v="2.2999999999999998"/>
    <n v="5"/>
    <s v="Credit Card"/>
    <n v="4"/>
    <n v="11.5"/>
    <n v="0.05"/>
    <n v="0.57500000000000007"/>
    <n v="12.074999999999999"/>
  </r>
  <r>
    <x v="359"/>
    <x v="11"/>
    <x v="1"/>
    <x v="0"/>
    <x v="0"/>
    <x v="5"/>
    <n v="31.87"/>
    <n v="6"/>
    <s v="Ewallet"/>
    <n v="4.5999999999999996"/>
    <n v="191.22"/>
    <n v="0.05"/>
    <n v="9.5609999999999999"/>
    <n v="200.78100000000001"/>
  </r>
  <r>
    <x v="359"/>
    <x v="11"/>
    <x v="2"/>
    <x v="0"/>
    <x v="0"/>
    <x v="4"/>
    <n v="56.76"/>
    <n v="5"/>
    <s v="Credit Card"/>
    <n v="4.9000000000000004"/>
    <n v="283.8"/>
    <n v="0.05"/>
    <n v="14.190000000000001"/>
    <n v="297.99"/>
  </r>
  <r>
    <x v="359"/>
    <x v="11"/>
    <x v="1"/>
    <x v="0"/>
    <x v="1"/>
    <x v="0"/>
    <n v="3.08"/>
    <n v="8"/>
    <s v="Credit Card"/>
    <n v="4.8"/>
    <n v="24.64"/>
    <n v="0.05"/>
    <n v="1.2320000000000002"/>
    <n v="25.872"/>
  </r>
  <r>
    <x v="359"/>
    <x v="11"/>
    <x v="1"/>
    <x v="0"/>
    <x v="1"/>
    <x v="0"/>
    <n v="5.53"/>
    <n v="7"/>
    <s v="Ewallet"/>
    <n v="6.3"/>
    <n v="38.71"/>
    <n v="0.05"/>
    <n v="1.9355000000000002"/>
    <n v="40.645499999999998"/>
  </r>
  <r>
    <x v="359"/>
    <x v="11"/>
    <x v="2"/>
    <x v="0"/>
    <x v="1"/>
    <x v="5"/>
    <n v="21.97"/>
    <n v="9"/>
    <s v="Credit Card"/>
    <n v="3.9"/>
    <n v="197.73"/>
    <n v="0.05"/>
    <n v="9.8864999999999998"/>
    <n v="207.6165"/>
  </r>
  <r>
    <x v="359"/>
    <x v="11"/>
    <x v="1"/>
    <x v="0"/>
    <x v="1"/>
    <x v="2"/>
    <n v="55.78"/>
    <n v="4"/>
    <s v="Cash"/>
    <n v="4.7"/>
    <n v="223.12"/>
    <n v="0.05"/>
    <n v="11.156000000000001"/>
    <n v="234.27600000000001"/>
  </r>
  <r>
    <x v="359"/>
    <x v="11"/>
    <x v="2"/>
    <x v="1"/>
    <x v="1"/>
    <x v="0"/>
    <n v="4.95"/>
    <n v="8"/>
    <s v="Ewallet"/>
    <n v="5.7"/>
    <n v="39.6"/>
    <n v="0.05"/>
    <n v="1.9800000000000002"/>
    <n v="41.58"/>
  </r>
  <r>
    <x v="359"/>
    <x v="11"/>
    <x v="1"/>
    <x v="0"/>
    <x v="1"/>
    <x v="2"/>
    <n v="61.17"/>
    <n v="10"/>
    <s v="Credit Card"/>
    <n v="4.2"/>
    <n v="611.70000000000005"/>
    <n v="0.05"/>
    <n v="30.585000000000004"/>
    <n v="642.28500000000008"/>
  </r>
  <r>
    <x v="359"/>
    <x v="11"/>
    <x v="1"/>
    <x v="1"/>
    <x v="0"/>
    <x v="2"/>
    <n v="54.91"/>
    <n v="5"/>
    <s v="Ewallet"/>
    <n v="8.6"/>
    <n v="274.54999999999995"/>
    <n v="0.05"/>
    <n v="13.727499999999999"/>
    <n v="288.27749999999997"/>
  </r>
  <r>
    <x v="359"/>
    <x v="11"/>
    <x v="0"/>
    <x v="0"/>
    <x v="0"/>
    <x v="1"/>
    <n v="74.72"/>
    <n v="10"/>
    <s v="Cash"/>
    <n v="8.8000000000000007"/>
    <n v="747.2"/>
    <n v="0.18"/>
    <n v="134.49600000000001"/>
    <n v="881.69600000000003"/>
  </r>
  <r>
    <x v="359"/>
    <x v="11"/>
    <x v="1"/>
    <x v="1"/>
    <x v="1"/>
    <x v="5"/>
    <n v="39.549999999999997"/>
    <n v="9"/>
    <s v="Cash"/>
    <n v="8.9"/>
    <n v="355.95"/>
    <n v="0.05"/>
    <n v="17.797499999999999"/>
    <n v="373.7475"/>
  </r>
  <r>
    <x v="359"/>
    <x v="11"/>
    <x v="1"/>
    <x v="1"/>
    <x v="1"/>
    <x v="2"/>
    <n v="77.349999999999994"/>
    <n v="3"/>
    <s v="Ewallet"/>
    <n v="8.4"/>
    <n v="232.04999999999998"/>
    <n v="0.05"/>
    <n v="11.602499999999999"/>
    <n v="243.65249999999997"/>
  </r>
  <r>
    <x v="359"/>
    <x v="11"/>
    <x v="1"/>
    <x v="1"/>
    <x v="0"/>
    <x v="0"/>
    <n v="5.39"/>
    <n v="7"/>
    <s v="Credit Card"/>
    <n v="6.1"/>
    <n v="37.729999999999997"/>
    <n v="0.05"/>
    <n v="1.8864999999999998"/>
    <n v="39.616499999999995"/>
  </r>
  <r>
    <x v="359"/>
    <x v="11"/>
    <x v="2"/>
    <x v="0"/>
    <x v="0"/>
    <x v="0"/>
    <n v="2.06"/>
    <n v="6"/>
    <s v="Ewallet"/>
    <n v="7.4"/>
    <n v="12.36"/>
    <n v="0.05"/>
    <n v="0.61799999999999999"/>
    <n v="12.978"/>
  </r>
  <r>
    <x v="359"/>
    <x v="11"/>
    <x v="2"/>
    <x v="1"/>
    <x v="1"/>
    <x v="5"/>
    <n v="21.92"/>
    <n v="5"/>
    <s v="Ewallet"/>
    <n v="5.2"/>
    <n v="109.60000000000001"/>
    <n v="0.05"/>
    <n v="5.48"/>
    <n v="115.08000000000001"/>
  </r>
  <r>
    <x v="360"/>
    <x v="11"/>
    <x v="1"/>
    <x v="0"/>
    <x v="0"/>
    <x v="0"/>
    <n v="3.2"/>
    <n v="4"/>
    <s v="Cash"/>
    <n v="8.5"/>
    <n v="12.8"/>
    <n v="0.05"/>
    <n v="0.64000000000000012"/>
    <n v="13.440000000000001"/>
  </r>
  <r>
    <x v="360"/>
    <x v="11"/>
    <x v="1"/>
    <x v="1"/>
    <x v="0"/>
    <x v="2"/>
    <n v="70.42"/>
    <n v="1"/>
    <s v="Ewallet"/>
    <n v="6.4"/>
    <n v="70.42"/>
    <n v="0.05"/>
    <n v="3.5210000000000004"/>
    <n v="73.941000000000003"/>
  </r>
  <r>
    <x v="360"/>
    <x v="11"/>
    <x v="2"/>
    <x v="1"/>
    <x v="0"/>
    <x v="0"/>
    <n v="7.89"/>
    <n v="10"/>
    <s v="Ewallet"/>
    <n v="9.8000000000000007"/>
    <n v="78.899999999999991"/>
    <n v="0.05"/>
    <n v="3.9449999999999998"/>
    <n v="82.844999999999985"/>
  </r>
  <r>
    <x v="360"/>
    <x v="11"/>
    <x v="2"/>
    <x v="1"/>
    <x v="1"/>
    <x v="2"/>
    <n v="77.2"/>
    <n v="6"/>
    <s v="Ewallet"/>
    <n v="5"/>
    <n v="463.20000000000005"/>
    <n v="0.05"/>
    <n v="23.160000000000004"/>
    <n v="486.36000000000007"/>
  </r>
  <r>
    <x v="360"/>
    <x v="11"/>
    <x v="1"/>
    <x v="1"/>
    <x v="1"/>
    <x v="3"/>
    <n v="3.76"/>
    <n v="3"/>
    <s v="Ewallet"/>
    <n v="4.8"/>
    <n v="11.28"/>
    <n v="0.05"/>
    <n v="0.56399999999999995"/>
    <n v="11.843999999999999"/>
  </r>
  <r>
    <x v="360"/>
    <x v="11"/>
    <x v="0"/>
    <x v="0"/>
    <x v="0"/>
    <x v="2"/>
    <n v="56.67"/>
    <n v="4"/>
    <s v="Ewallet"/>
    <n v="8.9"/>
    <n v="226.68"/>
    <n v="0.05"/>
    <n v="11.334000000000001"/>
    <n v="238.01400000000001"/>
  </r>
  <r>
    <x v="360"/>
    <x v="11"/>
    <x v="2"/>
    <x v="1"/>
    <x v="0"/>
    <x v="0"/>
    <n v="6.68"/>
    <n v="8"/>
    <s v="Cash"/>
    <n v="6.2"/>
    <n v="53.44"/>
    <n v="0.05"/>
    <n v="2.6720000000000002"/>
    <n v="56.111999999999995"/>
  </r>
  <r>
    <x v="360"/>
    <x v="11"/>
    <x v="1"/>
    <x v="1"/>
    <x v="1"/>
    <x v="2"/>
    <n v="76.680000000000007"/>
    <n v="9"/>
    <s v="Cash"/>
    <n v="8.9"/>
    <n v="690.12000000000012"/>
    <n v="0.05"/>
    <n v="34.506000000000007"/>
    <n v="724.62600000000009"/>
  </r>
  <r>
    <x v="360"/>
    <x v="11"/>
    <x v="2"/>
    <x v="0"/>
    <x v="0"/>
    <x v="0"/>
    <n v="8.9700000000000006"/>
    <n v="3"/>
    <s v="Cash"/>
    <n v="9.6999999999999993"/>
    <n v="26.910000000000004"/>
    <n v="0.05"/>
    <n v="1.3455000000000004"/>
    <n v="28.255500000000005"/>
  </r>
  <r>
    <x v="360"/>
    <x v="11"/>
    <x v="1"/>
    <x v="0"/>
    <x v="0"/>
    <x v="0"/>
    <n v="4.53"/>
    <n v="3"/>
    <s v="Cash"/>
    <n v="6.3"/>
    <n v="13.59"/>
    <n v="0.05"/>
    <n v="0.67949999999999999"/>
    <n v="14.269500000000001"/>
  </r>
  <r>
    <x v="360"/>
    <x v="11"/>
    <x v="0"/>
    <x v="0"/>
    <x v="0"/>
    <x v="5"/>
    <n v="20.14"/>
    <n v="5"/>
    <s v="Cash"/>
    <n v="8.1999999999999993"/>
    <n v="100.7"/>
    <n v="0.05"/>
    <n v="5.0350000000000001"/>
    <n v="105.735"/>
  </r>
  <r>
    <x v="360"/>
    <x v="11"/>
    <x v="0"/>
    <x v="0"/>
    <x v="0"/>
    <x v="3"/>
    <n v="4.33"/>
    <n v="7"/>
    <s v="Ewallet"/>
    <n v="5.9"/>
    <n v="30.310000000000002"/>
    <n v="0.05"/>
    <n v="1.5155000000000003"/>
    <n v="31.825500000000002"/>
  </r>
  <r>
    <x v="360"/>
    <x v="11"/>
    <x v="2"/>
    <x v="0"/>
    <x v="0"/>
    <x v="0"/>
    <n v="2.2999999999999998"/>
    <n v="4"/>
    <s v="Ewallet"/>
    <n v="5.5"/>
    <n v="9.1999999999999993"/>
    <n v="0.05"/>
    <n v="0.45999999999999996"/>
    <n v="9.66"/>
  </r>
  <r>
    <x v="360"/>
    <x v="11"/>
    <x v="2"/>
    <x v="0"/>
    <x v="1"/>
    <x v="1"/>
    <n v="89.59"/>
    <n v="4"/>
    <s v="Cash"/>
    <n v="7.7"/>
    <n v="358.36"/>
    <n v="0.18"/>
    <n v="64.504800000000003"/>
    <n v="422.8648"/>
  </r>
  <r>
    <x v="360"/>
    <x v="11"/>
    <x v="0"/>
    <x v="1"/>
    <x v="1"/>
    <x v="0"/>
    <n v="6.03"/>
    <n v="5"/>
    <s v="Cash"/>
    <n v="3.4"/>
    <n v="30.150000000000002"/>
    <n v="0.05"/>
    <n v="1.5075000000000003"/>
    <n v="31.657500000000002"/>
  </r>
  <r>
    <x v="360"/>
    <x v="11"/>
    <x v="2"/>
    <x v="1"/>
    <x v="0"/>
    <x v="1"/>
    <n v="82.55"/>
    <n v="3"/>
    <s v="Credit Card"/>
    <n v="9.8000000000000007"/>
    <n v="247.64999999999998"/>
    <n v="0.18"/>
    <n v="44.576999999999991"/>
    <n v="292.22699999999998"/>
  </r>
  <r>
    <x v="360"/>
    <x v="11"/>
    <x v="0"/>
    <x v="1"/>
    <x v="1"/>
    <x v="0"/>
    <n v="2.15"/>
    <n v="4"/>
    <s v="Ewallet"/>
    <n v="9.6999999999999993"/>
    <n v="8.6"/>
    <n v="0.05"/>
    <n v="0.43"/>
    <n v="9.0299999999999994"/>
  </r>
  <r>
    <x v="360"/>
    <x v="11"/>
    <x v="0"/>
    <x v="0"/>
    <x v="1"/>
    <x v="0"/>
    <n v="4.93"/>
    <n v="1"/>
    <s v="Credit Card"/>
    <n v="9"/>
    <n v="4.93"/>
    <n v="0.05"/>
    <n v="0.2465"/>
    <n v="5.1764999999999999"/>
  </r>
  <r>
    <x v="360"/>
    <x v="11"/>
    <x v="1"/>
    <x v="0"/>
    <x v="1"/>
    <x v="0"/>
    <n v="7.3"/>
    <n v="1"/>
    <s v="Cash"/>
    <n v="7.7"/>
    <n v="7.3"/>
    <n v="0.05"/>
    <n v="0.36499999999999999"/>
    <n v="7.665"/>
  </r>
  <r>
    <x v="360"/>
    <x v="11"/>
    <x v="2"/>
    <x v="1"/>
    <x v="1"/>
    <x v="0"/>
    <n v="5.8"/>
    <n v="3"/>
    <s v="Cash"/>
    <n v="7.7"/>
    <n v="17.399999999999999"/>
    <n v="0.05"/>
    <n v="0.87"/>
    <n v="18.27"/>
  </r>
  <r>
    <x v="360"/>
    <x v="11"/>
    <x v="2"/>
    <x v="0"/>
    <x v="0"/>
    <x v="5"/>
    <n v="39.869999999999997"/>
    <n v="5"/>
    <s v="Ewallet"/>
    <n v="7.1"/>
    <n v="199.35"/>
    <n v="0.05"/>
    <n v="9.9675000000000011"/>
    <n v="209.3175"/>
  </r>
  <r>
    <x v="360"/>
    <x v="11"/>
    <x v="0"/>
    <x v="1"/>
    <x v="1"/>
    <x v="3"/>
    <n v="4.05"/>
    <n v="2"/>
    <s v="Credit Card"/>
    <n v="4.4000000000000004"/>
    <n v="8.1"/>
    <n v="0.05"/>
    <n v="0.40500000000000003"/>
    <n v="8.504999999999999"/>
  </r>
  <r>
    <x v="361"/>
    <x v="11"/>
    <x v="2"/>
    <x v="1"/>
    <x v="1"/>
    <x v="3"/>
    <n v="14.66"/>
    <n v="5"/>
    <s v="Cash"/>
    <n v="3.3"/>
    <n v="73.3"/>
    <n v="0.05"/>
    <n v="3.665"/>
    <n v="76.965000000000003"/>
  </r>
  <r>
    <x v="361"/>
    <x v="11"/>
    <x v="0"/>
    <x v="1"/>
    <x v="0"/>
    <x v="0"/>
    <n v="3.88"/>
    <n v="1"/>
    <s v="Ewallet"/>
    <n v="3.6"/>
    <n v="3.88"/>
    <n v="0.05"/>
    <n v="0.19400000000000001"/>
    <n v="4.0739999999999998"/>
  </r>
  <r>
    <x v="361"/>
    <x v="11"/>
    <x v="1"/>
    <x v="0"/>
    <x v="0"/>
    <x v="3"/>
    <n v="19.09"/>
    <n v="9"/>
    <s v="Cash"/>
    <n v="7.9"/>
    <n v="171.81"/>
    <n v="0.05"/>
    <n v="8.5905000000000005"/>
    <n v="180.40049999999999"/>
  </r>
  <r>
    <x v="361"/>
    <x v="11"/>
    <x v="2"/>
    <x v="1"/>
    <x v="1"/>
    <x v="3"/>
    <n v="19.8"/>
    <n v="5"/>
    <s v="Credit Card"/>
    <n v="6.2"/>
    <n v="99"/>
    <n v="0.05"/>
    <n v="4.95"/>
    <n v="103.95"/>
  </r>
  <r>
    <x v="361"/>
    <x v="11"/>
    <x v="0"/>
    <x v="1"/>
    <x v="1"/>
    <x v="1"/>
    <n v="80.430000000000007"/>
    <n v="6"/>
    <s v="Credit Card"/>
    <n v="8"/>
    <n v="482.58000000000004"/>
    <n v="0.18"/>
    <n v="86.864400000000003"/>
    <n v="569.44440000000009"/>
  </r>
  <r>
    <x v="361"/>
    <x v="11"/>
    <x v="0"/>
    <x v="0"/>
    <x v="1"/>
    <x v="1"/>
    <n v="89.2"/>
    <n v="3"/>
    <s v="Credit Card"/>
    <n v="5.4"/>
    <n v="267.60000000000002"/>
    <n v="0.18"/>
    <n v="48.167999999999999"/>
    <n v="315.76800000000003"/>
  </r>
  <r>
    <x v="361"/>
    <x v="11"/>
    <x v="1"/>
    <x v="0"/>
    <x v="0"/>
    <x v="0"/>
    <n v="4.9800000000000004"/>
    <n v="6"/>
    <s v="Cash"/>
    <n v="3.8"/>
    <n v="29.880000000000003"/>
    <n v="0.05"/>
    <n v="1.4940000000000002"/>
    <n v="31.374000000000002"/>
  </r>
  <r>
    <x v="361"/>
    <x v="11"/>
    <x v="2"/>
    <x v="1"/>
    <x v="0"/>
    <x v="0"/>
    <n v="7.52"/>
    <n v="8"/>
    <s v="Credit Card"/>
    <n v="7.4"/>
    <n v="60.16"/>
    <n v="0.05"/>
    <n v="3.008"/>
    <n v="63.167999999999999"/>
  </r>
  <r>
    <x v="361"/>
    <x v="11"/>
    <x v="0"/>
    <x v="0"/>
    <x v="1"/>
    <x v="4"/>
    <n v="69.63"/>
    <n v="3"/>
    <s v="Cash"/>
    <n v="5.8"/>
    <n v="208.89"/>
    <n v="0.05"/>
    <n v="10.4445"/>
    <n v="219.33449999999999"/>
  </r>
  <r>
    <x v="361"/>
    <x v="11"/>
    <x v="1"/>
    <x v="0"/>
    <x v="0"/>
    <x v="5"/>
    <n v="38.340000000000003"/>
    <n v="6"/>
    <s v="Ewallet"/>
    <n v="3.2"/>
    <n v="230.04000000000002"/>
    <n v="0.05"/>
    <n v="11.502000000000002"/>
    <n v="241.54200000000003"/>
  </r>
  <r>
    <x v="361"/>
    <x v="11"/>
    <x v="1"/>
    <x v="1"/>
    <x v="1"/>
    <x v="5"/>
    <n v="47.61"/>
    <n v="2"/>
    <s v="Credit Card"/>
    <n v="6"/>
    <n v="95.22"/>
    <n v="0.05"/>
    <n v="4.7610000000000001"/>
    <n v="99.980999999999995"/>
  </r>
  <r>
    <x v="361"/>
    <x v="11"/>
    <x v="1"/>
    <x v="0"/>
    <x v="0"/>
    <x v="1"/>
    <n v="90.4"/>
    <n v="9"/>
    <s v="Ewallet"/>
    <n v="6.9"/>
    <n v="813.6"/>
    <n v="0.18"/>
    <n v="146.44800000000001"/>
    <n v="960.048"/>
  </r>
  <r>
    <x v="361"/>
    <x v="11"/>
    <x v="1"/>
    <x v="0"/>
    <x v="0"/>
    <x v="5"/>
    <n v="32.99"/>
    <n v="4"/>
    <s v="Credit Card"/>
    <n v="5.4"/>
    <n v="131.96"/>
    <n v="0.05"/>
    <n v="6.5980000000000008"/>
    <n v="138.55800000000002"/>
  </r>
  <r>
    <x v="361"/>
    <x v="11"/>
    <x v="2"/>
    <x v="0"/>
    <x v="1"/>
    <x v="5"/>
    <n v="20.350000000000001"/>
    <n v="3"/>
    <s v="Ewallet"/>
    <n v="8.8000000000000007"/>
    <n v="61.050000000000004"/>
    <n v="0.05"/>
    <n v="3.0525000000000002"/>
    <n v="64.102500000000006"/>
  </r>
  <r>
    <x v="361"/>
    <x v="11"/>
    <x v="0"/>
    <x v="1"/>
    <x v="1"/>
    <x v="2"/>
    <n v="59.62"/>
    <n v="6"/>
    <s v="Credit Card"/>
    <n v="3.3"/>
    <n v="357.71999999999997"/>
    <n v="0.05"/>
    <n v="17.885999999999999"/>
    <n v="375.60599999999999"/>
  </r>
  <r>
    <x v="361"/>
    <x v="11"/>
    <x v="1"/>
    <x v="1"/>
    <x v="0"/>
    <x v="0"/>
    <n v="8.5399999999999991"/>
    <n v="2"/>
    <s v="Credit Card"/>
    <n v="6"/>
    <n v="17.079999999999998"/>
    <n v="0.05"/>
    <n v="0.85399999999999998"/>
    <n v="17.933999999999997"/>
  </r>
  <r>
    <x v="361"/>
    <x v="11"/>
    <x v="0"/>
    <x v="1"/>
    <x v="0"/>
    <x v="5"/>
    <n v="29.48"/>
    <n v="8"/>
    <s v="Ewallet"/>
    <n v="7.4"/>
    <n v="235.84"/>
    <n v="0.05"/>
    <n v="11.792000000000002"/>
    <n v="247.63200000000001"/>
  </r>
  <r>
    <x v="361"/>
    <x v="11"/>
    <x v="2"/>
    <x v="0"/>
    <x v="1"/>
    <x v="3"/>
    <n v="16.87"/>
    <n v="10"/>
    <s v="Ewallet"/>
    <n v="7.3"/>
    <n v="168.70000000000002"/>
    <n v="0.05"/>
    <n v="8.4350000000000005"/>
    <n v="177.13500000000002"/>
  </r>
  <r>
    <x v="361"/>
    <x v="11"/>
    <x v="1"/>
    <x v="1"/>
    <x v="1"/>
    <x v="2"/>
    <n v="78.510000000000005"/>
    <n v="6"/>
    <s v="Cash"/>
    <n v="8.6"/>
    <n v="471.06000000000006"/>
    <n v="0.05"/>
    <n v="23.553000000000004"/>
    <n v="494.61300000000006"/>
  </r>
  <r>
    <x v="361"/>
    <x v="11"/>
    <x v="2"/>
    <x v="1"/>
    <x v="0"/>
    <x v="2"/>
    <n v="71.48"/>
    <n v="2"/>
    <s v="Cash"/>
    <n v="8.1999999999999993"/>
    <n v="142.96"/>
    <n v="0.05"/>
    <n v="7.1480000000000006"/>
    <n v="150.108"/>
  </r>
  <r>
    <x v="361"/>
    <x v="11"/>
    <x v="2"/>
    <x v="1"/>
    <x v="0"/>
    <x v="0"/>
    <n v="6.38"/>
    <n v="6"/>
    <s v="Ewallet"/>
    <n v="3.7"/>
    <n v="38.28"/>
    <n v="0.05"/>
    <n v="1.9140000000000001"/>
    <n v="40.194000000000003"/>
  </r>
  <r>
    <x v="362"/>
    <x v="11"/>
    <x v="2"/>
    <x v="1"/>
    <x v="1"/>
    <x v="2"/>
    <n v="53.21"/>
    <n v="10"/>
    <s v="Cash"/>
    <n v="4.3"/>
    <n v="532.1"/>
    <n v="0.05"/>
    <n v="26.605000000000004"/>
    <n v="558.70500000000004"/>
  </r>
  <r>
    <x v="362"/>
    <x v="11"/>
    <x v="2"/>
    <x v="1"/>
    <x v="1"/>
    <x v="2"/>
    <n v="74.739999999999995"/>
    <n v="4"/>
    <s v="Ewallet"/>
    <n v="5.3"/>
    <n v="298.95999999999998"/>
    <n v="0.05"/>
    <n v="14.948"/>
    <n v="313.90799999999996"/>
  </r>
  <r>
    <x v="362"/>
    <x v="11"/>
    <x v="0"/>
    <x v="1"/>
    <x v="1"/>
    <x v="4"/>
    <n v="59.15"/>
    <n v="10"/>
    <s v="Ewallet"/>
    <n v="3.9"/>
    <n v="591.5"/>
    <n v="0.05"/>
    <n v="29.575000000000003"/>
    <n v="621.07500000000005"/>
  </r>
  <r>
    <x v="362"/>
    <x v="11"/>
    <x v="1"/>
    <x v="1"/>
    <x v="1"/>
    <x v="0"/>
    <n v="8.7100000000000009"/>
    <n v="8"/>
    <s v="Ewallet"/>
    <n v="8.3000000000000007"/>
    <n v="69.680000000000007"/>
    <n v="0.05"/>
    <n v="3.4840000000000004"/>
    <n v="73.164000000000001"/>
  </r>
  <r>
    <x v="362"/>
    <x v="11"/>
    <x v="1"/>
    <x v="0"/>
    <x v="1"/>
    <x v="2"/>
    <n v="53.11"/>
    <n v="10"/>
    <s v="Ewallet"/>
    <n v="9"/>
    <n v="531.1"/>
    <n v="0.05"/>
    <n v="26.555000000000003"/>
    <n v="557.65499999999997"/>
  </r>
  <r>
    <x v="362"/>
    <x v="11"/>
    <x v="2"/>
    <x v="0"/>
    <x v="0"/>
    <x v="5"/>
    <n v="28.21"/>
    <n v="6"/>
    <s v="Credit Card"/>
    <n v="6.1"/>
    <n v="169.26"/>
    <n v="0.05"/>
    <n v="8.4629999999999992"/>
    <n v="177.72299999999998"/>
  </r>
  <r>
    <x v="362"/>
    <x v="11"/>
    <x v="2"/>
    <x v="1"/>
    <x v="0"/>
    <x v="3"/>
    <n v="14.81"/>
    <n v="9"/>
    <s v="Ewallet"/>
    <n v="4.5"/>
    <n v="133.29"/>
    <n v="0.05"/>
    <n v="6.6645000000000003"/>
    <n v="139.9545"/>
  </r>
  <r>
    <x v="362"/>
    <x v="11"/>
    <x v="1"/>
    <x v="1"/>
    <x v="0"/>
    <x v="0"/>
    <n v="9.3699999999999992"/>
    <n v="3"/>
    <s v="Ewallet"/>
    <n v="7.4"/>
    <n v="28.11"/>
    <n v="0.05"/>
    <n v="1.4055"/>
    <n v="29.515499999999999"/>
  </r>
  <r>
    <x v="362"/>
    <x v="11"/>
    <x v="1"/>
    <x v="0"/>
    <x v="0"/>
    <x v="2"/>
    <n v="72.819999999999993"/>
    <n v="9"/>
    <s v="Credit Card"/>
    <n v="7"/>
    <n v="655.37999999999988"/>
    <n v="0.05"/>
    <n v="32.768999999999998"/>
    <n v="688.14899999999989"/>
  </r>
  <r>
    <x v="362"/>
    <x v="11"/>
    <x v="1"/>
    <x v="1"/>
    <x v="0"/>
    <x v="2"/>
    <n v="76.319999999999993"/>
    <n v="7"/>
    <s v="Cash"/>
    <n v="6.6"/>
    <n v="534.24"/>
    <n v="0.05"/>
    <n v="26.712000000000003"/>
    <n v="560.952"/>
  </r>
  <r>
    <x v="362"/>
    <x v="11"/>
    <x v="0"/>
    <x v="0"/>
    <x v="1"/>
    <x v="1"/>
    <n v="75.790000000000006"/>
    <n v="3"/>
    <s v="Credit Card"/>
    <n v="7.6"/>
    <n v="227.37"/>
    <n v="0.18"/>
    <n v="40.926600000000001"/>
    <n v="268.29660000000001"/>
  </r>
  <r>
    <x v="362"/>
    <x v="11"/>
    <x v="0"/>
    <x v="0"/>
    <x v="0"/>
    <x v="3"/>
    <n v="15.56"/>
    <n v="1"/>
    <s v="Credit Card"/>
    <n v="8.5"/>
    <n v="15.56"/>
    <n v="0.05"/>
    <n v="0.77800000000000002"/>
    <n v="16.338000000000001"/>
  </r>
  <r>
    <x v="362"/>
    <x v="11"/>
    <x v="1"/>
    <x v="1"/>
    <x v="1"/>
    <x v="3"/>
    <n v="6.28"/>
    <n v="5"/>
    <s v="Ewallet"/>
    <n v="7.5"/>
    <n v="31.400000000000002"/>
    <n v="0.05"/>
    <n v="1.5700000000000003"/>
    <n v="32.97"/>
  </r>
  <r>
    <x v="362"/>
    <x v="11"/>
    <x v="2"/>
    <x v="1"/>
    <x v="0"/>
    <x v="2"/>
    <n v="78.97"/>
    <n v="1"/>
    <s v="Cash"/>
    <n v="8.1"/>
    <n v="78.97"/>
    <n v="0.05"/>
    <n v="3.9485000000000001"/>
    <n v="82.918499999999995"/>
  </r>
  <r>
    <x v="362"/>
    <x v="11"/>
    <x v="2"/>
    <x v="1"/>
    <x v="1"/>
    <x v="0"/>
    <n v="8.0399999999999991"/>
    <n v="9"/>
    <s v="Ewallet"/>
    <n v="7.1"/>
    <n v="72.359999999999985"/>
    <n v="0.05"/>
    <n v="3.6179999999999994"/>
    <n v="75.97799999999998"/>
  </r>
  <r>
    <x v="362"/>
    <x v="11"/>
    <x v="0"/>
    <x v="1"/>
    <x v="0"/>
    <x v="4"/>
    <n v="53.55"/>
    <n v="2"/>
    <s v="Cash"/>
    <n v="9.5"/>
    <n v="107.1"/>
    <n v="0.05"/>
    <n v="5.3550000000000004"/>
    <n v="112.455"/>
  </r>
  <r>
    <x v="362"/>
    <x v="11"/>
    <x v="0"/>
    <x v="0"/>
    <x v="0"/>
    <x v="4"/>
    <n v="58.57"/>
    <n v="9"/>
    <s v="Credit Card"/>
    <n v="3.9"/>
    <n v="527.13"/>
    <n v="0.05"/>
    <n v="26.3565"/>
    <n v="553.48649999999998"/>
  </r>
  <r>
    <x v="362"/>
    <x v="11"/>
    <x v="2"/>
    <x v="1"/>
    <x v="1"/>
    <x v="5"/>
    <n v="33.99"/>
    <n v="3"/>
    <s v="Cash"/>
    <n v="4"/>
    <n v="101.97"/>
    <n v="0.05"/>
    <n v="5.0985000000000005"/>
    <n v="107.0685"/>
  </r>
  <r>
    <x v="362"/>
    <x v="11"/>
    <x v="0"/>
    <x v="1"/>
    <x v="0"/>
    <x v="0"/>
    <n v="8.32"/>
    <n v="9"/>
    <s v="Credit Card"/>
    <n v="3.5"/>
    <n v="74.88"/>
    <n v="0.05"/>
    <n v="3.7439999999999998"/>
    <n v="78.623999999999995"/>
  </r>
  <r>
    <x v="362"/>
    <x v="11"/>
    <x v="1"/>
    <x v="0"/>
    <x v="1"/>
    <x v="4"/>
    <n v="60.41"/>
    <n v="9"/>
    <s v="Cash"/>
    <n v="5.8"/>
    <n v="543.68999999999994"/>
    <n v="0.05"/>
    <n v="27.1845"/>
    <n v="570.8744999999999"/>
  </r>
  <r>
    <x v="362"/>
    <x v="11"/>
    <x v="0"/>
    <x v="0"/>
    <x v="0"/>
    <x v="5"/>
    <n v="46.5"/>
    <n v="6"/>
    <s v="Credit Card"/>
    <n v="5.5"/>
    <n v="279"/>
    <n v="0.05"/>
    <n v="13.950000000000001"/>
    <n v="292.95"/>
  </r>
  <r>
    <x v="362"/>
    <x v="11"/>
    <x v="1"/>
    <x v="0"/>
    <x v="0"/>
    <x v="0"/>
    <n v="2.92"/>
    <n v="6"/>
    <s v="Credit Card"/>
    <n v="4.5999999999999996"/>
    <n v="17.52"/>
    <n v="0.05"/>
    <n v="0.876"/>
    <n v="18.396000000000001"/>
  </r>
  <r>
    <x v="362"/>
    <x v="11"/>
    <x v="1"/>
    <x v="0"/>
    <x v="1"/>
    <x v="5"/>
    <n v="40.479999999999997"/>
    <n v="6"/>
    <s v="Credit Card"/>
    <n v="9.1999999999999993"/>
    <n v="242.88"/>
    <n v="0.05"/>
    <n v="12.144"/>
    <n v="255.024"/>
  </r>
  <r>
    <x v="362"/>
    <x v="11"/>
    <x v="2"/>
    <x v="1"/>
    <x v="0"/>
    <x v="2"/>
    <n v="50.74"/>
    <n v="9"/>
    <s v="Credit Card"/>
    <n v="6.5"/>
    <n v="456.66"/>
    <n v="0.05"/>
    <n v="22.833000000000002"/>
    <n v="479.49300000000005"/>
  </r>
  <r>
    <x v="363"/>
    <x v="11"/>
    <x v="2"/>
    <x v="1"/>
    <x v="1"/>
    <x v="5"/>
    <n v="46.95"/>
    <n v="4"/>
    <s v="Credit Card"/>
    <n v="6.5"/>
    <n v="187.8"/>
    <n v="0.05"/>
    <n v="9.39"/>
    <n v="197.19"/>
  </r>
  <r>
    <x v="363"/>
    <x v="11"/>
    <x v="0"/>
    <x v="0"/>
    <x v="1"/>
    <x v="2"/>
    <n v="56.32"/>
    <n v="4"/>
    <s v="Ewallet"/>
    <n v="5.9"/>
    <n v="225.28"/>
    <n v="0.05"/>
    <n v="11.264000000000001"/>
    <n v="236.54400000000001"/>
  </r>
  <r>
    <x v="363"/>
    <x v="11"/>
    <x v="1"/>
    <x v="0"/>
    <x v="0"/>
    <x v="3"/>
    <n v="15.44"/>
    <n v="3"/>
    <s v="Cash"/>
    <n v="6.1"/>
    <n v="46.32"/>
    <n v="0.05"/>
    <n v="2.3160000000000003"/>
    <n v="48.636000000000003"/>
  </r>
  <r>
    <x v="363"/>
    <x v="11"/>
    <x v="0"/>
    <x v="0"/>
    <x v="1"/>
    <x v="0"/>
    <n v="3.42"/>
    <n v="5"/>
    <s v="Ewallet"/>
    <n v="3.5"/>
    <n v="17.100000000000001"/>
    <n v="0.05"/>
    <n v="0.85500000000000009"/>
    <n v="17.955000000000002"/>
  </r>
  <r>
    <x v="363"/>
    <x v="11"/>
    <x v="2"/>
    <x v="1"/>
    <x v="0"/>
    <x v="2"/>
    <n v="63.53"/>
    <n v="7"/>
    <s v="Credit Card"/>
    <n v="5.2"/>
    <n v="444.71000000000004"/>
    <n v="0.05"/>
    <n v="22.235500000000002"/>
    <n v="466.94550000000004"/>
  </r>
  <r>
    <x v="363"/>
    <x v="11"/>
    <x v="0"/>
    <x v="0"/>
    <x v="1"/>
    <x v="0"/>
    <n v="8.0500000000000007"/>
    <n v="10"/>
    <s v="Cash"/>
    <n v="7.8"/>
    <n v="80.5"/>
    <n v="0.05"/>
    <n v="4.0250000000000004"/>
    <n v="84.525000000000006"/>
  </r>
  <r>
    <x v="363"/>
    <x v="11"/>
    <x v="1"/>
    <x v="1"/>
    <x v="1"/>
    <x v="1"/>
    <n v="92.78"/>
    <n v="5"/>
    <s v="Ewallet"/>
    <n v="3.6"/>
    <n v="463.9"/>
    <n v="0.18"/>
    <n v="83.501999999999995"/>
    <n v="547.40199999999993"/>
  </r>
  <r>
    <x v="363"/>
    <x v="11"/>
    <x v="2"/>
    <x v="1"/>
    <x v="0"/>
    <x v="4"/>
    <n v="66.44"/>
    <n v="1"/>
    <s v="Credit Card"/>
    <n v="4.0999999999999996"/>
    <n v="66.44"/>
    <n v="0.05"/>
    <n v="3.3220000000000001"/>
    <n v="69.762"/>
  </r>
  <r>
    <x v="363"/>
    <x v="11"/>
    <x v="1"/>
    <x v="1"/>
    <x v="0"/>
    <x v="0"/>
    <n v="9.68"/>
    <n v="3"/>
    <s v="Credit Card"/>
    <n v="7.6"/>
    <n v="29.04"/>
    <n v="0.05"/>
    <n v="1.452"/>
    <n v="30.491999999999997"/>
  </r>
  <r>
    <x v="363"/>
    <x v="11"/>
    <x v="1"/>
    <x v="0"/>
    <x v="0"/>
    <x v="2"/>
    <n v="66.61"/>
    <n v="9"/>
    <s v="Cash"/>
    <n v="3.8"/>
    <n v="599.49"/>
    <n v="0.05"/>
    <n v="29.974500000000003"/>
    <n v="629.46450000000004"/>
  </r>
  <r>
    <x v="363"/>
    <x v="11"/>
    <x v="1"/>
    <x v="0"/>
    <x v="0"/>
    <x v="1"/>
    <n v="78.819999999999993"/>
    <n v="6"/>
    <s v="Cash"/>
    <n v="5.8"/>
    <n v="472.91999999999996"/>
    <n v="0.18"/>
    <n v="85.125599999999991"/>
    <n v="558.04559999999992"/>
  </r>
  <r>
    <x v="363"/>
    <x v="11"/>
    <x v="1"/>
    <x v="0"/>
    <x v="1"/>
    <x v="5"/>
    <n v="25.52"/>
    <n v="10"/>
    <s v="Credit Card"/>
    <n v="4.3"/>
    <n v="255.2"/>
    <n v="0.05"/>
    <n v="12.76"/>
    <n v="267.95999999999998"/>
  </r>
  <r>
    <x v="363"/>
    <x v="11"/>
    <x v="1"/>
    <x v="1"/>
    <x v="1"/>
    <x v="3"/>
    <n v="13.6"/>
    <n v="2"/>
    <s v="Credit Card"/>
    <n v="7.6"/>
    <n v="27.2"/>
    <n v="0.05"/>
    <n v="1.36"/>
    <n v="28.56"/>
  </r>
  <r>
    <x v="363"/>
    <x v="11"/>
    <x v="0"/>
    <x v="1"/>
    <x v="0"/>
    <x v="0"/>
    <n v="4.8600000000000003"/>
    <n v="4"/>
    <s v="Cash"/>
    <n v="4.9000000000000004"/>
    <n v="19.440000000000001"/>
    <n v="0.05"/>
    <n v="0.97200000000000009"/>
    <n v="20.412000000000003"/>
  </r>
  <r>
    <x v="363"/>
    <x v="11"/>
    <x v="0"/>
    <x v="1"/>
    <x v="0"/>
    <x v="1"/>
    <n v="83.05"/>
    <n v="10"/>
    <s v="Ewallet"/>
    <n v="5.0999999999999996"/>
    <n v="830.5"/>
    <n v="0.18"/>
    <n v="149.48999999999998"/>
    <n v="979.99"/>
  </r>
  <r>
    <x v="363"/>
    <x v="11"/>
    <x v="1"/>
    <x v="1"/>
    <x v="0"/>
    <x v="5"/>
    <n v="48.76"/>
    <n v="3"/>
    <s v="Cash"/>
    <n v="5.0999999999999996"/>
    <n v="146.28"/>
    <n v="0.05"/>
    <n v="7.3140000000000001"/>
    <n v="153.59399999999999"/>
  </r>
  <r>
    <x v="363"/>
    <x v="11"/>
    <x v="1"/>
    <x v="1"/>
    <x v="0"/>
    <x v="4"/>
    <n v="66.8"/>
    <n v="3"/>
    <s v="Ewallet"/>
    <n v="8"/>
    <n v="200.39999999999998"/>
    <n v="0.05"/>
    <n v="10.02"/>
    <n v="210.42"/>
  </r>
  <r>
    <x v="363"/>
    <x v="11"/>
    <x v="2"/>
    <x v="1"/>
    <x v="0"/>
    <x v="2"/>
    <n v="73.239999999999995"/>
    <n v="8"/>
    <s v="Ewallet"/>
    <n v="3.7"/>
    <n v="585.91999999999996"/>
    <n v="0.05"/>
    <n v="29.295999999999999"/>
    <n v="615.21600000000001"/>
  </r>
  <r>
    <x v="363"/>
    <x v="11"/>
    <x v="0"/>
    <x v="0"/>
    <x v="0"/>
    <x v="5"/>
    <n v="46.74"/>
    <n v="4"/>
    <s v="Credit Card"/>
    <n v="8"/>
    <n v="186.96"/>
    <n v="0.05"/>
    <n v="9.3480000000000008"/>
    <n v="196.30800000000002"/>
  </r>
  <r>
    <x v="363"/>
    <x v="11"/>
    <x v="1"/>
    <x v="0"/>
    <x v="1"/>
    <x v="5"/>
    <n v="45.49"/>
    <n v="1"/>
    <s v="Ewallet"/>
    <n v="6.9"/>
    <n v="45.49"/>
    <n v="0.05"/>
    <n v="2.2745000000000002"/>
    <n v="47.764500000000005"/>
  </r>
  <r>
    <x v="363"/>
    <x v="11"/>
    <x v="0"/>
    <x v="1"/>
    <x v="1"/>
    <x v="4"/>
    <n v="60.87"/>
    <n v="9"/>
    <s v="Credit Card"/>
    <n v="7.4"/>
    <n v="547.82999999999993"/>
    <n v="0.05"/>
    <n v="27.391499999999997"/>
    <n v="575.22149999999988"/>
  </r>
  <r>
    <x v="363"/>
    <x v="11"/>
    <x v="2"/>
    <x v="1"/>
    <x v="1"/>
    <x v="3"/>
    <n v="4.41"/>
    <n v="9"/>
    <s v="Ewallet"/>
    <n v="3.6"/>
    <n v="39.69"/>
    <n v="0.05"/>
    <n v="1.9844999999999999"/>
    <n v="41.674499999999995"/>
  </r>
  <r>
    <x v="363"/>
    <x v="11"/>
    <x v="0"/>
    <x v="0"/>
    <x v="1"/>
    <x v="0"/>
    <n v="8.06"/>
    <n v="3"/>
    <s v="Credit Card"/>
    <n v="4.0999999999999996"/>
    <n v="24.18"/>
    <n v="0.05"/>
    <n v="1.2090000000000001"/>
    <n v="25.388999999999999"/>
  </r>
  <r>
    <x v="363"/>
    <x v="11"/>
    <x v="1"/>
    <x v="1"/>
    <x v="1"/>
    <x v="5"/>
    <n v="48.18"/>
    <n v="1"/>
    <s v="Cash"/>
    <n v="8.1999999999999993"/>
    <n v="48.18"/>
    <n v="0.05"/>
    <n v="2.4090000000000003"/>
    <n v="50.588999999999999"/>
  </r>
  <r>
    <x v="363"/>
    <x v="11"/>
    <x v="2"/>
    <x v="0"/>
    <x v="0"/>
    <x v="0"/>
    <n v="2.34"/>
    <n v="4"/>
    <s v="Ewallet"/>
    <n v="9.1999999999999993"/>
    <n v="9.36"/>
    <n v="0.05"/>
    <n v="0.46799999999999997"/>
    <n v="9.8279999999999994"/>
  </r>
  <r>
    <x v="363"/>
    <x v="11"/>
    <x v="2"/>
    <x v="0"/>
    <x v="0"/>
    <x v="0"/>
    <n v="2.3199999999999998"/>
    <n v="6"/>
    <s v="Cash"/>
    <n v="7.8"/>
    <n v="13.919999999999998"/>
    <n v="0.05"/>
    <n v="0.69599999999999995"/>
    <n v="14.615999999999998"/>
  </r>
  <r>
    <x v="363"/>
    <x v="11"/>
    <x v="2"/>
    <x v="0"/>
    <x v="0"/>
    <x v="5"/>
    <n v="31.3"/>
    <n v="7"/>
    <s v="Credit Card"/>
    <n v="7"/>
    <n v="219.1"/>
    <n v="0.05"/>
    <n v="10.955"/>
    <n v="230.05500000000001"/>
  </r>
  <r>
    <x v="364"/>
    <x v="11"/>
    <x v="0"/>
    <x v="1"/>
    <x v="0"/>
    <x v="2"/>
    <n v="79.180000000000007"/>
    <n v="4"/>
    <s v="Ewallet"/>
    <n v="5.8"/>
    <n v="316.72000000000003"/>
    <n v="0.05"/>
    <n v="15.836000000000002"/>
    <n v="332.55600000000004"/>
  </r>
  <r>
    <x v="364"/>
    <x v="11"/>
    <x v="2"/>
    <x v="1"/>
    <x v="0"/>
    <x v="2"/>
    <n v="76.62"/>
    <n v="1"/>
    <s v="Ewallet"/>
    <n v="9"/>
    <n v="76.62"/>
    <n v="0.05"/>
    <n v="3.8310000000000004"/>
    <n v="80.451000000000008"/>
  </r>
  <r>
    <x v="364"/>
    <x v="11"/>
    <x v="0"/>
    <x v="1"/>
    <x v="1"/>
    <x v="0"/>
    <n v="3.69"/>
    <n v="3"/>
    <s v="Cash"/>
    <n v="5.5"/>
    <n v="11.07"/>
    <n v="0.05"/>
    <n v="0.55349999999999999"/>
    <n v="11.6235"/>
  </r>
  <r>
    <x v="364"/>
    <x v="11"/>
    <x v="0"/>
    <x v="1"/>
    <x v="1"/>
    <x v="4"/>
    <n v="66.22"/>
    <n v="2"/>
    <s v="Credit Card"/>
    <n v="7.6"/>
    <n v="132.44"/>
    <n v="0.05"/>
    <n v="6.6219999999999999"/>
    <n v="139.06200000000001"/>
  </r>
  <r>
    <x v="364"/>
    <x v="11"/>
    <x v="1"/>
    <x v="1"/>
    <x v="1"/>
    <x v="0"/>
    <n v="2.1800000000000002"/>
    <n v="1"/>
    <s v="Cash"/>
    <n v="6.9"/>
    <n v="2.1800000000000002"/>
    <n v="0.05"/>
    <n v="0.10900000000000001"/>
    <n v="2.2890000000000001"/>
  </r>
  <r>
    <x v="364"/>
    <x v="11"/>
    <x v="1"/>
    <x v="0"/>
    <x v="1"/>
    <x v="3"/>
    <n v="3.01"/>
    <n v="5"/>
    <s v="Cash"/>
    <n v="6.5"/>
    <n v="15.049999999999999"/>
    <n v="0.05"/>
    <n v="0.75249999999999995"/>
    <n v="15.802499999999998"/>
  </r>
  <r>
    <x v="364"/>
    <x v="11"/>
    <x v="1"/>
    <x v="1"/>
    <x v="1"/>
    <x v="0"/>
    <n v="9.58"/>
    <n v="4"/>
    <s v="Credit Card"/>
    <n v="7.1"/>
    <n v="38.32"/>
    <n v="0.05"/>
    <n v="1.9160000000000001"/>
    <n v="40.235999999999997"/>
  </r>
  <r>
    <x v="364"/>
    <x v="11"/>
    <x v="2"/>
    <x v="0"/>
    <x v="1"/>
    <x v="0"/>
    <n v="8.64"/>
    <n v="10"/>
    <s v="Cash"/>
    <n v="8.4"/>
    <n v="86.4"/>
    <n v="0.05"/>
    <n v="4.32"/>
    <n v="90.72"/>
  </r>
  <r>
    <x v="364"/>
    <x v="11"/>
    <x v="0"/>
    <x v="0"/>
    <x v="0"/>
    <x v="2"/>
    <n v="71.73"/>
    <n v="6"/>
    <s v="Credit Card"/>
    <n v="7.1"/>
    <n v="430.38"/>
    <n v="0.05"/>
    <n v="21.519000000000002"/>
    <n v="451.899"/>
  </r>
  <r>
    <x v="364"/>
    <x v="11"/>
    <x v="2"/>
    <x v="0"/>
    <x v="0"/>
    <x v="1"/>
    <n v="73.14"/>
    <n v="4"/>
    <s v="Ewallet"/>
    <n v="8.8000000000000007"/>
    <n v="292.56"/>
    <n v="0.18"/>
    <n v="52.660800000000002"/>
    <n v="345.2208"/>
  </r>
  <r>
    <x v="364"/>
    <x v="11"/>
    <x v="2"/>
    <x v="0"/>
    <x v="1"/>
    <x v="5"/>
    <n v="25.32"/>
    <n v="10"/>
    <s v="Ewallet"/>
    <n v="3.3"/>
    <n v="253.2"/>
    <n v="0.05"/>
    <n v="12.66"/>
    <n v="265.86"/>
  </r>
  <r>
    <x v="364"/>
    <x v="11"/>
    <x v="1"/>
    <x v="0"/>
    <x v="1"/>
    <x v="4"/>
    <n v="59.64"/>
    <n v="3"/>
    <s v="Ewallet"/>
    <n v="6.7"/>
    <n v="178.92000000000002"/>
    <n v="0.05"/>
    <n v="8.9460000000000015"/>
    <n v="187.86600000000001"/>
  </r>
  <r>
    <x v="364"/>
    <x v="11"/>
    <x v="1"/>
    <x v="1"/>
    <x v="0"/>
    <x v="1"/>
    <n v="80.72"/>
    <n v="1"/>
    <s v="Ewallet"/>
    <n v="6.6"/>
    <n v="80.72"/>
    <n v="0.18"/>
    <n v="14.529599999999999"/>
    <n v="95.249600000000001"/>
  </r>
  <r>
    <x v="364"/>
    <x v="11"/>
    <x v="2"/>
    <x v="1"/>
    <x v="0"/>
    <x v="0"/>
    <n v="6.71"/>
    <n v="10"/>
    <s v="Cash"/>
    <n v="5.9"/>
    <n v="67.099999999999994"/>
    <n v="0.05"/>
    <n v="3.355"/>
    <n v="70.454999999999998"/>
  </r>
  <r>
    <x v="364"/>
    <x v="11"/>
    <x v="0"/>
    <x v="1"/>
    <x v="1"/>
    <x v="0"/>
    <n v="6.79"/>
    <n v="9"/>
    <s v="Credit Card"/>
    <n v="4.8"/>
    <n v="61.11"/>
    <n v="0.05"/>
    <n v="3.0555000000000003"/>
    <n v="64.165499999999994"/>
  </r>
  <r>
    <x v="364"/>
    <x v="11"/>
    <x v="1"/>
    <x v="0"/>
    <x v="1"/>
    <x v="1"/>
    <n v="85.05"/>
    <n v="7"/>
    <s v="Ewallet"/>
    <n v="4.4000000000000004"/>
    <n v="595.35"/>
    <n v="0.18"/>
    <n v="107.163"/>
    <n v="702.51300000000003"/>
  </r>
  <r>
    <x v="364"/>
    <x v="11"/>
    <x v="2"/>
    <x v="0"/>
    <x v="0"/>
    <x v="2"/>
    <n v="54.64"/>
    <n v="10"/>
    <s v="Credit Card"/>
    <n v="4.8"/>
    <n v="546.4"/>
    <n v="0.05"/>
    <n v="27.32"/>
    <n v="573.72"/>
  </r>
  <r>
    <x v="364"/>
    <x v="11"/>
    <x v="1"/>
    <x v="1"/>
    <x v="0"/>
    <x v="5"/>
    <n v="49.75"/>
    <n v="7"/>
    <s v="Cash"/>
    <n v="5.8"/>
    <n v="348.25"/>
    <n v="0.05"/>
    <n v="17.412500000000001"/>
    <n v="365.6625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3AF3F1-D437-4323-AA41-A0DAEB9ABA6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7" firstHeaderRow="1" firstDataRow="1" firstDataCol="1"/>
  <pivotFields count="15">
    <pivotField showAll="0">
      <items count="587">
        <item m="1" x="415"/>
        <item m="1" x="427"/>
        <item m="1" x="441"/>
        <item m="1" x="454"/>
        <item m="1" x="465"/>
        <item m="1" x="475"/>
        <item m="1" x="485"/>
        <item m="1" x="389"/>
        <item m="1" x="394"/>
        <item m="1" x="404"/>
        <item m="1" x="417"/>
        <item m="1" x="429"/>
        <item m="1" x="443"/>
        <item m="1" x="456"/>
        <item m="1" x="467"/>
        <item m="1" x="477"/>
        <item m="1" x="487"/>
        <item m="1" x="390"/>
        <item m="1" x="396"/>
        <item m="1" x="369"/>
        <item m="1" x="373"/>
        <item m="1" x="376"/>
        <item m="1" x="379"/>
        <item m="1" x="381"/>
        <item m="1" x="383"/>
        <item m="1" x="385"/>
        <item m="1" x="366"/>
        <item m="1" x="370"/>
        <item m="1" x="374"/>
        <item m="1" x="377"/>
        <item m="1" x="380"/>
        <item m="1" x="382"/>
        <item m="1" x="384"/>
        <item m="1" x="386"/>
        <item m="1" x="387"/>
        <item m="1" x="388"/>
        <item m="1" x="375"/>
        <item m="1" x="378"/>
        <item m="1" x="406"/>
        <item m="1" x="411"/>
        <item m="1" x="418"/>
        <item m="1" x="423"/>
        <item m="1" x="430"/>
        <item m="1" x="436"/>
        <item m="1" x="444"/>
        <item m="1" x="400"/>
        <item m="1" x="407"/>
        <item m="1" x="412"/>
        <item m="1" x="419"/>
        <item m="1" x="424"/>
        <item m="1" x="431"/>
        <item m="1" x="437"/>
        <item m="1" x="445"/>
        <item m="1" x="450"/>
        <item m="1" x="457"/>
        <item m="1" x="413"/>
        <item m="1" x="497"/>
        <item m="1" x="501"/>
        <item m="1" x="506"/>
        <item m="1" x="509"/>
        <item m="1" x="511"/>
        <item m="1" x="513"/>
        <item m="1" x="515"/>
        <item m="1" x="492"/>
        <item m="1" x="498"/>
        <item m="1" x="502"/>
        <item m="1" x="507"/>
        <item m="1" x="510"/>
        <item m="1" x="512"/>
        <item m="1" x="514"/>
        <item m="1" x="516"/>
        <item m="1" x="517"/>
        <item m="1" x="518"/>
        <item m="1" x="503"/>
        <item m="1" x="508"/>
        <item m="1" x="533"/>
        <item m="1" x="540"/>
        <item m="1" x="548"/>
        <item m="1" x="556"/>
        <item m="1" x="564"/>
        <item m="1" x="572"/>
        <item m="1" x="580"/>
        <item m="1" x="519"/>
        <item m="1" x="523"/>
        <item m="1" x="529"/>
        <item m="1" x="535"/>
        <item m="1" x="542"/>
        <item m="1" x="550"/>
        <item m="1" x="558"/>
        <item m="1" x="566"/>
        <item m="1" x="574"/>
        <item m="1" x="582"/>
        <item m="1" x="420"/>
        <item m="1" x="433"/>
        <item m="1" x="447"/>
        <item m="1" x="459"/>
        <item m="1" x="469"/>
        <item m="1" x="479"/>
        <item m="1" x="489"/>
        <item m="1" x="391"/>
        <item m="1" x="398"/>
        <item m="1" x="409"/>
        <item m="1" x="422"/>
        <item m="1" x="435"/>
        <item m="1" x="449"/>
        <item m="1" x="461"/>
        <item m="1" x="471"/>
        <item m="1" x="481"/>
        <item m="1" x="491"/>
        <item m="1" x="392"/>
        <item m="1" x="536"/>
        <item m="1" x="544"/>
        <item m="1" x="552"/>
        <item m="1" x="560"/>
        <item m="1" x="568"/>
        <item m="1" x="576"/>
        <item m="1" x="584"/>
        <item m="1" x="520"/>
        <item m="1" x="526"/>
        <item m="1" x="531"/>
        <item m="1" x="538"/>
        <item m="1" x="546"/>
        <item m="1" x="554"/>
        <item m="1" x="562"/>
        <item m="1" x="570"/>
        <item m="1" x="578"/>
        <item m="1" x="365"/>
        <item m="1" x="521"/>
        <item m="1" x="425"/>
        <item m="1" x="439"/>
        <item m="1" x="452"/>
        <item m="1" x="463"/>
        <item m="1" x="473"/>
        <item m="1" x="483"/>
        <item m="1" x="494"/>
        <item m="1" x="393"/>
        <item m="1" x="402"/>
        <item m="1" x="416"/>
        <item m="1" x="428"/>
        <item m="1" x="442"/>
        <item m="1" x="455"/>
        <item m="1" x="466"/>
        <item m="1" x="476"/>
        <item m="1" x="486"/>
        <item m="1" x="496"/>
        <item m="1" x="395"/>
        <item m="1" x="405"/>
        <item m="1" x="539"/>
        <item m="1" x="547"/>
        <item m="1" x="555"/>
        <item m="1" x="563"/>
        <item m="1" x="571"/>
        <item m="1" x="579"/>
        <item m="1" x="367"/>
        <item m="1" x="522"/>
        <item m="1" x="528"/>
        <item m="1" x="534"/>
        <item m="1" x="541"/>
        <item m="1" x="549"/>
        <item m="1" x="557"/>
        <item m="1" x="565"/>
        <item m="1" x="573"/>
        <item m="1" x="581"/>
        <item m="1" x="368"/>
        <item m="1" x="524"/>
        <item m="1" x="432"/>
        <item m="1" x="446"/>
        <item m="1" x="458"/>
        <item m="1" x="468"/>
        <item m="1" x="478"/>
        <item m="1" x="488"/>
        <item m="1" x="499"/>
        <item m="1" x="397"/>
        <item m="1" x="408"/>
        <item m="1" x="421"/>
        <item m="1" x="434"/>
        <item m="1" x="448"/>
        <item m="1" x="460"/>
        <item m="1" x="470"/>
        <item m="1" x="480"/>
        <item m="1" x="490"/>
        <item m="1" x="500"/>
        <item m="1" x="399"/>
        <item m="1" x="410"/>
        <item m="1" x="543"/>
        <item m="1" x="551"/>
        <item m="1" x="559"/>
        <item m="1" x="567"/>
        <item m="1" x="575"/>
        <item m="1" x="583"/>
        <item m="1" x="371"/>
        <item m="1" x="525"/>
        <item m="1" x="530"/>
        <item m="1" x="537"/>
        <item m="1" x="545"/>
        <item m="1" x="553"/>
        <item m="1" x="561"/>
        <item m="1" x="569"/>
        <item m="1" x="577"/>
        <item m="1" x="585"/>
        <item m="1" x="372"/>
        <item m="1" x="527"/>
        <item m="1" x="532"/>
        <item m="1" x="438"/>
        <item m="1" x="451"/>
        <item m="1" x="462"/>
        <item m="1" x="472"/>
        <item m="1" x="482"/>
        <item m="1" x="493"/>
        <item m="1" x="504"/>
        <item m="1" x="401"/>
        <item m="1" x="414"/>
        <item m="1" x="426"/>
        <item m="1" x="440"/>
        <item m="1" x="453"/>
        <item m="1" x="464"/>
        <item m="1" x="474"/>
        <item m="1" x="484"/>
        <item m="1" x="495"/>
        <item m="1" x="505"/>
        <item m="1" x="403"/>
        <item x="0"/>
        <item x="31"/>
        <item x="60"/>
        <item x="90"/>
        <item x="120"/>
        <item x="151"/>
        <item x="181"/>
        <item x="212"/>
        <item x="243"/>
        <item x="273"/>
        <item x="304"/>
        <item x="334"/>
        <item x="1"/>
        <item x="32"/>
        <item x="61"/>
        <item x="91"/>
        <item x="121"/>
        <item x="152"/>
        <item x="182"/>
        <item x="213"/>
        <item x="244"/>
        <item x="274"/>
        <item x="305"/>
        <item x="335"/>
        <item x="2"/>
        <item x="33"/>
        <item x="62"/>
        <item x="92"/>
        <item x="122"/>
        <item x="153"/>
        <item x="183"/>
        <item x="214"/>
        <item x="245"/>
        <item x="275"/>
        <item x="306"/>
        <item x="336"/>
        <item x="3"/>
        <item x="34"/>
        <item x="63"/>
        <item x="93"/>
        <item x="123"/>
        <item x="154"/>
        <item x="184"/>
        <item x="215"/>
        <item x="246"/>
        <item x="276"/>
        <item x="307"/>
        <item x="337"/>
        <item x="4"/>
        <item x="35"/>
        <item x="64"/>
        <item x="94"/>
        <item x="124"/>
        <item x="155"/>
        <item x="185"/>
        <item x="216"/>
        <item x="247"/>
        <item x="277"/>
        <item x="308"/>
        <item x="338"/>
        <item x="5"/>
        <item x="36"/>
        <item x="65"/>
        <item x="95"/>
        <item x="125"/>
        <item x="156"/>
        <item x="186"/>
        <item x="217"/>
        <item x="248"/>
        <item x="278"/>
        <item x="309"/>
        <item x="339"/>
        <item x="6"/>
        <item x="37"/>
        <item x="66"/>
        <item x="96"/>
        <item x="126"/>
        <item x="157"/>
        <item x="187"/>
        <item x="218"/>
        <item x="249"/>
        <item x="279"/>
        <item x="310"/>
        <item x="340"/>
        <item x="7"/>
        <item x="38"/>
        <item x="67"/>
        <item x="97"/>
        <item x="127"/>
        <item x="158"/>
        <item x="188"/>
        <item x="219"/>
        <item x="250"/>
        <item x="280"/>
        <item x="311"/>
        <item x="341"/>
        <item x="8"/>
        <item x="39"/>
        <item x="68"/>
        <item x="98"/>
        <item x="128"/>
        <item x="159"/>
        <item x="189"/>
        <item x="220"/>
        <item x="251"/>
        <item x="281"/>
        <item x="312"/>
        <item x="342"/>
        <item x="9"/>
        <item x="40"/>
        <item x="69"/>
        <item x="99"/>
        <item x="129"/>
        <item x="160"/>
        <item x="190"/>
        <item x="221"/>
        <item x="252"/>
        <item x="282"/>
        <item x="313"/>
        <item x="343"/>
        <item x="10"/>
        <item x="41"/>
        <item x="70"/>
        <item x="100"/>
        <item x="130"/>
        <item x="161"/>
        <item x="191"/>
        <item x="222"/>
        <item x="253"/>
        <item x="283"/>
        <item x="314"/>
        <item x="344"/>
        <item x="11"/>
        <item x="42"/>
        <item x="71"/>
        <item x="101"/>
        <item x="131"/>
        <item x="162"/>
        <item x="192"/>
        <item x="223"/>
        <item x="254"/>
        <item x="284"/>
        <item x="315"/>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4">
        <item x="0"/>
        <item x="2"/>
        <item x="1"/>
        <item t="default"/>
      </items>
    </pivotField>
    <pivotField showAll="0">
      <items count="3">
        <item x="0"/>
        <item h="1" x="1"/>
        <item t="default"/>
      </items>
    </pivotField>
    <pivotField showAll="0">
      <items count="3">
        <item x="0"/>
        <item x="1"/>
        <item t="default"/>
      </items>
    </pivotField>
    <pivotField showAll="0">
      <items count="7">
        <item h="1" x="1"/>
        <item h="1" x="3"/>
        <item h="1" x="0"/>
        <item x="5"/>
        <item h="1" x="4"/>
        <item h="1" x="2"/>
        <item t="default"/>
      </items>
    </pivotField>
    <pivotField numFmtId="164" showAll="0"/>
    <pivotField numFmtId="1" showAll="0"/>
    <pivotField showAll="0"/>
    <pivotField numFmtId="165" showAll="0"/>
    <pivotField numFmtId="164" showAll="0"/>
    <pivotField numFmtId="9" showAll="0"/>
    <pivotField numFmtId="164" showAll="0"/>
    <pivotField dataField="1" numFmtId="164" showAll="0"/>
    <pivotField showAll="0">
      <items count="2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s>
  <rowFields count="1">
    <field x="2"/>
  </rowFields>
  <rowItems count="4">
    <i>
      <x/>
    </i>
    <i>
      <x v="1"/>
    </i>
    <i>
      <x v="2"/>
    </i>
    <i t="grand">
      <x/>
    </i>
  </rowItems>
  <colItems count="1">
    <i/>
  </colItems>
  <dataFields count="1">
    <dataField name="Sum of Total Amount" fld="13" baseField="0" baseItem="0" numFmtId="164"/>
  </dataFields>
  <formats count="2">
    <format dxfId="77">
      <pivotArea outline="0" collapsedLevelsAreSubtotals="1" fieldPosition="0"/>
    </format>
    <format dxfId="7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977442-4888-422E-9D49-8C3C24B3F49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5" firstHeaderRow="1" firstDataRow="1" firstDataCol="1"/>
  <pivotFields count="15">
    <pivotField showAll="0">
      <items count="587">
        <item m="1" x="415"/>
        <item m="1" x="427"/>
        <item m="1" x="441"/>
        <item m="1" x="454"/>
        <item m="1" x="465"/>
        <item m="1" x="475"/>
        <item m="1" x="485"/>
        <item m="1" x="389"/>
        <item m="1" x="394"/>
        <item m="1" x="404"/>
        <item m="1" x="417"/>
        <item m="1" x="429"/>
        <item m="1" x="443"/>
        <item m="1" x="456"/>
        <item m="1" x="467"/>
        <item m="1" x="477"/>
        <item m="1" x="487"/>
        <item m="1" x="390"/>
        <item m="1" x="396"/>
        <item m="1" x="369"/>
        <item m="1" x="373"/>
        <item m="1" x="376"/>
        <item m="1" x="379"/>
        <item m="1" x="381"/>
        <item m="1" x="383"/>
        <item m="1" x="385"/>
        <item m="1" x="366"/>
        <item m="1" x="370"/>
        <item m="1" x="374"/>
        <item m="1" x="377"/>
        <item m="1" x="380"/>
        <item m="1" x="382"/>
        <item m="1" x="384"/>
        <item m="1" x="386"/>
        <item m="1" x="387"/>
        <item m="1" x="388"/>
        <item m="1" x="375"/>
        <item m="1" x="378"/>
        <item m="1" x="406"/>
        <item m="1" x="411"/>
        <item m="1" x="418"/>
        <item m="1" x="423"/>
        <item m="1" x="430"/>
        <item m="1" x="436"/>
        <item m="1" x="444"/>
        <item m="1" x="400"/>
        <item m="1" x="407"/>
        <item m="1" x="412"/>
        <item m="1" x="419"/>
        <item m="1" x="424"/>
        <item m="1" x="431"/>
        <item m="1" x="437"/>
        <item m="1" x="445"/>
        <item m="1" x="450"/>
        <item m="1" x="457"/>
        <item m="1" x="413"/>
        <item m="1" x="497"/>
        <item m="1" x="501"/>
        <item m="1" x="506"/>
        <item m="1" x="509"/>
        <item m="1" x="511"/>
        <item m="1" x="513"/>
        <item m="1" x="515"/>
        <item m="1" x="492"/>
        <item m="1" x="498"/>
        <item m="1" x="502"/>
        <item m="1" x="507"/>
        <item m="1" x="510"/>
        <item m="1" x="512"/>
        <item m="1" x="514"/>
        <item m="1" x="516"/>
        <item m="1" x="517"/>
        <item m="1" x="518"/>
        <item m="1" x="503"/>
        <item m="1" x="508"/>
        <item m="1" x="533"/>
        <item m="1" x="540"/>
        <item m="1" x="548"/>
        <item m="1" x="556"/>
        <item m="1" x="564"/>
        <item m="1" x="572"/>
        <item m="1" x="580"/>
        <item m="1" x="519"/>
        <item m="1" x="523"/>
        <item m="1" x="529"/>
        <item m="1" x="535"/>
        <item m="1" x="542"/>
        <item m="1" x="550"/>
        <item m="1" x="558"/>
        <item m="1" x="566"/>
        <item m="1" x="574"/>
        <item m="1" x="582"/>
        <item m="1" x="420"/>
        <item m="1" x="433"/>
        <item m="1" x="447"/>
        <item m="1" x="459"/>
        <item m="1" x="469"/>
        <item m="1" x="479"/>
        <item m="1" x="489"/>
        <item m="1" x="391"/>
        <item m="1" x="398"/>
        <item m="1" x="409"/>
        <item m="1" x="422"/>
        <item m="1" x="435"/>
        <item m="1" x="449"/>
        <item m="1" x="461"/>
        <item m="1" x="471"/>
        <item m="1" x="481"/>
        <item m="1" x="491"/>
        <item m="1" x="392"/>
        <item m="1" x="536"/>
        <item m="1" x="544"/>
        <item m="1" x="552"/>
        <item m="1" x="560"/>
        <item m="1" x="568"/>
        <item m="1" x="576"/>
        <item m="1" x="584"/>
        <item m="1" x="520"/>
        <item m="1" x="526"/>
        <item m="1" x="531"/>
        <item m="1" x="538"/>
        <item m="1" x="546"/>
        <item m="1" x="554"/>
        <item m="1" x="562"/>
        <item m="1" x="570"/>
        <item m="1" x="578"/>
        <item m="1" x="365"/>
        <item m="1" x="521"/>
        <item m="1" x="425"/>
        <item m="1" x="439"/>
        <item m="1" x="452"/>
        <item m="1" x="463"/>
        <item m="1" x="473"/>
        <item m="1" x="483"/>
        <item m="1" x="494"/>
        <item m="1" x="393"/>
        <item m="1" x="402"/>
        <item m="1" x="416"/>
        <item m="1" x="428"/>
        <item m="1" x="442"/>
        <item m="1" x="455"/>
        <item m="1" x="466"/>
        <item m="1" x="476"/>
        <item m="1" x="486"/>
        <item m="1" x="496"/>
        <item m="1" x="395"/>
        <item m="1" x="405"/>
        <item m="1" x="539"/>
        <item m="1" x="547"/>
        <item m="1" x="555"/>
        <item m="1" x="563"/>
        <item m="1" x="571"/>
        <item m="1" x="579"/>
        <item m="1" x="367"/>
        <item m="1" x="522"/>
        <item m="1" x="528"/>
        <item m="1" x="534"/>
        <item m="1" x="541"/>
        <item m="1" x="549"/>
        <item m="1" x="557"/>
        <item m="1" x="565"/>
        <item m="1" x="573"/>
        <item m="1" x="581"/>
        <item m="1" x="368"/>
        <item m="1" x="524"/>
        <item m="1" x="432"/>
        <item m="1" x="446"/>
        <item m="1" x="458"/>
        <item m="1" x="468"/>
        <item m="1" x="478"/>
        <item m="1" x="488"/>
        <item m="1" x="499"/>
        <item m="1" x="397"/>
        <item m="1" x="408"/>
        <item m="1" x="421"/>
        <item m="1" x="434"/>
        <item m="1" x="448"/>
        <item m="1" x="460"/>
        <item m="1" x="470"/>
        <item m="1" x="480"/>
        <item m="1" x="490"/>
        <item m="1" x="500"/>
        <item m="1" x="399"/>
        <item m="1" x="410"/>
        <item m="1" x="543"/>
        <item m="1" x="551"/>
        <item m="1" x="559"/>
        <item m="1" x="567"/>
        <item m="1" x="575"/>
        <item m="1" x="583"/>
        <item m="1" x="371"/>
        <item m="1" x="525"/>
        <item m="1" x="530"/>
        <item m="1" x="537"/>
        <item m="1" x="545"/>
        <item m="1" x="553"/>
        <item m="1" x="561"/>
        <item m="1" x="569"/>
        <item m="1" x="577"/>
        <item m="1" x="585"/>
        <item m="1" x="372"/>
        <item m="1" x="527"/>
        <item m="1" x="532"/>
        <item m="1" x="438"/>
        <item m="1" x="451"/>
        <item m="1" x="462"/>
        <item m="1" x="472"/>
        <item m="1" x="482"/>
        <item m="1" x="493"/>
        <item m="1" x="504"/>
        <item m="1" x="401"/>
        <item m="1" x="414"/>
        <item m="1" x="426"/>
        <item m="1" x="440"/>
        <item m="1" x="453"/>
        <item m="1" x="464"/>
        <item m="1" x="474"/>
        <item m="1" x="484"/>
        <item m="1" x="495"/>
        <item m="1" x="505"/>
        <item m="1" x="403"/>
        <item x="0"/>
        <item x="31"/>
        <item x="60"/>
        <item x="90"/>
        <item x="120"/>
        <item x="151"/>
        <item x="181"/>
        <item x="212"/>
        <item x="243"/>
        <item x="273"/>
        <item x="304"/>
        <item x="334"/>
        <item x="1"/>
        <item x="32"/>
        <item x="61"/>
        <item x="91"/>
        <item x="121"/>
        <item x="152"/>
        <item x="182"/>
        <item x="213"/>
        <item x="244"/>
        <item x="274"/>
        <item x="305"/>
        <item x="335"/>
        <item x="2"/>
        <item x="33"/>
        <item x="62"/>
        <item x="92"/>
        <item x="122"/>
        <item x="153"/>
        <item x="183"/>
        <item x="214"/>
        <item x="245"/>
        <item x="275"/>
        <item x="306"/>
        <item x="336"/>
        <item x="3"/>
        <item x="34"/>
        <item x="63"/>
        <item x="93"/>
        <item x="123"/>
        <item x="154"/>
        <item x="184"/>
        <item x="215"/>
        <item x="246"/>
        <item x="276"/>
        <item x="307"/>
        <item x="337"/>
        <item x="4"/>
        <item x="35"/>
        <item x="64"/>
        <item x="94"/>
        <item x="124"/>
        <item x="155"/>
        <item x="185"/>
        <item x="216"/>
        <item x="247"/>
        <item x="277"/>
        <item x="308"/>
        <item x="338"/>
        <item x="5"/>
        <item x="36"/>
        <item x="65"/>
        <item x="95"/>
        <item x="125"/>
        <item x="156"/>
        <item x="186"/>
        <item x="217"/>
        <item x="248"/>
        <item x="278"/>
        <item x="309"/>
        <item x="339"/>
        <item x="6"/>
        <item x="37"/>
        <item x="66"/>
        <item x="96"/>
        <item x="126"/>
        <item x="157"/>
        <item x="187"/>
        <item x="218"/>
        <item x="249"/>
        <item x="279"/>
        <item x="310"/>
        <item x="340"/>
        <item x="7"/>
        <item x="38"/>
        <item x="67"/>
        <item x="97"/>
        <item x="127"/>
        <item x="158"/>
        <item x="188"/>
        <item x="219"/>
        <item x="250"/>
        <item x="280"/>
        <item x="311"/>
        <item x="341"/>
        <item x="8"/>
        <item x="39"/>
        <item x="68"/>
        <item x="98"/>
        <item x="128"/>
        <item x="159"/>
        <item x="189"/>
        <item x="220"/>
        <item x="251"/>
        <item x="281"/>
        <item x="312"/>
        <item x="342"/>
        <item x="9"/>
        <item x="40"/>
        <item x="69"/>
        <item x="99"/>
        <item x="129"/>
        <item x="160"/>
        <item x="190"/>
        <item x="221"/>
        <item x="252"/>
        <item x="282"/>
        <item x="313"/>
        <item x="343"/>
        <item x="10"/>
        <item x="41"/>
        <item x="70"/>
        <item x="100"/>
        <item x="130"/>
        <item x="161"/>
        <item x="191"/>
        <item x="222"/>
        <item x="253"/>
        <item x="283"/>
        <item x="314"/>
        <item x="344"/>
        <item x="11"/>
        <item x="42"/>
        <item x="71"/>
        <item x="101"/>
        <item x="131"/>
        <item x="162"/>
        <item x="192"/>
        <item x="223"/>
        <item x="254"/>
        <item x="284"/>
        <item x="315"/>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showAll="0">
      <items count="3">
        <item x="0"/>
        <item h="1" x="1"/>
        <item t="default"/>
      </items>
    </pivotField>
    <pivotField showAll="0">
      <items count="3">
        <item x="0"/>
        <item x="1"/>
        <item t="default"/>
      </items>
    </pivotField>
    <pivotField axis="axisRow" showAll="0">
      <items count="7">
        <item h="1" x="1"/>
        <item h="1" x="3"/>
        <item h="1" x="0"/>
        <item x="5"/>
        <item h="1" x="4"/>
        <item h="1" x="2"/>
        <item t="default"/>
      </items>
    </pivotField>
    <pivotField numFmtId="164" showAll="0"/>
    <pivotField numFmtId="1" showAll="0"/>
    <pivotField showAll="0"/>
    <pivotField numFmtId="165" showAll="0"/>
    <pivotField numFmtId="164" showAll="0"/>
    <pivotField numFmtId="9" showAll="0"/>
    <pivotField numFmtId="164" showAll="0"/>
    <pivotField dataField="1" numFmtId="164" showAll="0"/>
    <pivotField showAll="0">
      <items count="2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s>
  <rowFields count="1">
    <field x="5"/>
  </rowFields>
  <rowItems count="2">
    <i>
      <x v="3"/>
    </i>
    <i t="grand">
      <x/>
    </i>
  </rowItems>
  <colItems count="1">
    <i/>
  </colItems>
  <dataFields count="1">
    <dataField name="Sum of Total Amount" fld="13" baseField="0" baseItem="0" numFmtId="164"/>
  </dataFields>
  <formats count="2">
    <format dxfId="75">
      <pivotArea outline="0" collapsedLevelsAreSubtotals="1" fieldPosition="0"/>
    </format>
    <format dxfId="7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C2BCCD-1B55-4C60-8C5A-E8DFD288783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5" firstHeaderRow="1" firstDataRow="1" firstDataCol="1"/>
  <pivotFields count="15">
    <pivotField showAll="0">
      <items count="587">
        <item m="1" x="415"/>
        <item m="1" x="427"/>
        <item m="1" x="441"/>
        <item m="1" x="454"/>
        <item m="1" x="465"/>
        <item m="1" x="475"/>
        <item m="1" x="485"/>
        <item m="1" x="389"/>
        <item m="1" x="394"/>
        <item m="1" x="404"/>
        <item m="1" x="417"/>
        <item m="1" x="429"/>
        <item m="1" x="443"/>
        <item m="1" x="456"/>
        <item m="1" x="467"/>
        <item m="1" x="477"/>
        <item m="1" x="487"/>
        <item m="1" x="390"/>
        <item m="1" x="396"/>
        <item m="1" x="369"/>
        <item m="1" x="373"/>
        <item m="1" x="376"/>
        <item m="1" x="379"/>
        <item m="1" x="381"/>
        <item m="1" x="383"/>
        <item m="1" x="385"/>
        <item m="1" x="366"/>
        <item m="1" x="370"/>
        <item m="1" x="374"/>
        <item m="1" x="377"/>
        <item m="1" x="380"/>
        <item m="1" x="382"/>
        <item m="1" x="384"/>
        <item m="1" x="386"/>
        <item m="1" x="387"/>
        <item m="1" x="388"/>
        <item m="1" x="375"/>
        <item m="1" x="378"/>
        <item m="1" x="406"/>
        <item m="1" x="411"/>
        <item m="1" x="418"/>
        <item m="1" x="423"/>
        <item m="1" x="430"/>
        <item m="1" x="436"/>
        <item m="1" x="444"/>
        <item m="1" x="400"/>
        <item m="1" x="407"/>
        <item m="1" x="412"/>
        <item m="1" x="419"/>
        <item m="1" x="424"/>
        <item m="1" x="431"/>
        <item m="1" x="437"/>
        <item m="1" x="445"/>
        <item m="1" x="450"/>
        <item m="1" x="457"/>
        <item m="1" x="413"/>
        <item m="1" x="497"/>
        <item m="1" x="501"/>
        <item m="1" x="506"/>
        <item m="1" x="509"/>
        <item m="1" x="511"/>
        <item m="1" x="513"/>
        <item m="1" x="515"/>
        <item m="1" x="492"/>
        <item m="1" x="498"/>
        <item m="1" x="502"/>
        <item m="1" x="507"/>
        <item m="1" x="510"/>
        <item m="1" x="512"/>
        <item m="1" x="514"/>
        <item m="1" x="516"/>
        <item m="1" x="517"/>
        <item m="1" x="518"/>
        <item m="1" x="503"/>
        <item m="1" x="508"/>
        <item m="1" x="533"/>
        <item m="1" x="540"/>
        <item m="1" x="548"/>
        <item m="1" x="556"/>
        <item m="1" x="564"/>
        <item m="1" x="572"/>
        <item m="1" x="580"/>
        <item m="1" x="519"/>
        <item m="1" x="523"/>
        <item m="1" x="529"/>
        <item m="1" x="535"/>
        <item m="1" x="542"/>
        <item m="1" x="550"/>
        <item m="1" x="558"/>
        <item m="1" x="566"/>
        <item m="1" x="574"/>
        <item m="1" x="582"/>
        <item m="1" x="420"/>
        <item m="1" x="433"/>
        <item m="1" x="447"/>
        <item m="1" x="459"/>
        <item m="1" x="469"/>
        <item m="1" x="479"/>
        <item m="1" x="489"/>
        <item m="1" x="391"/>
        <item m="1" x="398"/>
        <item m="1" x="409"/>
        <item m="1" x="422"/>
        <item m="1" x="435"/>
        <item m="1" x="449"/>
        <item m="1" x="461"/>
        <item m="1" x="471"/>
        <item m="1" x="481"/>
        <item m="1" x="491"/>
        <item m="1" x="392"/>
        <item m="1" x="536"/>
        <item m="1" x="544"/>
        <item m="1" x="552"/>
        <item m="1" x="560"/>
        <item m="1" x="568"/>
        <item m="1" x="576"/>
        <item m="1" x="584"/>
        <item m="1" x="520"/>
        <item m="1" x="526"/>
        <item m="1" x="531"/>
        <item m="1" x="538"/>
        <item m="1" x="546"/>
        <item m="1" x="554"/>
        <item m="1" x="562"/>
        <item m="1" x="570"/>
        <item m="1" x="578"/>
        <item m="1" x="365"/>
        <item m="1" x="521"/>
        <item m="1" x="425"/>
        <item m="1" x="439"/>
        <item m="1" x="452"/>
        <item m="1" x="463"/>
        <item m="1" x="473"/>
        <item m="1" x="483"/>
        <item m="1" x="494"/>
        <item m="1" x="393"/>
        <item m="1" x="402"/>
        <item m="1" x="416"/>
        <item m="1" x="428"/>
        <item m="1" x="442"/>
        <item m="1" x="455"/>
        <item m="1" x="466"/>
        <item m="1" x="476"/>
        <item m="1" x="486"/>
        <item m="1" x="496"/>
        <item m="1" x="395"/>
        <item m="1" x="405"/>
        <item m="1" x="539"/>
        <item m="1" x="547"/>
        <item m="1" x="555"/>
        <item m="1" x="563"/>
        <item m="1" x="571"/>
        <item m="1" x="579"/>
        <item m="1" x="367"/>
        <item m="1" x="522"/>
        <item m="1" x="528"/>
        <item m="1" x="534"/>
        <item m="1" x="541"/>
        <item m="1" x="549"/>
        <item m="1" x="557"/>
        <item m="1" x="565"/>
        <item m="1" x="573"/>
        <item m="1" x="581"/>
        <item m="1" x="368"/>
        <item m="1" x="524"/>
        <item m="1" x="432"/>
        <item m="1" x="446"/>
        <item m="1" x="458"/>
        <item m="1" x="468"/>
        <item m="1" x="478"/>
        <item m="1" x="488"/>
        <item m="1" x="499"/>
        <item m="1" x="397"/>
        <item m="1" x="408"/>
        <item m="1" x="421"/>
        <item m="1" x="434"/>
        <item m="1" x="448"/>
        <item m="1" x="460"/>
        <item m="1" x="470"/>
        <item m="1" x="480"/>
        <item m="1" x="490"/>
        <item m="1" x="500"/>
        <item m="1" x="399"/>
        <item m="1" x="410"/>
        <item m="1" x="543"/>
        <item m="1" x="551"/>
        <item m="1" x="559"/>
        <item m="1" x="567"/>
        <item m="1" x="575"/>
        <item m="1" x="583"/>
        <item m="1" x="371"/>
        <item m="1" x="525"/>
        <item m="1" x="530"/>
        <item m="1" x="537"/>
        <item m="1" x="545"/>
        <item m="1" x="553"/>
        <item m="1" x="561"/>
        <item m="1" x="569"/>
        <item m="1" x="577"/>
        <item m="1" x="585"/>
        <item m="1" x="372"/>
        <item m="1" x="527"/>
        <item m="1" x="532"/>
        <item m="1" x="438"/>
        <item m="1" x="451"/>
        <item m="1" x="462"/>
        <item m="1" x="472"/>
        <item m="1" x="482"/>
        <item m="1" x="493"/>
        <item m="1" x="504"/>
        <item m="1" x="401"/>
        <item m="1" x="414"/>
        <item m="1" x="426"/>
        <item m="1" x="440"/>
        <item m="1" x="453"/>
        <item m="1" x="464"/>
        <item m="1" x="474"/>
        <item m="1" x="484"/>
        <item m="1" x="495"/>
        <item m="1" x="505"/>
        <item m="1" x="403"/>
        <item x="0"/>
        <item x="31"/>
        <item x="60"/>
        <item x="90"/>
        <item x="120"/>
        <item x="151"/>
        <item x="181"/>
        <item x="212"/>
        <item x="243"/>
        <item x="273"/>
        <item x="304"/>
        <item x="334"/>
        <item x="1"/>
        <item x="32"/>
        <item x="61"/>
        <item x="91"/>
        <item x="121"/>
        <item x="152"/>
        <item x="182"/>
        <item x="213"/>
        <item x="244"/>
        <item x="274"/>
        <item x="305"/>
        <item x="335"/>
        <item x="2"/>
        <item x="33"/>
        <item x="62"/>
        <item x="92"/>
        <item x="122"/>
        <item x="153"/>
        <item x="183"/>
        <item x="214"/>
        <item x="245"/>
        <item x="275"/>
        <item x="306"/>
        <item x="336"/>
        <item x="3"/>
        <item x="34"/>
        <item x="63"/>
        <item x="93"/>
        <item x="123"/>
        <item x="154"/>
        <item x="184"/>
        <item x="215"/>
        <item x="246"/>
        <item x="276"/>
        <item x="307"/>
        <item x="337"/>
        <item x="4"/>
        <item x="35"/>
        <item x="64"/>
        <item x="94"/>
        <item x="124"/>
        <item x="155"/>
        <item x="185"/>
        <item x="216"/>
        <item x="247"/>
        <item x="277"/>
        <item x="308"/>
        <item x="338"/>
        <item x="5"/>
        <item x="36"/>
        <item x="65"/>
        <item x="95"/>
        <item x="125"/>
        <item x="156"/>
        <item x="186"/>
        <item x="217"/>
        <item x="248"/>
        <item x="278"/>
        <item x="309"/>
        <item x="339"/>
        <item x="6"/>
        <item x="37"/>
        <item x="66"/>
        <item x="96"/>
        <item x="126"/>
        <item x="157"/>
        <item x="187"/>
        <item x="218"/>
        <item x="249"/>
        <item x="279"/>
        <item x="310"/>
        <item x="340"/>
        <item x="7"/>
        <item x="38"/>
        <item x="67"/>
        <item x="97"/>
        <item x="127"/>
        <item x="158"/>
        <item x="188"/>
        <item x="219"/>
        <item x="250"/>
        <item x="280"/>
        <item x="311"/>
        <item x="341"/>
        <item x="8"/>
        <item x="39"/>
        <item x="68"/>
        <item x="98"/>
        <item x="128"/>
        <item x="159"/>
        <item x="189"/>
        <item x="220"/>
        <item x="251"/>
        <item x="281"/>
        <item x="312"/>
        <item x="342"/>
        <item x="9"/>
        <item x="40"/>
        <item x="69"/>
        <item x="99"/>
        <item x="129"/>
        <item x="160"/>
        <item x="190"/>
        <item x="221"/>
        <item x="252"/>
        <item x="282"/>
        <item x="313"/>
        <item x="343"/>
        <item x="10"/>
        <item x="41"/>
        <item x="70"/>
        <item x="100"/>
        <item x="130"/>
        <item x="161"/>
        <item x="191"/>
        <item x="222"/>
        <item x="253"/>
        <item x="283"/>
        <item x="314"/>
        <item x="344"/>
        <item x="11"/>
        <item x="42"/>
        <item x="71"/>
        <item x="101"/>
        <item x="131"/>
        <item x="162"/>
        <item x="192"/>
        <item x="223"/>
        <item x="254"/>
        <item x="284"/>
        <item x="315"/>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showAll="0">
      <items count="3">
        <item x="0"/>
        <item h="1" x="1"/>
        <item t="default"/>
      </items>
    </pivotField>
    <pivotField showAll="0">
      <items count="3">
        <item x="0"/>
        <item x="1"/>
        <item t="default"/>
      </items>
    </pivotField>
    <pivotField axis="axisRow" showAll="0">
      <items count="7">
        <item h="1" x="1"/>
        <item h="1" x="3"/>
        <item h="1" x="0"/>
        <item x="5"/>
        <item h="1" x="4"/>
        <item h="1" x="2"/>
        <item t="default"/>
      </items>
    </pivotField>
    <pivotField numFmtId="164" showAll="0"/>
    <pivotField dataField="1" numFmtId="1" showAll="0"/>
    <pivotField showAll="0"/>
    <pivotField numFmtId="165" showAll="0"/>
    <pivotField numFmtId="164" showAll="0"/>
    <pivotField numFmtId="9" showAll="0"/>
    <pivotField numFmtId="164" showAll="0"/>
    <pivotField numFmtId="164" showAll="0"/>
    <pivotField showAll="0">
      <items count="2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s>
  <rowFields count="1">
    <field x="5"/>
  </rowFields>
  <rowItems count="2">
    <i>
      <x v="3"/>
    </i>
    <i t="grand">
      <x/>
    </i>
  </rowItems>
  <colItems count="1">
    <i/>
  </colItems>
  <dataFields count="1">
    <dataField name="Sum of Quantity"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FBF4D8-2665-4103-B407-B77BB7FDF46E}"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16" firstHeaderRow="1" firstDataRow="1" firstDataCol="1"/>
  <pivotFields count="15">
    <pivotField showAll="0">
      <items count="587">
        <item m="1" x="415"/>
        <item m="1" x="427"/>
        <item m="1" x="441"/>
        <item m="1" x="454"/>
        <item m="1" x="465"/>
        <item m="1" x="475"/>
        <item m="1" x="485"/>
        <item m="1" x="389"/>
        <item m="1" x="394"/>
        <item m="1" x="404"/>
        <item m="1" x="417"/>
        <item m="1" x="429"/>
        <item m="1" x="443"/>
        <item m="1" x="456"/>
        <item m="1" x="467"/>
        <item m="1" x="477"/>
        <item m="1" x="487"/>
        <item m="1" x="390"/>
        <item m="1" x="396"/>
        <item m="1" x="369"/>
        <item m="1" x="373"/>
        <item m="1" x="376"/>
        <item m="1" x="379"/>
        <item m="1" x="381"/>
        <item m="1" x="383"/>
        <item m="1" x="385"/>
        <item m="1" x="366"/>
        <item m="1" x="370"/>
        <item m="1" x="374"/>
        <item m="1" x="377"/>
        <item m="1" x="380"/>
        <item m="1" x="382"/>
        <item m="1" x="384"/>
        <item m="1" x="386"/>
        <item m="1" x="387"/>
        <item m="1" x="388"/>
        <item m="1" x="375"/>
        <item m="1" x="378"/>
        <item m="1" x="406"/>
        <item m="1" x="411"/>
        <item m="1" x="418"/>
        <item m="1" x="423"/>
        <item m="1" x="430"/>
        <item m="1" x="436"/>
        <item m="1" x="444"/>
        <item m="1" x="400"/>
        <item m="1" x="407"/>
        <item m="1" x="412"/>
        <item m="1" x="419"/>
        <item m="1" x="424"/>
        <item m="1" x="431"/>
        <item m="1" x="437"/>
        <item m="1" x="445"/>
        <item m="1" x="450"/>
        <item m="1" x="457"/>
        <item m="1" x="413"/>
        <item m="1" x="497"/>
        <item m="1" x="501"/>
        <item m="1" x="506"/>
        <item m="1" x="509"/>
        <item m="1" x="511"/>
        <item m="1" x="513"/>
        <item m="1" x="515"/>
        <item m="1" x="492"/>
        <item m="1" x="498"/>
        <item m="1" x="502"/>
        <item m="1" x="507"/>
        <item m="1" x="510"/>
        <item m="1" x="512"/>
        <item m="1" x="514"/>
        <item m="1" x="516"/>
        <item m="1" x="517"/>
        <item m="1" x="518"/>
        <item m="1" x="503"/>
        <item m="1" x="508"/>
        <item m="1" x="533"/>
        <item m="1" x="540"/>
        <item m="1" x="548"/>
        <item m="1" x="556"/>
        <item m="1" x="564"/>
        <item m="1" x="572"/>
        <item m="1" x="580"/>
        <item m="1" x="519"/>
        <item m="1" x="523"/>
        <item m="1" x="529"/>
        <item m="1" x="535"/>
        <item m="1" x="542"/>
        <item m="1" x="550"/>
        <item m="1" x="558"/>
        <item m="1" x="566"/>
        <item m="1" x="574"/>
        <item m="1" x="582"/>
        <item m="1" x="420"/>
        <item m="1" x="433"/>
        <item m="1" x="447"/>
        <item m="1" x="459"/>
        <item m="1" x="469"/>
        <item m="1" x="479"/>
        <item m="1" x="489"/>
        <item m="1" x="391"/>
        <item m="1" x="398"/>
        <item m="1" x="409"/>
        <item m="1" x="422"/>
        <item m="1" x="435"/>
        <item m="1" x="449"/>
        <item m="1" x="461"/>
        <item m="1" x="471"/>
        <item m="1" x="481"/>
        <item m="1" x="491"/>
        <item m="1" x="392"/>
        <item m="1" x="536"/>
        <item m="1" x="544"/>
        <item m="1" x="552"/>
        <item m="1" x="560"/>
        <item m="1" x="568"/>
        <item m="1" x="576"/>
        <item m="1" x="584"/>
        <item m="1" x="520"/>
        <item m="1" x="526"/>
        <item m="1" x="531"/>
        <item m="1" x="538"/>
        <item m="1" x="546"/>
        <item m="1" x="554"/>
        <item m="1" x="562"/>
        <item m="1" x="570"/>
        <item m="1" x="578"/>
        <item m="1" x="365"/>
        <item m="1" x="521"/>
        <item m="1" x="425"/>
        <item m="1" x="439"/>
        <item m="1" x="452"/>
        <item m="1" x="463"/>
        <item m="1" x="473"/>
        <item m="1" x="483"/>
        <item m="1" x="494"/>
        <item m="1" x="393"/>
        <item m="1" x="402"/>
        <item m="1" x="416"/>
        <item m="1" x="428"/>
        <item m="1" x="442"/>
        <item m="1" x="455"/>
        <item m="1" x="466"/>
        <item m="1" x="476"/>
        <item m="1" x="486"/>
        <item m="1" x="496"/>
        <item m="1" x="395"/>
        <item m="1" x="405"/>
        <item m="1" x="539"/>
        <item m="1" x="547"/>
        <item m="1" x="555"/>
        <item m="1" x="563"/>
        <item m="1" x="571"/>
        <item m="1" x="579"/>
        <item m="1" x="367"/>
        <item m="1" x="522"/>
        <item m="1" x="528"/>
        <item m="1" x="534"/>
        <item m="1" x="541"/>
        <item m="1" x="549"/>
        <item m="1" x="557"/>
        <item m="1" x="565"/>
        <item m="1" x="573"/>
        <item m="1" x="581"/>
        <item m="1" x="368"/>
        <item m="1" x="524"/>
        <item m="1" x="432"/>
        <item m="1" x="446"/>
        <item m="1" x="458"/>
        <item m="1" x="468"/>
        <item m="1" x="478"/>
        <item m="1" x="488"/>
        <item m="1" x="499"/>
        <item m="1" x="397"/>
        <item m="1" x="408"/>
        <item m="1" x="421"/>
        <item m="1" x="434"/>
        <item m="1" x="448"/>
        <item m="1" x="460"/>
        <item m="1" x="470"/>
        <item m="1" x="480"/>
        <item m="1" x="490"/>
        <item m="1" x="500"/>
        <item m="1" x="399"/>
        <item m="1" x="410"/>
        <item m="1" x="543"/>
        <item m="1" x="551"/>
        <item m="1" x="559"/>
        <item m="1" x="567"/>
        <item m="1" x="575"/>
        <item m="1" x="583"/>
        <item m="1" x="371"/>
        <item m="1" x="525"/>
        <item m="1" x="530"/>
        <item m="1" x="537"/>
        <item m="1" x="545"/>
        <item m="1" x="553"/>
        <item m="1" x="561"/>
        <item m="1" x="569"/>
        <item m="1" x="577"/>
        <item m="1" x="585"/>
        <item m="1" x="372"/>
        <item m="1" x="527"/>
        <item m="1" x="532"/>
        <item m="1" x="438"/>
        <item m="1" x="451"/>
        <item m="1" x="462"/>
        <item m="1" x="472"/>
        <item m="1" x="482"/>
        <item m="1" x="493"/>
        <item m="1" x="504"/>
        <item m="1" x="401"/>
        <item m="1" x="414"/>
        <item m="1" x="426"/>
        <item m="1" x="440"/>
        <item m="1" x="453"/>
        <item m="1" x="464"/>
        <item m="1" x="474"/>
        <item m="1" x="484"/>
        <item m="1" x="495"/>
        <item m="1" x="505"/>
        <item m="1" x="403"/>
        <item x="0"/>
        <item x="31"/>
        <item x="60"/>
        <item x="90"/>
        <item x="120"/>
        <item x="151"/>
        <item x="181"/>
        <item x="212"/>
        <item x="243"/>
        <item x="273"/>
        <item x="304"/>
        <item x="334"/>
        <item x="1"/>
        <item x="32"/>
        <item x="61"/>
        <item x="91"/>
        <item x="121"/>
        <item x="152"/>
        <item x="182"/>
        <item x="213"/>
        <item x="244"/>
        <item x="274"/>
        <item x="305"/>
        <item x="335"/>
        <item x="2"/>
        <item x="33"/>
        <item x="62"/>
        <item x="92"/>
        <item x="122"/>
        <item x="153"/>
        <item x="183"/>
        <item x="214"/>
        <item x="245"/>
        <item x="275"/>
        <item x="306"/>
        <item x="336"/>
        <item x="3"/>
        <item x="34"/>
        <item x="63"/>
        <item x="93"/>
        <item x="123"/>
        <item x="154"/>
        <item x="184"/>
        <item x="215"/>
        <item x="246"/>
        <item x="276"/>
        <item x="307"/>
        <item x="337"/>
        <item x="4"/>
        <item x="35"/>
        <item x="64"/>
        <item x="94"/>
        <item x="124"/>
        <item x="155"/>
        <item x="185"/>
        <item x="216"/>
        <item x="247"/>
        <item x="277"/>
        <item x="308"/>
        <item x="338"/>
        <item x="5"/>
        <item x="36"/>
        <item x="65"/>
        <item x="95"/>
        <item x="125"/>
        <item x="156"/>
        <item x="186"/>
        <item x="217"/>
        <item x="248"/>
        <item x="278"/>
        <item x="309"/>
        <item x="339"/>
        <item x="6"/>
        <item x="37"/>
        <item x="66"/>
        <item x="96"/>
        <item x="126"/>
        <item x="157"/>
        <item x="187"/>
        <item x="218"/>
        <item x="249"/>
        <item x="279"/>
        <item x="310"/>
        <item x="340"/>
        <item x="7"/>
        <item x="38"/>
        <item x="67"/>
        <item x="97"/>
        <item x="127"/>
        <item x="158"/>
        <item x="188"/>
        <item x="219"/>
        <item x="250"/>
        <item x="280"/>
        <item x="311"/>
        <item x="341"/>
        <item x="8"/>
        <item x="39"/>
        <item x="68"/>
        <item x="98"/>
        <item x="128"/>
        <item x="159"/>
        <item x="189"/>
        <item x="220"/>
        <item x="251"/>
        <item x="281"/>
        <item x="312"/>
        <item x="342"/>
        <item x="9"/>
        <item x="40"/>
        <item x="69"/>
        <item x="99"/>
        <item x="129"/>
        <item x="160"/>
        <item x="190"/>
        <item x="221"/>
        <item x="252"/>
        <item x="282"/>
        <item x="313"/>
        <item x="343"/>
        <item x="10"/>
        <item x="41"/>
        <item x="70"/>
        <item x="100"/>
        <item x="130"/>
        <item x="161"/>
        <item x="191"/>
        <item x="222"/>
        <item x="253"/>
        <item x="283"/>
        <item x="314"/>
        <item x="344"/>
        <item x="11"/>
        <item x="42"/>
        <item x="71"/>
        <item x="101"/>
        <item x="131"/>
        <item x="162"/>
        <item x="192"/>
        <item x="223"/>
        <item x="254"/>
        <item x="284"/>
        <item x="315"/>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numFmtId="164" showAll="0"/>
    <pivotField numFmtId="1" showAll="0"/>
    <pivotField showAll="0"/>
    <pivotField numFmtId="165" showAll="0"/>
    <pivotField numFmtId="164" showAll="0"/>
    <pivotField numFmtId="9" showAll="0"/>
    <pivotField numFmtId="164" showAll="0"/>
    <pivotField dataField="1" numFmtId="164" showAll="0"/>
    <pivotField showAll="0">
      <items count="2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Total Amount" fld="13" baseField="0" baseItem="0" numFmtId="164"/>
  </dataFields>
  <formats count="2">
    <format dxfId="73">
      <pivotArea outline="0" collapsedLevelsAreSubtotals="1" fieldPosition="0"/>
    </format>
    <format dxfId="7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75A1E0-B060-46B4-BE8B-EB18390804F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6" firstHeaderRow="1" firstDataRow="1" firstDataCol="1"/>
  <pivotFields count="15">
    <pivotField showAll="0">
      <items count="587">
        <item m="1" x="415"/>
        <item m="1" x="427"/>
        <item m="1" x="441"/>
        <item m="1" x="454"/>
        <item m="1" x="465"/>
        <item m="1" x="475"/>
        <item m="1" x="485"/>
        <item m="1" x="389"/>
        <item m="1" x="394"/>
        <item m="1" x="404"/>
        <item m="1" x="417"/>
        <item m="1" x="429"/>
        <item m="1" x="443"/>
        <item m="1" x="456"/>
        <item m="1" x="467"/>
        <item m="1" x="477"/>
        <item m="1" x="487"/>
        <item m="1" x="390"/>
        <item m="1" x="396"/>
        <item m="1" x="369"/>
        <item m="1" x="373"/>
        <item m="1" x="376"/>
        <item m="1" x="379"/>
        <item m="1" x="381"/>
        <item m="1" x="383"/>
        <item m="1" x="385"/>
        <item m="1" x="366"/>
        <item m="1" x="370"/>
        <item m="1" x="374"/>
        <item m="1" x="377"/>
        <item m="1" x="380"/>
        <item m="1" x="382"/>
        <item m="1" x="384"/>
        <item m="1" x="386"/>
        <item m="1" x="387"/>
        <item m="1" x="388"/>
        <item m="1" x="375"/>
        <item m="1" x="378"/>
        <item m="1" x="406"/>
        <item m="1" x="411"/>
        <item m="1" x="418"/>
        <item m="1" x="423"/>
        <item m="1" x="430"/>
        <item m="1" x="436"/>
        <item m="1" x="444"/>
        <item m="1" x="400"/>
        <item m="1" x="407"/>
        <item m="1" x="412"/>
        <item m="1" x="419"/>
        <item m="1" x="424"/>
        <item m="1" x="431"/>
        <item m="1" x="437"/>
        <item m="1" x="445"/>
        <item m="1" x="450"/>
        <item m="1" x="457"/>
        <item m="1" x="413"/>
        <item m="1" x="497"/>
        <item m="1" x="501"/>
        <item m="1" x="506"/>
        <item m="1" x="509"/>
        <item m="1" x="511"/>
        <item m="1" x="513"/>
        <item m="1" x="515"/>
        <item m="1" x="492"/>
        <item m="1" x="498"/>
        <item m="1" x="502"/>
        <item m="1" x="507"/>
        <item m="1" x="510"/>
        <item m="1" x="512"/>
        <item m="1" x="514"/>
        <item m="1" x="516"/>
        <item m="1" x="517"/>
        <item m="1" x="518"/>
        <item m="1" x="503"/>
        <item m="1" x="508"/>
        <item m="1" x="533"/>
        <item m="1" x="540"/>
        <item m="1" x="548"/>
        <item m="1" x="556"/>
        <item m="1" x="564"/>
        <item m="1" x="572"/>
        <item m="1" x="580"/>
        <item m="1" x="519"/>
        <item m="1" x="523"/>
        <item m="1" x="529"/>
        <item m="1" x="535"/>
        <item m="1" x="542"/>
        <item m="1" x="550"/>
        <item m="1" x="558"/>
        <item m="1" x="566"/>
        <item m="1" x="574"/>
        <item m="1" x="582"/>
        <item m="1" x="420"/>
        <item m="1" x="433"/>
        <item m="1" x="447"/>
        <item m="1" x="459"/>
        <item m="1" x="469"/>
        <item m="1" x="479"/>
        <item m="1" x="489"/>
        <item m="1" x="391"/>
        <item m="1" x="398"/>
        <item m="1" x="409"/>
        <item m="1" x="422"/>
        <item m="1" x="435"/>
        <item m="1" x="449"/>
        <item m="1" x="461"/>
        <item m="1" x="471"/>
        <item m="1" x="481"/>
        <item m="1" x="491"/>
        <item m="1" x="392"/>
        <item m="1" x="536"/>
        <item m="1" x="544"/>
        <item m="1" x="552"/>
        <item m="1" x="560"/>
        <item m="1" x="568"/>
        <item m="1" x="576"/>
        <item m="1" x="584"/>
        <item m="1" x="520"/>
        <item m="1" x="526"/>
        <item m="1" x="531"/>
        <item m="1" x="538"/>
        <item m="1" x="546"/>
        <item m="1" x="554"/>
        <item m="1" x="562"/>
        <item m="1" x="570"/>
        <item m="1" x="578"/>
        <item m="1" x="365"/>
        <item m="1" x="521"/>
        <item m="1" x="425"/>
        <item m="1" x="439"/>
        <item m="1" x="452"/>
        <item m="1" x="463"/>
        <item m="1" x="473"/>
        <item m="1" x="483"/>
        <item m="1" x="494"/>
        <item m="1" x="393"/>
        <item m="1" x="402"/>
        <item m="1" x="416"/>
        <item m="1" x="428"/>
        <item m="1" x="442"/>
        <item m="1" x="455"/>
        <item m="1" x="466"/>
        <item m="1" x="476"/>
        <item m="1" x="486"/>
        <item m="1" x="496"/>
        <item m="1" x="395"/>
        <item m="1" x="405"/>
        <item m="1" x="539"/>
        <item m="1" x="547"/>
        <item m="1" x="555"/>
        <item m="1" x="563"/>
        <item m="1" x="571"/>
        <item m="1" x="579"/>
        <item m="1" x="367"/>
        <item m="1" x="522"/>
        <item m="1" x="528"/>
        <item m="1" x="534"/>
        <item m="1" x="541"/>
        <item m="1" x="549"/>
        <item m="1" x="557"/>
        <item m="1" x="565"/>
        <item m="1" x="573"/>
        <item m="1" x="581"/>
        <item m="1" x="368"/>
        <item m="1" x="524"/>
        <item m="1" x="432"/>
        <item m="1" x="446"/>
        <item m="1" x="458"/>
        <item m="1" x="468"/>
        <item m="1" x="478"/>
        <item m="1" x="488"/>
        <item m="1" x="499"/>
        <item m="1" x="397"/>
        <item m="1" x="408"/>
        <item m="1" x="421"/>
        <item m="1" x="434"/>
        <item m="1" x="448"/>
        <item m="1" x="460"/>
        <item m="1" x="470"/>
        <item m="1" x="480"/>
        <item m="1" x="490"/>
        <item m="1" x="500"/>
        <item m="1" x="399"/>
        <item m="1" x="410"/>
        <item m="1" x="543"/>
        <item m="1" x="551"/>
        <item m="1" x="559"/>
        <item m="1" x="567"/>
        <item m="1" x="575"/>
        <item m="1" x="583"/>
        <item m="1" x="371"/>
        <item m="1" x="525"/>
        <item m="1" x="530"/>
        <item m="1" x="537"/>
        <item m="1" x="545"/>
        <item m="1" x="553"/>
        <item m="1" x="561"/>
        <item m="1" x="569"/>
        <item m="1" x="577"/>
        <item m="1" x="585"/>
        <item m="1" x="372"/>
        <item m="1" x="527"/>
        <item m="1" x="532"/>
        <item m="1" x="438"/>
        <item m="1" x="451"/>
        <item m="1" x="462"/>
        <item m="1" x="472"/>
        <item m="1" x="482"/>
        <item m="1" x="493"/>
        <item m="1" x="504"/>
        <item m="1" x="401"/>
        <item m="1" x="414"/>
        <item m="1" x="426"/>
        <item m="1" x="440"/>
        <item m="1" x="453"/>
        <item m="1" x="464"/>
        <item m="1" x="474"/>
        <item m="1" x="484"/>
        <item m="1" x="495"/>
        <item m="1" x="505"/>
        <item m="1" x="403"/>
        <item x="0"/>
        <item x="31"/>
        <item x="60"/>
        <item x="90"/>
        <item x="120"/>
        <item x="151"/>
        <item x="181"/>
        <item x="212"/>
        <item x="243"/>
        <item x="273"/>
        <item x="304"/>
        <item x="334"/>
        <item x="1"/>
        <item x="32"/>
        <item x="61"/>
        <item x="91"/>
        <item x="121"/>
        <item x="152"/>
        <item x="182"/>
        <item x="213"/>
        <item x="244"/>
        <item x="274"/>
        <item x="305"/>
        <item x="335"/>
        <item x="2"/>
        <item x="33"/>
        <item x="62"/>
        <item x="92"/>
        <item x="122"/>
        <item x="153"/>
        <item x="183"/>
        <item x="214"/>
        <item x="245"/>
        <item x="275"/>
        <item x="306"/>
        <item x="336"/>
        <item x="3"/>
        <item x="34"/>
        <item x="63"/>
        <item x="93"/>
        <item x="123"/>
        <item x="154"/>
        <item x="184"/>
        <item x="215"/>
        <item x="246"/>
        <item x="276"/>
        <item x="307"/>
        <item x="337"/>
        <item x="4"/>
        <item x="35"/>
        <item x="64"/>
        <item x="94"/>
        <item x="124"/>
        <item x="155"/>
        <item x="185"/>
        <item x="216"/>
        <item x="247"/>
        <item x="277"/>
        <item x="308"/>
        <item x="338"/>
        <item x="5"/>
        <item x="36"/>
        <item x="65"/>
        <item x="95"/>
        <item x="125"/>
        <item x="156"/>
        <item x="186"/>
        <item x="217"/>
        <item x="248"/>
        <item x="278"/>
        <item x="309"/>
        <item x="339"/>
        <item x="6"/>
        <item x="37"/>
        <item x="66"/>
        <item x="96"/>
        <item x="126"/>
        <item x="157"/>
        <item x="187"/>
        <item x="218"/>
        <item x="249"/>
        <item x="279"/>
        <item x="310"/>
        <item x="340"/>
        <item x="7"/>
        <item x="38"/>
        <item x="67"/>
        <item x="97"/>
        <item x="127"/>
        <item x="158"/>
        <item x="188"/>
        <item x="219"/>
        <item x="250"/>
        <item x="280"/>
        <item x="311"/>
        <item x="341"/>
        <item x="8"/>
        <item x="39"/>
        <item x="68"/>
        <item x="98"/>
        <item x="128"/>
        <item x="159"/>
        <item x="189"/>
        <item x="220"/>
        <item x="251"/>
        <item x="281"/>
        <item x="312"/>
        <item x="342"/>
        <item x="9"/>
        <item x="40"/>
        <item x="69"/>
        <item x="99"/>
        <item x="129"/>
        <item x="160"/>
        <item x="190"/>
        <item x="221"/>
        <item x="252"/>
        <item x="282"/>
        <item x="313"/>
        <item x="343"/>
        <item x="10"/>
        <item x="41"/>
        <item x="70"/>
        <item x="100"/>
        <item x="130"/>
        <item x="161"/>
        <item x="191"/>
        <item x="222"/>
        <item x="253"/>
        <item x="283"/>
        <item x="314"/>
        <item x="344"/>
        <item x="11"/>
        <item x="42"/>
        <item x="71"/>
        <item x="101"/>
        <item x="131"/>
        <item x="162"/>
        <item x="192"/>
        <item x="223"/>
        <item x="254"/>
        <item x="284"/>
        <item x="315"/>
        <item x="345"/>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59"/>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showAll="0">
      <items count="3">
        <item x="0"/>
        <item h="1" x="1"/>
        <item t="default"/>
      </items>
    </pivotField>
    <pivotField axis="axisRow" showAll="0">
      <items count="3">
        <item x="0"/>
        <item x="1"/>
        <item t="default"/>
      </items>
    </pivotField>
    <pivotField showAll="0">
      <items count="7">
        <item h="1" x="1"/>
        <item h="1" x="3"/>
        <item h="1" x="0"/>
        <item x="5"/>
        <item h="1" x="4"/>
        <item h="1" x="2"/>
        <item t="default"/>
      </items>
    </pivotField>
    <pivotField numFmtId="164" showAll="0"/>
    <pivotField numFmtId="1" showAll="0"/>
    <pivotField showAll="0"/>
    <pivotField numFmtId="165" showAll="0"/>
    <pivotField numFmtId="164" showAll="0"/>
    <pivotField numFmtId="9" showAll="0"/>
    <pivotField numFmtId="164" showAll="0"/>
    <pivotField dataField="1" numFmtId="164" showAll="0"/>
    <pivotField showAll="0" defaultSubtota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s>
    </pivotField>
  </pivotFields>
  <rowFields count="1">
    <field x="4"/>
  </rowFields>
  <rowItems count="3">
    <i>
      <x/>
    </i>
    <i>
      <x v="1"/>
    </i>
    <i t="grand">
      <x/>
    </i>
  </rowItems>
  <colItems count="1">
    <i/>
  </colItems>
  <dataFields count="1">
    <dataField name="Sum of Total Amount" fld="13" baseField="0" baseItem="0" numFmtId="164"/>
  </dataFields>
  <formats count="2">
    <format dxfId="71">
      <pivotArea outline="0" collapsedLevelsAreSubtotals="1" fieldPosition="0"/>
    </format>
    <format dxfId="7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64833E-5250-4CA6-AF97-021E77BA44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5">
    <pivotField showAll="0">
      <items count="587">
        <item m="1" x="415"/>
        <item m="1" x="427"/>
        <item m="1" x="441"/>
        <item m="1" x="454"/>
        <item m="1" x="465"/>
        <item m="1" x="475"/>
        <item m="1" x="485"/>
        <item m="1" x="389"/>
        <item m="1" x="394"/>
        <item m="1" x="404"/>
        <item m="1" x="417"/>
        <item m="1" x="429"/>
        <item m="1" x="443"/>
        <item m="1" x="456"/>
        <item m="1" x="467"/>
        <item m="1" x="477"/>
        <item m="1" x="487"/>
        <item m="1" x="390"/>
        <item m="1" x="396"/>
        <item m="1" x="369"/>
        <item m="1" x="373"/>
        <item m="1" x="376"/>
        <item m="1" x="379"/>
        <item m="1" x="381"/>
        <item m="1" x="383"/>
        <item m="1" x="385"/>
        <item m="1" x="366"/>
        <item m="1" x="370"/>
        <item m="1" x="374"/>
        <item m="1" x="377"/>
        <item m="1" x="380"/>
        <item m="1" x="382"/>
        <item m="1" x="384"/>
        <item m="1" x="386"/>
        <item m="1" x="387"/>
        <item m="1" x="388"/>
        <item m="1" x="375"/>
        <item m="1" x="378"/>
        <item m="1" x="406"/>
        <item m="1" x="411"/>
        <item m="1" x="418"/>
        <item m="1" x="423"/>
        <item m="1" x="430"/>
        <item m="1" x="436"/>
        <item m="1" x="444"/>
        <item m="1" x="400"/>
        <item m="1" x="407"/>
        <item m="1" x="412"/>
        <item m="1" x="419"/>
        <item m="1" x="424"/>
        <item m="1" x="431"/>
        <item m="1" x="437"/>
        <item m="1" x="445"/>
        <item m="1" x="450"/>
        <item m="1" x="457"/>
        <item m="1" x="413"/>
        <item m="1" x="497"/>
        <item m="1" x="501"/>
        <item m="1" x="506"/>
        <item m="1" x="509"/>
        <item m="1" x="511"/>
        <item m="1" x="513"/>
        <item m="1" x="515"/>
        <item m="1" x="492"/>
        <item m="1" x="498"/>
        <item m="1" x="502"/>
        <item m="1" x="507"/>
        <item m="1" x="510"/>
        <item m="1" x="512"/>
        <item m="1" x="514"/>
        <item m="1" x="516"/>
        <item m="1" x="517"/>
        <item m="1" x="518"/>
        <item m="1" x="503"/>
        <item m="1" x="508"/>
        <item m="1" x="533"/>
        <item m="1" x="540"/>
        <item m="1" x="548"/>
        <item m="1" x="556"/>
        <item m="1" x="564"/>
        <item m="1" x="572"/>
        <item m="1" x="580"/>
        <item m="1" x="519"/>
        <item m="1" x="523"/>
        <item m="1" x="529"/>
        <item m="1" x="535"/>
        <item m="1" x="542"/>
        <item m="1" x="550"/>
        <item m="1" x="558"/>
        <item m="1" x="566"/>
        <item m="1" x="574"/>
        <item m="1" x="582"/>
        <item m="1" x="420"/>
        <item m="1" x="433"/>
        <item m="1" x="447"/>
        <item m="1" x="459"/>
        <item m="1" x="469"/>
        <item m="1" x="479"/>
        <item m="1" x="489"/>
        <item m="1" x="391"/>
        <item m="1" x="398"/>
        <item m="1" x="409"/>
        <item m="1" x="422"/>
        <item m="1" x="435"/>
        <item m="1" x="449"/>
        <item m="1" x="461"/>
        <item m="1" x="471"/>
        <item m="1" x="481"/>
        <item m="1" x="491"/>
        <item m="1" x="392"/>
        <item m="1" x="536"/>
        <item m="1" x="544"/>
        <item m="1" x="552"/>
        <item m="1" x="560"/>
        <item m="1" x="568"/>
        <item m="1" x="576"/>
        <item m="1" x="584"/>
        <item m="1" x="520"/>
        <item m="1" x="526"/>
        <item m="1" x="531"/>
        <item m="1" x="538"/>
        <item m="1" x="546"/>
        <item m="1" x="554"/>
        <item m="1" x="562"/>
        <item m="1" x="570"/>
        <item m="1" x="578"/>
        <item m="1" x="365"/>
        <item m="1" x="521"/>
        <item m="1" x="425"/>
        <item m="1" x="439"/>
        <item m="1" x="452"/>
        <item m="1" x="463"/>
        <item m="1" x="473"/>
        <item m="1" x="483"/>
        <item m="1" x="494"/>
        <item m="1" x="393"/>
        <item m="1" x="402"/>
        <item m="1" x="416"/>
        <item m="1" x="428"/>
        <item m="1" x="442"/>
        <item m="1" x="455"/>
        <item m="1" x="466"/>
        <item m="1" x="476"/>
        <item m="1" x="486"/>
        <item m="1" x="496"/>
        <item m="1" x="395"/>
        <item m="1" x="405"/>
        <item m="1" x="539"/>
        <item m="1" x="547"/>
        <item m="1" x="555"/>
        <item m="1" x="563"/>
        <item m="1" x="571"/>
        <item m="1" x="579"/>
        <item m="1" x="367"/>
        <item m="1" x="522"/>
        <item m="1" x="528"/>
        <item m="1" x="534"/>
        <item m="1" x="541"/>
        <item m="1" x="549"/>
        <item m="1" x="557"/>
        <item m="1" x="565"/>
        <item m="1" x="573"/>
        <item m="1" x="581"/>
        <item m="1" x="368"/>
        <item m="1" x="524"/>
        <item m="1" x="432"/>
        <item m="1" x="446"/>
        <item m="1" x="458"/>
        <item m="1" x="468"/>
        <item m="1" x="478"/>
        <item m="1" x="488"/>
        <item m="1" x="499"/>
        <item m="1" x="397"/>
        <item m="1" x="408"/>
        <item m="1" x="421"/>
        <item m="1" x="434"/>
        <item m="1" x="448"/>
        <item m="1" x="460"/>
        <item m="1" x="470"/>
        <item m="1" x="480"/>
        <item m="1" x="490"/>
        <item m="1" x="500"/>
        <item m="1" x="399"/>
        <item m="1" x="410"/>
        <item m="1" x="543"/>
        <item m="1" x="551"/>
        <item m="1" x="559"/>
        <item m="1" x="567"/>
        <item m="1" x="575"/>
        <item m="1" x="583"/>
        <item m="1" x="371"/>
        <item m="1" x="525"/>
        <item m="1" x="530"/>
        <item m="1" x="537"/>
        <item m="1" x="545"/>
        <item m="1" x="553"/>
        <item m="1" x="561"/>
        <item m="1" x="569"/>
        <item m="1" x="577"/>
        <item m="1" x="585"/>
        <item m="1" x="372"/>
        <item m="1" x="527"/>
        <item m="1" x="532"/>
        <item m="1" x="438"/>
        <item m="1" x="451"/>
        <item m="1" x="462"/>
        <item m="1" x="472"/>
        <item m="1" x="482"/>
        <item m="1" x="493"/>
        <item m="1" x="504"/>
        <item m="1" x="401"/>
        <item m="1" x="414"/>
        <item m="1" x="426"/>
        <item m="1" x="440"/>
        <item m="1" x="453"/>
        <item m="1" x="464"/>
        <item m="1" x="474"/>
        <item m="1" x="484"/>
        <item m="1" x="495"/>
        <item m="1" x="505"/>
        <item m="1" x="403"/>
        <item x="0"/>
        <item x="31"/>
        <item x="60"/>
        <item x="90"/>
        <item x="120"/>
        <item x="151"/>
        <item x="181"/>
        <item x="212"/>
        <item x="243"/>
        <item x="273"/>
        <item x="304"/>
        <item x="334"/>
        <item x="12"/>
        <item x="13"/>
        <item x="14"/>
        <item x="15"/>
        <item x="16"/>
        <item x="17"/>
        <item x="18"/>
        <item x="19"/>
        <item x="20"/>
        <item x="21"/>
        <item x="22"/>
        <item x="23"/>
        <item x="24"/>
        <item x="25"/>
        <item x="26"/>
        <item x="27"/>
        <item x="28"/>
        <item x="29"/>
        <item x="30"/>
        <item x="1"/>
        <item x="32"/>
        <item x="61"/>
        <item x="91"/>
        <item x="121"/>
        <item x="152"/>
        <item x="182"/>
        <item x="213"/>
        <item x="244"/>
        <item x="274"/>
        <item x="305"/>
        <item x="335"/>
        <item x="43"/>
        <item x="44"/>
        <item x="45"/>
        <item x="46"/>
        <item x="47"/>
        <item x="48"/>
        <item x="49"/>
        <item x="50"/>
        <item x="51"/>
        <item x="52"/>
        <item x="53"/>
        <item x="54"/>
        <item x="55"/>
        <item x="56"/>
        <item x="57"/>
        <item x="58"/>
        <item x="59"/>
        <item x="2"/>
        <item x="33"/>
        <item x="62"/>
        <item x="92"/>
        <item x="122"/>
        <item x="153"/>
        <item x="183"/>
        <item x="214"/>
        <item x="245"/>
        <item x="275"/>
        <item x="306"/>
        <item x="336"/>
        <item x="72"/>
        <item x="73"/>
        <item x="74"/>
        <item x="75"/>
        <item x="76"/>
        <item x="77"/>
        <item x="78"/>
        <item x="79"/>
        <item x="80"/>
        <item x="81"/>
        <item x="82"/>
        <item x="83"/>
        <item x="84"/>
        <item x="85"/>
        <item x="86"/>
        <item x="87"/>
        <item x="88"/>
        <item x="89"/>
        <item x="3"/>
        <item x="34"/>
        <item x="63"/>
        <item x="93"/>
        <item x="123"/>
        <item x="154"/>
        <item x="184"/>
        <item x="215"/>
        <item x="246"/>
        <item x="276"/>
        <item x="307"/>
        <item x="337"/>
        <item x="102"/>
        <item x="103"/>
        <item x="104"/>
        <item x="105"/>
        <item x="106"/>
        <item x="107"/>
        <item x="108"/>
        <item x="109"/>
        <item x="110"/>
        <item x="111"/>
        <item x="112"/>
        <item x="113"/>
        <item x="114"/>
        <item x="115"/>
        <item x="116"/>
        <item x="117"/>
        <item x="118"/>
        <item x="119"/>
        <item x="4"/>
        <item x="35"/>
        <item x="64"/>
        <item x="94"/>
        <item x="124"/>
        <item x="155"/>
        <item x="185"/>
        <item x="216"/>
        <item x="247"/>
        <item x="277"/>
        <item x="308"/>
        <item x="338"/>
        <item x="132"/>
        <item x="133"/>
        <item x="134"/>
        <item x="135"/>
        <item x="136"/>
        <item x="137"/>
        <item x="138"/>
        <item x="139"/>
        <item x="140"/>
        <item x="141"/>
        <item x="142"/>
        <item x="143"/>
        <item x="144"/>
        <item x="145"/>
        <item x="146"/>
        <item x="147"/>
        <item x="148"/>
        <item x="149"/>
        <item x="150"/>
        <item x="5"/>
        <item x="36"/>
        <item x="65"/>
        <item x="95"/>
        <item x="125"/>
        <item x="156"/>
        <item x="186"/>
        <item x="217"/>
        <item x="248"/>
        <item x="278"/>
        <item x="309"/>
        <item x="339"/>
        <item x="163"/>
        <item x="164"/>
        <item x="165"/>
        <item x="166"/>
        <item x="167"/>
        <item x="168"/>
        <item x="169"/>
        <item x="170"/>
        <item x="171"/>
        <item x="172"/>
        <item x="173"/>
        <item x="174"/>
        <item x="175"/>
        <item x="176"/>
        <item x="177"/>
        <item x="178"/>
        <item x="179"/>
        <item x="180"/>
        <item x="6"/>
        <item x="37"/>
        <item x="66"/>
        <item x="96"/>
        <item x="126"/>
        <item x="157"/>
        <item x="187"/>
        <item x="218"/>
        <item x="249"/>
        <item x="279"/>
        <item x="310"/>
        <item x="340"/>
        <item x="193"/>
        <item x="194"/>
        <item x="195"/>
        <item x="196"/>
        <item x="197"/>
        <item x="198"/>
        <item x="199"/>
        <item x="200"/>
        <item x="201"/>
        <item x="202"/>
        <item x="203"/>
        <item x="204"/>
        <item x="205"/>
        <item x="206"/>
        <item x="207"/>
        <item x="208"/>
        <item x="209"/>
        <item x="210"/>
        <item x="211"/>
        <item x="7"/>
        <item x="38"/>
        <item x="67"/>
        <item x="97"/>
        <item x="127"/>
        <item x="158"/>
        <item x="188"/>
        <item x="219"/>
        <item x="250"/>
        <item x="280"/>
        <item x="311"/>
        <item x="341"/>
        <item x="224"/>
        <item x="225"/>
        <item x="226"/>
        <item x="227"/>
        <item x="228"/>
        <item x="229"/>
        <item x="230"/>
        <item x="231"/>
        <item x="232"/>
        <item x="233"/>
        <item x="234"/>
        <item x="235"/>
        <item x="236"/>
        <item x="237"/>
        <item x="238"/>
        <item x="239"/>
        <item x="240"/>
        <item x="241"/>
        <item x="242"/>
        <item x="8"/>
        <item x="39"/>
        <item x="68"/>
        <item x="98"/>
        <item x="128"/>
        <item x="159"/>
        <item x="189"/>
        <item x="220"/>
        <item x="251"/>
        <item x="281"/>
        <item x="312"/>
        <item x="342"/>
        <item x="255"/>
        <item x="256"/>
        <item x="257"/>
        <item x="258"/>
        <item x="259"/>
        <item x="260"/>
        <item x="261"/>
        <item x="262"/>
        <item x="263"/>
        <item x="264"/>
        <item x="265"/>
        <item x="266"/>
        <item x="267"/>
        <item x="268"/>
        <item x="269"/>
        <item x="270"/>
        <item x="271"/>
        <item x="272"/>
        <item x="9"/>
        <item x="40"/>
        <item x="69"/>
        <item x="99"/>
        <item x="129"/>
        <item x="160"/>
        <item x="190"/>
        <item x="221"/>
        <item x="252"/>
        <item x="282"/>
        <item x="313"/>
        <item x="343"/>
        <item x="285"/>
        <item x="286"/>
        <item x="287"/>
        <item x="288"/>
        <item x="289"/>
        <item x="290"/>
        <item x="291"/>
        <item x="292"/>
        <item x="293"/>
        <item x="294"/>
        <item x="295"/>
        <item x="296"/>
        <item x="297"/>
        <item x="298"/>
        <item x="299"/>
        <item x="300"/>
        <item x="301"/>
        <item x="302"/>
        <item x="303"/>
        <item x="10"/>
        <item x="41"/>
        <item x="70"/>
        <item x="100"/>
        <item x="130"/>
        <item x="161"/>
        <item x="191"/>
        <item x="222"/>
        <item x="253"/>
        <item x="283"/>
        <item x="314"/>
        <item x="344"/>
        <item x="316"/>
        <item x="317"/>
        <item x="318"/>
        <item x="319"/>
        <item x="320"/>
        <item x="321"/>
        <item x="322"/>
        <item x="323"/>
        <item x="324"/>
        <item x="325"/>
        <item x="326"/>
        <item x="327"/>
        <item x="328"/>
        <item x="329"/>
        <item x="330"/>
        <item x="331"/>
        <item x="332"/>
        <item x="333"/>
        <item x="11"/>
        <item x="42"/>
        <item x="71"/>
        <item x="101"/>
        <item x="131"/>
        <item x="162"/>
        <item x="192"/>
        <item x="223"/>
        <item x="254"/>
        <item x="284"/>
        <item x="315"/>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showAll="0">
      <items count="3">
        <item x="0"/>
        <item h="1" x="1"/>
        <item t="default"/>
      </items>
    </pivotField>
    <pivotField showAll="0">
      <items count="3">
        <item x="0"/>
        <item x="1"/>
        <item t="default"/>
      </items>
    </pivotField>
    <pivotField axis="axisRow" showAll="0">
      <items count="7">
        <item h="1" x="1"/>
        <item h="1" x="3"/>
        <item h="1" x="0"/>
        <item x="5"/>
        <item h="1" x="4"/>
        <item h="1" x="2"/>
        <item t="default"/>
      </items>
    </pivotField>
    <pivotField numFmtId="164" showAll="0"/>
    <pivotField numFmtId="1" showAll="0"/>
    <pivotField showAll="0"/>
    <pivotField dataField="1" numFmtId="165" showAll="0"/>
    <pivotField numFmtId="164" showAll="0"/>
    <pivotField numFmtId="9" showAll="0"/>
    <pivotField numFmtId="164" showAll="0"/>
    <pivotField numFmtId="164" showAll="0"/>
    <pivotField showAll="0" defaultSubtota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s>
    </pivotField>
  </pivotFields>
  <rowFields count="1">
    <field x="5"/>
  </rowFields>
  <rowItems count="2">
    <i>
      <x v="3"/>
    </i>
    <i t="grand">
      <x/>
    </i>
  </rowItems>
  <colItems count="1">
    <i/>
  </colItems>
  <dataFields count="1">
    <dataField name="Average of Rating" fld="9" subtotal="average"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63DBE749-C736-4C33-85A0-B55A423D28F6}" sourceName="Branch">
  <pivotTables>
    <pivotTable tabId="7" name="PivotTable1"/>
    <pivotTable tabId="13" name="PivotTable7"/>
    <pivotTable tabId="8" name="PivotTable2"/>
    <pivotTable tabId="9" name="PivotTable3"/>
    <pivotTable tabId="15" name="PivotTable1"/>
  </pivotTables>
  <data>
    <tabular pivotCacheId="31644010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DC0618DA-6914-42C8-8D65-220145C8FE7A}" sourceName="Product Line">
  <pivotTables>
    <pivotTable tabId="8" name="PivotTable2"/>
    <pivotTable tabId="7" name="PivotTable1"/>
    <pivotTable tabId="13" name="PivotTable7"/>
    <pivotTable tabId="9" name="PivotTable3"/>
    <pivotTable tabId="15" name="PivotTable1"/>
  </pivotTables>
  <data>
    <tabular pivotCacheId="316440108">
      <items count="6">
        <i x="1"/>
        <i x="3"/>
        <i x="0"/>
        <i x="5" s="1"/>
        <i x="4"/>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943EFC5-7664-4182-A545-094DD20FA273}" sourceName="Customer Type">
  <pivotTables>
    <pivotTable tabId="7" name="PivotTable1"/>
    <pivotTable tabId="13" name="PivotTable7"/>
    <pivotTable tabId="8" name="PivotTable2"/>
    <pivotTable tabId="9" name="PivotTable3"/>
    <pivotTable tabId="15" name="PivotTable1"/>
  </pivotTables>
  <data>
    <tabular pivotCacheId="316440108">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080D444-B19B-469F-900D-59658E93B0FA}" sourceName="Gender">
  <pivotTables>
    <pivotTable tabId="13" name="PivotTable7"/>
    <pivotTable tabId="7" name="PivotTable1"/>
    <pivotTable tabId="8" name="PivotTable2"/>
    <pivotTable tabId="9" name="PivotTable3"/>
    <pivotTable tabId="15" name="PivotTable1"/>
  </pivotTables>
  <data>
    <tabular pivotCacheId="31644010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5FCB8899-98FE-4BEC-AF71-802ABCA168F1}" cache="Slicer_Branch" caption="Branc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914D08E6-8C40-4DA0-BE26-D8F5B6B3840D}" cache="Slicer_Product_Line" caption="Product Lin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6F637B7-7561-47AF-8112-8255D1DACEFD}" cache="Slicer_Gender" caption="Gende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678567A9-3E09-4C97-83CC-6E9B59629B22}" cache="Slicer_Branch" caption="Branch" style="Slicer Style 1" rowHeight="234950"/>
  <slicer name="Product Line 1" xr10:uid="{249AE2C2-09C4-47E4-9C70-309BF1C76113}" cache="Slicer_Product_Line" caption="Product Line" style="Slicer Style 1" rowHeight="234950"/>
  <slicer name="Customer Type 1" xr10:uid="{3EA0CF24-5214-43C5-85FE-4B21FAFDCC50}" cache="Slicer_Customer_Type" caption="Customer Type" style="Slicer Style 1" rowHeight="234950"/>
  <slicer name="Gender 1" xr10:uid="{4C5C69DE-ADA9-41DE-A490-E7D5B214A899}" cache="Slicer_Gender" caption="Gender"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9AFDB9E-7B00-45C1-B86F-EE35D87E9AF9}" sourceName="Date">
  <pivotTables>
    <pivotTable tabId="7" name="PivotTable1"/>
    <pivotTable tabId="13" name="PivotTable7"/>
    <pivotTable tabId="8" name="PivotTable2"/>
    <pivotTable tabId="9" name="PivotTable3"/>
  </pivotTables>
  <state minimalRefreshVersion="6" lastRefreshVersion="6" pivotCacheId="316440108" filterType="dateBetween">
    <selection startDate="2024-03-01T00:00:00" endDate="2024-03-31T00:00:00"/>
    <bounds startDate="2024-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B0C6BF4F-4950-4E23-A6C6-890A506AFE64}" sourceName="Date">
  <pivotTables>
    <pivotTable tabId="12" name="PivotTable6"/>
  </pivotTables>
  <state minimalRefreshVersion="6" lastRefreshVersion="6" pivotCacheId="316440108" filterType="dateBetween">
    <selection startDate="2024-09-01T00:00:00" endDate="2024-09-30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824FCEB-2E3F-4402-8BF8-DABFCEAA5B21}" cache="NativeTimeline_Date1" caption="Date" level="2" selectionLevel="2" scrollPosition="2024-06-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E4CE50D-4F7A-4210-B3E3-2024A532B027}" cache="NativeTimeline_Date" caption="Date" level="2" selectionLevel="2" scrollPosition="2024-01-01T00:00:00" style="TimeSlicerStyleLight6"/>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rinterSettings" Target="../printerSettings/printerSettings4.bin"/><Relationship Id="rId4" Type="http://schemas.microsoft.com/office/2011/relationships/timeline" Target="../timelines/timeline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54"/>
  <sheetViews>
    <sheetView topLeftCell="D5029" workbookViewId="0">
      <selection activeCell="J311" sqref="J311"/>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s="1">
        <v>45292</v>
      </c>
      <c r="B2" t="s">
        <v>9</v>
      </c>
      <c r="C2" t="s">
        <v>10</v>
      </c>
      <c r="D2" t="s">
        <v>11</v>
      </c>
      <c r="E2" t="s">
        <v>12</v>
      </c>
      <c r="F2">
        <v>84.63</v>
      </c>
      <c r="G2">
        <v>10</v>
      </c>
      <c r="H2" t="s">
        <v>13</v>
      </c>
      <c r="I2">
        <v>9</v>
      </c>
    </row>
    <row r="3" spans="1:9" x14ac:dyDescent="0.3">
      <c r="A3" s="1">
        <v>45292</v>
      </c>
      <c r="B3" t="s">
        <v>14</v>
      </c>
      <c r="C3" t="s">
        <v>15</v>
      </c>
      <c r="D3" t="s">
        <v>11</v>
      </c>
      <c r="E3" t="s">
        <v>16</v>
      </c>
      <c r="F3">
        <v>63.22</v>
      </c>
      <c r="G3">
        <v>2</v>
      </c>
      <c r="H3" t="s">
        <v>17</v>
      </c>
      <c r="I3">
        <v>8.5</v>
      </c>
    </row>
    <row r="4" spans="1:9" x14ac:dyDescent="0.3">
      <c r="A4" s="1">
        <v>45292</v>
      </c>
      <c r="B4" t="s">
        <v>9</v>
      </c>
      <c r="C4" t="s">
        <v>15</v>
      </c>
      <c r="D4" t="s">
        <v>11</v>
      </c>
      <c r="E4" t="s">
        <v>16</v>
      </c>
      <c r="F4">
        <v>74.709999999999994</v>
      </c>
      <c r="G4">
        <v>6</v>
      </c>
      <c r="H4" t="s">
        <v>17</v>
      </c>
      <c r="I4">
        <v>6.7</v>
      </c>
    </row>
    <row r="5" spans="1:9" x14ac:dyDescent="0.3">
      <c r="A5" s="1">
        <v>45292</v>
      </c>
      <c r="B5" t="s">
        <v>14</v>
      </c>
      <c r="C5" t="s">
        <v>10</v>
      </c>
      <c r="D5" t="s">
        <v>11</v>
      </c>
      <c r="E5" t="s">
        <v>18</v>
      </c>
      <c r="F5">
        <v>36.979999999999997</v>
      </c>
      <c r="G5">
        <v>10</v>
      </c>
      <c r="H5" t="s">
        <v>13</v>
      </c>
      <c r="I5">
        <v>7</v>
      </c>
    </row>
    <row r="6" spans="1:9" x14ac:dyDescent="0.3">
      <c r="A6" s="1">
        <v>45292</v>
      </c>
      <c r="B6" t="s">
        <v>19</v>
      </c>
      <c r="C6" t="s">
        <v>10</v>
      </c>
      <c r="D6" t="s">
        <v>11</v>
      </c>
      <c r="E6" t="s">
        <v>18</v>
      </c>
      <c r="F6">
        <v>27.04</v>
      </c>
      <c r="G6">
        <v>4</v>
      </c>
      <c r="H6" t="s">
        <v>20</v>
      </c>
      <c r="I6">
        <v>6.9</v>
      </c>
    </row>
    <row r="7" spans="1:9" x14ac:dyDescent="0.3">
      <c r="A7" s="1">
        <v>45292</v>
      </c>
      <c r="B7" t="s">
        <v>19</v>
      </c>
      <c r="C7" t="s">
        <v>15</v>
      </c>
      <c r="D7" t="s">
        <v>11</v>
      </c>
      <c r="E7" t="s">
        <v>21</v>
      </c>
      <c r="F7">
        <v>65.739999999999995</v>
      </c>
      <c r="G7">
        <v>9</v>
      </c>
      <c r="H7" t="s">
        <v>17</v>
      </c>
      <c r="I7">
        <v>7.7</v>
      </c>
    </row>
    <row r="8" spans="1:9" x14ac:dyDescent="0.3">
      <c r="A8" s="1">
        <v>45292</v>
      </c>
      <c r="B8" t="s">
        <v>19</v>
      </c>
      <c r="C8" t="s">
        <v>10</v>
      </c>
      <c r="D8" t="s">
        <v>22</v>
      </c>
      <c r="E8" t="s">
        <v>23</v>
      </c>
      <c r="F8">
        <v>47.59</v>
      </c>
      <c r="G8">
        <v>8</v>
      </c>
      <c r="H8" t="s">
        <v>17</v>
      </c>
      <c r="I8">
        <v>5.7</v>
      </c>
    </row>
    <row r="9" spans="1:9" x14ac:dyDescent="0.3">
      <c r="A9" s="1">
        <v>45292</v>
      </c>
      <c r="B9" t="s">
        <v>19</v>
      </c>
      <c r="C9" t="s">
        <v>15</v>
      </c>
      <c r="D9" t="s">
        <v>22</v>
      </c>
      <c r="E9" t="s">
        <v>18</v>
      </c>
      <c r="F9">
        <v>72.61</v>
      </c>
      <c r="G9">
        <v>6</v>
      </c>
      <c r="H9" t="s">
        <v>13</v>
      </c>
      <c r="I9">
        <v>6.9</v>
      </c>
    </row>
    <row r="10" spans="1:9" x14ac:dyDescent="0.3">
      <c r="A10" s="1">
        <v>45292</v>
      </c>
      <c r="B10" t="s">
        <v>14</v>
      </c>
      <c r="C10" t="s">
        <v>15</v>
      </c>
      <c r="D10" t="s">
        <v>22</v>
      </c>
      <c r="E10" t="s">
        <v>24</v>
      </c>
      <c r="F10">
        <v>62.87</v>
      </c>
      <c r="G10">
        <v>2</v>
      </c>
      <c r="H10" t="s">
        <v>17</v>
      </c>
      <c r="I10">
        <v>5</v>
      </c>
    </row>
    <row r="11" spans="1:9" x14ac:dyDescent="0.3">
      <c r="A11" s="1">
        <v>45292</v>
      </c>
      <c r="B11" t="s">
        <v>9</v>
      </c>
      <c r="C11" t="s">
        <v>15</v>
      </c>
      <c r="D11" t="s">
        <v>22</v>
      </c>
      <c r="E11" t="s">
        <v>12</v>
      </c>
      <c r="F11">
        <v>21.12</v>
      </c>
      <c r="G11">
        <v>8</v>
      </c>
      <c r="H11" t="s">
        <v>17</v>
      </c>
      <c r="I11">
        <v>6.3</v>
      </c>
    </row>
    <row r="12" spans="1:9" x14ac:dyDescent="0.3">
      <c r="A12" s="1">
        <v>45292</v>
      </c>
      <c r="B12" t="s">
        <v>14</v>
      </c>
      <c r="C12" t="s">
        <v>10</v>
      </c>
      <c r="D12" t="s">
        <v>11</v>
      </c>
      <c r="E12" t="s">
        <v>18</v>
      </c>
      <c r="F12">
        <v>29.22</v>
      </c>
      <c r="G12">
        <v>6</v>
      </c>
      <c r="H12" t="s">
        <v>20</v>
      </c>
      <c r="I12">
        <v>5</v>
      </c>
    </row>
    <row r="13" spans="1:9" x14ac:dyDescent="0.3">
      <c r="A13" s="1">
        <v>45292</v>
      </c>
      <c r="B13" t="s">
        <v>19</v>
      </c>
      <c r="C13" t="s">
        <v>10</v>
      </c>
      <c r="D13" t="s">
        <v>11</v>
      </c>
      <c r="E13" t="s">
        <v>16</v>
      </c>
      <c r="F13">
        <v>74.22</v>
      </c>
      <c r="G13">
        <v>10</v>
      </c>
      <c r="H13" t="s">
        <v>13</v>
      </c>
      <c r="I13">
        <v>4.3</v>
      </c>
    </row>
    <row r="14" spans="1:9" x14ac:dyDescent="0.3">
      <c r="A14" s="1">
        <v>45323</v>
      </c>
      <c r="B14" t="s">
        <v>19</v>
      </c>
      <c r="C14" t="s">
        <v>15</v>
      </c>
      <c r="D14" t="s">
        <v>22</v>
      </c>
      <c r="E14" t="s">
        <v>18</v>
      </c>
      <c r="F14">
        <v>42.47</v>
      </c>
      <c r="G14">
        <v>1</v>
      </c>
      <c r="H14" t="s">
        <v>17</v>
      </c>
      <c r="I14">
        <v>5.7</v>
      </c>
    </row>
    <row r="15" spans="1:9" x14ac:dyDescent="0.3">
      <c r="A15" s="1">
        <v>45323</v>
      </c>
      <c r="B15" t="s">
        <v>9</v>
      </c>
      <c r="C15" t="s">
        <v>10</v>
      </c>
      <c r="D15" t="s">
        <v>22</v>
      </c>
      <c r="E15" t="s">
        <v>21</v>
      </c>
      <c r="F15">
        <v>40.61</v>
      </c>
      <c r="G15">
        <v>9</v>
      </c>
      <c r="H15" t="s">
        <v>17</v>
      </c>
      <c r="I15">
        <v>7</v>
      </c>
    </row>
    <row r="16" spans="1:9" x14ac:dyDescent="0.3">
      <c r="A16" s="1">
        <v>45323</v>
      </c>
      <c r="B16" t="s">
        <v>9</v>
      </c>
      <c r="C16" t="s">
        <v>15</v>
      </c>
      <c r="D16" t="s">
        <v>22</v>
      </c>
      <c r="E16" t="s">
        <v>18</v>
      </c>
      <c r="F16">
        <v>44.63</v>
      </c>
      <c r="G16">
        <v>6</v>
      </c>
      <c r="H16" t="s">
        <v>13</v>
      </c>
      <c r="I16">
        <v>5.0999999999999996</v>
      </c>
    </row>
    <row r="17" spans="1:9" x14ac:dyDescent="0.3">
      <c r="A17" s="1">
        <v>45323</v>
      </c>
      <c r="B17" t="s">
        <v>19</v>
      </c>
      <c r="C17" t="s">
        <v>10</v>
      </c>
      <c r="D17" t="s">
        <v>22</v>
      </c>
      <c r="E17" t="s">
        <v>12</v>
      </c>
      <c r="F17">
        <v>41.66</v>
      </c>
      <c r="G17">
        <v>6</v>
      </c>
      <c r="H17" t="s">
        <v>20</v>
      </c>
      <c r="I17">
        <v>5.6</v>
      </c>
    </row>
    <row r="18" spans="1:9" x14ac:dyDescent="0.3">
      <c r="A18" s="1">
        <v>45323</v>
      </c>
      <c r="B18" t="s">
        <v>14</v>
      </c>
      <c r="C18" t="s">
        <v>10</v>
      </c>
      <c r="D18" t="s">
        <v>11</v>
      </c>
      <c r="E18" t="s">
        <v>18</v>
      </c>
      <c r="F18">
        <v>31.67</v>
      </c>
      <c r="G18">
        <v>8</v>
      </c>
      <c r="H18" t="s">
        <v>13</v>
      </c>
      <c r="I18">
        <v>5.6</v>
      </c>
    </row>
    <row r="19" spans="1:9" x14ac:dyDescent="0.3">
      <c r="A19" s="1">
        <v>45323</v>
      </c>
      <c r="B19" t="s">
        <v>9</v>
      </c>
      <c r="C19" t="s">
        <v>15</v>
      </c>
      <c r="D19" t="s">
        <v>11</v>
      </c>
      <c r="E19" t="s">
        <v>24</v>
      </c>
      <c r="F19">
        <v>34.21</v>
      </c>
      <c r="G19">
        <v>10</v>
      </c>
      <c r="H19" t="s">
        <v>17</v>
      </c>
      <c r="I19">
        <v>5.0999999999999996</v>
      </c>
    </row>
    <row r="20" spans="1:9" x14ac:dyDescent="0.3">
      <c r="A20" s="1">
        <v>45323</v>
      </c>
      <c r="B20" t="s">
        <v>9</v>
      </c>
      <c r="C20" t="s">
        <v>15</v>
      </c>
      <c r="D20" t="s">
        <v>22</v>
      </c>
      <c r="E20" t="s">
        <v>16</v>
      </c>
      <c r="F20">
        <v>22.01</v>
      </c>
      <c r="G20">
        <v>6</v>
      </c>
      <c r="H20" t="s">
        <v>17</v>
      </c>
      <c r="I20">
        <v>7.6</v>
      </c>
    </row>
    <row r="21" spans="1:9" x14ac:dyDescent="0.3">
      <c r="A21" s="1">
        <v>45323</v>
      </c>
      <c r="B21" t="s">
        <v>14</v>
      </c>
      <c r="C21" t="s">
        <v>15</v>
      </c>
      <c r="D21" t="s">
        <v>22</v>
      </c>
      <c r="E21" t="s">
        <v>21</v>
      </c>
      <c r="F21">
        <v>99.82</v>
      </c>
      <c r="G21">
        <v>2</v>
      </c>
      <c r="H21" t="s">
        <v>13</v>
      </c>
      <c r="I21">
        <v>6.7</v>
      </c>
    </row>
    <row r="22" spans="1:9" x14ac:dyDescent="0.3">
      <c r="A22" s="1">
        <v>45352</v>
      </c>
      <c r="B22" t="s">
        <v>9</v>
      </c>
      <c r="C22" t="s">
        <v>15</v>
      </c>
      <c r="D22" t="s">
        <v>11</v>
      </c>
      <c r="E22" t="s">
        <v>23</v>
      </c>
      <c r="F22">
        <v>63.15</v>
      </c>
      <c r="G22">
        <v>6</v>
      </c>
      <c r="H22" t="s">
        <v>20</v>
      </c>
      <c r="I22">
        <v>9.8000000000000007</v>
      </c>
    </row>
    <row r="23" spans="1:9" x14ac:dyDescent="0.3">
      <c r="A23" s="1">
        <v>45352</v>
      </c>
      <c r="B23" t="s">
        <v>14</v>
      </c>
      <c r="C23" t="s">
        <v>10</v>
      </c>
      <c r="D23" t="s">
        <v>22</v>
      </c>
      <c r="E23" t="s">
        <v>24</v>
      </c>
      <c r="F23">
        <v>75.88</v>
      </c>
      <c r="G23">
        <v>1</v>
      </c>
      <c r="H23" t="s">
        <v>13</v>
      </c>
      <c r="I23">
        <v>7.1</v>
      </c>
    </row>
    <row r="24" spans="1:9" x14ac:dyDescent="0.3">
      <c r="A24" s="1">
        <v>45352</v>
      </c>
      <c r="B24" t="s">
        <v>9</v>
      </c>
      <c r="C24" t="s">
        <v>15</v>
      </c>
      <c r="D24" t="s">
        <v>22</v>
      </c>
      <c r="E24" t="s">
        <v>18</v>
      </c>
      <c r="F24">
        <v>93.38</v>
      </c>
      <c r="G24">
        <v>1</v>
      </c>
      <c r="H24" t="s">
        <v>17</v>
      </c>
      <c r="I24">
        <v>9.6</v>
      </c>
    </row>
    <row r="25" spans="1:9" x14ac:dyDescent="0.3">
      <c r="A25" s="1">
        <v>45352</v>
      </c>
      <c r="B25" t="s">
        <v>19</v>
      </c>
      <c r="C25" t="s">
        <v>15</v>
      </c>
      <c r="D25" t="s">
        <v>22</v>
      </c>
      <c r="E25" t="s">
        <v>24</v>
      </c>
      <c r="F25">
        <v>70.010000000000005</v>
      </c>
      <c r="G25">
        <v>5</v>
      </c>
      <c r="H25" t="s">
        <v>20</v>
      </c>
      <c r="I25">
        <v>5.5</v>
      </c>
    </row>
    <row r="26" spans="1:9" x14ac:dyDescent="0.3">
      <c r="A26" s="1">
        <v>45352</v>
      </c>
      <c r="B26" t="s">
        <v>19</v>
      </c>
      <c r="C26" t="s">
        <v>15</v>
      </c>
      <c r="D26" t="s">
        <v>11</v>
      </c>
      <c r="E26" t="s">
        <v>24</v>
      </c>
      <c r="F26">
        <v>23.03</v>
      </c>
      <c r="G26">
        <v>9</v>
      </c>
      <c r="H26" t="s">
        <v>20</v>
      </c>
      <c r="I26">
        <v>7.9</v>
      </c>
    </row>
    <row r="27" spans="1:9" x14ac:dyDescent="0.3">
      <c r="A27" s="1">
        <v>45352</v>
      </c>
      <c r="B27" t="s">
        <v>14</v>
      </c>
      <c r="C27" t="s">
        <v>10</v>
      </c>
      <c r="D27" t="s">
        <v>11</v>
      </c>
      <c r="E27" t="s">
        <v>24</v>
      </c>
      <c r="F27">
        <v>21.12</v>
      </c>
      <c r="G27">
        <v>2</v>
      </c>
      <c r="H27" t="s">
        <v>17</v>
      </c>
      <c r="I27">
        <v>9.6999999999999993</v>
      </c>
    </row>
    <row r="28" spans="1:9" x14ac:dyDescent="0.3">
      <c r="A28" s="1">
        <v>45352</v>
      </c>
      <c r="B28" t="s">
        <v>19</v>
      </c>
      <c r="C28" t="s">
        <v>15</v>
      </c>
      <c r="D28" t="s">
        <v>11</v>
      </c>
      <c r="E28" t="s">
        <v>23</v>
      </c>
      <c r="F28">
        <v>67.09</v>
      </c>
      <c r="G28">
        <v>5</v>
      </c>
      <c r="H28" t="s">
        <v>13</v>
      </c>
      <c r="I28">
        <v>9.1</v>
      </c>
    </row>
    <row r="29" spans="1:9" x14ac:dyDescent="0.3">
      <c r="A29" s="1">
        <v>45352</v>
      </c>
      <c r="B29" t="s">
        <v>9</v>
      </c>
      <c r="C29" t="s">
        <v>10</v>
      </c>
      <c r="D29" t="s">
        <v>22</v>
      </c>
      <c r="E29" t="s">
        <v>24</v>
      </c>
      <c r="F29">
        <v>62</v>
      </c>
      <c r="G29">
        <v>8</v>
      </c>
      <c r="H29" t="s">
        <v>13</v>
      </c>
      <c r="I29">
        <v>6.2</v>
      </c>
    </row>
    <row r="30" spans="1:9" x14ac:dyDescent="0.3">
      <c r="A30" s="1">
        <v>45383</v>
      </c>
      <c r="B30" t="s">
        <v>9</v>
      </c>
      <c r="C30" t="s">
        <v>15</v>
      </c>
      <c r="D30" t="s">
        <v>22</v>
      </c>
      <c r="E30" t="s">
        <v>18</v>
      </c>
      <c r="F30">
        <v>46.42</v>
      </c>
      <c r="G30">
        <v>3</v>
      </c>
      <c r="H30" t="s">
        <v>13</v>
      </c>
      <c r="I30">
        <v>4.4000000000000004</v>
      </c>
    </row>
    <row r="31" spans="1:9" x14ac:dyDescent="0.3">
      <c r="A31" s="1">
        <v>45383</v>
      </c>
      <c r="B31" t="s">
        <v>19</v>
      </c>
      <c r="C31" t="s">
        <v>10</v>
      </c>
      <c r="D31" t="s">
        <v>22</v>
      </c>
      <c r="E31" t="s">
        <v>24</v>
      </c>
      <c r="F31">
        <v>20.97</v>
      </c>
      <c r="G31">
        <v>5</v>
      </c>
      <c r="H31" t="s">
        <v>17</v>
      </c>
      <c r="I31">
        <v>7.8</v>
      </c>
    </row>
    <row r="32" spans="1:9" x14ac:dyDescent="0.3">
      <c r="A32" s="1">
        <v>45383</v>
      </c>
      <c r="B32" t="s">
        <v>14</v>
      </c>
      <c r="C32" t="s">
        <v>10</v>
      </c>
      <c r="D32" t="s">
        <v>11</v>
      </c>
      <c r="E32" t="s">
        <v>16</v>
      </c>
      <c r="F32">
        <v>66.650000000000006</v>
      </c>
      <c r="G32">
        <v>9</v>
      </c>
      <c r="H32" t="s">
        <v>13</v>
      </c>
      <c r="I32">
        <v>9.6999999999999993</v>
      </c>
    </row>
    <row r="33" spans="1:9" x14ac:dyDescent="0.3">
      <c r="A33" s="1">
        <v>45383</v>
      </c>
      <c r="B33" t="s">
        <v>19</v>
      </c>
      <c r="C33" t="s">
        <v>10</v>
      </c>
      <c r="D33" t="s">
        <v>11</v>
      </c>
      <c r="E33" t="s">
        <v>23</v>
      </c>
      <c r="F33">
        <v>35.54</v>
      </c>
      <c r="G33">
        <v>10</v>
      </c>
      <c r="H33" t="s">
        <v>20</v>
      </c>
      <c r="I33">
        <v>7</v>
      </c>
    </row>
    <row r="34" spans="1:9" x14ac:dyDescent="0.3">
      <c r="A34" s="1">
        <v>45383</v>
      </c>
      <c r="B34" t="s">
        <v>9</v>
      </c>
      <c r="C34" t="s">
        <v>10</v>
      </c>
      <c r="D34" t="s">
        <v>11</v>
      </c>
      <c r="E34" t="s">
        <v>21</v>
      </c>
      <c r="F34">
        <v>68.709999999999994</v>
      </c>
      <c r="G34">
        <v>4</v>
      </c>
      <c r="H34" t="s">
        <v>17</v>
      </c>
      <c r="I34">
        <v>4.0999999999999996</v>
      </c>
    </row>
    <row r="35" spans="1:9" x14ac:dyDescent="0.3">
      <c r="A35" s="1">
        <v>45383</v>
      </c>
      <c r="B35" t="s">
        <v>9</v>
      </c>
      <c r="C35" t="s">
        <v>10</v>
      </c>
      <c r="D35" t="s">
        <v>22</v>
      </c>
      <c r="E35" t="s">
        <v>16</v>
      </c>
      <c r="F35">
        <v>72.17</v>
      </c>
      <c r="G35">
        <v>1</v>
      </c>
      <c r="H35" t="s">
        <v>17</v>
      </c>
      <c r="I35">
        <v>6.1</v>
      </c>
    </row>
    <row r="36" spans="1:9" x14ac:dyDescent="0.3">
      <c r="A36" s="1">
        <v>45413</v>
      </c>
      <c r="B36" t="s">
        <v>14</v>
      </c>
      <c r="C36" t="s">
        <v>10</v>
      </c>
      <c r="D36" t="s">
        <v>11</v>
      </c>
      <c r="E36" t="s">
        <v>21</v>
      </c>
      <c r="F36">
        <v>31.9</v>
      </c>
      <c r="G36">
        <v>1</v>
      </c>
      <c r="H36" t="s">
        <v>20</v>
      </c>
      <c r="I36">
        <v>9.1</v>
      </c>
    </row>
    <row r="37" spans="1:9" x14ac:dyDescent="0.3">
      <c r="A37" s="1">
        <v>45413</v>
      </c>
      <c r="B37" t="s">
        <v>14</v>
      </c>
      <c r="C37" t="s">
        <v>15</v>
      </c>
      <c r="D37" t="s">
        <v>22</v>
      </c>
      <c r="E37" t="s">
        <v>21</v>
      </c>
      <c r="F37">
        <v>27.38</v>
      </c>
      <c r="G37">
        <v>6</v>
      </c>
      <c r="H37" t="s">
        <v>13</v>
      </c>
      <c r="I37">
        <v>7.9</v>
      </c>
    </row>
    <row r="38" spans="1:9" x14ac:dyDescent="0.3">
      <c r="A38" s="1">
        <v>45413</v>
      </c>
      <c r="B38" t="s">
        <v>9</v>
      </c>
      <c r="C38" t="s">
        <v>10</v>
      </c>
      <c r="D38" t="s">
        <v>11</v>
      </c>
      <c r="E38" t="s">
        <v>23</v>
      </c>
      <c r="F38">
        <v>35.380000000000003</v>
      </c>
      <c r="G38">
        <v>9</v>
      </c>
      <c r="H38" t="s">
        <v>13</v>
      </c>
      <c r="I38">
        <v>9.6</v>
      </c>
    </row>
    <row r="39" spans="1:9" x14ac:dyDescent="0.3">
      <c r="A39" s="1">
        <v>45413</v>
      </c>
      <c r="B39" t="s">
        <v>14</v>
      </c>
      <c r="C39" t="s">
        <v>15</v>
      </c>
      <c r="D39" t="s">
        <v>11</v>
      </c>
      <c r="E39" t="s">
        <v>21</v>
      </c>
      <c r="F39">
        <v>76.06</v>
      </c>
      <c r="G39">
        <v>3</v>
      </c>
      <c r="H39" t="s">
        <v>13</v>
      </c>
      <c r="I39">
        <v>9.8000000000000007</v>
      </c>
    </row>
    <row r="40" spans="1:9" x14ac:dyDescent="0.3">
      <c r="A40" s="1">
        <v>45413</v>
      </c>
      <c r="B40" t="s">
        <v>19</v>
      </c>
      <c r="C40" t="s">
        <v>10</v>
      </c>
      <c r="D40" t="s">
        <v>11</v>
      </c>
      <c r="E40" t="s">
        <v>24</v>
      </c>
      <c r="F40">
        <v>74.69</v>
      </c>
      <c r="G40">
        <v>7</v>
      </c>
      <c r="H40" t="s">
        <v>20</v>
      </c>
      <c r="I40">
        <v>9.1</v>
      </c>
    </row>
    <row r="41" spans="1:9" x14ac:dyDescent="0.3">
      <c r="A41" s="1">
        <v>45413</v>
      </c>
      <c r="B41" t="s">
        <v>9</v>
      </c>
      <c r="C41" t="s">
        <v>15</v>
      </c>
      <c r="D41" t="s">
        <v>11</v>
      </c>
      <c r="E41" t="s">
        <v>12</v>
      </c>
      <c r="F41">
        <v>71.2</v>
      </c>
      <c r="G41">
        <v>1</v>
      </c>
      <c r="H41" t="s">
        <v>13</v>
      </c>
      <c r="I41">
        <v>9.1999999999999993</v>
      </c>
    </row>
    <row r="42" spans="1:9" x14ac:dyDescent="0.3">
      <c r="A42" s="1">
        <v>45413</v>
      </c>
      <c r="B42" t="s">
        <v>19</v>
      </c>
      <c r="C42" t="s">
        <v>10</v>
      </c>
      <c r="D42" t="s">
        <v>22</v>
      </c>
      <c r="E42" t="s">
        <v>23</v>
      </c>
      <c r="F42">
        <v>70.739999999999995</v>
      </c>
      <c r="G42">
        <v>4</v>
      </c>
      <c r="H42" t="s">
        <v>13</v>
      </c>
      <c r="I42">
        <v>4.4000000000000004</v>
      </c>
    </row>
    <row r="43" spans="1:9" x14ac:dyDescent="0.3">
      <c r="A43" s="1">
        <v>45413</v>
      </c>
      <c r="B43" t="s">
        <v>19</v>
      </c>
      <c r="C43" t="s">
        <v>15</v>
      </c>
      <c r="D43" t="s">
        <v>11</v>
      </c>
      <c r="E43" t="s">
        <v>16</v>
      </c>
      <c r="F43">
        <v>93.88</v>
      </c>
      <c r="G43">
        <v>7</v>
      </c>
      <c r="H43" t="s">
        <v>13</v>
      </c>
      <c r="I43">
        <v>7.3</v>
      </c>
    </row>
    <row r="44" spans="1:9" x14ac:dyDescent="0.3">
      <c r="A44" s="1">
        <v>45413</v>
      </c>
      <c r="B44" t="s">
        <v>14</v>
      </c>
      <c r="C44" t="s">
        <v>15</v>
      </c>
      <c r="D44" t="s">
        <v>11</v>
      </c>
      <c r="E44" t="s">
        <v>24</v>
      </c>
      <c r="F44">
        <v>78.89</v>
      </c>
      <c r="G44">
        <v>7</v>
      </c>
      <c r="H44" t="s">
        <v>20</v>
      </c>
      <c r="I44">
        <v>7.5</v>
      </c>
    </row>
    <row r="45" spans="1:9" x14ac:dyDescent="0.3">
      <c r="A45" s="1">
        <v>45413</v>
      </c>
      <c r="B45" t="s">
        <v>9</v>
      </c>
      <c r="C45" t="s">
        <v>10</v>
      </c>
      <c r="D45" t="s">
        <v>11</v>
      </c>
      <c r="E45" t="s">
        <v>21</v>
      </c>
      <c r="F45">
        <v>73.959999999999994</v>
      </c>
      <c r="G45">
        <v>1</v>
      </c>
      <c r="H45" t="s">
        <v>13</v>
      </c>
      <c r="I45">
        <v>5</v>
      </c>
    </row>
    <row r="46" spans="1:9" x14ac:dyDescent="0.3">
      <c r="A46" s="1">
        <v>45413</v>
      </c>
      <c r="B46" t="s">
        <v>19</v>
      </c>
      <c r="C46" t="s">
        <v>10</v>
      </c>
      <c r="D46" t="s">
        <v>22</v>
      </c>
      <c r="E46" t="s">
        <v>23</v>
      </c>
      <c r="F46">
        <v>62.65</v>
      </c>
      <c r="G46">
        <v>4</v>
      </c>
      <c r="H46" t="s">
        <v>17</v>
      </c>
      <c r="I46">
        <v>4.2</v>
      </c>
    </row>
    <row r="47" spans="1:9" x14ac:dyDescent="0.3">
      <c r="A47" s="1">
        <v>45413</v>
      </c>
      <c r="B47" t="s">
        <v>19</v>
      </c>
      <c r="C47" t="s">
        <v>15</v>
      </c>
      <c r="D47" t="s">
        <v>11</v>
      </c>
      <c r="E47" t="s">
        <v>23</v>
      </c>
      <c r="F47">
        <v>42.91</v>
      </c>
      <c r="G47">
        <v>5</v>
      </c>
      <c r="H47" t="s">
        <v>20</v>
      </c>
      <c r="I47">
        <v>6.1</v>
      </c>
    </row>
    <row r="48" spans="1:9" x14ac:dyDescent="0.3">
      <c r="A48" s="1">
        <v>45444</v>
      </c>
      <c r="B48" t="s">
        <v>9</v>
      </c>
      <c r="C48" t="s">
        <v>15</v>
      </c>
      <c r="D48" t="s">
        <v>22</v>
      </c>
      <c r="E48" t="s">
        <v>23</v>
      </c>
      <c r="F48">
        <v>62.19</v>
      </c>
      <c r="G48">
        <v>4</v>
      </c>
      <c r="H48" t="s">
        <v>20</v>
      </c>
      <c r="I48">
        <v>4.3</v>
      </c>
    </row>
    <row r="49" spans="1:9" x14ac:dyDescent="0.3">
      <c r="A49" s="1">
        <v>45444</v>
      </c>
      <c r="B49" t="s">
        <v>14</v>
      </c>
      <c r="C49" t="s">
        <v>15</v>
      </c>
      <c r="D49" t="s">
        <v>22</v>
      </c>
      <c r="E49" t="s">
        <v>12</v>
      </c>
      <c r="F49">
        <v>89.48</v>
      </c>
      <c r="G49">
        <v>10</v>
      </c>
      <c r="H49" t="s">
        <v>13</v>
      </c>
      <c r="I49">
        <v>9.6</v>
      </c>
    </row>
    <row r="50" spans="1:9" x14ac:dyDescent="0.3">
      <c r="A50" s="1">
        <v>45444</v>
      </c>
      <c r="B50" t="s">
        <v>19</v>
      </c>
      <c r="C50" t="s">
        <v>15</v>
      </c>
      <c r="D50" t="s">
        <v>11</v>
      </c>
      <c r="E50" t="s">
        <v>18</v>
      </c>
      <c r="F50">
        <v>15.34</v>
      </c>
      <c r="G50">
        <v>1</v>
      </c>
      <c r="H50" t="s">
        <v>17</v>
      </c>
      <c r="I50">
        <v>6.5</v>
      </c>
    </row>
    <row r="51" spans="1:9" x14ac:dyDescent="0.3">
      <c r="A51" s="1">
        <v>45444</v>
      </c>
      <c r="B51" t="s">
        <v>9</v>
      </c>
      <c r="C51" t="s">
        <v>10</v>
      </c>
      <c r="D51" t="s">
        <v>22</v>
      </c>
      <c r="E51" t="s">
        <v>24</v>
      </c>
      <c r="F51">
        <v>80.47</v>
      </c>
      <c r="G51">
        <v>9</v>
      </c>
      <c r="H51" t="s">
        <v>17</v>
      </c>
      <c r="I51">
        <v>9.1999999999999993</v>
      </c>
    </row>
    <row r="52" spans="1:9" x14ac:dyDescent="0.3">
      <c r="A52" s="1">
        <v>45444</v>
      </c>
      <c r="B52" t="s">
        <v>19</v>
      </c>
      <c r="C52" t="s">
        <v>10</v>
      </c>
      <c r="D52" t="s">
        <v>22</v>
      </c>
      <c r="E52" t="s">
        <v>23</v>
      </c>
      <c r="F52">
        <v>58.9</v>
      </c>
      <c r="G52">
        <v>8</v>
      </c>
      <c r="H52" t="s">
        <v>17</v>
      </c>
      <c r="I52">
        <v>8.9</v>
      </c>
    </row>
    <row r="53" spans="1:9" x14ac:dyDescent="0.3">
      <c r="A53" s="1">
        <v>45444</v>
      </c>
      <c r="B53" t="s">
        <v>14</v>
      </c>
      <c r="C53" t="s">
        <v>15</v>
      </c>
      <c r="D53" t="s">
        <v>11</v>
      </c>
      <c r="E53" t="s">
        <v>21</v>
      </c>
      <c r="F53">
        <v>81.680000000000007</v>
      </c>
      <c r="G53">
        <v>4</v>
      </c>
      <c r="H53" t="s">
        <v>17</v>
      </c>
      <c r="I53">
        <v>9.1</v>
      </c>
    </row>
    <row r="54" spans="1:9" x14ac:dyDescent="0.3">
      <c r="A54" s="1">
        <v>45444</v>
      </c>
      <c r="B54" t="s">
        <v>19</v>
      </c>
      <c r="C54" t="s">
        <v>15</v>
      </c>
      <c r="D54" t="s">
        <v>11</v>
      </c>
      <c r="E54" t="s">
        <v>12</v>
      </c>
      <c r="F54">
        <v>40.94</v>
      </c>
      <c r="G54">
        <v>5</v>
      </c>
      <c r="H54" t="s">
        <v>20</v>
      </c>
      <c r="I54">
        <v>9.9</v>
      </c>
    </row>
    <row r="55" spans="1:9" x14ac:dyDescent="0.3">
      <c r="A55" s="1">
        <v>45444</v>
      </c>
      <c r="B55" t="s">
        <v>19</v>
      </c>
      <c r="C55" t="s">
        <v>15</v>
      </c>
      <c r="D55" t="s">
        <v>22</v>
      </c>
      <c r="E55" t="s">
        <v>18</v>
      </c>
      <c r="F55">
        <v>64.59</v>
      </c>
      <c r="G55">
        <v>4</v>
      </c>
      <c r="H55" t="s">
        <v>20</v>
      </c>
      <c r="I55">
        <v>9.3000000000000007</v>
      </c>
    </row>
    <row r="56" spans="1:9" x14ac:dyDescent="0.3">
      <c r="A56" s="1">
        <v>45444</v>
      </c>
      <c r="B56" t="s">
        <v>19</v>
      </c>
      <c r="C56" t="s">
        <v>15</v>
      </c>
      <c r="D56" t="s">
        <v>11</v>
      </c>
      <c r="E56" t="s">
        <v>21</v>
      </c>
      <c r="F56">
        <v>42.57</v>
      </c>
      <c r="G56">
        <v>7</v>
      </c>
      <c r="H56" t="s">
        <v>17</v>
      </c>
      <c r="I56">
        <v>6.8</v>
      </c>
    </row>
    <row r="57" spans="1:9" x14ac:dyDescent="0.3">
      <c r="A57" s="1">
        <v>45474</v>
      </c>
      <c r="B57" t="s">
        <v>9</v>
      </c>
      <c r="C57" t="s">
        <v>15</v>
      </c>
      <c r="D57" t="s">
        <v>22</v>
      </c>
      <c r="E57" t="s">
        <v>21</v>
      </c>
      <c r="F57">
        <v>47.97</v>
      </c>
      <c r="G57">
        <v>7</v>
      </c>
      <c r="H57" t="s">
        <v>17</v>
      </c>
      <c r="I57">
        <v>6.2</v>
      </c>
    </row>
    <row r="58" spans="1:9" x14ac:dyDescent="0.3">
      <c r="A58" s="1">
        <v>45474</v>
      </c>
      <c r="B58" t="s">
        <v>14</v>
      </c>
      <c r="C58" t="s">
        <v>10</v>
      </c>
      <c r="D58" t="s">
        <v>11</v>
      </c>
      <c r="E58" t="s">
        <v>23</v>
      </c>
      <c r="F58">
        <v>21.82</v>
      </c>
      <c r="G58">
        <v>10</v>
      </c>
      <c r="H58" t="s">
        <v>17</v>
      </c>
      <c r="I58">
        <v>7.1</v>
      </c>
    </row>
    <row r="59" spans="1:9" x14ac:dyDescent="0.3">
      <c r="A59" s="1">
        <v>45474</v>
      </c>
      <c r="B59" t="s">
        <v>14</v>
      </c>
      <c r="C59" t="s">
        <v>15</v>
      </c>
      <c r="D59" t="s">
        <v>22</v>
      </c>
      <c r="E59" t="s">
        <v>12</v>
      </c>
      <c r="F59">
        <v>27.22</v>
      </c>
      <c r="G59">
        <v>3</v>
      </c>
      <c r="H59" t="s">
        <v>17</v>
      </c>
      <c r="I59">
        <v>7.3</v>
      </c>
    </row>
    <row r="60" spans="1:9" x14ac:dyDescent="0.3">
      <c r="A60" s="1">
        <v>45474</v>
      </c>
      <c r="B60" t="s">
        <v>14</v>
      </c>
      <c r="C60" t="s">
        <v>10</v>
      </c>
      <c r="D60" t="s">
        <v>11</v>
      </c>
      <c r="E60" t="s">
        <v>18</v>
      </c>
      <c r="F60">
        <v>68.12</v>
      </c>
      <c r="G60">
        <v>1</v>
      </c>
      <c r="H60" t="s">
        <v>20</v>
      </c>
      <c r="I60">
        <v>6.8</v>
      </c>
    </row>
    <row r="61" spans="1:9" x14ac:dyDescent="0.3">
      <c r="A61" s="1">
        <v>45474</v>
      </c>
      <c r="B61" t="s">
        <v>19</v>
      </c>
      <c r="C61" t="s">
        <v>10</v>
      </c>
      <c r="D61" t="s">
        <v>22</v>
      </c>
      <c r="E61" t="s">
        <v>16</v>
      </c>
      <c r="F61">
        <v>77.72</v>
      </c>
      <c r="G61">
        <v>4</v>
      </c>
      <c r="H61" t="s">
        <v>13</v>
      </c>
      <c r="I61">
        <v>8.8000000000000007</v>
      </c>
    </row>
    <row r="62" spans="1:9" x14ac:dyDescent="0.3">
      <c r="A62" s="1">
        <v>45474</v>
      </c>
      <c r="B62" t="s">
        <v>19</v>
      </c>
      <c r="C62" t="s">
        <v>10</v>
      </c>
      <c r="D62" t="s">
        <v>11</v>
      </c>
      <c r="E62" t="s">
        <v>23</v>
      </c>
      <c r="F62">
        <v>21.54</v>
      </c>
      <c r="G62">
        <v>9</v>
      </c>
      <c r="H62" t="s">
        <v>13</v>
      </c>
      <c r="I62">
        <v>8.8000000000000007</v>
      </c>
    </row>
    <row r="63" spans="1:9" x14ac:dyDescent="0.3">
      <c r="A63" s="1">
        <v>45474</v>
      </c>
      <c r="B63" t="s">
        <v>9</v>
      </c>
      <c r="C63" t="s">
        <v>10</v>
      </c>
      <c r="D63" t="s">
        <v>11</v>
      </c>
      <c r="E63" t="s">
        <v>21</v>
      </c>
      <c r="F63">
        <v>97.61</v>
      </c>
      <c r="G63">
        <v>6</v>
      </c>
      <c r="H63" t="s">
        <v>20</v>
      </c>
      <c r="I63">
        <v>9.9</v>
      </c>
    </row>
    <row r="64" spans="1:9" x14ac:dyDescent="0.3">
      <c r="A64" s="1">
        <v>45474</v>
      </c>
      <c r="B64" t="s">
        <v>19</v>
      </c>
      <c r="C64" t="s">
        <v>15</v>
      </c>
      <c r="D64" t="s">
        <v>22</v>
      </c>
      <c r="E64" t="s">
        <v>18</v>
      </c>
      <c r="F64">
        <v>60.95</v>
      </c>
      <c r="G64">
        <v>9</v>
      </c>
      <c r="H64" t="s">
        <v>13</v>
      </c>
      <c r="I64">
        <v>6</v>
      </c>
    </row>
    <row r="65" spans="1:9" x14ac:dyDescent="0.3">
      <c r="A65" s="1">
        <v>45474</v>
      </c>
      <c r="B65" t="s">
        <v>9</v>
      </c>
      <c r="C65" t="s">
        <v>10</v>
      </c>
      <c r="D65" t="s">
        <v>11</v>
      </c>
      <c r="E65" t="s">
        <v>12</v>
      </c>
      <c r="F65">
        <v>89.14</v>
      </c>
      <c r="G65">
        <v>4</v>
      </c>
      <c r="H65" t="s">
        <v>13</v>
      </c>
      <c r="I65">
        <v>7.8</v>
      </c>
    </row>
    <row r="66" spans="1:9" x14ac:dyDescent="0.3">
      <c r="A66" s="1">
        <v>45505</v>
      </c>
      <c r="B66" t="s">
        <v>14</v>
      </c>
      <c r="C66" t="s">
        <v>10</v>
      </c>
      <c r="D66" t="s">
        <v>11</v>
      </c>
      <c r="E66" t="s">
        <v>21</v>
      </c>
      <c r="F66">
        <v>51.89</v>
      </c>
      <c r="G66">
        <v>7</v>
      </c>
      <c r="H66" t="s">
        <v>17</v>
      </c>
      <c r="I66">
        <v>4.5</v>
      </c>
    </row>
    <row r="67" spans="1:9" x14ac:dyDescent="0.3">
      <c r="A67" s="1">
        <v>45505</v>
      </c>
      <c r="B67" t="s">
        <v>9</v>
      </c>
      <c r="C67" t="s">
        <v>10</v>
      </c>
      <c r="D67" t="s">
        <v>11</v>
      </c>
      <c r="E67" t="s">
        <v>12</v>
      </c>
      <c r="F67">
        <v>33.21</v>
      </c>
      <c r="G67">
        <v>10</v>
      </c>
      <c r="H67" t="s">
        <v>20</v>
      </c>
      <c r="I67">
        <v>6</v>
      </c>
    </row>
    <row r="68" spans="1:9" x14ac:dyDescent="0.3">
      <c r="A68" s="1">
        <v>45505</v>
      </c>
      <c r="B68" t="s">
        <v>14</v>
      </c>
      <c r="C68" t="s">
        <v>15</v>
      </c>
      <c r="D68" t="s">
        <v>11</v>
      </c>
      <c r="E68" t="s">
        <v>21</v>
      </c>
      <c r="F68">
        <v>31.73</v>
      </c>
      <c r="G68">
        <v>9</v>
      </c>
      <c r="H68" t="s">
        <v>13</v>
      </c>
      <c r="I68">
        <v>5.9</v>
      </c>
    </row>
    <row r="69" spans="1:9" x14ac:dyDescent="0.3">
      <c r="A69" s="1">
        <v>45505</v>
      </c>
      <c r="B69" t="s">
        <v>9</v>
      </c>
      <c r="C69" t="s">
        <v>10</v>
      </c>
      <c r="D69" t="s">
        <v>11</v>
      </c>
      <c r="E69" t="s">
        <v>23</v>
      </c>
      <c r="F69">
        <v>49.1</v>
      </c>
      <c r="G69">
        <v>2</v>
      </c>
      <c r="H69" t="s">
        <v>13</v>
      </c>
      <c r="I69">
        <v>6.4</v>
      </c>
    </row>
    <row r="70" spans="1:9" x14ac:dyDescent="0.3">
      <c r="A70" s="1">
        <v>45505</v>
      </c>
      <c r="B70" t="s">
        <v>14</v>
      </c>
      <c r="C70" t="s">
        <v>15</v>
      </c>
      <c r="D70" t="s">
        <v>11</v>
      </c>
      <c r="E70" t="s">
        <v>23</v>
      </c>
      <c r="F70">
        <v>45.38</v>
      </c>
      <c r="G70">
        <v>4</v>
      </c>
      <c r="H70" t="s">
        <v>13</v>
      </c>
      <c r="I70">
        <v>8.6999999999999993</v>
      </c>
    </row>
    <row r="71" spans="1:9" x14ac:dyDescent="0.3">
      <c r="A71" s="1">
        <v>45505</v>
      </c>
      <c r="B71" t="s">
        <v>14</v>
      </c>
      <c r="C71" t="s">
        <v>10</v>
      </c>
      <c r="D71" t="s">
        <v>22</v>
      </c>
      <c r="E71" t="s">
        <v>23</v>
      </c>
      <c r="F71">
        <v>55.57</v>
      </c>
      <c r="G71">
        <v>3</v>
      </c>
      <c r="H71" t="s">
        <v>13</v>
      </c>
      <c r="I71">
        <v>5.9</v>
      </c>
    </row>
    <row r="72" spans="1:9" x14ac:dyDescent="0.3">
      <c r="A72" s="1">
        <v>45505</v>
      </c>
      <c r="B72" t="s">
        <v>14</v>
      </c>
      <c r="C72" t="s">
        <v>10</v>
      </c>
      <c r="D72" t="s">
        <v>11</v>
      </c>
      <c r="E72" t="s">
        <v>12</v>
      </c>
      <c r="F72">
        <v>68.540000000000006</v>
      </c>
      <c r="G72">
        <v>8</v>
      </c>
      <c r="H72" t="s">
        <v>20</v>
      </c>
      <c r="I72">
        <v>8.5</v>
      </c>
    </row>
    <row r="73" spans="1:9" x14ac:dyDescent="0.3">
      <c r="A73" s="1">
        <v>45505</v>
      </c>
      <c r="B73" t="s">
        <v>9</v>
      </c>
      <c r="C73" t="s">
        <v>10</v>
      </c>
      <c r="D73" t="s">
        <v>22</v>
      </c>
      <c r="E73" t="s">
        <v>21</v>
      </c>
      <c r="F73">
        <v>65.23</v>
      </c>
      <c r="G73">
        <v>10</v>
      </c>
      <c r="H73" t="s">
        <v>13</v>
      </c>
      <c r="I73">
        <v>5.2</v>
      </c>
    </row>
    <row r="74" spans="1:9" x14ac:dyDescent="0.3">
      <c r="A74" s="1">
        <v>45505</v>
      </c>
      <c r="B74" t="s">
        <v>14</v>
      </c>
      <c r="C74" t="s">
        <v>15</v>
      </c>
      <c r="D74" t="s">
        <v>22</v>
      </c>
      <c r="E74" t="s">
        <v>21</v>
      </c>
      <c r="F74">
        <v>12.78</v>
      </c>
      <c r="G74">
        <v>1</v>
      </c>
      <c r="H74" t="s">
        <v>20</v>
      </c>
      <c r="I74">
        <v>9.5</v>
      </c>
    </row>
    <row r="75" spans="1:9" x14ac:dyDescent="0.3">
      <c r="A75" s="1">
        <v>45505</v>
      </c>
      <c r="B75" t="s">
        <v>9</v>
      </c>
      <c r="C75" t="s">
        <v>10</v>
      </c>
      <c r="D75" t="s">
        <v>11</v>
      </c>
      <c r="E75" t="s">
        <v>12</v>
      </c>
      <c r="F75">
        <v>74.599999999999994</v>
      </c>
      <c r="G75">
        <v>10</v>
      </c>
      <c r="H75" t="s">
        <v>17</v>
      </c>
      <c r="I75">
        <v>9.5</v>
      </c>
    </row>
    <row r="76" spans="1:9" x14ac:dyDescent="0.3">
      <c r="A76" s="1">
        <v>45505</v>
      </c>
      <c r="B76" t="s">
        <v>9</v>
      </c>
      <c r="C76" t="s">
        <v>10</v>
      </c>
      <c r="D76" t="s">
        <v>11</v>
      </c>
      <c r="E76" t="s">
        <v>18</v>
      </c>
      <c r="F76">
        <v>64.83</v>
      </c>
      <c r="G76">
        <v>2</v>
      </c>
      <c r="H76" t="s">
        <v>13</v>
      </c>
      <c r="I76">
        <v>8</v>
      </c>
    </row>
    <row r="77" spans="1:9" x14ac:dyDescent="0.3">
      <c r="A77" s="1">
        <v>45505</v>
      </c>
      <c r="B77" t="s">
        <v>19</v>
      </c>
      <c r="C77" t="s">
        <v>15</v>
      </c>
      <c r="D77" t="s">
        <v>22</v>
      </c>
      <c r="E77" t="s">
        <v>18</v>
      </c>
      <c r="F77">
        <v>37.14</v>
      </c>
      <c r="G77">
        <v>5</v>
      </c>
      <c r="H77" t="s">
        <v>20</v>
      </c>
      <c r="I77">
        <v>5</v>
      </c>
    </row>
    <row r="78" spans="1:9" x14ac:dyDescent="0.3">
      <c r="A78" s="1">
        <v>45505</v>
      </c>
      <c r="B78" t="s">
        <v>19</v>
      </c>
      <c r="C78" t="s">
        <v>15</v>
      </c>
      <c r="D78" t="s">
        <v>11</v>
      </c>
      <c r="E78" t="s">
        <v>16</v>
      </c>
      <c r="F78">
        <v>50.23</v>
      </c>
      <c r="G78">
        <v>4</v>
      </c>
      <c r="H78" t="s">
        <v>17</v>
      </c>
      <c r="I78">
        <v>9</v>
      </c>
    </row>
    <row r="79" spans="1:9" x14ac:dyDescent="0.3">
      <c r="A79" s="1">
        <v>45505</v>
      </c>
      <c r="B79" t="s">
        <v>19</v>
      </c>
      <c r="C79" t="s">
        <v>10</v>
      </c>
      <c r="D79" t="s">
        <v>22</v>
      </c>
      <c r="E79" t="s">
        <v>18</v>
      </c>
      <c r="F79">
        <v>12.76</v>
      </c>
      <c r="G79">
        <v>2</v>
      </c>
      <c r="H79" t="s">
        <v>20</v>
      </c>
      <c r="I79">
        <v>7.8</v>
      </c>
    </row>
    <row r="80" spans="1:9" x14ac:dyDescent="0.3">
      <c r="A80" s="1">
        <v>45505</v>
      </c>
      <c r="B80" t="s">
        <v>19</v>
      </c>
      <c r="C80" t="s">
        <v>10</v>
      </c>
      <c r="D80" t="s">
        <v>11</v>
      </c>
      <c r="E80" t="s">
        <v>16</v>
      </c>
      <c r="F80">
        <v>79.59</v>
      </c>
      <c r="G80">
        <v>3</v>
      </c>
      <c r="H80" t="s">
        <v>17</v>
      </c>
      <c r="I80">
        <v>6.6</v>
      </c>
    </row>
    <row r="81" spans="1:9" x14ac:dyDescent="0.3">
      <c r="A81" s="1">
        <v>45505</v>
      </c>
      <c r="B81" t="s">
        <v>9</v>
      </c>
      <c r="C81" t="s">
        <v>10</v>
      </c>
      <c r="D81" t="s">
        <v>11</v>
      </c>
      <c r="E81" t="s">
        <v>18</v>
      </c>
      <c r="F81">
        <v>48.5</v>
      </c>
      <c r="G81">
        <v>3</v>
      </c>
      <c r="H81" t="s">
        <v>17</v>
      </c>
      <c r="I81">
        <v>6.7</v>
      </c>
    </row>
    <row r="82" spans="1:9" x14ac:dyDescent="0.3">
      <c r="A82" s="1">
        <v>45505</v>
      </c>
      <c r="B82" t="s">
        <v>14</v>
      </c>
      <c r="C82" t="s">
        <v>10</v>
      </c>
      <c r="D82" t="s">
        <v>22</v>
      </c>
      <c r="E82" t="s">
        <v>12</v>
      </c>
      <c r="F82">
        <v>24.31</v>
      </c>
      <c r="G82">
        <v>3</v>
      </c>
      <c r="H82" t="s">
        <v>13</v>
      </c>
      <c r="I82">
        <v>4.3</v>
      </c>
    </row>
    <row r="83" spans="1:9" x14ac:dyDescent="0.3">
      <c r="A83" s="1">
        <v>45505</v>
      </c>
      <c r="B83" t="s">
        <v>14</v>
      </c>
      <c r="C83" t="s">
        <v>10</v>
      </c>
      <c r="D83" t="s">
        <v>11</v>
      </c>
      <c r="E83" t="s">
        <v>12</v>
      </c>
      <c r="F83">
        <v>72.88</v>
      </c>
      <c r="G83">
        <v>9</v>
      </c>
      <c r="H83" t="s">
        <v>17</v>
      </c>
      <c r="I83">
        <v>4</v>
      </c>
    </row>
    <row r="84" spans="1:9" x14ac:dyDescent="0.3">
      <c r="A84" s="1">
        <v>45536</v>
      </c>
      <c r="B84" t="s">
        <v>9</v>
      </c>
      <c r="C84" t="s">
        <v>10</v>
      </c>
      <c r="D84" t="s">
        <v>11</v>
      </c>
      <c r="E84" t="s">
        <v>18</v>
      </c>
      <c r="F84">
        <v>11.85</v>
      </c>
      <c r="G84">
        <v>8</v>
      </c>
      <c r="H84" t="s">
        <v>17</v>
      </c>
      <c r="I84">
        <v>4.0999999999999996</v>
      </c>
    </row>
    <row r="85" spans="1:9" x14ac:dyDescent="0.3">
      <c r="A85" s="1">
        <v>45536</v>
      </c>
      <c r="B85" t="s">
        <v>14</v>
      </c>
      <c r="C85" t="s">
        <v>15</v>
      </c>
      <c r="D85" t="s">
        <v>22</v>
      </c>
      <c r="E85" t="s">
        <v>16</v>
      </c>
      <c r="F85">
        <v>96.37</v>
      </c>
      <c r="G85">
        <v>7</v>
      </c>
      <c r="H85" t="s">
        <v>17</v>
      </c>
      <c r="I85">
        <v>6</v>
      </c>
    </row>
    <row r="86" spans="1:9" x14ac:dyDescent="0.3">
      <c r="A86" s="1">
        <v>45536</v>
      </c>
      <c r="B86" t="s">
        <v>14</v>
      </c>
      <c r="C86" t="s">
        <v>15</v>
      </c>
      <c r="D86" t="s">
        <v>11</v>
      </c>
      <c r="E86" t="s">
        <v>21</v>
      </c>
      <c r="F86">
        <v>49.32</v>
      </c>
      <c r="G86">
        <v>6</v>
      </c>
      <c r="H86" t="s">
        <v>20</v>
      </c>
      <c r="I86">
        <v>7.1</v>
      </c>
    </row>
    <row r="87" spans="1:9" x14ac:dyDescent="0.3">
      <c r="A87" s="1">
        <v>45536</v>
      </c>
      <c r="B87" t="s">
        <v>9</v>
      </c>
      <c r="C87" t="s">
        <v>10</v>
      </c>
      <c r="D87" t="s">
        <v>11</v>
      </c>
      <c r="E87" t="s">
        <v>23</v>
      </c>
      <c r="F87">
        <v>21.9</v>
      </c>
      <c r="G87">
        <v>3</v>
      </c>
      <c r="H87" t="s">
        <v>20</v>
      </c>
      <c r="I87">
        <v>4.7</v>
      </c>
    </row>
    <row r="88" spans="1:9" x14ac:dyDescent="0.3">
      <c r="A88" s="1">
        <v>45536</v>
      </c>
      <c r="B88" t="s">
        <v>19</v>
      </c>
      <c r="C88" t="s">
        <v>10</v>
      </c>
      <c r="D88" t="s">
        <v>22</v>
      </c>
      <c r="E88" t="s">
        <v>21</v>
      </c>
      <c r="F88">
        <v>38.54</v>
      </c>
      <c r="G88">
        <v>5</v>
      </c>
      <c r="H88" t="s">
        <v>20</v>
      </c>
      <c r="I88">
        <v>5.6</v>
      </c>
    </row>
    <row r="89" spans="1:9" x14ac:dyDescent="0.3">
      <c r="A89" s="1">
        <v>45536</v>
      </c>
      <c r="B89" t="s">
        <v>14</v>
      </c>
      <c r="C89" t="s">
        <v>10</v>
      </c>
      <c r="D89" t="s">
        <v>22</v>
      </c>
      <c r="E89" t="s">
        <v>21</v>
      </c>
      <c r="F89">
        <v>49.04</v>
      </c>
      <c r="G89">
        <v>9</v>
      </c>
      <c r="H89" t="s">
        <v>13</v>
      </c>
      <c r="I89">
        <v>8.6</v>
      </c>
    </row>
    <row r="90" spans="1:9" x14ac:dyDescent="0.3">
      <c r="A90" s="1">
        <v>45536</v>
      </c>
      <c r="B90" t="s">
        <v>14</v>
      </c>
      <c r="C90" t="s">
        <v>15</v>
      </c>
      <c r="D90" t="s">
        <v>11</v>
      </c>
      <c r="E90" t="s">
        <v>23</v>
      </c>
      <c r="F90">
        <v>15.8</v>
      </c>
      <c r="G90">
        <v>10</v>
      </c>
      <c r="H90" t="s">
        <v>17</v>
      </c>
      <c r="I90">
        <v>7.8</v>
      </c>
    </row>
    <row r="91" spans="1:9" x14ac:dyDescent="0.3">
      <c r="A91" s="1">
        <v>45536</v>
      </c>
      <c r="B91" t="s">
        <v>14</v>
      </c>
      <c r="C91" t="s">
        <v>15</v>
      </c>
      <c r="D91" t="s">
        <v>11</v>
      </c>
      <c r="E91" t="s">
        <v>18</v>
      </c>
      <c r="F91">
        <v>95.44</v>
      </c>
      <c r="G91">
        <v>10</v>
      </c>
      <c r="H91" t="s">
        <v>17</v>
      </c>
      <c r="I91">
        <v>5.2</v>
      </c>
    </row>
    <row r="92" spans="1:9" x14ac:dyDescent="0.3">
      <c r="A92" s="1">
        <v>45566</v>
      </c>
      <c r="B92" t="s">
        <v>9</v>
      </c>
      <c r="C92" t="s">
        <v>15</v>
      </c>
      <c r="D92" t="s">
        <v>11</v>
      </c>
      <c r="E92" t="s">
        <v>21</v>
      </c>
      <c r="F92">
        <v>79.86</v>
      </c>
      <c r="G92">
        <v>7</v>
      </c>
      <c r="H92" t="s">
        <v>13</v>
      </c>
      <c r="I92">
        <v>5.5</v>
      </c>
    </row>
    <row r="93" spans="1:9" x14ac:dyDescent="0.3">
      <c r="A93" s="1">
        <v>45566</v>
      </c>
      <c r="B93" t="s">
        <v>14</v>
      </c>
      <c r="C93" t="s">
        <v>10</v>
      </c>
      <c r="D93" t="s">
        <v>22</v>
      </c>
      <c r="E93" t="s">
        <v>16</v>
      </c>
      <c r="F93">
        <v>74.790000000000006</v>
      </c>
      <c r="G93">
        <v>5</v>
      </c>
      <c r="H93" t="s">
        <v>17</v>
      </c>
      <c r="I93">
        <v>4.9000000000000004</v>
      </c>
    </row>
    <row r="94" spans="1:9" x14ac:dyDescent="0.3">
      <c r="A94" s="1">
        <v>45566</v>
      </c>
      <c r="B94" t="s">
        <v>19</v>
      </c>
      <c r="C94" t="s">
        <v>10</v>
      </c>
      <c r="D94" t="s">
        <v>11</v>
      </c>
      <c r="E94" t="s">
        <v>24</v>
      </c>
      <c r="F94">
        <v>36.26</v>
      </c>
      <c r="G94">
        <v>2</v>
      </c>
      <c r="H94" t="s">
        <v>13</v>
      </c>
      <c r="I94">
        <v>7.2</v>
      </c>
    </row>
    <row r="95" spans="1:9" x14ac:dyDescent="0.3">
      <c r="A95" s="1">
        <v>45566</v>
      </c>
      <c r="B95" t="s">
        <v>9</v>
      </c>
      <c r="C95" t="s">
        <v>15</v>
      </c>
      <c r="D95" t="s">
        <v>11</v>
      </c>
      <c r="E95" t="s">
        <v>16</v>
      </c>
      <c r="F95">
        <v>13.78</v>
      </c>
      <c r="G95">
        <v>4</v>
      </c>
      <c r="H95" t="s">
        <v>20</v>
      </c>
      <c r="I95">
        <v>9</v>
      </c>
    </row>
    <row r="96" spans="1:9" x14ac:dyDescent="0.3">
      <c r="A96" s="1">
        <v>45566</v>
      </c>
      <c r="B96" t="s">
        <v>14</v>
      </c>
      <c r="C96" t="s">
        <v>10</v>
      </c>
      <c r="D96" t="s">
        <v>22</v>
      </c>
      <c r="E96" t="s">
        <v>12</v>
      </c>
      <c r="F96">
        <v>50.49</v>
      </c>
      <c r="G96">
        <v>9</v>
      </c>
      <c r="H96" t="s">
        <v>17</v>
      </c>
      <c r="I96">
        <v>5.4</v>
      </c>
    </row>
    <row r="97" spans="1:9" x14ac:dyDescent="0.3">
      <c r="A97" s="1">
        <v>45566</v>
      </c>
      <c r="B97" t="s">
        <v>19</v>
      </c>
      <c r="C97" t="s">
        <v>10</v>
      </c>
      <c r="D97" t="s">
        <v>22</v>
      </c>
      <c r="E97" t="s">
        <v>23</v>
      </c>
      <c r="F97">
        <v>78.38</v>
      </c>
      <c r="G97">
        <v>6</v>
      </c>
      <c r="H97" t="s">
        <v>20</v>
      </c>
      <c r="I97">
        <v>5.8</v>
      </c>
    </row>
    <row r="98" spans="1:9" x14ac:dyDescent="0.3">
      <c r="A98" s="1">
        <v>45566</v>
      </c>
      <c r="B98" t="s">
        <v>19</v>
      </c>
      <c r="C98" t="s">
        <v>10</v>
      </c>
      <c r="D98" t="s">
        <v>11</v>
      </c>
      <c r="E98" t="s">
        <v>18</v>
      </c>
      <c r="F98">
        <v>21.98</v>
      </c>
      <c r="G98">
        <v>7</v>
      </c>
      <c r="H98" t="s">
        <v>20</v>
      </c>
      <c r="I98">
        <v>5.0999999999999996</v>
      </c>
    </row>
    <row r="99" spans="1:9" x14ac:dyDescent="0.3">
      <c r="A99" s="1">
        <v>45566</v>
      </c>
      <c r="B99" t="s">
        <v>14</v>
      </c>
      <c r="C99" t="s">
        <v>15</v>
      </c>
      <c r="D99" t="s">
        <v>11</v>
      </c>
      <c r="E99" t="s">
        <v>18</v>
      </c>
      <c r="F99">
        <v>83.14</v>
      </c>
      <c r="G99">
        <v>7</v>
      </c>
      <c r="H99" t="s">
        <v>13</v>
      </c>
      <c r="I99">
        <v>6.6</v>
      </c>
    </row>
    <row r="100" spans="1:9" x14ac:dyDescent="0.3">
      <c r="A100" s="1">
        <v>45566</v>
      </c>
      <c r="B100" t="s">
        <v>9</v>
      </c>
      <c r="C100" t="s">
        <v>15</v>
      </c>
      <c r="D100" t="s">
        <v>22</v>
      </c>
      <c r="E100" t="s">
        <v>18</v>
      </c>
      <c r="F100">
        <v>83.78</v>
      </c>
      <c r="G100">
        <v>8</v>
      </c>
      <c r="H100" t="s">
        <v>17</v>
      </c>
      <c r="I100">
        <v>5.0999999999999996</v>
      </c>
    </row>
    <row r="101" spans="1:9" x14ac:dyDescent="0.3">
      <c r="A101" s="1">
        <v>45597</v>
      </c>
      <c r="B101" t="s">
        <v>19</v>
      </c>
      <c r="C101" t="s">
        <v>15</v>
      </c>
      <c r="D101" t="s">
        <v>22</v>
      </c>
      <c r="E101" t="s">
        <v>12</v>
      </c>
      <c r="F101">
        <v>24.94</v>
      </c>
      <c r="G101">
        <v>9</v>
      </c>
      <c r="H101" t="s">
        <v>13</v>
      </c>
      <c r="I101">
        <v>5.6</v>
      </c>
    </row>
    <row r="102" spans="1:9" x14ac:dyDescent="0.3">
      <c r="A102" s="1">
        <v>45597</v>
      </c>
      <c r="B102" t="s">
        <v>19</v>
      </c>
      <c r="C102" t="s">
        <v>15</v>
      </c>
      <c r="D102" t="s">
        <v>22</v>
      </c>
      <c r="E102" t="s">
        <v>21</v>
      </c>
      <c r="F102">
        <v>89.69</v>
      </c>
      <c r="G102">
        <v>1</v>
      </c>
      <c r="H102" t="s">
        <v>20</v>
      </c>
      <c r="I102">
        <v>4.9000000000000004</v>
      </c>
    </row>
    <row r="103" spans="1:9" x14ac:dyDescent="0.3">
      <c r="A103" s="1">
        <v>45597</v>
      </c>
      <c r="B103" t="s">
        <v>14</v>
      </c>
      <c r="C103" t="s">
        <v>10</v>
      </c>
      <c r="D103" t="s">
        <v>11</v>
      </c>
      <c r="E103" t="s">
        <v>12</v>
      </c>
      <c r="F103">
        <v>36.770000000000003</v>
      </c>
      <c r="G103">
        <v>7</v>
      </c>
      <c r="H103" t="s">
        <v>17</v>
      </c>
      <c r="I103">
        <v>7.4</v>
      </c>
    </row>
    <row r="104" spans="1:9" x14ac:dyDescent="0.3">
      <c r="A104" s="1">
        <v>45597</v>
      </c>
      <c r="B104" t="s">
        <v>19</v>
      </c>
      <c r="C104" t="s">
        <v>10</v>
      </c>
      <c r="D104" t="s">
        <v>22</v>
      </c>
      <c r="E104" t="s">
        <v>18</v>
      </c>
      <c r="F104">
        <v>82.33</v>
      </c>
      <c r="G104">
        <v>4</v>
      </c>
      <c r="H104" t="s">
        <v>13</v>
      </c>
      <c r="I104">
        <v>7.5</v>
      </c>
    </row>
    <row r="105" spans="1:9" x14ac:dyDescent="0.3">
      <c r="A105" s="1">
        <v>45597</v>
      </c>
      <c r="B105" t="s">
        <v>14</v>
      </c>
      <c r="C105" t="s">
        <v>10</v>
      </c>
      <c r="D105" t="s">
        <v>11</v>
      </c>
      <c r="E105" t="s">
        <v>18</v>
      </c>
      <c r="F105">
        <v>87.16</v>
      </c>
      <c r="G105">
        <v>2</v>
      </c>
      <c r="H105" t="s">
        <v>13</v>
      </c>
      <c r="I105">
        <v>9.6999999999999993</v>
      </c>
    </row>
    <row r="106" spans="1:9" x14ac:dyDescent="0.3">
      <c r="A106" s="1">
        <v>45597</v>
      </c>
      <c r="B106" t="s">
        <v>19</v>
      </c>
      <c r="C106" t="s">
        <v>10</v>
      </c>
      <c r="D106" t="s">
        <v>22</v>
      </c>
      <c r="E106" t="s">
        <v>12</v>
      </c>
      <c r="F106">
        <v>48.5</v>
      </c>
      <c r="G106">
        <v>6</v>
      </c>
      <c r="H106" t="s">
        <v>20</v>
      </c>
      <c r="I106">
        <v>9.4</v>
      </c>
    </row>
    <row r="107" spans="1:9" x14ac:dyDescent="0.3">
      <c r="A107" s="1">
        <v>45597</v>
      </c>
      <c r="B107" t="s">
        <v>19</v>
      </c>
      <c r="C107" t="s">
        <v>15</v>
      </c>
      <c r="D107" t="s">
        <v>11</v>
      </c>
      <c r="E107" t="s">
        <v>23</v>
      </c>
      <c r="F107">
        <v>96.52</v>
      </c>
      <c r="G107">
        <v>6</v>
      </c>
      <c r="H107" t="s">
        <v>17</v>
      </c>
      <c r="I107">
        <v>4.5</v>
      </c>
    </row>
    <row r="108" spans="1:9" x14ac:dyDescent="0.3">
      <c r="A108" s="1">
        <v>45597</v>
      </c>
      <c r="B108" t="s">
        <v>19</v>
      </c>
      <c r="C108" t="s">
        <v>15</v>
      </c>
      <c r="D108" t="s">
        <v>22</v>
      </c>
      <c r="E108" t="s">
        <v>12</v>
      </c>
      <c r="F108">
        <v>13.79</v>
      </c>
      <c r="G108">
        <v>5</v>
      </c>
      <c r="H108" t="s">
        <v>13</v>
      </c>
      <c r="I108">
        <v>7.8</v>
      </c>
    </row>
    <row r="109" spans="1:9" x14ac:dyDescent="0.3">
      <c r="A109" s="1">
        <v>45627</v>
      </c>
      <c r="B109" t="s">
        <v>14</v>
      </c>
      <c r="C109" t="s">
        <v>10</v>
      </c>
      <c r="D109" t="s">
        <v>22</v>
      </c>
      <c r="E109" t="s">
        <v>18</v>
      </c>
      <c r="F109">
        <v>57.12</v>
      </c>
      <c r="G109">
        <v>7</v>
      </c>
      <c r="H109" t="s">
        <v>13</v>
      </c>
      <c r="I109">
        <v>6.5</v>
      </c>
    </row>
    <row r="110" spans="1:9" x14ac:dyDescent="0.3">
      <c r="A110" s="1">
        <v>45627</v>
      </c>
      <c r="B110" t="s">
        <v>9</v>
      </c>
      <c r="C110" t="s">
        <v>15</v>
      </c>
      <c r="D110" t="s">
        <v>11</v>
      </c>
      <c r="E110" t="s">
        <v>24</v>
      </c>
      <c r="F110">
        <v>57.22</v>
      </c>
      <c r="G110">
        <v>2</v>
      </c>
      <c r="H110" t="s">
        <v>20</v>
      </c>
      <c r="I110">
        <v>8.3000000000000007</v>
      </c>
    </row>
    <row r="111" spans="1:9" x14ac:dyDescent="0.3">
      <c r="A111" s="1">
        <v>45627</v>
      </c>
      <c r="B111" t="s">
        <v>9</v>
      </c>
      <c r="C111" t="s">
        <v>10</v>
      </c>
      <c r="D111" t="s">
        <v>22</v>
      </c>
      <c r="E111" t="s">
        <v>16</v>
      </c>
      <c r="F111">
        <v>91.56</v>
      </c>
      <c r="G111">
        <v>8</v>
      </c>
      <c r="H111" t="s">
        <v>20</v>
      </c>
      <c r="I111">
        <v>6</v>
      </c>
    </row>
    <row r="112" spans="1:9" x14ac:dyDescent="0.3">
      <c r="A112" s="1">
        <v>45627</v>
      </c>
      <c r="B112" t="s">
        <v>9</v>
      </c>
      <c r="C112" t="s">
        <v>10</v>
      </c>
      <c r="D112" t="s">
        <v>11</v>
      </c>
      <c r="E112" t="s">
        <v>24</v>
      </c>
      <c r="F112">
        <v>27.07</v>
      </c>
      <c r="G112">
        <v>1</v>
      </c>
      <c r="H112" t="s">
        <v>13</v>
      </c>
      <c r="I112">
        <v>5.3</v>
      </c>
    </row>
    <row r="113" spans="1:9" x14ac:dyDescent="0.3">
      <c r="A113" s="1">
        <v>45627</v>
      </c>
      <c r="B113" t="s">
        <v>9</v>
      </c>
      <c r="C113" t="s">
        <v>15</v>
      </c>
      <c r="D113" t="s">
        <v>11</v>
      </c>
      <c r="E113" t="s">
        <v>21</v>
      </c>
      <c r="F113">
        <v>83.25</v>
      </c>
      <c r="G113">
        <v>10</v>
      </c>
      <c r="H113" t="s">
        <v>13</v>
      </c>
      <c r="I113">
        <v>4.4000000000000004</v>
      </c>
    </row>
    <row r="114" spans="1:9" x14ac:dyDescent="0.3">
      <c r="A114" s="1">
        <v>45627</v>
      </c>
      <c r="B114" t="s">
        <v>19</v>
      </c>
      <c r="C114" t="s">
        <v>10</v>
      </c>
      <c r="D114" t="s">
        <v>22</v>
      </c>
      <c r="E114" t="s">
        <v>16</v>
      </c>
      <c r="F114">
        <v>88.67</v>
      </c>
      <c r="G114">
        <v>10</v>
      </c>
      <c r="H114" t="s">
        <v>20</v>
      </c>
      <c r="I114">
        <v>7.3</v>
      </c>
    </row>
    <row r="115" spans="1:9" x14ac:dyDescent="0.3">
      <c r="A115" s="1">
        <v>45627</v>
      </c>
      <c r="B115" t="s">
        <v>19</v>
      </c>
      <c r="C115" t="s">
        <v>15</v>
      </c>
      <c r="D115" t="s">
        <v>11</v>
      </c>
      <c r="E115" t="s">
        <v>21</v>
      </c>
      <c r="F115">
        <v>29.42</v>
      </c>
      <c r="G115">
        <v>10</v>
      </c>
      <c r="H115" t="s">
        <v>20</v>
      </c>
      <c r="I115">
        <v>8.9</v>
      </c>
    </row>
    <row r="116" spans="1:9" x14ac:dyDescent="0.3">
      <c r="A116" s="1">
        <v>45627</v>
      </c>
      <c r="B116" t="s">
        <v>19</v>
      </c>
      <c r="C116" t="s">
        <v>10</v>
      </c>
      <c r="D116" t="s">
        <v>11</v>
      </c>
      <c r="E116" t="s">
        <v>21</v>
      </c>
      <c r="F116">
        <v>20.010000000000002</v>
      </c>
      <c r="G116">
        <v>9</v>
      </c>
      <c r="H116" t="s">
        <v>13</v>
      </c>
      <c r="I116">
        <v>5.7</v>
      </c>
    </row>
    <row r="117" spans="1:9" x14ac:dyDescent="0.3">
      <c r="A117" s="1">
        <v>45627</v>
      </c>
      <c r="B117" t="s">
        <v>9</v>
      </c>
      <c r="C117" t="s">
        <v>15</v>
      </c>
      <c r="D117" t="s">
        <v>22</v>
      </c>
      <c r="E117" t="s">
        <v>18</v>
      </c>
      <c r="F117">
        <v>23.01</v>
      </c>
      <c r="G117">
        <v>6</v>
      </c>
      <c r="H117" t="s">
        <v>20</v>
      </c>
      <c r="I117">
        <v>7.9</v>
      </c>
    </row>
    <row r="118" spans="1:9" x14ac:dyDescent="0.3">
      <c r="A118" s="1">
        <v>45627</v>
      </c>
      <c r="B118" t="s">
        <v>14</v>
      </c>
      <c r="C118" t="s">
        <v>15</v>
      </c>
      <c r="D118" t="s">
        <v>22</v>
      </c>
      <c r="E118" t="s">
        <v>23</v>
      </c>
      <c r="F118">
        <v>97.5</v>
      </c>
      <c r="G118">
        <v>10</v>
      </c>
      <c r="H118" t="s">
        <v>20</v>
      </c>
      <c r="I118">
        <v>8</v>
      </c>
    </row>
    <row r="119" spans="1:9" x14ac:dyDescent="0.3">
      <c r="A119" s="1">
        <v>45627</v>
      </c>
      <c r="B119" t="s">
        <v>9</v>
      </c>
      <c r="C119" t="s">
        <v>15</v>
      </c>
      <c r="D119" t="s">
        <v>11</v>
      </c>
      <c r="E119" t="s">
        <v>23</v>
      </c>
      <c r="F119">
        <v>51.07</v>
      </c>
      <c r="G119">
        <v>7</v>
      </c>
      <c r="H119" t="s">
        <v>17</v>
      </c>
      <c r="I119">
        <v>7</v>
      </c>
    </row>
    <row r="120" spans="1:9" x14ac:dyDescent="0.3">
      <c r="A120" t="s">
        <v>25</v>
      </c>
      <c r="B120" t="s">
        <v>9</v>
      </c>
      <c r="C120" t="s">
        <v>10</v>
      </c>
      <c r="D120" t="s">
        <v>22</v>
      </c>
      <c r="E120" t="s">
        <v>18</v>
      </c>
      <c r="F120">
        <v>72.599999999999994</v>
      </c>
      <c r="G120">
        <v>6</v>
      </c>
      <c r="H120" t="s">
        <v>17</v>
      </c>
      <c r="I120">
        <v>6.9</v>
      </c>
    </row>
    <row r="121" spans="1:9" x14ac:dyDescent="0.3">
      <c r="A121" t="s">
        <v>25</v>
      </c>
      <c r="B121" t="s">
        <v>19</v>
      </c>
      <c r="C121" t="s">
        <v>10</v>
      </c>
      <c r="D121" t="s">
        <v>22</v>
      </c>
      <c r="E121" t="s">
        <v>23</v>
      </c>
      <c r="F121">
        <v>81.010000000000005</v>
      </c>
      <c r="G121">
        <v>3</v>
      </c>
      <c r="H121" t="s">
        <v>13</v>
      </c>
      <c r="I121">
        <v>9.3000000000000007</v>
      </c>
    </row>
    <row r="122" spans="1:9" x14ac:dyDescent="0.3">
      <c r="A122" t="s">
        <v>25</v>
      </c>
      <c r="B122" t="s">
        <v>14</v>
      </c>
      <c r="C122" t="s">
        <v>10</v>
      </c>
      <c r="D122" t="s">
        <v>11</v>
      </c>
      <c r="E122" t="s">
        <v>21</v>
      </c>
      <c r="F122">
        <v>74.290000000000006</v>
      </c>
      <c r="G122">
        <v>1</v>
      </c>
      <c r="H122" t="s">
        <v>17</v>
      </c>
      <c r="I122">
        <v>5</v>
      </c>
    </row>
    <row r="123" spans="1:9" x14ac:dyDescent="0.3">
      <c r="A123" t="s">
        <v>25</v>
      </c>
      <c r="B123" t="s">
        <v>19</v>
      </c>
      <c r="C123" t="s">
        <v>15</v>
      </c>
      <c r="D123" t="s">
        <v>11</v>
      </c>
      <c r="E123" t="s">
        <v>16</v>
      </c>
      <c r="F123">
        <v>23.46</v>
      </c>
      <c r="G123">
        <v>6</v>
      </c>
      <c r="H123" t="s">
        <v>20</v>
      </c>
      <c r="I123">
        <v>6.4</v>
      </c>
    </row>
    <row r="124" spans="1:9" x14ac:dyDescent="0.3">
      <c r="A124" t="s">
        <v>25</v>
      </c>
      <c r="B124" t="s">
        <v>19</v>
      </c>
      <c r="C124" t="s">
        <v>10</v>
      </c>
      <c r="D124" t="s">
        <v>11</v>
      </c>
      <c r="E124" t="s">
        <v>24</v>
      </c>
      <c r="F124">
        <v>39.619999999999997</v>
      </c>
      <c r="G124">
        <v>9</v>
      </c>
      <c r="H124" t="s">
        <v>13</v>
      </c>
      <c r="I124">
        <v>6.8</v>
      </c>
    </row>
    <row r="125" spans="1:9" x14ac:dyDescent="0.3">
      <c r="A125" t="s">
        <v>25</v>
      </c>
      <c r="B125" t="s">
        <v>14</v>
      </c>
      <c r="C125" t="s">
        <v>10</v>
      </c>
      <c r="D125" t="s">
        <v>11</v>
      </c>
      <c r="E125" t="s">
        <v>12</v>
      </c>
      <c r="F125">
        <v>21.04</v>
      </c>
      <c r="G125">
        <v>4</v>
      </c>
      <c r="H125" t="s">
        <v>17</v>
      </c>
      <c r="I125">
        <v>7.6</v>
      </c>
    </row>
    <row r="126" spans="1:9" x14ac:dyDescent="0.3">
      <c r="A126" t="s">
        <v>25</v>
      </c>
      <c r="B126" t="s">
        <v>9</v>
      </c>
      <c r="C126" t="s">
        <v>10</v>
      </c>
      <c r="D126" t="s">
        <v>22</v>
      </c>
      <c r="E126" t="s">
        <v>21</v>
      </c>
      <c r="F126">
        <v>59.86</v>
      </c>
      <c r="G126">
        <v>2</v>
      </c>
      <c r="H126" t="s">
        <v>20</v>
      </c>
      <c r="I126">
        <v>6.7</v>
      </c>
    </row>
    <row r="127" spans="1:9" x14ac:dyDescent="0.3">
      <c r="A127" t="s">
        <v>25</v>
      </c>
      <c r="B127" t="s">
        <v>9</v>
      </c>
      <c r="C127" t="s">
        <v>15</v>
      </c>
      <c r="D127" t="s">
        <v>22</v>
      </c>
      <c r="E127" t="s">
        <v>12</v>
      </c>
      <c r="F127">
        <v>72.39</v>
      </c>
      <c r="G127">
        <v>2</v>
      </c>
      <c r="H127" t="s">
        <v>13</v>
      </c>
      <c r="I127">
        <v>8.1</v>
      </c>
    </row>
    <row r="128" spans="1:9" x14ac:dyDescent="0.3">
      <c r="A128" t="s">
        <v>25</v>
      </c>
      <c r="B128" t="s">
        <v>19</v>
      </c>
      <c r="C128" t="s">
        <v>15</v>
      </c>
      <c r="D128" t="s">
        <v>22</v>
      </c>
      <c r="E128" t="s">
        <v>18</v>
      </c>
      <c r="F128">
        <v>45.58</v>
      </c>
      <c r="G128">
        <v>7</v>
      </c>
      <c r="H128" t="s">
        <v>17</v>
      </c>
      <c r="I128">
        <v>5</v>
      </c>
    </row>
    <row r="129" spans="1:9" x14ac:dyDescent="0.3">
      <c r="A129" t="s">
        <v>25</v>
      </c>
      <c r="B129" t="s">
        <v>14</v>
      </c>
      <c r="C129" t="s">
        <v>15</v>
      </c>
      <c r="D129" t="s">
        <v>11</v>
      </c>
      <c r="E129" t="s">
        <v>16</v>
      </c>
      <c r="F129">
        <v>41.65</v>
      </c>
      <c r="G129">
        <v>10</v>
      </c>
      <c r="H129" t="s">
        <v>13</v>
      </c>
      <c r="I129">
        <v>5.4</v>
      </c>
    </row>
    <row r="130" spans="1:9" x14ac:dyDescent="0.3">
      <c r="A130" t="s">
        <v>26</v>
      </c>
      <c r="B130" t="s">
        <v>14</v>
      </c>
      <c r="C130" t="s">
        <v>10</v>
      </c>
      <c r="D130" t="s">
        <v>22</v>
      </c>
      <c r="E130" t="s">
        <v>24</v>
      </c>
      <c r="F130">
        <v>60.47</v>
      </c>
      <c r="G130">
        <v>3</v>
      </c>
      <c r="H130" t="s">
        <v>13</v>
      </c>
      <c r="I130">
        <v>5.6</v>
      </c>
    </row>
    <row r="131" spans="1:9" x14ac:dyDescent="0.3">
      <c r="A131" t="s">
        <v>26</v>
      </c>
      <c r="B131" t="s">
        <v>9</v>
      </c>
      <c r="C131" t="s">
        <v>15</v>
      </c>
      <c r="D131" t="s">
        <v>11</v>
      </c>
      <c r="E131" t="s">
        <v>18</v>
      </c>
      <c r="F131">
        <v>34.81</v>
      </c>
      <c r="G131">
        <v>1</v>
      </c>
      <c r="H131" t="s">
        <v>13</v>
      </c>
      <c r="I131">
        <v>7</v>
      </c>
    </row>
    <row r="132" spans="1:9" x14ac:dyDescent="0.3">
      <c r="A132" t="s">
        <v>26</v>
      </c>
      <c r="B132" t="s">
        <v>9</v>
      </c>
      <c r="C132" t="s">
        <v>10</v>
      </c>
      <c r="D132" t="s">
        <v>11</v>
      </c>
      <c r="E132" t="s">
        <v>21</v>
      </c>
      <c r="F132">
        <v>18.079999999999998</v>
      </c>
      <c r="G132">
        <v>4</v>
      </c>
      <c r="H132" t="s">
        <v>13</v>
      </c>
      <c r="I132">
        <v>9.5</v>
      </c>
    </row>
    <row r="133" spans="1:9" x14ac:dyDescent="0.3">
      <c r="A133" t="s">
        <v>26</v>
      </c>
      <c r="B133" t="s">
        <v>19</v>
      </c>
      <c r="C133" t="s">
        <v>10</v>
      </c>
      <c r="D133" t="s">
        <v>11</v>
      </c>
      <c r="E133" t="s">
        <v>21</v>
      </c>
      <c r="F133">
        <v>96.7</v>
      </c>
      <c r="G133">
        <v>5</v>
      </c>
      <c r="H133" t="s">
        <v>20</v>
      </c>
      <c r="I133">
        <v>7</v>
      </c>
    </row>
    <row r="134" spans="1:9" x14ac:dyDescent="0.3">
      <c r="A134" t="s">
        <v>26</v>
      </c>
      <c r="B134" t="s">
        <v>9</v>
      </c>
      <c r="C134" t="s">
        <v>15</v>
      </c>
      <c r="D134" t="s">
        <v>11</v>
      </c>
      <c r="E134" t="s">
        <v>12</v>
      </c>
      <c r="F134">
        <v>99.69</v>
      </c>
      <c r="G134">
        <v>5</v>
      </c>
      <c r="H134" t="s">
        <v>17</v>
      </c>
      <c r="I134">
        <v>9.9</v>
      </c>
    </row>
    <row r="135" spans="1:9" x14ac:dyDescent="0.3">
      <c r="A135" t="s">
        <v>26</v>
      </c>
      <c r="B135" t="s">
        <v>9</v>
      </c>
      <c r="C135" t="s">
        <v>15</v>
      </c>
      <c r="D135" t="s">
        <v>11</v>
      </c>
      <c r="E135" t="s">
        <v>24</v>
      </c>
      <c r="F135">
        <v>17.75</v>
      </c>
      <c r="G135">
        <v>1</v>
      </c>
      <c r="H135" t="s">
        <v>17</v>
      </c>
      <c r="I135">
        <v>8.6</v>
      </c>
    </row>
    <row r="136" spans="1:9" x14ac:dyDescent="0.3">
      <c r="A136" t="s">
        <v>26</v>
      </c>
      <c r="B136" t="s">
        <v>14</v>
      </c>
      <c r="C136" t="s">
        <v>15</v>
      </c>
      <c r="D136" t="s">
        <v>22</v>
      </c>
      <c r="E136" t="s">
        <v>12</v>
      </c>
      <c r="F136">
        <v>84.83</v>
      </c>
      <c r="G136">
        <v>1</v>
      </c>
      <c r="H136" t="s">
        <v>20</v>
      </c>
      <c r="I136">
        <v>8.8000000000000007</v>
      </c>
    </row>
    <row r="137" spans="1:9" x14ac:dyDescent="0.3">
      <c r="A137" t="s">
        <v>26</v>
      </c>
      <c r="B137" t="s">
        <v>14</v>
      </c>
      <c r="C137" t="s">
        <v>15</v>
      </c>
      <c r="D137" t="s">
        <v>22</v>
      </c>
      <c r="E137" t="s">
        <v>24</v>
      </c>
      <c r="F137">
        <v>53.19</v>
      </c>
      <c r="G137">
        <v>7</v>
      </c>
      <c r="H137" t="s">
        <v>20</v>
      </c>
      <c r="I137">
        <v>5</v>
      </c>
    </row>
    <row r="138" spans="1:9" x14ac:dyDescent="0.3">
      <c r="A138" t="s">
        <v>26</v>
      </c>
      <c r="B138" t="s">
        <v>9</v>
      </c>
      <c r="C138" t="s">
        <v>15</v>
      </c>
      <c r="D138" t="s">
        <v>22</v>
      </c>
      <c r="E138" t="s">
        <v>12</v>
      </c>
      <c r="F138">
        <v>73.06</v>
      </c>
      <c r="G138">
        <v>7</v>
      </c>
      <c r="H138" t="s">
        <v>13</v>
      </c>
      <c r="I138">
        <v>4.2</v>
      </c>
    </row>
    <row r="139" spans="1:9" x14ac:dyDescent="0.3">
      <c r="A139" t="s">
        <v>26</v>
      </c>
      <c r="B139" t="s">
        <v>14</v>
      </c>
      <c r="C139" t="s">
        <v>15</v>
      </c>
      <c r="D139" t="s">
        <v>22</v>
      </c>
      <c r="E139" t="s">
        <v>12</v>
      </c>
      <c r="F139">
        <v>31.77</v>
      </c>
      <c r="G139">
        <v>4</v>
      </c>
      <c r="H139" t="s">
        <v>20</v>
      </c>
      <c r="I139">
        <v>6.2</v>
      </c>
    </row>
    <row r="140" spans="1:9" x14ac:dyDescent="0.3">
      <c r="A140" t="s">
        <v>26</v>
      </c>
      <c r="B140" t="s">
        <v>14</v>
      </c>
      <c r="C140" t="s">
        <v>10</v>
      </c>
      <c r="D140" t="s">
        <v>11</v>
      </c>
      <c r="E140" t="s">
        <v>16</v>
      </c>
      <c r="F140">
        <v>44.84</v>
      </c>
      <c r="G140">
        <v>9</v>
      </c>
      <c r="H140" t="s">
        <v>13</v>
      </c>
      <c r="I140">
        <v>7.5</v>
      </c>
    </row>
    <row r="141" spans="1:9" x14ac:dyDescent="0.3">
      <c r="A141" t="s">
        <v>26</v>
      </c>
      <c r="B141" t="s">
        <v>19</v>
      </c>
      <c r="C141" t="s">
        <v>10</v>
      </c>
      <c r="D141" t="s">
        <v>22</v>
      </c>
      <c r="E141" t="s">
        <v>21</v>
      </c>
      <c r="F141">
        <v>56.04</v>
      </c>
      <c r="G141">
        <v>10</v>
      </c>
      <c r="H141" t="s">
        <v>20</v>
      </c>
      <c r="I141">
        <v>4.4000000000000004</v>
      </c>
    </row>
    <row r="142" spans="1:9" x14ac:dyDescent="0.3">
      <c r="A142" t="s">
        <v>26</v>
      </c>
      <c r="B142" t="s">
        <v>14</v>
      </c>
      <c r="C142" t="s">
        <v>15</v>
      </c>
      <c r="D142" t="s">
        <v>22</v>
      </c>
      <c r="E142" t="s">
        <v>16</v>
      </c>
      <c r="F142">
        <v>61.41</v>
      </c>
      <c r="G142">
        <v>7</v>
      </c>
      <c r="H142" t="s">
        <v>17</v>
      </c>
      <c r="I142">
        <v>9.8000000000000007</v>
      </c>
    </row>
    <row r="143" spans="1:9" x14ac:dyDescent="0.3">
      <c r="A143" t="s">
        <v>27</v>
      </c>
      <c r="B143" t="s">
        <v>19</v>
      </c>
      <c r="C143" t="s">
        <v>10</v>
      </c>
      <c r="D143" t="s">
        <v>11</v>
      </c>
      <c r="E143" t="s">
        <v>23</v>
      </c>
      <c r="F143">
        <v>89.21</v>
      </c>
      <c r="G143">
        <v>9</v>
      </c>
      <c r="H143" t="s">
        <v>13</v>
      </c>
      <c r="I143">
        <v>6.5</v>
      </c>
    </row>
    <row r="144" spans="1:9" x14ac:dyDescent="0.3">
      <c r="A144" t="s">
        <v>27</v>
      </c>
      <c r="B144" t="s">
        <v>9</v>
      </c>
      <c r="C144" t="s">
        <v>15</v>
      </c>
      <c r="D144" t="s">
        <v>22</v>
      </c>
      <c r="E144" t="s">
        <v>16</v>
      </c>
      <c r="F144">
        <v>75.66</v>
      </c>
      <c r="G144">
        <v>5</v>
      </c>
      <c r="H144" t="s">
        <v>20</v>
      </c>
      <c r="I144">
        <v>7.8</v>
      </c>
    </row>
    <row r="145" spans="1:9" x14ac:dyDescent="0.3">
      <c r="A145" t="s">
        <v>27</v>
      </c>
      <c r="B145" t="s">
        <v>9</v>
      </c>
      <c r="C145" t="s">
        <v>15</v>
      </c>
      <c r="D145" t="s">
        <v>11</v>
      </c>
      <c r="E145" t="s">
        <v>23</v>
      </c>
      <c r="F145">
        <v>97.37</v>
      </c>
      <c r="G145">
        <v>10</v>
      </c>
      <c r="H145" t="s">
        <v>13</v>
      </c>
      <c r="I145">
        <v>4.9000000000000004</v>
      </c>
    </row>
    <row r="146" spans="1:9" x14ac:dyDescent="0.3">
      <c r="A146" t="s">
        <v>27</v>
      </c>
      <c r="B146" t="s">
        <v>19</v>
      </c>
      <c r="C146" t="s">
        <v>15</v>
      </c>
      <c r="D146" t="s">
        <v>11</v>
      </c>
      <c r="E146" t="s">
        <v>18</v>
      </c>
      <c r="F146">
        <v>19.100000000000001</v>
      </c>
      <c r="G146">
        <v>7</v>
      </c>
      <c r="H146" t="s">
        <v>17</v>
      </c>
      <c r="I146">
        <v>9.6999999999999993</v>
      </c>
    </row>
    <row r="147" spans="1:9" x14ac:dyDescent="0.3">
      <c r="A147" t="s">
        <v>27</v>
      </c>
      <c r="B147" t="s">
        <v>19</v>
      </c>
      <c r="C147" t="s">
        <v>10</v>
      </c>
      <c r="D147" t="s">
        <v>22</v>
      </c>
      <c r="E147" t="s">
        <v>12</v>
      </c>
      <c r="F147">
        <v>83.77</v>
      </c>
      <c r="G147">
        <v>2</v>
      </c>
      <c r="H147" t="s">
        <v>13</v>
      </c>
      <c r="I147">
        <v>7</v>
      </c>
    </row>
    <row r="148" spans="1:9" x14ac:dyDescent="0.3">
      <c r="A148" t="s">
        <v>27</v>
      </c>
      <c r="B148" t="s">
        <v>14</v>
      </c>
      <c r="C148" t="s">
        <v>15</v>
      </c>
      <c r="D148" t="s">
        <v>22</v>
      </c>
      <c r="E148" t="s">
        <v>16</v>
      </c>
      <c r="F148">
        <v>55.87</v>
      </c>
      <c r="G148">
        <v>10</v>
      </c>
      <c r="H148" t="s">
        <v>17</v>
      </c>
      <c r="I148">
        <v>5.8</v>
      </c>
    </row>
    <row r="149" spans="1:9" x14ac:dyDescent="0.3">
      <c r="A149" t="s">
        <v>27</v>
      </c>
      <c r="B149" t="s">
        <v>9</v>
      </c>
      <c r="C149" t="s">
        <v>10</v>
      </c>
      <c r="D149" t="s">
        <v>22</v>
      </c>
      <c r="E149" t="s">
        <v>24</v>
      </c>
      <c r="F149">
        <v>66.47</v>
      </c>
      <c r="G149">
        <v>10</v>
      </c>
      <c r="H149" t="s">
        <v>13</v>
      </c>
      <c r="I149">
        <v>5</v>
      </c>
    </row>
    <row r="150" spans="1:9" x14ac:dyDescent="0.3">
      <c r="A150" t="s">
        <v>27</v>
      </c>
      <c r="B150" t="s">
        <v>9</v>
      </c>
      <c r="C150" t="s">
        <v>10</v>
      </c>
      <c r="D150" t="s">
        <v>11</v>
      </c>
      <c r="E150" t="s">
        <v>18</v>
      </c>
      <c r="F150">
        <v>93.72</v>
      </c>
      <c r="G150">
        <v>6</v>
      </c>
      <c r="H150" t="s">
        <v>17</v>
      </c>
      <c r="I150">
        <v>4.5</v>
      </c>
    </row>
    <row r="151" spans="1:9" x14ac:dyDescent="0.3">
      <c r="A151" t="s">
        <v>27</v>
      </c>
      <c r="B151" t="s">
        <v>19</v>
      </c>
      <c r="C151" t="s">
        <v>15</v>
      </c>
      <c r="D151" t="s">
        <v>11</v>
      </c>
      <c r="E151" t="s">
        <v>23</v>
      </c>
      <c r="F151">
        <v>11.43</v>
      </c>
      <c r="G151">
        <v>6</v>
      </c>
      <c r="H151" t="s">
        <v>17</v>
      </c>
      <c r="I151">
        <v>7.7</v>
      </c>
    </row>
    <row r="152" spans="1:9" x14ac:dyDescent="0.3">
      <c r="A152" t="s">
        <v>27</v>
      </c>
      <c r="B152" t="s">
        <v>9</v>
      </c>
      <c r="C152" t="s">
        <v>15</v>
      </c>
      <c r="D152" t="s">
        <v>11</v>
      </c>
      <c r="E152" t="s">
        <v>21</v>
      </c>
      <c r="F152">
        <v>73.52</v>
      </c>
      <c r="G152">
        <v>2</v>
      </c>
      <c r="H152" t="s">
        <v>20</v>
      </c>
      <c r="I152">
        <v>4.5999999999999996</v>
      </c>
    </row>
    <row r="153" spans="1:9" x14ac:dyDescent="0.3">
      <c r="A153" t="s">
        <v>27</v>
      </c>
      <c r="B153" t="s">
        <v>14</v>
      </c>
      <c r="C153" t="s">
        <v>10</v>
      </c>
      <c r="D153" t="s">
        <v>22</v>
      </c>
      <c r="E153" t="s">
        <v>24</v>
      </c>
      <c r="F153">
        <v>81.23</v>
      </c>
      <c r="G153">
        <v>7</v>
      </c>
      <c r="H153" t="s">
        <v>17</v>
      </c>
      <c r="I153">
        <v>9</v>
      </c>
    </row>
    <row r="154" spans="1:9" x14ac:dyDescent="0.3">
      <c r="A154" t="s">
        <v>27</v>
      </c>
      <c r="B154" t="s">
        <v>14</v>
      </c>
      <c r="C154" t="s">
        <v>10</v>
      </c>
      <c r="D154" t="s">
        <v>22</v>
      </c>
      <c r="E154" t="s">
        <v>12</v>
      </c>
      <c r="F154">
        <v>17.440000000000001</v>
      </c>
      <c r="G154">
        <v>5</v>
      </c>
      <c r="H154" t="s">
        <v>17</v>
      </c>
      <c r="I154">
        <v>8.1</v>
      </c>
    </row>
    <row r="155" spans="1:9" x14ac:dyDescent="0.3">
      <c r="A155" t="s">
        <v>27</v>
      </c>
      <c r="B155" t="s">
        <v>19</v>
      </c>
      <c r="C155" t="s">
        <v>15</v>
      </c>
      <c r="D155" t="s">
        <v>11</v>
      </c>
      <c r="E155" t="s">
        <v>16</v>
      </c>
      <c r="F155">
        <v>60.88</v>
      </c>
      <c r="G155">
        <v>9</v>
      </c>
      <c r="H155" t="s">
        <v>20</v>
      </c>
      <c r="I155">
        <v>4.7</v>
      </c>
    </row>
    <row r="156" spans="1:9" x14ac:dyDescent="0.3">
      <c r="A156" t="s">
        <v>28</v>
      </c>
      <c r="B156" t="s">
        <v>14</v>
      </c>
      <c r="C156" t="s">
        <v>15</v>
      </c>
      <c r="D156" t="s">
        <v>22</v>
      </c>
      <c r="E156" t="s">
        <v>23</v>
      </c>
      <c r="F156">
        <v>95.58</v>
      </c>
      <c r="G156">
        <v>10</v>
      </c>
      <c r="H156" t="s">
        <v>17</v>
      </c>
      <c r="I156">
        <v>4.8</v>
      </c>
    </row>
    <row r="157" spans="1:9" x14ac:dyDescent="0.3">
      <c r="A157" t="s">
        <v>28</v>
      </c>
      <c r="B157" t="s">
        <v>9</v>
      </c>
      <c r="C157" t="s">
        <v>10</v>
      </c>
      <c r="D157" t="s">
        <v>11</v>
      </c>
      <c r="E157" t="s">
        <v>18</v>
      </c>
      <c r="F157">
        <v>90.74</v>
      </c>
      <c r="G157">
        <v>7</v>
      </c>
      <c r="H157" t="s">
        <v>13</v>
      </c>
      <c r="I157">
        <v>6.2</v>
      </c>
    </row>
    <row r="158" spans="1:9" x14ac:dyDescent="0.3">
      <c r="A158" t="s">
        <v>28</v>
      </c>
      <c r="B158" t="s">
        <v>14</v>
      </c>
      <c r="C158" t="s">
        <v>15</v>
      </c>
      <c r="D158" t="s">
        <v>11</v>
      </c>
      <c r="E158" t="s">
        <v>12</v>
      </c>
      <c r="F158">
        <v>93.26</v>
      </c>
      <c r="G158">
        <v>9</v>
      </c>
      <c r="H158" t="s">
        <v>17</v>
      </c>
      <c r="I158">
        <v>8.8000000000000007</v>
      </c>
    </row>
    <row r="159" spans="1:9" x14ac:dyDescent="0.3">
      <c r="A159" t="s">
        <v>28</v>
      </c>
      <c r="B159" t="s">
        <v>14</v>
      </c>
      <c r="C159" t="s">
        <v>10</v>
      </c>
      <c r="D159" t="s">
        <v>22</v>
      </c>
      <c r="E159" t="s">
        <v>18</v>
      </c>
      <c r="F159">
        <v>17.14</v>
      </c>
      <c r="G159">
        <v>7</v>
      </c>
      <c r="H159" t="s">
        <v>13</v>
      </c>
      <c r="I159">
        <v>7.9</v>
      </c>
    </row>
    <row r="160" spans="1:9" x14ac:dyDescent="0.3">
      <c r="A160" t="s">
        <v>28</v>
      </c>
      <c r="B160" t="s">
        <v>9</v>
      </c>
      <c r="C160" t="s">
        <v>15</v>
      </c>
      <c r="D160" t="s">
        <v>22</v>
      </c>
      <c r="E160" t="s">
        <v>21</v>
      </c>
      <c r="F160">
        <v>39.21</v>
      </c>
      <c r="G160">
        <v>4</v>
      </c>
      <c r="H160" t="s">
        <v>13</v>
      </c>
      <c r="I160">
        <v>9</v>
      </c>
    </row>
    <row r="161" spans="1:9" x14ac:dyDescent="0.3">
      <c r="A161" t="s">
        <v>28</v>
      </c>
      <c r="B161" t="s">
        <v>19</v>
      </c>
      <c r="C161" t="s">
        <v>10</v>
      </c>
      <c r="D161" t="s">
        <v>22</v>
      </c>
      <c r="E161" t="s">
        <v>23</v>
      </c>
      <c r="F161">
        <v>63.56</v>
      </c>
      <c r="G161">
        <v>10</v>
      </c>
      <c r="H161" t="s">
        <v>17</v>
      </c>
      <c r="I161">
        <v>4.3</v>
      </c>
    </row>
    <row r="162" spans="1:9" x14ac:dyDescent="0.3">
      <c r="A162" t="s">
        <v>28</v>
      </c>
      <c r="B162" t="s">
        <v>14</v>
      </c>
      <c r="C162" t="s">
        <v>10</v>
      </c>
      <c r="D162" t="s">
        <v>11</v>
      </c>
      <c r="E162" t="s">
        <v>18</v>
      </c>
      <c r="F162">
        <v>15.49</v>
      </c>
      <c r="G162">
        <v>2</v>
      </c>
      <c r="H162" t="s">
        <v>17</v>
      </c>
      <c r="I162">
        <v>6.3</v>
      </c>
    </row>
    <row r="163" spans="1:9" x14ac:dyDescent="0.3">
      <c r="A163" t="s">
        <v>28</v>
      </c>
      <c r="B163" t="s">
        <v>9</v>
      </c>
      <c r="C163" t="s">
        <v>10</v>
      </c>
      <c r="D163" t="s">
        <v>22</v>
      </c>
      <c r="E163" t="s">
        <v>21</v>
      </c>
      <c r="F163">
        <v>51.36</v>
      </c>
      <c r="G163">
        <v>1</v>
      </c>
      <c r="H163" t="s">
        <v>20</v>
      </c>
      <c r="I163">
        <v>5.2</v>
      </c>
    </row>
    <row r="164" spans="1:9" x14ac:dyDescent="0.3">
      <c r="A164" t="s">
        <v>28</v>
      </c>
      <c r="B164" t="s">
        <v>19</v>
      </c>
      <c r="C164" t="s">
        <v>15</v>
      </c>
      <c r="D164" t="s">
        <v>11</v>
      </c>
      <c r="E164" t="s">
        <v>18</v>
      </c>
      <c r="F164">
        <v>93.18</v>
      </c>
      <c r="G164">
        <v>2</v>
      </c>
      <c r="H164" t="s">
        <v>13</v>
      </c>
      <c r="I164">
        <v>8.5</v>
      </c>
    </row>
    <row r="165" spans="1:9" x14ac:dyDescent="0.3">
      <c r="A165" t="s">
        <v>28</v>
      </c>
      <c r="B165" t="s">
        <v>14</v>
      </c>
      <c r="C165" t="s">
        <v>15</v>
      </c>
      <c r="D165" t="s">
        <v>11</v>
      </c>
      <c r="E165" t="s">
        <v>12</v>
      </c>
      <c r="F165">
        <v>52.6</v>
      </c>
      <c r="G165">
        <v>9</v>
      </c>
      <c r="H165" t="s">
        <v>17</v>
      </c>
      <c r="I165">
        <v>7.6</v>
      </c>
    </row>
    <row r="166" spans="1:9" x14ac:dyDescent="0.3">
      <c r="A166" t="s">
        <v>29</v>
      </c>
      <c r="B166" t="s">
        <v>9</v>
      </c>
      <c r="C166" t="s">
        <v>15</v>
      </c>
      <c r="D166" t="s">
        <v>11</v>
      </c>
      <c r="E166" t="s">
        <v>18</v>
      </c>
      <c r="F166">
        <v>40.619999999999997</v>
      </c>
      <c r="G166">
        <v>2</v>
      </c>
      <c r="H166" t="s">
        <v>13</v>
      </c>
      <c r="I166">
        <v>4.0999999999999996</v>
      </c>
    </row>
    <row r="167" spans="1:9" x14ac:dyDescent="0.3">
      <c r="A167" t="s">
        <v>29</v>
      </c>
      <c r="B167" t="s">
        <v>19</v>
      </c>
      <c r="C167" t="s">
        <v>15</v>
      </c>
      <c r="D167" t="s">
        <v>11</v>
      </c>
      <c r="E167" t="s">
        <v>12</v>
      </c>
      <c r="F167">
        <v>81.209999999999994</v>
      </c>
      <c r="G167">
        <v>10</v>
      </c>
      <c r="H167" t="s">
        <v>13</v>
      </c>
      <c r="I167">
        <v>6.3</v>
      </c>
    </row>
    <row r="168" spans="1:9" x14ac:dyDescent="0.3">
      <c r="A168" t="s">
        <v>29</v>
      </c>
      <c r="B168" t="s">
        <v>9</v>
      </c>
      <c r="C168" t="s">
        <v>10</v>
      </c>
      <c r="D168" t="s">
        <v>22</v>
      </c>
      <c r="E168" t="s">
        <v>12</v>
      </c>
      <c r="F168">
        <v>57.89</v>
      </c>
      <c r="G168">
        <v>2</v>
      </c>
      <c r="H168" t="s">
        <v>20</v>
      </c>
      <c r="I168">
        <v>8.9</v>
      </c>
    </row>
    <row r="169" spans="1:9" x14ac:dyDescent="0.3">
      <c r="A169" t="s">
        <v>29</v>
      </c>
      <c r="B169" t="s">
        <v>19</v>
      </c>
      <c r="C169" t="s">
        <v>15</v>
      </c>
      <c r="D169" t="s">
        <v>22</v>
      </c>
      <c r="E169" t="s">
        <v>23</v>
      </c>
      <c r="F169">
        <v>21.52</v>
      </c>
      <c r="G169">
        <v>6</v>
      </c>
      <c r="H169" t="s">
        <v>13</v>
      </c>
      <c r="I169">
        <v>9.4</v>
      </c>
    </row>
    <row r="170" spans="1:9" x14ac:dyDescent="0.3">
      <c r="A170" t="s">
        <v>29</v>
      </c>
      <c r="B170" t="s">
        <v>9</v>
      </c>
      <c r="C170" t="s">
        <v>10</v>
      </c>
      <c r="D170" t="s">
        <v>11</v>
      </c>
      <c r="E170" t="s">
        <v>23</v>
      </c>
      <c r="F170">
        <v>94.59</v>
      </c>
      <c r="G170">
        <v>7</v>
      </c>
      <c r="H170" t="s">
        <v>13</v>
      </c>
      <c r="I170">
        <v>4.9000000000000004</v>
      </c>
    </row>
    <row r="171" spans="1:9" x14ac:dyDescent="0.3">
      <c r="A171" t="s">
        <v>29</v>
      </c>
      <c r="B171" t="s">
        <v>14</v>
      </c>
      <c r="C171" t="s">
        <v>10</v>
      </c>
      <c r="D171" t="s">
        <v>11</v>
      </c>
      <c r="E171" t="s">
        <v>24</v>
      </c>
      <c r="F171">
        <v>62.82</v>
      </c>
      <c r="G171">
        <v>2</v>
      </c>
      <c r="H171" t="s">
        <v>20</v>
      </c>
      <c r="I171">
        <v>4.9000000000000004</v>
      </c>
    </row>
    <row r="172" spans="1:9" x14ac:dyDescent="0.3">
      <c r="A172" t="s">
        <v>29</v>
      </c>
      <c r="B172" t="s">
        <v>14</v>
      </c>
      <c r="C172" t="s">
        <v>10</v>
      </c>
      <c r="D172" t="s">
        <v>22</v>
      </c>
      <c r="E172" t="s">
        <v>12</v>
      </c>
      <c r="F172">
        <v>65.650000000000006</v>
      </c>
      <c r="G172">
        <v>2</v>
      </c>
      <c r="H172" t="s">
        <v>17</v>
      </c>
      <c r="I172">
        <v>6</v>
      </c>
    </row>
    <row r="173" spans="1:9" x14ac:dyDescent="0.3">
      <c r="A173" t="s">
        <v>29</v>
      </c>
      <c r="B173" t="s">
        <v>14</v>
      </c>
      <c r="C173" t="s">
        <v>10</v>
      </c>
      <c r="D173" t="s">
        <v>22</v>
      </c>
      <c r="E173" t="s">
        <v>18</v>
      </c>
      <c r="F173">
        <v>71.92</v>
      </c>
      <c r="G173">
        <v>5</v>
      </c>
      <c r="H173" t="s">
        <v>13</v>
      </c>
      <c r="I173">
        <v>4.3</v>
      </c>
    </row>
    <row r="174" spans="1:9" x14ac:dyDescent="0.3">
      <c r="A174" t="s">
        <v>29</v>
      </c>
      <c r="B174" t="s">
        <v>19</v>
      </c>
      <c r="C174" t="s">
        <v>15</v>
      </c>
      <c r="D174" t="s">
        <v>22</v>
      </c>
      <c r="E174" t="s">
        <v>18</v>
      </c>
      <c r="F174">
        <v>25.7</v>
      </c>
      <c r="G174">
        <v>3</v>
      </c>
      <c r="H174" t="s">
        <v>20</v>
      </c>
      <c r="I174">
        <v>6.1</v>
      </c>
    </row>
    <row r="175" spans="1:9" x14ac:dyDescent="0.3">
      <c r="A175" t="s">
        <v>29</v>
      </c>
      <c r="B175" t="s">
        <v>9</v>
      </c>
      <c r="C175" t="s">
        <v>10</v>
      </c>
      <c r="D175" t="s">
        <v>11</v>
      </c>
      <c r="E175" t="s">
        <v>23</v>
      </c>
      <c r="F175">
        <v>86.72</v>
      </c>
      <c r="G175">
        <v>1</v>
      </c>
      <c r="H175" t="s">
        <v>20</v>
      </c>
      <c r="I175">
        <v>7.9</v>
      </c>
    </row>
    <row r="176" spans="1:9" x14ac:dyDescent="0.3">
      <c r="A176" t="s">
        <v>29</v>
      </c>
      <c r="B176" t="s">
        <v>19</v>
      </c>
      <c r="C176" t="s">
        <v>15</v>
      </c>
      <c r="D176" t="s">
        <v>22</v>
      </c>
      <c r="E176" t="s">
        <v>18</v>
      </c>
      <c r="F176">
        <v>58.91</v>
      </c>
      <c r="G176">
        <v>7</v>
      </c>
      <c r="H176" t="s">
        <v>20</v>
      </c>
      <c r="I176">
        <v>9.6999999999999993</v>
      </c>
    </row>
    <row r="177" spans="1:9" x14ac:dyDescent="0.3">
      <c r="A177" t="s">
        <v>30</v>
      </c>
      <c r="B177" t="s">
        <v>19</v>
      </c>
      <c r="C177" t="s">
        <v>10</v>
      </c>
      <c r="D177" t="s">
        <v>11</v>
      </c>
      <c r="E177" t="s">
        <v>21</v>
      </c>
      <c r="F177">
        <v>88.15</v>
      </c>
      <c r="G177">
        <v>3</v>
      </c>
      <c r="H177" t="s">
        <v>20</v>
      </c>
      <c r="I177">
        <v>7.9</v>
      </c>
    </row>
    <row r="178" spans="1:9" x14ac:dyDescent="0.3">
      <c r="A178" t="s">
        <v>30</v>
      </c>
      <c r="B178" t="s">
        <v>14</v>
      </c>
      <c r="C178" t="s">
        <v>15</v>
      </c>
      <c r="D178" t="s">
        <v>11</v>
      </c>
      <c r="E178" t="s">
        <v>24</v>
      </c>
      <c r="F178">
        <v>39.42</v>
      </c>
      <c r="G178">
        <v>1</v>
      </c>
      <c r="H178" t="s">
        <v>17</v>
      </c>
      <c r="I178">
        <v>8.4</v>
      </c>
    </row>
    <row r="179" spans="1:9" x14ac:dyDescent="0.3">
      <c r="A179" t="s">
        <v>30</v>
      </c>
      <c r="B179" t="s">
        <v>19</v>
      </c>
      <c r="C179" t="s">
        <v>15</v>
      </c>
      <c r="D179" t="s">
        <v>11</v>
      </c>
      <c r="E179" t="s">
        <v>16</v>
      </c>
      <c r="F179">
        <v>26.31</v>
      </c>
      <c r="G179">
        <v>5</v>
      </c>
      <c r="H179" t="s">
        <v>13</v>
      </c>
      <c r="I179">
        <v>8.8000000000000007</v>
      </c>
    </row>
    <row r="180" spans="1:9" x14ac:dyDescent="0.3">
      <c r="A180" t="s">
        <v>30</v>
      </c>
      <c r="B180" t="s">
        <v>14</v>
      </c>
      <c r="C180" t="s">
        <v>15</v>
      </c>
      <c r="D180" t="s">
        <v>22</v>
      </c>
      <c r="E180" t="s">
        <v>21</v>
      </c>
      <c r="F180">
        <v>60.74</v>
      </c>
      <c r="G180">
        <v>7</v>
      </c>
      <c r="H180" t="s">
        <v>20</v>
      </c>
      <c r="I180">
        <v>5</v>
      </c>
    </row>
    <row r="181" spans="1:9" x14ac:dyDescent="0.3">
      <c r="A181" t="s">
        <v>30</v>
      </c>
      <c r="B181" t="s">
        <v>9</v>
      </c>
      <c r="C181" t="s">
        <v>15</v>
      </c>
      <c r="D181" t="s">
        <v>22</v>
      </c>
      <c r="E181" t="s">
        <v>12</v>
      </c>
      <c r="F181">
        <v>19.79</v>
      </c>
      <c r="G181">
        <v>8</v>
      </c>
      <c r="H181" t="s">
        <v>20</v>
      </c>
      <c r="I181">
        <v>8.6999999999999993</v>
      </c>
    </row>
    <row r="182" spans="1:9" x14ac:dyDescent="0.3">
      <c r="A182" t="s">
        <v>30</v>
      </c>
      <c r="B182" t="s">
        <v>19</v>
      </c>
      <c r="C182" t="s">
        <v>10</v>
      </c>
      <c r="D182" t="s">
        <v>22</v>
      </c>
      <c r="E182" t="s">
        <v>23</v>
      </c>
      <c r="F182">
        <v>19.36</v>
      </c>
      <c r="G182">
        <v>9</v>
      </c>
      <c r="H182" t="s">
        <v>20</v>
      </c>
      <c r="I182">
        <v>8.6999999999999993</v>
      </c>
    </row>
    <row r="183" spans="1:9" x14ac:dyDescent="0.3">
      <c r="A183" t="s">
        <v>30</v>
      </c>
      <c r="B183" t="s">
        <v>19</v>
      </c>
      <c r="C183" t="s">
        <v>10</v>
      </c>
      <c r="D183" t="s">
        <v>22</v>
      </c>
      <c r="E183" t="s">
        <v>18</v>
      </c>
      <c r="F183">
        <v>89.06</v>
      </c>
      <c r="G183">
        <v>6</v>
      </c>
      <c r="H183" t="s">
        <v>17</v>
      </c>
      <c r="I183">
        <v>9.9</v>
      </c>
    </row>
    <row r="184" spans="1:9" x14ac:dyDescent="0.3">
      <c r="A184" t="s">
        <v>30</v>
      </c>
      <c r="B184" t="s">
        <v>14</v>
      </c>
      <c r="C184" t="s">
        <v>10</v>
      </c>
      <c r="D184" t="s">
        <v>11</v>
      </c>
      <c r="E184" t="s">
        <v>18</v>
      </c>
      <c r="F184">
        <v>90.63</v>
      </c>
      <c r="G184">
        <v>9</v>
      </c>
      <c r="H184" t="s">
        <v>17</v>
      </c>
      <c r="I184">
        <v>5.0999999999999996</v>
      </c>
    </row>
    <row r="185" spans="1:9" x14ac:dyDescent="0.3">
      <c r="A185" t="s">
        <v>30</v>
      </c>
      <c r="B185" t="s">
        <v>9</v>
      </c>
      <c r="C185" t="s">
        <v>10</v>
      </c>
      <c r="D185" t="s">
        <v>11</v>
      </c>
      <c r="E185" t="s">
        <v>21</v>
      </c>
      <c r="F185">
        <v>17.48</v>
      </c>
      <c r="G185">
        <v>6</v>
      </c>
      <c r="H185" t="s">
        <v>13</v>
      </c>
      <c r="I185">
        <v>6.1</v>
      </c>
    </row>
    <row r="186" spans="1:9" x14ac:dyDescent="0.3">
      <c r="A186" t="s">
        <v>31</v>
      </c>
      <c r="B186" t="s">
        <v>9</v>
      </c>
      <c r="C186" t="s">
        <v>10</v>
      </c>
      <c r="D186" t="s">
        <v>11</v>
      </c>
      <c r="E186" t="s">
        <v>16</v>
      </c>
      <c r="F186">
        <v>12.1</v>
      </c>
      <c r="G186">
        <v>8</v>
      </c>
      <c r="H186" t="s">
        <v>20</v>
      </c>
      <c r="I186">
        <v>8.6</v>
      </c>
    </row>
    <row r="187" spans="1:9" x14ac:dyDescent="0.3">
      <c r="A187" t="s">
        <v>31</v>
      </c>
      <c r="B187" t="s">
        <v>14</v>
      </c>
      <c r="C187" t="s">
        <v>10</v>
      </c>
      <c r="D187" t="s">
        <v>22</v>
      </c>
      <c r="E187" t="s">
        <v>18</v>
      </c>
      <c r="F187">
        <v>80.930000000000007</v>
      </c>
      <c r="G187">
        <v>1</v>
      </c>
      <c r="H187" t="s">
        <v>13</v>
      </c>
      <c r="I187">
        <v>9</v>
      </c>
    </row>
    <row r="188" spans="1:9" x14ac:dyDescent="0.3">
      <c r="A188" t="s">
        <v>31</v>
      </c>
      <c r="B188" t="s">
        <v>19</v>
      </c>
      <c r="C188" t="s">
        <v>15</v>
      </c>
      <c r="D188" t="s">
        <v>11</v>
      </c>
      <c r="E188" t="s">
        <v>21</v>
      </c>
      <c r="F188">
        <v>99.1</v>
      </c>
      <c r="G188">
        <v>6</v>
      </c>
      <c r="H188" t="s">
        <v>17</v>
      </c>
      <c r="I188">
        <v>4.2</v>
      </c>
    </row>
    <row r="189" spans="1:9" x14ac:dyDescent="0.3">
      <c r="A189" t="s">
        <v>31</v>
      </c>
      <c r="B189" t="s">
        <v>9</v>
      </c>
      <c r="C189" t="s">
        <v>15</v>
      </c>
      <c r="D189" t="s">
        <v>22</v>
      </c>
      <c r="E189" t="s">
        <v>18</v>
      </c>
      <c r="F189">
        <v>63.06</v>
      </c>
      <c r="G189">
        <v>3</v>
      </c>
      <c r="H189" t="s">
        <v>20</v>
      </c>
      <c r="I189">
        <v>7</v>
      </c>
    </row>
    <row r="190" spans="1:9" x14ac:dyDescent="0.3">
      <c r="A190" t="s">
        <v>31</v>
      </c>
      <c r="B190" t="s">
        <v>19</v>
      </c>
      <c r="C190" t="s">
        <v>15</v>
      </c>
      <c r="D190" t="s">
        <v>22</v>
      </c>
      <c r="E190" t="s">
        <v>18</v>
      </c>
      <c r="F190">
        <v>64.19</v>
      </c>
      <c r="G190">
        <v>10</v>
      </c>
      <c r="H190" t="s">
        <v>13</v>
      </c>
      <c r="I190">
        <v>6.7</v>
      </c>
    </row>
    <row r="191" spans="1:9" x14ac:dyDescent="0.3">
      <c r="A191" t="s">
        <v>31</v>
      </c>
      <c r="B191" t="s">
        <v>19</v>
      </c>
      <c r="C191" t="s">
        <v>15</v>
      </c>
      <c r="D191" t="s">
        <v>11</v>
      </c>
      <c r="E191" t="s">
        <v>23</v>
      </c>
      <c r="F191">
        <v>45.68</v>
      </c>
      <c r="G191">
        <v>10</v>
      </c>
      <c r="H191" t="s">
        <v>20</v>
      </c>
      <c r="I191">
        <v>5.7</v>
      </c>
    </row>
    <row r="192" spans="1:9" x14ac:dyDescent="0.3">
      <c r="A192" t="s">
        <v>31</v>
      </c>
      <c r="B192" t="s">
        <v>14</v>
      </c>
      <c r="C192" t="s">
        <v>10</v>
      </c>
      <c r="D192" t="s">
        <v>22</v>
      </c>
      <c r="E192" t="s">
        <v>12</v>
      </c>
      <c r="F192">
        <v>59.59</v>
      </c>
      <c r="G192">
        <v>4</v>
      </c>
      <c r="H192" t="s">
        <v>17</v>
      </c>
      <c r="I192">
        <v>9.8000000000000007</v>
      </c>
    </row>
    <row r="193" spans="1:9" x14ac:dyDescent="0.3">
      <c r="A193" t="s">
        <v>31</v>
      </c>
      <c r="B193" t="s">
        <v>19</v>
      </c>
      <c r="C193" t="s">
        <v>10</v>
      </c>
      <c r="D193" t="s">
        <v>22</v>
      </c>
      <c r="E193" t="s">
        <v>16</v>
      </c>
      <c r="F193">
        <v>11.94</v>
      </c>
      <c r="G193">
        <v>3</v>
      </c>
      <c r="H193" t="s">
        <v>13</v>
      </c>
      <c r="I193">
        <v>8.1</v>
      </c>
    </row>
    <row r="194" spans="1:9" x14ac:dyDescent="0.3">
      <c r="A194" t="s">
        <v>31</v>
      </c>
      <c r="B194" t="s">
        <v>14</v>
      </c>
      <c r="C194" t="s">
        <v>15</v>
      </c>
      <c r="D194" t="s">
        <v>11</v>
      </c>
      <c r="E194" t="s">
        <v>16</v>
      </c>
      <c r="F194">
        <v>56.13</v>
      </c>
      <c r="G194">
        <v>4</v>
      </c>
      <c r="H194" t="s">
        <v>20</v>
      </c>
      <c r="I194">
        <v>8.6</v>
      </c>
    </row>
    <row r="195" spans="1:9" x14ac:dyDescent="0.3">
      <c r="A195" t="s">
        <v>31</v>
      </c>
      <c r="B195" t="s">
        <v>14</v>
      </c>
      <c r="C195" t="s">
        <v>15</v>
      </c>
      <c r="D195" t="s">
        <v>11</v>
      </c>
      <c r="E195" t="s">
        <v>12</v>
      </c>
      <c r="F195">
        <v>43.18</v>
      </c>
      <c r="G195">
        <v>8</v>
      </c>
      <c r="H195" t="s">
        <v>13</v>
      </c>
      <c r="I195">
        <v>8.3000000000000007</v>
      </c>
    </row>
    <row r="196" spans="1:9" x14ac:dyDescent="0.3">
      <c r="A196" t="s">
        <v>31</v>
      </c>
      <c r="B196" t="s">
        <v>9</v>
      </c>
      <c r="C196" t="s">
        <v>10</v>
      </c>
      <c r="D196" t="s">
        <v>22</v>
      </c>
      <c r="E196" t="s">
        <v>16</v>
      </c>
      <c r="F196">
        <v>52.89</v>
      </c>
      <c r="G196">
        <v>6</v>
      </c>
      <c r="H196" t="s">
        <v>13</v>
      </c>
      <c r="I196">
        <v>9.8000000000000007</v>
      </c>
    </row>
    <row r="197" spans="1:9" x14ac:dyDescent="0.3">
      <c r="A197" t="s">
        <v>31</v>
      </c>
      <c r="B197" t="s">
        <v>19</v>
      </c>
      <c r="C197" t="s">
        <v>15</v>
      </c>
      <c r="D197" t="s">
        <v>22</v>
      </c>
      <c r="E197" t="s">
        <v>12</v>
      </c>
      <c r="F197">
        <v>33.880000000000003</v>
      </c>
      <c r="G197">
        <v>8</v>
      </c>
      <c r="H197" t="s">
        <v>20</v>
      </c>
      <c r="I197">
        <v>9.6</v>
      </c>
    </row>
    <row r="198" spans="1:9" x14ac:dyDescent="0.3">
      <c r="A198" t="s">
        <v>31</v>
      </c>
      <c r="B198" t="s">
        <v>19</v>
      </c>
      <c r="C198" t="s">
        <v>10</v>
      </c>
      <c r="D198" t="s">
        <v>22</v>
      </c>
      <c r="E198" t="s">
        <v>18</v>
      </c>
      <c r="F198">
        <v>67.260000000000005</v>
      </c>
      <c r="G198">
        <v>4</v>
      </c>
      <c r="H198" t="s">
        <v>13</v>
      </c>
      <c r="I198">
        <v>8</v>
      </c>
    </row>
    <row r="199" spans="1:9" x14ac:dyDescent="0.3">
      <c r="A199" t="s">
        <v>31</v>
      </c>
      <c r="B199" t="s">
        <v>14</v>
      </c>
      <c r="C199" t="s">
        <v>10</v>
      </c>
      <c r="D199" t="s">
        <v>11</v>
      </c>
      <c r="E199" t="s">
        <v>23</v>
      </c>
      <c r="F199">
        <v>88.61</v>
      </c>
      <c r="G199">
        <v>1</v>
      </c>
      <c r="H199" t="s">
        <v>17</v>
      </c>
      <c r="I199">
        <v>7.7</v>
      </c>
    </row>
    <row r="200" spans="1:9" x14ac:dyDescent="0.3">
      <c r="A200" t="s">
        <v>31</v>
      </c>
      <c r="B200" t="s">
        <v>19</v>
      </c>
      <c r="C200" t="s">
        <v>10</v>
      </c>
      <c r="D200" t="s">
        <v>22</v>
      </c>
      <c r="E200" t="s">
        <v>23</v>
      </c>
      <c r="F200">
        <v>58.07</v>
      </c>
      <c r="G200">
        <v>9</v>
      </c>
      <c r="H200" t="s">
        <v>20</v>
      </c>
      <c r="I200">
        <v>4.3</v>
      </c>
    </row>
    <row r="201" spans="1:9" x14ac:dyDescent="0.3">
      <c r="A201" t="s">
        <v>31</v>
      </c>
      <c r="B201" t="s">
        <v>19</v>
      </c>
      <c r="C201" t="s">
        <v>15</v>
      </c>
      <c r="D201" t="s">
        <v>22</v>
      </c>
      <c r="E201" t="s">
        <v>12</v>
      </c>
      <c r="F201">
        <v>51.28</v>
      </c>
      <c r="G201">
        <v>6</v>
      </c>
      <c r="H201" t="s">
        <v>17</v>
      </c>
      <c r="I201">
        <v>6.5</v>
      </c>
    </row>
    <row r="202" spans="1:9" x14ac:dyDescent="0.3">
      <c r="A202" t="s">
        <v>32</v>
      </c>
      <c r="B202" t="s">
        <v>14</v>
      </c>
      <c r="C202" t="s">
        <v>10</v>
      </c>
      <c r="D202" t="s">
        <v>22</v>
      </c>
      <c r="E202" t="s">
        <v>18</v>
      </c>
      <c r="F202">
        <v>82.93</v>
      </c>
      <c r="G202">
        <v>4</v>
      </c>
      <c r="H202" t="s">
        <v>20</v>
      </c>
      <c r="I202">
        <v>9.6</v>
      </c>
    </row>
    <row r="203" spans="1:9" x14ac:dyDescent="0.3">
      <c r="A203" t="s">
        <v>32</v>
      </c>
      <c r="B203" t="s">
        <v>19</v>
      </c>
      <c r="C203" t="s">
        <v>10</v>
      </c>
      <c r="D203" t="s">
        <v>22</v>
      </c>
      <c r="E203" t="s">
        <v>24</v>
      </c>
      <c r="F203">
        <v>55.5</v>
      </c>
      <c r="G203">
        <v>4</v>
      </c>
      <c r="H203" t="s">
        <v>13</v>
      </c>
      <c r="I203">
        <v>6.6</v>
      </c>
    </row>
    <row r="204" spans="1:9" x14ac:dyDescent="0.3">
      <c r="A204" t="s">
        <v>32</v>
      </c>
      <c r="B204" t="s">
        <v>19</v>
      </c>
      <c r="C204" t="s">
        <v>15</v>
      </c>
      <c r="D204" t="s">
        <v>11</v>
      </c>
      <c r="E204" t="s">
        <v>18</v>
      </c>
      <c r="F204">
        <v>93.14</v>
      </c>
      <c r="G204">
        <v>2</v>
      </c>
      <c r="H204" t="s">
        <v>20</v>
      </c>
      <c r="I204">
        <v>4.0999999999999996</v>
      </c>
    </row>
    <row r="205" spans="1:9" x14ac:dyDescent="0.3">
      <c r="A205" t="s">
        <v>32</v>
      </c>
      <c r="B205" t="s">
        <v>9</v>
      </c>
      <c r="C205" t="s">
        <v>15</v>
      </c>
      <c r="D205" t="s">
        <v>22</v>
      </c>
      <c r="E205" t="s">
        <v>23</v>
      </c>
      <c r="F205">
        <v>53.44</v>
      </c>
      <c r="G205">
        <v>2</v>
      </c>
      <c r="H205" t="s">
        <v>20</v>
      </c>
      <c r="I205">
        <v>4.0999999999999996</v>
      </c>
    </row>
    <row r="206" spans="1:9" x14ac:dyDescent="0.3">
      <c r="A206" t="s">
        <v>32</v>
      </c>
      <c r="B206" t="s">
        <v>9</v>
      </c>
      <c r="C206" t="s">
        <v>15</v>
      </c>
      <c r="D206" t="s">
        <v>22</v>
      </c>
      <c r="E206" t="s">
        <v>23</v>
      </c>
      <c r="F206">
        <v>37.479999999999997</v>
      </c>
      <c r="G206">
        <v>3</v>
      </c>
      <c r="H206" t="s">
        <v>13</v>
      </c>
      <c r="I206">
        <v>7.7</v>
      </c>
    </row>
    <row r="207" spans="1:9" x14ac:dyDescent="0.3">
      <c r="A207" t="s">
        <v>32</v>
      </c>
      <c r="B207" t="s">
        <v>14</v>
      </c>
      <c r="C207" t="s">
        <v>15</v>
      </c>
      <c r="D207" t="s">
        <v>22</v>
      </c>
      <c r="E207" t="s">
        <v>21</v>
      </c>
      <c r="F207">
        <v>15.62</v>
      </c>
      <c r="G207">
        <v>8</v>
      </c>
      <c r="H207" t="s">
        <v>20</v>
      </c>
      <c r="I207">
        <v>9.1</v>
      </c>
    </row>
    <row r="208" spans="1:9" x14ac:dyDescent="0.3">
      <c r="A208" t="s">
        <v>32</v>
      </c>
      <c r="B208" t="s">
        <v>19</v>
      </c>
      <c r="C208" t="s">
        <v>10</v>
      </c>
      <c r="D208" t="s">
        <v>11</v>
      </c>
      <c r="E208" t="s">
        <v>23</v>
      </c>
      <c r="F208">
        <v>72.349999999999994</v>
      </c>
      <c r="G208">
        <v>10</v>
      </c>
      <c r="H208" t="s">
        <v>17</v>
      </c>
      <c r="I208">
        <v>5.4</v>
      </c>
    </row>
    <row r="209" spans="1:9" x14ac:dyDescent="0.3">
      <c r="A209" t="s">
        <v>32</v>
      </c>
      <c r="B209" t="s">
        <v>14</v>
      </c>
      <c r="C209" t="s">
        <v>15</v>
      </c>
      <c r="D209" t="s">
        <v>22</v>
      </c>
      <c r="E209" t="s">
        <v>24</v>
      </c>
      <c r="F209">
        <v>64.08</v>
      </c>
      <c r="G209">
        <v>7</v>
      </c>
      <c r="H209" t="s">
        <v>20</v>
      </c>
      <c r="I209">
        <v>7.6</v>
      </c>
    </row>
    <row r="210" spans="1:9" x14ac:dyDescent="0.3">
      <c r="A210" t="s">
        <v>32</v>
      </c>
      <c r="B210" t="s">
        <v>19</v>
      </c>
      <c r="C210" t="s">
        <v>10</v>
      </c>
      <c r="D210" t="s">
        <v>11</v>
      </c>
      <c r="E210" t="s">
        <v>21</v>
      </c>
      <c r="F210">
        <v>63.88</v>
      </c>
      <c r="G210">
        <v>8</v>
      </c>
      <c r="H210" t="s">
        <v>20</v>
      </c>
      <c r="I210">
        <v>9.9</v>
      </c>
    </row>
    <row r="211" spans="1:9" x14ac:dyDescent="0.3">
      <c r="A211" t="s">
        <v>32</v>
      </c>
      <c r="B211" t="s">
        <v>14</v>
      </c>
      <c r="C211" t="s">
        <v>10</v>
      </c>
      <c r="D211" t="s">
        <v>11</v>
      </c>
      <c r="E211" t="s">
        <v>23</v>
      </c>
      <c r="F211">
        <v>89.25</v>
      </c>
      <c r="G211">
        <v>8</v>
      </c>
      <c r="H211" t="s">
        <v>17</v>
      </c>
      <c r="I211">
        <v>4.7</v>
      </c>
    </row>
    <row r="212" spans="1:9" x14ac:dyDescent="0.3">
      <c r="A212" t="s">
        <v>33</v>
      </c>
      <c r="B212" t="s">
        <v>19</v>
      </c>
      <c r="C212" t="s">
        <v>15</v>
      </c>
      <c r="D212" t="s">
        <v>22</v>
      </c>
      <c r="E212" t="s">
        <v>23</v>
      </c>
      <c r="F212">
        <v>73.22</v>
      </c>
      <c r="G212">
        <v>6</v>
      </c>
      <c r="H212" t="s">
        <v>17</v>
      </c>
      <c r="I212">
        <v>7.2</v>
      </c>
    </row>
    <row r="213" spans="1:9" x14ac:dyDescent="0.3">
      <c r="A213" t="s">
        <v>33</v>
      </c>
      <c r="B213" t="s">
        <v>14</v>
      </c>
      <c r="C213" t="s">
        <v>15</v>
      </c>
      <c r="D213" t="s">
        <v>11</v>
      </c>
      <c r="E213" t="s">
        <v>24</v>
      </c>
      <c r="F213">
        <v>99.19</v>
      </c>
      <c r="G213">
        <v>6</v>
      </c>
      <c r="H213" t="s">
        <v>13</v>
      </c>
      <c r="I213">
        <v>5.5</v>
      </c>
    </row>
    <row r="214" spans="1:9" x14ac:dyDescent="0.3">
      <c r="A214" t="s">
        <v>33</v>
      </c>
      <c r="B214" t="s">
        <v>19</v>
      </c>
      <c r="C214" t="s">
        <v>10</v>
      </c>
      <c r="D214" t="s">
        <v>22</v>
      </c>
      <c r="E214" t="s">
        <v>24</v>
      </c>
      <c r="F214">
        <v>53.17</v>
      </c>
      <c r="G214">
        <v>7</v>
      </c>
      <c r="H214" t="s">
        <v>17</v>
      </c>
      <c r="I214">
        <v>8.9</v>
      </c>
    </row>
    <row r="215" spans="1:9" x14ac:dyDescent="0.3">
      <c r="A215" t="s">
        <v>33</v>
      </c>
      <c r="B215" t="s">
        <v>9</v>
      </c>
      <c r="C215" t="s">
        <v>10</v>
      </c>
      <c r="D215" t="s">
        <v>11</v>
      </c>
      <c r="E215" t="s">
        <v>18</v>
      </c>
      <c r="F215">
        <v>98.13</v>
      </c>
      <c r="G215">
        <v>1</v>
      </c>
      <c r="H215" t="s">
        <v>17</v>
      </c>
      <c r="I215">
        <v>8.9</v>
      </c>
    </row>
    <row r="216" spans="1:9" x14ac:dyDescent="0.3">
      <c r="A216" t="s">
        <v>33</v>
      </c>
      <c r="B216" t="s">
        <v>19</v>
      </c>
      <c r="C216" t="s">
        <v>10</v>
      </c>
      <c r="D216" t="s">
        <v>11</v>
      </c>
      <c r="E216" t="s">
        <v>12</v>
      </c>
      <c r="F216">
        <v>36.36</v>
      </c>
      <c r="G216">
        <v>2</v>
      </c>
      <c r="H216" t="s">
        <v>17</v>
      </c>
      <c r="I216">
        <v>7.1</v>
      </c>
    </row>
    <row r="217" spans="1:9" x14ac:dyDescent="0.3">
      <c r="A217" t="s">
        <v>33</v>
      </c>
      <c r="B217" t="s">
        <v>19</v>
      </c>
      <c r="C217" t="s">
        <v>15</v>
      </c>
      <c r="D217" t="s">
        <v>11</v>
      </c>
      <c r="E217" t="s">
        <v>23</v>
      </c>
      <c r="F217">
        <v>77.95</v>
      </c>
      <c r="G217">
        <v>6</v>
      </c>
      <c r="H217" t="s">
        <v>20</v>
      </c>
      <c r="I217">
        <v>8</v>
      </c>
    </row>
    <row r="218" spans="1:9" x14ac:dyDescent="0.3">
      <c r="A218" t="s">
        <v>33</v>
      </c>
      <c r="B218" t="s">
        <v>14</v>
      </c>
      <c r="C218" t="s">
        <v>10</v>
      </c>
      <c r="D218" t="s">
        <v>22</v>
      </c>
      <c r="E218" t="s">
        <v>12</v>
      </c>
      <c r="F218">
        <v>68.98</v>
      </c>
      <c r="G218">
        <v>1</v>
      </c>
      <c r="H218" t="s">
        <v>17</v>
      </c>
      <c r="I218">
        <v>4.8</v>
      </c>
    </row>
    <row r="219" spans="1:9" x14ac:dyDescent="0.3">
      <c r="A219" t="s">
        <v>33</v>
      </c>
      <c r="B219" t="s">
        <v>19</v>
      </c>
      <c r="C219" t="s">
        <v>15</v>
      </c>
      <c r="D219" t="s">
        <v>22</v>
      </c>
      <c r="E219" t="s">
        <v>12</v>
      </c>
      <c r="F219">
        <v>54.67</v>
      </c>
      <c r="G219">
        <v>3</v>
      </c>
      <c r="H219" t="s">
        <v>13</v>
      </c>
      <c r="I219">
        <v>8.6</v>
      </c>
    </row>
    <row r="220" spans="1:9" x14ac:dyDescent="0.3">
      <c r="A220" t="s">
        <v>34</v>
      </c>
      <c r="B220" t="s">
        <v>14</v>
      </c>
      <c r="C220" t="s">
        <v>15</v>
      </c>
      <c r="D220" t="s">
        <v>11</v>
      </c>
      <c r="E220" t="s">
        <v>24</v>
      </c>
      <c r="F220">
        <v>20.38</v>
      </c>
      <c r="G220">
        <v>5</v>
      </c>
      <c r="H220" t="s">
        <v>17</v>
      </c>
      <c r="I220">
        <v>6</v>
      </c>
    </row>
    <row r="221" spans="1:9" x14ac:dyDescent="0.3">
      <c r="A221" t="s">
        <v>34</v>
      </c>
      <c r="B221" t="s">
        <v>14</v>
      </c>
      <c r="C221" t="s">
        <v>10</v>
      </c>
      <c r="D221" t="s">
        <v>11</v>
      </c>
      <c r="E221" t="s">
        <v>24</v>
      </c>
      <c r="F221">
        <v>81.510000000000005</v>
      </c>
      <c r="G221">
        <v>1</v>
      </c>
      <c r="H221" t="s">
        <v>20</v>
      </c>
      <c r="I221">
        <v>9.1999999999999993</v>
      </c>
    </row>
    <row r="222" spans="1:9" x14ac:dyDescent="0.3">
      <c r="A222" t="s">
        <v>34</v>
      </c>
      <c r="B222" t="s">
        <v>14</v>
      </c>
      <c r="C222" t="s">
        <v>10</v>
      </c>
      <c r="D222" t="s">
        <v>22</v>
      </c>
      <c r="E222" t="s">
        <v>23</v>
      </c>
      <c r="F222">
        <v>39.39</v>
      </c>
      <c r="G222">
        <v>5</v>
      </c>
      <c r="H222" t="s">
        <v>13</v>
      </c>
      <c r="I222">
        <v>8.6999999999999993</v>
      </c>
    </row>
    <row r="223" spans="1:9" x14ac:dyDescent="0.3">
      <c r="A223" t="s">
        <v>34</v>
      </c>
      <c r="B223" t="s">
        <v>9</v>
      </c>
      <c r="C223" t="s">
        <v>15</v>
      </c>
      <c r="D223" t="s">
        <v>11</v>
      </c>
      <c r="E223" t="s">
        <v>12</v>
      </c>
      <c r="F223">
        <v>28.86</v>
      </c>
      <c r="G223">
        <v>5</v>
      </c>
      <c r="H223" t="s">
        <v>13</v>
      </c>
      <c r="I223">
        <v>8</v>
      </c>
    </row>
    <row r="224" spans="1:9" x14ac:dyDescent="0.3">
      <c r="A224" t="s">
        <v>34</v>
      </c>
      <c r="B224" t="s">
        <v>19</v>
      </c>
      <c r="C224" t="s">
        <v>15</v>
      </c>
      <c r="D224" t="s">
        <v>22</v>
      </c>
      <c r="E224" t="s">
        <v>23</v>
      </c>
      <c r="F224">
        <v>30.68</v>
      </c>
      <c r="G224">
        <v>3</v>
      </c>
      <c r="H224" t="s">
        <v>20</v>
      </c>
      <c r="I224">
        <v>9.1</v>
      </c>
    </row>
    <row r="225" spans="1:9" x14ac:dyDescent="0.3">
      <c r="A225" t="s">
        <v>34</v>
      </c>
      <c r="B225" t="s">
        <v>9</v>
      </c>
      <c r="C225" t="s">
        <v>15</v>
      </c>
      <c r="D225" t="s">
        <v>11</v>
      </c>
      <c r="E225" t="s">
        <v>24</v>
      </c>
      <c r="F225">
        <v>55.81</v>
      </c>
      <c r="G225">
        <v>6</v>
      </c>
      <c r="H225" t="s">
        <v>17</v>
      </c>
      <c r="I225">
        <v>9.9</v>
      </c>
    </row>
    <row r="226" spans="1:9" x14ac:dyDescent="0.3">
      <c r="A226" t="s">
        <v>34</v>
      </c>
      <c r="B226" t="s">
        <v>19</v>
      </c>
      <c r="C226" t="s">
        <v>15</v>
      </c>
      <c r="D226" t="s">
        <v>22</v>
      </c>
      <c r="E226" t="s">
        <v>23</v>
      </c>
      <c r="F226">
        <v>74.67</v>
      </c>
      <c r="G226">
        <v>9</v>
      </c>
      <c r="H226" t="s">
        <v>20</v>
      </c>
      <c r="I226">
        <v>9.4</v>
      </c>
    </row>
    <row r="227" spans="1:9" x14ac:dyDescent="0.3">
      <c r="A227" t="s">
        <v>35</v>
      </c>
      <c r="B227" t="s">
        <v>19</v>
      </c>
      <c r="C227" t="s">
        <v>10</v>
      </c>
      <c r="D227" t="s">
        <v>11</v>
      </c>
      <c r="E227" t="s">
        <v>24</v>
      </c>
      <c r="F227">
        <v>95.95</v>
      </c>
      <c r="G227">
        <v>5</v>
      </c>
      <c r="H227" t="s">
        <v>20</v>
      </c>
      <c r="I227">
        <v>8.8000000000000007</v>
      </c>
    </row>
    <row r="228" spans="1:9" x14ac:dyDescent="0.3">
      <c r="A228" t="s">
        <v>35</v>
      </c>
      <c r="B228" t="s">
        <v>14</v>
      </c>
      <c r="C228" t="s">
        <v>15</v>
      </c>
      <c r="D228" t="s">
        <v>11</v>
      </c>
      <c r="E228" t="s">
        <v>16</v>
      </c>
      <c r="F228">
        <v>84.05</v>
      </c>
      <c r="G228">
        <v>3</v>
      </c>
      <c r="H228" t="s">
        <v>17</v>
      </c>
      <c r="I228">
        <v>9.8000000000000007</v>
      </c>
    </row>
    <row r="229" spans="1:9" x14ac:dyDescent="0.3">
      <c r="A229" t="s">
        <v>35</v>
      </c>
      <c r="B229" t="s">
        <v>19</v>
      </c>
      <c r="C229" t="s">
        <v>10</v>
      </c>
      <c r="D229" t="s">
        <v>11</v>
      </c>
      <c r="E229" t="s">
        <v>12</v>
      </c>
      <c r="F229">
        <v>47.63</v>
      </c>
      <c r="G229">
        <v>9</v>
      </c>
      <c r="H229" t="s">
        <v>17</v>
      </c>
      <c r="I229">
        <v>5</v>
      </c>
    </row>
    <row r="230" spans="1:9" x14ac:dyDescent="0.3">
      <c r="A230" t="s">
        <v>35</v>
      </c>
      <c r="B230" t="s">
        <v>14</v>
      </c>
      <c r="C230" t="s">
        <v>10</v>
      </c>
      <c r="D230" t="s">
        <v>11</v>
      </c>
      <c r="E230" t="s">
        <v>18</v>
      </c>
      <c r="F230">
        <v>89.8</v>
      </c>
      <c r="G230">
        <v>10</v>
      </c>
      <c r="H230" t="s">
        <v>13</v>
      </c>
      <c r="I230">
        <v>5.4</v>
      </c>
    </row>
    <row r="231" spans="1:9" x14ac:dyDescent="0.3">
      <c r="A231" t="s">
        <v>35</v>
      </c>
      <c r="B231" t="s">
        <v>19</v>
      </c>
      <c r="C231" t="s">
        <v>15</v>
      </c>
      <c r="D231" t="s">
        <v>11</v>
      </c>
      <c r="E231" t="s">
        <v>16</v>
      </c>
      <c r="F231">
        <v>66.06</v>
      </c>
      <c r="G231">
        <v>6</v>
      </c>
      <c r="H231" t="s">
        <v>17</v>
      </c>
      <c r="I231">
        <v>7.3</v>
      </c>
    </row>
    <row r="232" spans="1:9" x14ac:dyDescent="0.3">
      <c r="A232" t="s">
        <v>35</v>
      </c>
      <c r="B232" t="s">
        <v>14</v>
      </c>
      <c r="C232" t="s">
        <v>10</v>
      </c>
      <c r="D232" t="s">
        <v>11</v>
      </c>
      <c r="E232" t="s">
        <v>23</v>
      </c>
      <c r="F232">
        <v>83.77</v>
      </c>
      <c r="G232">
        <v>6</v>
      </c>
      <c r="H232" t="s">
        <v>20</v>
      </c>
      <c r="I232">
        <v>5.4</v>
      </c>
    </row>
    <row r="233" spans="1:9" x14ac:dyDescent="0.3">
      <c r="A233" t="s">
        <v>35</v>
      </c>
      <c r="B233" t="s">
        <v>14</v>
      </c>
      <c r="C233" t="s">
        <v>10</v>
      </c>
      <c r="D233" t="s">
        <v>11</v>
      </c>
      <c r="E233" t="s">
        <v>23</v>
      </c>
      <c r="F233">
        <v>47.38</v>
      </c>
      <c r="G233">
        <v>4</v>
      </c>
      <c r="H233" t="s">
        <v>17</v>
      </c>
      <c r="I233">
        <v>7.1</v>
      </c>
    </row>
    <row r="234" spans="1:9" x14ac:dyDescent="0.3">
      <c r="A234" t="s">
        <v>35</v>
      </c>
      <c r="B234" t="s">
        <v>19</v>
      </c>
      <c r="C234" t="s">
        <v>15</v>
      </c>
      <c r="D234" t="s">
        <v>22</v>
      </c>
      <c r="E234" t="s">
        <v>24</v>
      </c>
      <c r="F234">
        <v>58.15</v>
      </c>
      <c r="G234">
        <v>4</v>
      </c>
      <c r="H234" t="s">
        <v>17</v>
      </c>
      <c r="I234">
        <v>8.4</v>
      </c>
    </row>
    <row r="235" spans="1:9" x14ac:dyDescent="0.3">
      <c r="A235" t="s">
        <v>35</v>
      </c>
      <c r="B235" t="s">
        <v>14</v>
      </c>
      <c r="C235" t="s">
        <v>15</v>
      </c>
      <c r="D235" t="s">
        <v>22</v>
      </c>
      <c r="E235" t="s">
        <v>24</v>
      </c>
      <c r="F235">
        <v>99.96</v>
      </c>
      <c r="G235">
        <v>7</v>
      </c>
      <c r="H235" t="s">
        <v>17</v>
      </c>
      <c r="I235">
        <v>6.1</v>
      </c>
    </row>
    <row r="236" spans="1:9" x14ac:dyDescent="0.3">
      <c r="A236" t="s">
        <v>35</v>
      </c>
      <c r="B236" t="s">
        <v>19</v>
      </c>
      <c r="C236" t="s">
        <v>10</v>
      </c>
      <c r="D236" t="s">
        <v>22</v>
      </c>
      <c r="E236" t="s">
        <v>21</v>
      </c>
      <c r="F236">
        <v>17.940000000000001</v>
      </c>
      <c r="G236">
        <v>5</v>
      </c>
      <c r="H236" t="s">
        <v>20</v>
      </c>
      <c r="I236">
        <v>6.8</v>
      </c>
    </row>
    <row r="237" spans="1:9" x14ac:dyDescent="0.3">
      <c r="A237" t="s">
        <v>35</v>
      </c>
      <c r="B237" t="s">
        <v>14</v>
      </c>
      <c r="C237" t="s">
        <v>10</v>
      </c>
      <c r="D237" t="s">
        <v>22</v>
      </c>
      <c r="E237" t="s">
        <v>12</v>
      </c>
      <c r="F237">
        <v>38.47</v>
      </c>
      <c r="G237">
        <v>8</v>
      </c>
      <c r="H237" t="s">
        <v>17</v>
      </c>
      <c r="I237">
        <v>7.7</v>
      </c>
    </row>
    <row r="238" spans="1:9" x14ac:dyDescent="0.3">
      <c r="A238" t="s">
        <v>35</v>
      </c>
      <c r="B238" t="s">
        <v>14</v>
      </c>
      <c r="C238" t="s">
        <v>15</v>
      </c>
      <c r="D238" t="s">
        <v>11</v>
      </c>
      <c r="E238" t="s">
        <v>21</v>
      </c>
      <c r="F238">
        <v>45.44</v>
      </c>
      <c r="G238">
        <v>7</v>
      </c>
      <c r="H238" t="s">
        <v>17</v>
      </c>
      <c r="I238">
        <v>9.1999999999999993</v>
      </c>
    </row>
    <row r="239" spans="1:9" x14ac:dyDescent="0.3">
      <c r="A239" t="s">
        <v>35</v>
      </c>
      <c r="B239" t="s">
        <v>14</v>
      </c>
      <c r="C239" t="s">
        <v>15</v>
      </c>
      <c r="D239" t="s">
        <v>11</v>
      </c>
      <c r="E239" t="s">
        <v>24</v>
      </c>
      <c r="F239">
        <v>10.99</v>
      </c>
      <c r="G239">
        <v>5</v>
      </c>
      <c r="H239" t="s">
        <v>13</v>
      </c>
      <c r="I239">
        <v>9.3000000000000007</v>
      </c>
    </row>
    <row r="240" spans="1:9" x14ac:dyDescent="0.3">
      <c r="A240" t="s">
        <v>35</v>
      </c>
      <c r="B240" t="s">
        <v>19</v>
      </c>
      <c r="C240" t="s">
        <v>15</v>
      </c>
      <c r="D240" t="s">
        <v>22</v>
      </c>
      <c r="E240" t="s">
        <v>21</v>
      </c>
      <c r="F240">
        <v>30.61</v>
      </c>
      <c r="G240">
        <v>1</v>
      </c>
      <c r="H240" t="s">
        <v>20</v>
      </c>
      <c r="I240">
        <v>5.2</v>
      </c>
    </row>
    <row r="241" spans="1:9" x14ac:dyDescent="0.3">
      <c r="A241" t="s">
        <v>35</v>
      </c>
      <c r="B241" t="s">
        <v>14</v>
      </c>
      <c r="C241" t="s">
        <v>15</v>
      </c>
      <c r="D241" t="s">
        <v>22</v>
      </c>
      <c r="E241" t="s">
        <v>16</v>
      </c>
      <c r="F241">
        <v>83.08</v>
      </c>
      <c r="G241">
        <v>1</v>
      </c>
      <c r="H241" t="s">
        <v>20</v>
      </c>
      <c r="I241">
        <v>6.4</v>
      </c>
    </row>
    <row r="242" spans="1:9" x14ac:dyDescent="0.3">
      <c r="A242" t="s">
        <v>35</v>
      </c>
      <c r="B242" t="s">
        <v>14</v>
      </c>
      <c r="C242" t="s">
        <v>15</v>
      </c>
      <c r="D242" t="s">
        <v>22</v>
      </c>
      <c r="E242" t="s">
        <v>12</v>
      </c>
      <c r="F242">
        <v>19.25</v>
      </c>
      <c r="G242">
        <v>8</v>
      </c>
      <c r="H242" t="s">
        <v>20</v>
      </c>
      <c r="I242">
        <v>6.6</v>
      </c>
    </row>
    <row r="243" spans="1:9" x14ac:dyDescent="0.3">
      <c r="A243" t="s">
        <v>35</v>
      </c>
      <c r="B243" t="s">
        <v>19</v>
      </c>
      <c r="C243" t="s">
        <v>10</v>
      </c>
      <c r="D243" t="s">
        <v>22</v>
      </c>
      <c r="E243" t="s">
        <v>12</v>
      </c>
      <c r="F243">
        <v>98.53</v>
      </c>
      <c r="G243">
        <v>6</v>
      </c>
      <c r="H243" t="s">
        <v>13</v>
      </c>
      <c r="I243">
        <v>4</v>
      </c>
    </row>
    <row r="244" spans="1:9" x14ac:dyDescent="0.3">
      <c r="A244" t="s">
        <v>36</v>
      </c>
      <c r="B244" t="s">
        <v>14</v>
      </c>
      <c r="C244" t="s">
        <v>10</v>
      </c>
      <c r="D244" t="s">
        <v>22</v>
      </c>
      <c r="E244" t="s">
        <v>23</v>
      </c>
      <c r="F244">
        <v>85.72</v>
      </c>
      <c r="G244">
        <v>3</v>
      </c>
      <c r="H244" t="s">
        <v>20</v>
      </c>
      <c r="I244">
        <v>5.0999999999999996</v>
      </c>
    </row>
    <row r="245" spans="1:9" x14ac:dyDescent="0.3">
      <c r="A245" t="s">
        <v>36</v>
      </c>
      <c r="B245" t="s">
        <v>19</v>
      </c>
      <c r="C245" t="s">
        <v>10</v>
      </c>
      <c r="D245" t="s">
        <v>22</v>
      </c>
      <c r="E245" t="s">
        <v>21</v>
      </c>
      <c r="F245">
        <v>86.68</v>
      </c>
      <c r="G245">
        <v>8</v>
      </c>
      <c r="H245" t="s">
        <v>13</v>
      </c>
      <c r="I245">
        <v>7.2</v>
      </c>
    </row>
    <row r="246" spans="1:9" x14ac:dyDescent="0.3">
      <c r="A246" t="s">
        <v>36</v>
      </c>
      <c r="B246" t="s">
        <v>19</v>
      </c>
      <c r="C246" t="s">
        <v>10</v>
      </c>
      <c r="D246" t="s">
        <v>11</v>
      </c>
      <c r="E246" t="s">
        <v>16</v>
      </c>
      <c r="F246">
        <v>48.62</v>
      </c>
      <c r="G246">
        <v>8</v>
      </c>
      <c r="H246" t="s">
        <v>17</v>
      </c>
      <c r="I246">
        <v>5</v>
      </c>
    </row>
    <row r="247" spans="1:9" x14ac:dyDescent="0.3">
      <c r="A247" t="s">
        <v>36</v>
      </c>
      <c r="B247" t="s">
        <v>14</v>
      </c>
      <c r="C247" t="s">
        <v>10</v>
      </c>
      <c r="D247" t="s">
        <v>11</v>
      </c>
      <c r="E247" t="s">
        <v>23</v>
      </c>
      <c r="F247">
        <v>60.87</v>
      </c>
      <c r="G247">
        <v>1</v>
      </c>
      <c r="H247" t="s">
        <v>17</v>
      </c>
      <c r="I247">
        <v>5.5</v>
      </c>
    </row>
    <row r="248" spans="1:9" x14ac:dyDescent="0.3">
      <c r="A248" t="s">
        <v>36</v>
      </c>
      <c r="B248" t="s">
        <v>9</v>
      </c>
      <c r="C248" t="s">
        <v>15</v>
      </c>
      <c r="D248" t="s">
        <v>22</v>
      </c>
      <c r="E248" t="s">
        <v>23</v>
      </c>
      <c r="F248">
        <v>73.28</v>
      </c>
      <c r="G248">
        <v>5</v>
      </c>
      <c r="H248" t="s">
        <v>20</v>
      </c>
      <c r="I248">
        <v>8.4</v>
      </c>
    </row>
    <row r="249" spans="1:9" x14ac:dyDescent="0.3">
      <c r="A249" t="s">
        <v>36</v>
      </c>
      <c r="B249" t="s">
        <v>19</v>
      </c>
      <c r="C249" t="s">
        <v>15</v>
      </c>
      <c r="D249" t="s">
        <v>11</v>
      </c>
      <c r="E249" t="s">
        <v>24</v>
      </c>
      <c r="F249">
        <v>77.5</v>
      </c>
      <c r="G249">
        <v>5</v>
      </c>
      <c r="H249" t="s">
        <v>20</v>
      </c>
      <c r="I249">
        <v>4.3</v>
      </c>
    </row>
    <row r="250" spans="1:9" x14ac:dyDescent="0.3">
      <c r="A250" t="s">
        <v>36</v>
      </c>
      <c r="B250" t="s">
        <v>19</v>
      </c>
      <c r="C250" t="s">
        <v>15</v>
      </c>
      <c r="D250" t="s">
        <v>22</v>
      </c>
      <c r="E250" t="s">
        <v>18</v>
      </c>
      <c r="F250">
        <v>78.77</v>
      </c>
      <c r="G250">
        <v>10</v>
      </c>
      <c r="H250" t="s">
        <v>17</v>
      </c>
      <c r="I250">
        <v>6.4</v>
      </c>
    </row>
    <row r="251" spans="1:9" x14ac:dyDescent="0.3">
      <c r="A251" t="s">
        <v>36</v>
      </c>
      <c r="B251" t="s">
        <v>9</v>
      </c>
      <c r="C251" t="s">
        <v>15</v>
      </c>
      <c r="D251" t="s">
        <v>11</v>
      </c>
      <c r="E251" t="s">
        <v>18</v>
      </c>
      <c r="F251">
        <v>76.599999999999994</v>
      </c>
      <c r="G251">
        <v>10</v>
      </c>
      <c r="H251" t="s">
        <v>20</v>
      </c>
      <c r="I251">
        <v>6</v>
      </c>
    </row>
    <row r="252" spans="1:9" x14ac:dyDescent="0.3">
      <c r="A252" t="s">
        <v>36</v>
      </c>
      <c r="B252" t="s">
        <v>19</v>
      </c>
      <c r="C252" t="s">
        <v>15</v>
      </c>
      <c r="D252" t="s">
        <v>22</v>
      </c>
      <c r="E252" t="s">
        <v>16</v>
      </c>
      <c r="F252">
        <v>10.56</v>
      </c>
      <c r="G252">
        <v>8</v>
      </c>
      <c r="H252" t="s">
        <v>17</v>
      </c>
      <c r="I252">
        <v>7.6</v>
      </c>
    </row>
    <row r="253" spans="1:9" x14ac:dyDescent="0.3">
      <c r="A253" t="s">
        <v>36</v>
      </c>
      <c r="B253" t="s">
        <v>9</v>
      </c>
      <c r="C253" t="s">
        <v>10</v>
      </c>
      <c r="D253" t="s">
        <v>22</v>
      </c>
      <c r="E253" t="s">
        <v>16</v>
      </c>
      <c r="F253">
        <v>40.299999999999997</v>
      </c>
      <c r="G253">
        <v>10</v>
      </c>
      <c r="H253" t="s">
        <v>13</v>
      </c>
      <c r="I253">
        <v>7</v>
      </c>
    </row>
    <row r="254" spans="1:9" x14ac:dyDescent="0.3">
      <c r="A254" t="s">
        <v>36</v>
      </c>
      <c r="B254" t="s">
        <v>9</v>
      </c>
      <c r="C254" t="s">
        <v>10</v>
      </c>
      <c r="D254" t="s">
        <v>11</v>
      </c>
      <c r="E254" t="s">
        <v>18</v>
      </c>
      <c r="F254">
        <v>23.08</v>
      </c>
      <c r="G254">
        <v>6</v>
      </c>
      <c r="H254" t="s">
        <v>20</v>
      </c>
      <c r="I254">
        <v>4.9000000000000004</v>
      </c>
    </row>
    <row r="255" spans="1:9" x14ac:dyDescent="0.3">
      <c r="A255" t="s">
        <v>36</v>
      </c>
      <c r="B255" t="s">
        <v>9</v>
      </c>
      <c r="C255" t="s">
        <v>10</v>
      </c>
      <c r="D255" t="s">
        <v>22</v>
      </c>
      <c r="E255" t="s">
        <v>21</v>
      </c>
      <c r="F255">
        <v>93.22</v>
      </c>
      <c r="G255">
        <v>3</v>
      </c>
      <c r="H255" t="s">
        <v>17</v>
      </c>
      <c r="I255">
        <v>7.2</v>
      </c>
    </row>
    <row r="256" spans="1:9" x14ac:dyDescent="0.3">
      <c r="A256" t="s">
        <v>36</v>
      </c>
      <c r="B256" t="s">
        <v>9</v>
      </c>
      <c r="C256" t="s">
        <v>15</v>
      </c>
      <c r="D256" t="s">
        <v>22</v>
      </c>
      <c r="E256" t="s">
        <v>16</v>
      </c>
      <c r="F256">
        <v>75.88</v>
      </c>
      <c r="G256">
        <v>7</v>
      </c>
      <c r="H256" t="s">
        <v>20</v>
      </c>
      <c r="I256">
        <v>8.9</v>
      </c>
    </row>
    <row r="257" spans="1:9" x14ac:dyDescent="0.3">
      <c r="A257" t="s">
        <v>37</v>
      </c>
      <c r="B257" t="s">
        <v>9</v>
      </c>
      <c r="C257" t="s">
        <v>15</v>
      </c>
      <c r="D257" t="s">
        <v>11</v>
      </c>
      <c r="E257" t="s">
        <v>21</v>
      </c>
      <c r="F257">
        <v>60.96</v>
      </c>
      <c r="G257">
        <v>2</v>
      </c>
      <c r="H257" t="s">
        <v>13</v>
      </c>
      <c r="I257">
        <v>4.9000000000000004</v>
      </c>
    </row>
    <row r="258" spans="1:9" x14ac:dyDescent="0.3">
      <c r="A258" t="s">
        <v>37</v>
      </c>
      <c r="B258" t="s">
        <v>9</v>
      </c>
      <c r="C258" t="s">
        <v>15</v>
      </c>
      <c r="D258" t="s">
        <v>11</v>
      </c>
      <c r="E258" t="s">
        <v>12</v>
      </c>
      <c r="F258">
        <v>48.51</v>
      </c>
      <c r="G258">
        <v>7</v>
      </c>
      <c r="H258" t="s">
        <v>13</v>
      </c>
      <c r="I258">
        <v>5.2</v>
      </c>
    </row>
    <row r="259" spans="1:9" x14ac:dyDescent="0.3">
      <c r="A259" t="s">
        <v>37</v>
      </c>
      <c r="B259" t="s">
        <v>19</v>
      </c>
      <c r="C259" t="s">
        <v>10</v>
      </c>
      <c r="D259" t="s">
        <v>22</v>
      </c>
      <c r="E259" t="s">
        <v>23</v>
      </c>
      <c r="F259">
        <v>60.01</v>
      </c>
      <c r="G259">
        <v>4</v>
      </c>
      <c r="H259" t="s">
        <v>17</v>
      </c>
      <c r="I259">
        <v>4.5</v>
      </c>
    </row>
    <row r="260" spans="1:9" x14ac:dyDescent="0.3">
      <c r="A260" t="s">
        <v>37</v>
      </c>
      <c r="B260" t="s">
        <v>9</v>
      </c>
      <c r="C260" t="s">
        <v>15</v>
      </c>
      <c r="D260" t="s">
        <v>22</v>
      </c>
      <c r="E260" t="s">
        <v>24</v>
      </c>
      <c r="F260">
        <v>96.11</v>
      </c>
      <c r="G260">
        <v>1</v>
      </c>
      <c r="H260" t="s">
        <v>20</v>
      </c>
      <c r="I260">
        <v>7.8</v>
      </c>
    </row>
    <row r="261" spans="1:9" x14ac:dyDescent="0.3">
      <c r="A261" t="s">
        <v>37</v>
      </c>
      <c r="B261" t="s">
        <v>9</v>
      </c>
      <c r="C261" t="s">
        <v>10</v>
      </c>
      <c r="D261" t="s">
        <v>22</v>
      </c>
      <c r="E261" t="s">
        <v>24</v>
      </c>
      <c r="F261">
        <v>51.13</v>
      </c>
      <c r="G261">
        <v>4</v>
      </c>
      <c r="H261" t="s">
        <v>13</v>
      </c>
      <c r="I261">
        <v>4</v>
      </c>
    </row>
    <row r="262" spans="1:9" x14ac:dyDescent="0.3">
      <c r="A262" t="s">
        <v>37</v>
      </c>
      <c r="B262" t="s">
        <v>19</v>
      </c>
      <c r="C262" t="s">
        <v>10</v>
      </c>
      <c r="D262" t="s">
        <v>11</v>
      </c>
      <c r="E262" t="s">
        <v>18</v>
      </c>
      <c r="F262">
        <v>40.049999999999997</v>
      </c>
      <c r="G262">
        <v>4</v>
      </c>
      <c r="H262" t="s">
        <v>17</v>
      </c>
      <c r="I262">
        <v>9.6999999999999993</v>
      </c>
    </row>
    <row r="263" spans="1:9" x14ac:dyDescent="0.3">
      <c r="A263" t="s">
        <v>37</v>
      </c>
      <c r="B263" t="s">
        <v>9</v>
      </c>
      <c r="C263" t="s">
        <v>15</v>
      </c>
      <c r="D263" t="s">
        <v>22</v>
      </c>
      <c r="E263" t="s">
        <v>18</v>
      </c>
      <c r="F263">
        <v>21.87</v>
      </c>
      <c r="G263">
        <v>2</v>
      </c>
      <c r="H263" t="s">
        <v>20</v>
      </c>
      <c r="I263">
        <v>6.9</v>
      </c>
    </row>
    <row r="264" spans="1:9" x14ac:dyDescent="0.3">
      <c r="A264" t="s">
        <v>37</v>
      </c>
      <c r="B264" t="s">
        <v>14</v>
      </c>
      <c r="C264" t="s">
        <v>10</v>
      </c>
      <c r="D264" t="s">
        <v>22</v>
      </c>
      <c r="E264" t="s">
        <v>21</v>
      </c>
      <c r="F264">
        <v>15.43</v>
      </c>
      <c r="G264">
        <v>1</v>
      </c>
      <c r="H264" t="s">
        <v>13</v>
      </c>
      <c r="I264">
        <v>6.1</v>
      </c>
    </row>
    <row r="265" spans="1:9" x14ac:dyDescent="0.3">
      <c r="A265" t="s">
        <v>37</v>
      </c>
      <c r="B265" t="s">
        <v>19</v>
      </c>
      <c r="C265" t="s">
        <v>10</v>
      </c>
      <c r="D265" t="s">
        <v>22</v>
      </c>
      <c r="E265" t="s">
        <v>23</v>
      </c>
      <c r="F265">
        <v>53.3</v>
      </c>
      <c r="G265">
        <v>3</v>
      </c>
      <c r="H265" t="s">
        <v>20</v>
      </c>
      <c r="I265">
        <v>7.5</v>
      </c>
    </row>
    <row r="266" spans="1:9" x14ac:dyDescent="0.3">
      <c r="A266" t="s">
        <v>37</v>
      </c>
      <c r="B266" t="s">
        <v>9</v>
      </c>
      <c r="C266" t="s">
        <v>15</v>
      </c>
      <c r="D266" t="s">
        <v>11</v>
      </c>
      <c r="E266" t="s">
        <v>21</v>
      </c>
      <c r="F266">
        <v>39.619999999999997</v>
      </c>
      <c r="G266">
        <v>7</v>
      </c>
      <c r="H266" t="s">
        <v>17</v>
      </c>
      <c r="I266">
        <v>7.5</v>
      </c>
    </row>
    <row r="267" spans="1:9" x14ac:dyDescent="0.3">
      <c r="A267" t="s">
        <v>37</v>
      </c>
      <c r="B267" t="s">
        <v>14</v>
      </c>
      <c r="C267" t="s">
        <v>10</v>
      </c>
      <c r="D267" t="s">
        <v>11</v>
      </c>
      <c r="E267" t="s">
        <v>21</v>
      </c>
      <c r="F267">
        <v>84.87</v>
      </c>
      <c r="G267">
        <v>3</v>
      </c>
      <c r="H267" t="s">
        <v>20</v>
      </c>
      <c r="I267">
        <v>7.4</v>
      </c>
    </row>
    <row r="268" spans="1:9" x14ac:dyDescent="0.3">
      <c r="A268" t="s">
        <v>37</v>
      </c>
      <c r="B268" t="s">
        <v>14</v>
      </c>
      <c r="C268" t="s">
        <v>10</v>
      </c>
      <c r="D268" t="s">
        <v>22</v>
      </c>
      <c r="E268" t="s">
        <v>24</v>
      </c>
      <c r="F268">
        <v>90.5</v>
      </c>
      <c r="G268">
        <v>10</v>
      </c>
      <c r="H268" t="s">
        <v>17</v>
      </c>
      <c r="I268">
        <v>8.1</v>
      </c>
    </row>
    <row r="269" spans="1:9" x14ac:dyDescent="0.3">
      <c r="A269" t="s">
        <v>37</v>
      </c>
      <c r="B269" t="s">
        <v>19</v>
      </c>
      <c r="C269" t="s">
        <v>15</v>
      </c>
      <c r="D269" t="s">
        <v>22</v>
      </c>
      <c r="E269" t="s">
        <v>16</v>
      </c>
      <c r="F269">
        <v>26.23</v>
      </c>
      <c r="G269">
        <v>9</v>
      </c>
      <c r="H269" t="s">
        <v>20</v>
      </c>
      <c r="I269">
        <v>5.9</v>
      </c>
    </row>
    <row r="270" spans="1:9" x14ac:dyDescent="0.3">
      <c r="A270" t="s">
        <v>37</v>
      </c>
      <c r="B270" t="s">
        <v>14</v>
      </c>
      <c r="C270" t="s">
        <v>10</v>
      </c>
      <c r="D270" t="s">
        <v>11</v>
      </c>
      <c r="E270" t="s">
        <v>18</v>
      </c>
      <c r="F270">
        <v>70.19</v>
      </c>
      <c r="G270">
        <v>9</v>
      </c>
      <c r="H270" t="s">
        <v>17</v>
      </c>
      <c r="I270">
        <v>6.7</v>
      </c>
    </row>
    <row r="271" spans="1:9" x14ac:dyDescent="0.3">
      <c r="A271" t="s">
        <v>37</v>
      </c>
      <c r="B271" t="s">
        <v>14</v>
      </c>
      <c r="C271" t="s">
        <v>15</v>
      </c>
      <c r="D271" t="s">
        <v>22</v>
      </c>
      <c r="E271" t="s">
        <v>24</v>
      </c>
      <c r="F271">
        <v>34.31</v>
      </c>
      <c r="G271">
        <v>8</v>
      </c>
      <c r="H271" t="s">
        <v>20</v>
      </c>
      <c r="I271">
        <v>5.7</v>
      </c>
    </row>
    <row r="272" spans="1:9" x14ac:dyDescent="0.3">
      <c r="A272" t="s">
        <v>37</v>
      </c>
      <c r="B272" t="s">
        <v>19</v>
      </c>
      <c r="C272" t="s">
        <v>15</v>
      </c>
      <c r="D272" t="s">
        <v>22</v>
      </c>
      <c r="E272" t="s">
        <v>21</v>
      </c>
      <c r="F272">
        <v>74.099999999999994</v>
      </c>
      <c r="G272">
        <v>1</v>
      </c>
      <c r="H272" t="s">
        <v>17</v>
      </c>
      <c r="I272">
        <v>9.1999999999999993</v>
      </c>
    </row>
    <row r="273" spans="1:9" x14ac:dyDescent="0.3">
      <c r="A273" t="s">
        <v>37</v>
      </c>
      <c r="B273" t="s">
        <v>9</v>
      </c>
      <c r="C273" t="s">
        <v>15</v>
      </c>
      <c r="D273" t="s">
        <v>11</v>
      </c>
      <c r="E273" t="s">
        <v>12</v>
      </c>
      <c r="F273">
        <v>88.36</v>
      </c>
      <c r="G273">
        <v>5</v>
      </c>
      <c r="H273" t="s">
        <v>17</v>
      </c>
      <c r="I273">
        <v>9.6</v>
      </c>
    </row>
    <row r="274" spans="1:9" x14ac:dyDescent="0.3">
      <c r="A274" t="s">
        <v>38</v>
      </c>
      <c r="B274" t="s">
        <v>9</v>
      </c>
      <c r="C274" t="s">
        <v>10</v>
      </c>
      <c r="D274" t="s">
        <v>22</v>
      </c>
      <c r="E274" t="s">
        <v>12</v>
      </c>
      <c r="F274">
        <v>80.05</v>
      </c>
      <c r="G274">
        <v>5</v>
      </c>
      <c r="H274" t="s">
        <v>13</v>
      </c>
      <c r="I274">
        <v>9.4</v>
      </c>
    </row>
    <row r="275" spans="1:9" x14ac:dyDescent="0.3">
      <c r="A275" t="s">
        <v>38</v>
      </c>
      <c r="B275" t="s">
        <v>9</v>
      </c>
      <c r="C275" t="s">
        <v>10</v>
      </c>
      <c r="D275" t="s">
        <v>22</v>
      </c>
      <c r="E275" t="s">
        <v>24</v>
      </c>
      <c r="F275">
        <v>69.37</v>
      </c>
      <c r="G275">
        <v>9</v>
      </c>
      <c r="H275" t="s">
        <v>20</v>
      </c>
      <c r="I275">
        <v>4</v>
      </c>
    </row>
    <row r="276" spans="1:9" x14ac:dyDescent="0.3">
      <c r="A276" t="s">
        <v>38</v>
      </c>
      <c r="B276" t="s">
        <v>14</v>
      </c>
      <c r="C276" t="s">
        <v>15</v>
      </c>
      <c r="D276" t="s">
        <v>11</v>
      </c>
      <c r="E276" t="s">
        <v>21</v>
      </c>
      <c r="F276">
        <v>64.989999999999995</v>
      </c>
      <c r="G276">
        <v>1</v>
      </c>
      <c r="H276" t="s">
        <v>13</v>
      </c>
      <c r="I276">
        <v>4.5</v>
      </c>
    </row>
    <row r="277" spans="1:9" x14ac:dyDescent="0.3">
      <c r="A277" t="s">
        <v>38</v>
      </c>
      <c r="B277" t="s">
        <v>19</v>
      </c>
      <c r="C277" t="s">
        <v>15</v>
      </c>
      <c r="D277" t="s">
        <v>11</v>
      </c>
      <c r="E277" t="s">
        <v>21</v>
      </c>
      <c r="F277">
        <v>12.09</v>
      </c>
      <c r="G277">
        <v>1</v>
      </c>
      <c r="H277" t="s">
        <v>13</v>
      </c>
      <c r="I277">
        <v>8.1999999999999993</v>
      </c>
    </row>
    <row r="278" spans="1:9" x14ac:dyDescent="0.3">
      <c r="A278" t="s">
        <v>38</v>
      </c>
      <c r="B278" t="s">
        <v>9</v>
      </c>
      <c r="C278" t="s">
        <v>15</v>
      </c>
      <c r="D278" t="s">
        <v>22</v>
      </c>
      <c r="E278" t="s">
        <v>16</v>
      </c>
      <c r="F278">
        <v>87.08</v>
      </c>
      <c r="G278">
        <v>7</v>
      </c>
      <c r="H278" t="s">
        <v>17</v>
      </c>
      <c r="I278">
        <v>5.5</v>
      </c>
    </row>
    <row r="279" spans="1:9" x14ac:dyDescent="0.3">
      <c r="A279" t="s">
        <v>38</v>
      </c>
      <c r="B279" t="s">
        <v>9</v>
      </c>
      <c r="C279" t="s">
        <v>15</v>
      </c>
      <c r="D279" t="s">
        <v>22</v>
      </c>
      <c r="E279" t="s">
        <v>23</v>
      </c>
      <c r="F279">
        <v>25.55</v>
      </c>
      <c r="G279">
        <v>4</v>
      </c>
      <c r="H279" t="s">
        <v>20</v>
      </c>
      <c r="I279">
        <v>5.7</v>
      </c>
    </row>
    <row r="280" spans="1:9" x14ac:dyDescent="0.3">
      <c r="A280" t="s">
        <v>38</v>
      </c>
      <c r="B280" t="s">
        <v>9</v>
      </c>
      <c r="C280" t="s">
        <v>10</v>
      </c>
      <c r="D280" t="s">
        <v>11</v>
      </c>
      <c r="E280" t="s">
        <v>12</v>
      </c>
      <c r="F280">
        <v>78.88</v>
      </c>
      <c r="G280">
        <v>2</v>
      </c>
      <c r="H280" t="s">
        <v>17</v>
      </c>
      <c r="I280">
        <v>9.1</v>
      </c>
    </row>
    <row r="281" spans="1:9" x14ac:dyDescent="0.3">
      <c r="A281" t="s">
        <v>38</v>
      </c>
      <c r="B281" t="s">
        <v>9</v>
      </c>
      <c r="C281" t="s">
        <v>15</v>
      </c>
      <c r="D281" t="s">
        <v>22</v>
      </c>
      <c r="E281" t="s">
        <v>12</v>
      </c>
      <c r="F281">
        <v>33.33</v>
      </c>
      <c r="G281">
        <v>2</v>
      </c>
      <c r="H281" t="s">
        <v>13</v>
      </c>
      <c r="I281">
        <v>6.4</v>
      </c>
    </row>
    <row r="282" spans="1:9" x14ac:dyDescent="0.3">
      <c r="A282" t="s">
        <v>38</v>
      </c>
      <c r="B282" t="s">
        <v>19</v>
      </c>
      <c r="C282" t="s">
        <v>15</v>
      </c>
      <c r="D282" t="s">
        <v>22</v>
      </c>
      <c r="E282" t="s">
        <v>16</v>
      </c>
      <c r="F282">
        <v>51.69</v>
      </c>
      <c r="G282">
        <v>7</v>
      </c>
      <c r="H282" t="s">
        <v>17</v>
      </c>
      <c r="I282">
        <v>5.5</v>
      </c>
    </row>
    <row r="283" spans="1:9" x14ac:dyDescent="0.3">
      <c r="A283" t="s">
        <v>38</v>
      </c>
      <c r="B283" t="s">
        <v>9</v>
      </c>
      <c r="C283" t="s">
        <v>15</v>
      </c>
      <c r="D283" t="s">
        <v>11</v>
      </c>
      <c r="E283" t="s">
        <v>18</v>
      </c>
      <c r="F283">
        <v>51.54</v>
      </c>
      <c r="G283">
        <v>5</v>
      </c>
      <c r="H283" t="s">
        <v>17</v>
      </c>
      <c r="I283">
        <v>4.2</v>
      </c>
    </row>
    <row r="284" spans="1:9" x14ac:dyDescent="0.3">
      <c r="A284" t="s">
        <v>38</v>
      </c>
      <c r="B284" t="s">
        <v>9</v>
      </c>
      <c r="C284" t="s">
        <v>15</v>
      </c>
      <c r="D284" t="s">
        <v>11</v>
      </c>
      <c r="E284" t="s">
        <v>12</v>
      </c>
      <c r="F284">
        <v>96.68</v>
      </c>
      <c r="G284">
        <v>3</v>
      </c>
      <c r="H284" t="s">
        <v>20</v>
      </c>
      <c r="I284">
        <v>6.4</v>
      </c>
    </row>
    <row r="285" spans="1:9" x14ac:dyDescent="0.3">
      <c r="A285" t="s">
        <v>38</v>
      </c>
      <c r="B285" t="s">
        <v>14</v>
      </c>
      <c r="C285" t="s">
        <v>10</v>
      </c>
      <c r="D285" t="s">
        <v>22</v>
      </c>
      <c r="E285" t="s">
        <v>24</v>
      </c>
      <c r="F285">
        <v>33.81</v>
      </c>
      <c r="G285">
        <v>3</v>
      </c>
      <c r="H285" t="s">
        <v>20</v>
      </c>
      <c r="I285">
        <v>7.3</v>
      </c>
    </row>
    <row r="286" spans="1:9" x14ac:dyDescent="0.3">
      <c r="A286" t="s">
        <v>38</v>
      </c>
      <c r="B286" t="s">
        <v>19</v>
      </c>
      <c r="C286" t="s">
        <v>15</v>
      </c>
      <c r="D286" t="s">
        <v>22</v>
      </c>
      <c r="E286" t="s">
        <v>21</v>
      </c>
      <c r="F286">
        <v>21.32</v>
      </c>
      <c r="G286">
        <v>1</v>
      </c>
      <c r="H286" t="s">
        <v>17</v>
      </c>
      <c r="I286">
        <v>5.9</v>
      </c>
    </row>
    <row r="287" spans="1:9" x14ac:dyDescent="0.3">
      <c r="A287" t="s">
        <v>38</v>
      </c>
      <c r="B287" t="s">
        <v>14</v>
      </c>
      <c r="C287" t="s">
        <v>15</v>
      </c>
      <c r="D287" t="s">
        <v>11</v>
      </c>
      <c r="E287" t="s">
        <v>18</v>
      </c>
      <c r="F287">
        <v>44.86</v>
      </c>
      <c r="G287">
        <v>10</v>
      </c>
      <c r="H287" t="s">
        <v>20</v>
      </c>
      <c r="I287">
        <v>8.1999999999999993</v>
      </c>
    </row>
    <row r="288" spans="1:9" x14ac:dyDescent="0.3">
      <c r="A288" t="s">
        <v>38</v>
      </c>
      <c r="B288" t="s">
        <v>9</v>
      </c>
      <c r="C288" t="s">
        <v>15</v>
      </c>
      <c r="D288" t="s">
        <v>11</v>
      </c>
      <c r="E288" t="s">
        <v>21</v>
      </c>
      <c r="F288">
        <v>37.950000000000003</v>
      </c>
      <c r="G288">
        <v>10</v>
      </c>
      <c r="H288" t="s">
        <v>17</v>
      </c>
      <c r="I288">
        <v>9.6999999999999993</v>
      </c>
    </row>
    <row r="289" spans="1:9" x14ac:dyDescent="0.3">
      <c r="A289" t="s">
        <v>38</v>
      </c>
      <c r="B289" t="s">
        <v>9</v>
      </c>
      <c r="C289" t="s">
        <v>15</v>
      </c>
      <c r="D289" t="s">
        <v>11</v>
      </c>
      <c r="E289" t="s">
        <v>21</v>
      </c>
      <c r="F289">
        <v>81.37</v>
      </c>
      <c r="G289">
        <v>2</v>
      </c>
      <c r="H289" t="s">
        <v>17</v>
      </c>
      <c r="I289">
        <v>6.5</v>
      </c>
    </row>
    <row r="290" spans="1:9" x14ac:dyDescent="0.3">
      <c r="A290" t="s">
        <v>38</v>
      </c>
      <c r="B290" t="s">
        <v>14</v>
      </c>
      <c r="C290" t="s">
        <v>15</v>
      </c>
      <c r="D290" t="s">
        <v>11</v>
      </c>
      <c r="E290" t="s">
        <v>21</v>
      </c>
      <c r="F290">
        <v>36.85</v>
      </c>
      <c r="G290">
        <v>5</v>
      </c>
      <c r="H290" t="s">
        <v>17</v>
      </c>
      <c r="I290">
        <v>9.1999999999999993</v>
      </c>
    </row>
    <row r="291" spans="1:9" x14ac:dyDescent="0.3">
      <c r="A291" t="s">
        <v>39</v>
      </c>
      <c r="B291" t="s">
        <v>19</v>
      </c>
      <c r="C291" t="s">
        <v>10</v>
      </c>
      <c r="D291" t="s">
        <v>22</v>
      </c>
      <c r="E291" t="s">
        <v>16</v>
      </c>
      <c r="F291">
        <v>73.260000000000005</v>
      </c>
      <c r="G291">
        <v>1</v>
      </c>
      <c r="H291" t="s">
        <v>20</v>
      </c>
      <c r="I291">
        <v>9.6999999999999993</v>
      </c>
    </row>
    <row r="292" spans="1:9" x14ac:dyDescent="0.3">
      <c r="A292" t="s">
        <v>39</v>
      </c>
      <c r="B292" t="s">
        <v>14</v>
      </c>
      <c r="C292" t="s">
        <v>10</v>
      </c>
      <c r="D292" t="s">
        <v>11</v>
      </c>
      <c r="E292" t="s">
        <v>21</v>
      </c>
      <c r="F292">
        <v>54.07</v>
      </c>
      <c r="G292">
        <v>9</v>
      </c>
      <c r="H292" t="s">
        <v>20</v>
      </c>
      <c r="I292">
        <v>9.5</v>
      </c>
    </row>
    <row r="293" spans="1:9" x14ac:dyDescent="0.3">
      <c r="A293" t="s">
        <v>39</v>
      </c>
      <c r="B293" t="s">
        <v>14</v>
      </c>
      <c r="C293" t="s">
        <v>15</v>
      </c>
      <c r="D293" t="s">
        <v>11</v>
      </c>
      <c r="E293" t="s">
        <v>18</v>
      </c>
      <c r="F293">
        <v>14.36</v>
      </c>
      <c r="G293">
        <v>10</v>
      </c>
      <c r="H293" t="s">
        <v>17</v>
      </c>
      <c r="I293">
        <v>5.4</v>
      </c>
    </row>
    <row r="294" spans="1:9" x14ac:dyDescent="0.3">
      <c r="A294" t="s">
        <v>39</v>
      </c>
      <c r="B294" t="s">
        <v>14</v>
      </c>
      <c r="C294" t="s">
        <v>15</v>
      </c>
      <c r="D294" t="s">
        <v>11</v>
      </c>
      <c r="E294" t="s">
        <v>12</v>
      </c>
      <c r="F294">
        <v>90.24</v>
      </c>
      <c r="G294">
        <v>6</v>
      </c>
      <c r="H294" t="s">
        <v>17</v>
      </c>
      <c r="I294">
        <v>6.2</v>
      </c>
    </row>
    <row r="295" spans="1:9" x14ac:dyDescent="0.3">
      <c r="A295" t="s">
        <v>39</v>
      </c>
      <c r="B295" t="s">
        <v>14</v>
      </c>
      <c r="C295" t="s">
        <v>10</v>
      </c>
      <c r="D295" t="s">
        <v>11</v>
      </c>
      <c r="E295" t="s">
        <v>16</v>
      </c>
      <c r="F295">
        <v>46.57</v>
      </c>
      <c r="G295">
        <v>10</v>
      </c>
      <c r="H295" t="s">
        <v>17</v>
      </c>
      <c r="I295">
        <v>7.6</v>
      </c>
    </row>
    <row r="296" spans="1:9" x14ac:dyDescent="0.3">
      <c r="A296" t="s">
        <v>39</v>
      </c>
      <c r="B296" t="s">
        <v>9</v>
      </c>
      <c r="C296" t="s">
        <v>15</v>
      </c>
      <c r="D296" t="s">
        <v>11</v>
      </c>
      <c r="E296" t="s">
        <v>23</v>
      </c>
      <c r="F296">
        <v>49.01</v>
      </c>
      <c r="G296">
        <v>10</v>
      </c>
      <c r="H296" t="s">
        <v>13</v>
      </c>
      <c r="I296">
        <v>4.2</v>
      </c>
    </row>
    <row r="297" spans="1:9" x14ac:dyDescent="0.3">
      <c r="A297" t="s">
        <v>39</v>
      </c>
      <c r="B297" t="s">
        <v>19</v>
      </c>
      <c r="C297" t="s">
        <v>10</v>
      </c>
      <c r="D297" t="s">
        <v>22</v>
      </c>
      <c r="E297" t="s">
        <v>24</v>
      </c>
      <c r="F297">
        <v>58.22</v>
      </c>
      <c r="G297">
        <v>8</v>
      </c>
      <c r="H297" t="s">
        <v>20</v>
      </c>
      <c r="I297">
        <v>8.4</v>
      </c>
    </row>
    <row r="298" spans="1:9" x14ac:dyDescent="0.3">
      <c r="A298" t="s">
        <v>39</v>
      </c>
      <c r="B298" t="s">
        <v>19</v>
      </c>
      <c r="C298" t="s">
        <v>15</v>
      </c>
      <c r="D298" t="s">
        <v>11</v>
      </c>
      <c r="E298" t="s">
        <v>18</v>
      </c>
      <c r="F298">
        <v>32.25</v>
      </c>
      <c r="G298">
        <v>5</v>
      </c>
      <c r="H298" t="s">
        <v>17</v>
      </c>
      <c r="I298">
        <v>9</v>
      </c>
    </row>
    <row r="299" spans="1:9" x14ac:dyDescent="0.3">
      <c r="A299" t="s">
        <v>39</v>
      </c>
      <c r="B299" t="s">
        <v>9</v>
      </c>
      <c r="C299" t="s">
        <v>10</v>
      </c>
      <c r="D299" t="s">
        <v>22</v>
      </c>
      <c r="E299" t="s">
        <v>24</v>
      </c>
      <c r="F299">
        <v>96.16</v>
      </c>
      <c r="G299">
        <v>4</v>
      </c>
      <c r="H299" t="s">
        <v>13</v>
      </c>
      <c r="I299">
        <v>8.4</v>
      </c>
    </row>
    <row r="300" spans="1:9" x14ac:dyDescent="0.3">
      <c r="A300" t="s">
        <v>39</v>
      </c>
      <c r="B300" t="s">
        <v>14</v>
      </c>
      <c r="C300" t="s">
        <v>15</v>
      </c>
      <c r="D300" t="s">
        <v>22</v>
      </c>
      <c r="E300" t="s">
        <v>23</v>
      </c>
      <c r="F300">
        <v>69.400000000000006</v>
      </c>
      <c r="G300">
        <v>2</v>
      </c>
      <c r="H300" t="s">
        <v>20</v>
      </c>
      <c r="I300">
        <v>9</v>
      </c>
    </row>
    <row r="301" spans="1:9" x14ac:dyDescent="0.3">
      <c r="A301" t="s">
        <v>39</v>
      </c>
      <c r="B301" t="s">
        <v>19</v>
      </c>
      <c r="C301" t="s">
        <v>15</v>
      </c>
      <c r="D301" t="s">
        <v>11</v>
      </c>
      <c r="E301" t="s">
        <v>23</v>
      </c>
      <c r="F301">
        <v>12.03</v>
      </c>
      <c r="G301">
        <v>2</v>
      </c>
      <c r="H301" t="s">
        <v>17</v>
      </c>
      <c r="I301">
        <v>5.0999999999999996</v>
      </c>
    </row>
    <row r="302" spans="1:9" x14ac:dyDescent="0.3">
      <c r="A302" t="s">
        <v>39</v>
      </c>
      <c r="B302" t="s">
        <v>19</v>
      </c>
      <c r="C302" t="s">
        <v>15</v>
      </c>
      <c r="D302" t="s">
        <v>22</v>
      </c>
      <c r="E302" t="s">
        <v>12</v>
      </c>
      <c r="F302">
        <v>81.709999999999994</v>
      </c>
      <c r="G302">
        <v>6</v>
      </c>
      <c r="H302" t="s">
        <v>13</v>
      </c>
      <c r="I302">
        <v>8</v>
      </c>
    </row>
    <row r="303" spans="1:9" x14ac:dyDescent="0.3">
      <c r="A303" t="s">
        <v>39</v>
      </c>
      <c r="B303" t="s">
        <v>14</v>
      </c>
      <c r="C303" t="s">
        <v>10</v>
      </c>
      <c r="D303" t="s">
        <v>11</v>
      </c>
      <c r="E303" t="s">
        <v>23</v>
      </c>
      <c r="F303">
        <v>24.24</v>
      </c>
      <c r="G303">
        <v>7</v>
      </c>
      <c r="H303" t="s">
        <v>20</v>
      </c>
      <c r="I303">
        <v>9.4</v>
      </c>
    </row>
    <row r="304" spans="1:9" x14ac:dyDescent="0.3">
      <c r="A304" t="s">
        <v>39</v>
      </c>
      <c r="B304" t="s">
        <v>19</v>
      </c>
      <c r="C304" t="s">
        <v>15</v>
      </c>
      <c r="D304" t="s">
        <v>11</v>
      </c>
      <c r="E304" t="s">
        <v>21</v>
      </c>
      <c r="F304">
        <v>54.28</v>
      </c>
      <c r="G304">
        <v>7</v>
      </c>
      <c r="H304" t="s">
        <v>20</v>
      </c>
      <c r="I304">
        <v>9.3000000000000007</v>
      </c>
    </row>
    <row r="305" spans="1:9" x14ac:dyDescent="0.3">
      <c r="A305" t="s">
        <v>40</v>
      </c>
      <c r="B305" t="s">
        <v>14</v>
      </c>
      <c r="C305" t="s">
        <v>15</v>
      </c>
      <c r="D305" t="s">
        <v>11</v>
      </c>
      <c r="E305" t="s">
        <v>23</v>
      </c>
      <c r="F305">
        <v>69.81</v>
      </c>
      <c r="G305">
        <v>4</v>
      </c>
      <c r="H305" t="s">
        <v>13</v>
      </c>
      <c r="I305">
        <v>5.9</v>
      </c>
    </row>
    <row r="306" spans="1:9" x14ac:dyDescent="0.3">
      <c r="A306" t="s">
        <v>40</v>
      </c>
      <c r="B306" t="s">
        <v>9</v>
      </c>
      <c r="C306" t="s">
        <v>15</v>
      </c>
      <c r="D306" t="s">
        <v>22</v>
      </c>
      <c r="E306" t="s">
        <v>24</v>
      </c>
      <c r="F306">
        <v>99.16</v>
      </c>
      <c r="G306">
        <v>8</v>
      </c>
      <c r="H306" t="s">
        <v>13</v>
      </c>
      <c r="I306">
        <v>4.2</v>
      </c>
    </row>
    <row r="307" spans="1:9" x14ac:dyDescent="0.3">
      <c r="A307" t="s">
        <v>40</v>
      </c>
      <c r="B307" t="s">
        <v>9</v>
      </c>
      <c r="C307" t="s">
        <v>10</v>
      </c>
      <c r="D307" t="s">
        <v>11</v>
      </c>
      <c r="E307" t="s">
        <v>24</v>
      </c>
      <c r="F307">
        <v>19.149999999999999</v>
      </c>
      <c r="G307">
        <v>1</v>
      </c>
      <c r="H307" t="s">
        <v>13</v>
      </c>
      <c r="I307">
        <v>9.5</v>
      </c>
    </row>
    <row r="308" spans="1:9" x14ac:dyDescent="0.3">
      <c r="A308" t="s">
        <v>40</v>
      </c>
      <c r="B308" t="s">
        <v>14</v>
      </c>
      <c r="C308" t="s">
        <v>15</v>
      </c>
      <c r="D308" t="s">
        <v>11</v>
      </c>
      <c r="E308" t="s">
        <v>18</v>
      </c>
      <c r="F308">
        <v>80.97</v>
      </c>
      <c r="G308">
        <v>8</v>
      </c>
      <c r="H308" t="s">
        <v>17</v>
      </c>
      <c r="I308">
        <v>9.3000000000000007</v>
      </c>
    </row>
    <row r="309" spans="1:9" x14ac:dyDescent="0.3">
      <c r="A309" t="s">
        <v>40</v>
      </c>
      <c r="B309" t="s">
        <v>19</v>
      </c>
      <c r="C309" t="s">
        <v>15</v>
      </c>
      <c r="D309" t="s">
        <v>22</v>
      </c>
      <c r="E309" t="s">
        <v>12</v>
      </c>
      <c r="F309">
        <v>11.53</v>
      </c>
      <c r="G309">
        <v>7</v>
      </c>
      <c r="H309" t="s">
        <v>17</v>
      </c>
      <c r="I309">
        <v>8.1</v>
      </c>
    </row>
    <row r="310" spans="1:9" x14ac:dyDescent="0.3">
      <c r="A310" t="s">
        <v>40</v>
      </c>
      <c r="B310" t="s">
        <v>14</v>
      </c>
      <c r="C310" t="s">
        <v>15</v>
      </c>
      <c r="D310" t="s">
        <v>11</v>
      </c>
      <c r="E310" t="s">
        <v>21</v>
      </c>
      <c r="F310">
        <v>23.82</v>
      </c>
      <c r="G310">
        <v>5</v>
      </c>
      <c r="H310" t="s">
        <v>20</v>
      </c>
      <c r="I310">
        <v>5.4</v>
      </c>
    </row>
    <row r="311" spans="1:9" x14ac:dyDescent="0.3">
      <c r="A311" t="s">
        <v>40</v>
      </c>
      <c r="B311" t="s">
        <v>9</v>
      </c>
      <c r="C311" t="s">
        <v>10</v>
      </c>
      <c r="D311" t="s">
        <v>11</v>
      </c>
      <c r="E311" t="s">
        <v>16</v>
      </c>
      <c r="F311">
        <v>21.43</v>
      </c>
      <c r="G311">
        <v>10</v>
      </c>
      <c r="H311" t="s">
        <v>17</v>
      </c>
      <c r="I311">
        <v>6.2</v>
      </c>
    </row>
    <row r="312" spans="1:9" x14ac:dyDescent="0.3">
      <c r="A312" t="s">
        <v>40</v>
      </c>
      <c r="B312" t="s">
        <v>14</v>
      </c>
      <c r="C312" t="s">
        <v>15</v>
      </c>
      <c r="D312" t="s">
        <v>22</v>
      </c>
      <c r="E312" t="s">
        <v>24</v>
      </c>
      <c r="F312">
        <v>17.41</v>
      </c>
      <c r="G312">
        <v>5</v>
      </c>
      <c r="H312" t="s">
        <v>13</v>
      </c>
      <c r="I312">
        <v>4.9000000000000004</v>
      </c>
    </row>
    <row r="313" spans="1:9" x14ac:dyDescent="0.3">
      <c r="A313" t="s">
        <v>40</v>
      </c>
      <c r="B313" t="s">
        <v>9</v>
      </c>
      <c r="C313" t="s">
        <v>10</v>
      </c>
      <c r="D313" t="s">
        <v>22</v>
      </c>
      <c r="E313" t="s">
        <v>18</v>
      </c>
      <c r="F313">
        <v>78.069999999999993</v>
      </c>
      <c r="G313">
        <v>9</v>
      </c>
      <c r="H313" t="s">
        <v>17</v>
      </c>
      <c r="I313">
        <v>4.5</v>
      </c>
    </row>
    <row r="314" spans="1:9" x14ac:dyDescent="0.3">
      <c r="A314" t="s">
        <v>40</v>
      </c>
      <c r="B314" t="s">
        <v>9</v>
      </c>
      <c r="C314" t="s">
        <v>10</v>
      </c>
      <c r="D314" t="s">
        <v>22</v>
      </c>
      <c r="E314" t="s">
        <v>24</v>
      </c>
      <c r="F314">
        <v>75.37</v>
      </c>
      <c r="G314">
        <v>8</v>
      </c>
      <c r="H314" t="s">
        <v>13</v>
      </c>
      <c r="I314">
        <v>8.4</v>
      </c>
    </row>
    <row r="315" spans="1:9" x14ac:dyDescent="0.3">
      <c r="A315" t="s">
        <v>40</v>
      </c>
      <c r="B315" t="s">
        <v>14</v>
      </c>
      <c r="C315" t="s">
        <v>10</v>
      </c>
      <c r="D315" t="s">
        <v>22</v>
      </c>
      <c r="E315" t="s">
        <v>16</v>
      </c>
      <c r="F315">
        <v>18.77</v>
      </c>
      <c r="G315">
        <v>6</v>
      </c>
      <c r="H315" t="s">
        <v>13</v>
      </c>
      <c r="I315">
        <v>5.5</v>
      </c>
    </row>
    <row r="316" spans="1:9" x14ac:dyDescent="0.3">
      <c r="A316" t="s">
        <v>40</v>
      </c>
      <c r="B316" t="s">
        <v>9</v>
      </c>
      <c r="C316" t="s">
        <v>10</v>
      </c>
      <c r="D316" t="s">
        <v>11</v>
      </c>
      <c r="E316" t="s">
        <v>24</v>
      </c>
      <c r="F316">
        <v>72.11</v>
      </c>
      <c r="G316">
        <v>9</v>
      </c>
      <c r="H316" t="s">
        <v>13</v>
      </c>
      <c r="I316">
        <v>7.7</v>
      </c>
    </row>
    <row r="317" spans="1:9" x14ac:dyDescent="0.3">
      <c r="A317" t="s">
        <v>40</v>
      </c>
      <c r="B317" t="s">
        <v>19</v>
      </c>
      <c r="C317" t="s">
        <v>10</v>
      </c>
      <c r="D317" t="s">
        <v>22</v>
      </c>
      <c r="E317" t="s">
        <v>16</v>
      </c>
      <c r="F317">
        <v>24.18</v>
      </c>
      <c r="G317">
        <v>8</v>
      </c>
      <c r="H317" t="s">
        <v>20</v>
      </c>
      <c r="I317">
        <v>9.8000000000000007</v>
      </c>
    </row>
    <row r="318" spans="1:9" x14ac:dyDescent="0.3">
      <c r="A318" t="s">
        <v>40</v>
      </c>
      <c r="B318" t="s">
        <v>14</v>
      </c>
      <c r="C318" t="s">
        <v>10</v>
      </c>
      <c r="D318" t="s">
        <v>22</v>
      </c>
      <c r="E318" t="s">
        <v>24</v>
      </c>
      <c r="F318">
        <v>86.8</v>
      </c>
      <c r="G318">
        <v>3</v>
      </c>
      <c r="H318" t="s">
        <v>20</v>
      </c>
      <c r="I318">
        <v>9.9</v>
      </c>
    </row>
    <row r="319" spans="1:9" x14ac:dyDescent="0.3">
      <c r="A319" t="s">
        <v>41</v>
      </c>
      <c r="B319" t="s">
        <v>9</v>
      </c>
      <c r="C319" t="s">
        <v>10</v>
      </c>
      <c r="D319" t="s">
        <v>22</v>
      </c>
      <c r="E319" t="s">
        <v>21</v>
      </c>
      <c r="F319">
        <v>32.619999999999997</v>
      </c>
      <c r="G319">
        <v>4</v>
      </c>
      <c r="H319" t="s">
        <v>17</v>
      </c>
      <c r="I319">
        <v>9</v>
      </c>
    </row>
    <row r="320" spans="1:9" x14ac:dyDescent="0.3">
      <c r="A320" t="s">
        <v>41</v>
      </c>
      <c r="B320" t="s">
        <v>14</v>
      </c>
      <c r="C320" t="s">
        <v>15</v>
      </c>
      <c r="D320" t="s">
        <v>22</v>
      </c>
      <c r="E320" t="s">
        <v>16</v>
      </c>
      <c r="F320">
        <v>58.76</v>
      </c>
      <c r="G320">
        <v>10</v>
      </c>
      <c r="H320" t="s">
        <v>20</v>
      </c>
      <c r="I320">
        <v>9</v>
      </c>
    </row>
    <row r="321" spans="1:9" x14ac:dyDescent="0.3">
      <c r="A321" t="s">
        <v>41</v>
      </c>
      <c r="B321" t="s">
        <v>19</v>
      </c>
      <c r="C321" t="s">
        <v>10</v>
      </c>
      <c r="D321" t="s">
        <v>11</v>
      </c>
      <c r="E321" t="s">
        <v>18</v>
      </c>
      <c r="F321">
        <v>22.01</v>
      </c>
      <c r="G321">
        <v>4</v>
      </c>
      <c r="H321" t="s">
        <v>13</v>
      </c>
      <c r="I321">
        <v>6.6</v>
      </c>
    </row>
    <row r="322" spans="1:9" x14ac:dyDescent="0.3">
      <c r="A322" t="s">
        <v>41</v>
      </c>
      <c r="B322" t="s">
        <v>19</v>
      </c>
      <c r="C322" t="s">
        <v>15</v>
      </c>
      <c r="D322" t="s">
        <v>22</v>
      </c>
      <c r="E322" t="s">
        <v>16</v>
      </c>
      <c r="F322">
        <v>38.6</v>
      </c>
      <c r="G322">
        <v>1</v>
      </c>
      <c r="H322" t="s">
        <v>20</v>
      </c>
      <c r="I322">
        <v>6.7</v>
      </c>
    </row>
    <row r="323" spans="1:9" x14ac:dyDescent="0.3">
      <c r="A323" t="s">
        <v>41</v>
      </c>
      <c r="B323" t="s">
        <v>14</v>
      </c>
      <c r="C323" t="s">
        <v>15</v>
      </c>
      <c r="D323" t="s">
        <v>22</v>
      </c>
      <c r="E323" t="s">
        <v>24</v>
      </c>
      <c r="F323">
        <v>40.35</v>
      </c>
      <c r="G323">
        <v>1</v>
      </c>
      <c r="H323" t="s">
        <v>20</v>
      </c>
      <c r="I323">
        <v>6.2</v>
      </c>
    </row>
    <row r="324" spans="1:9" x14ac:dyDescent="0.3">
      <c r="A324" t="s">
        <v>41</v>
      </c>
      <c r="B324" t="s">
        <v>19</v>
      </c>
      <c r="C324" t="s">
        <v>10</v>
      </c>
      <c r="D324" t="s">
        <v>11</v>
      </c>
      <c r="E324" t="s">
        <v>18</v>
      </c>
      <c r="F324">
        <v>27.93</v>
      </c>
      <c r="G324">
        <v>5</v>
      </c>
      <c r="H324" t="s">
        <v>17</v>
      </c>
      <c r="I324">
        <v>5.9</v>
      </c>
    </row>
    <row r="325" spans="1:9" x14ac:dyDescent="0.3">
      <c r="A325" t="s">
        <v>41</v>
      </c>
      <c r="B325" t="s">
        <v>14</v>
      </c>
      <c r="C325" t="s">
        <v>15</v>
      </c>
      <c r="D325" t="s">
        <v>22</v>
      </c>
      <c r="E325" t="s">
        <v>21</v>
      </c>
      <c r="F325">
        <v>42.08</v>
      </c>
      <c r="G325">
        <v>6</v>
      </c>
      <c r="H325" t="s">
        <v>17</v>
      </c>
      <c r="I325">
        <v>8.9</v>
      </c>
    </row>
    <row r="326" spans="1:9" x14ac:dyDescent="0.3">
      <c r="A326" t="s">
        <v>41</v>
      </c>
      <c r="B326" t="s">
        <v>9</v>
      </c>
      <c r="C326" t="s">
        <v>15</v>
      </c>
      <c r="D326" t="s">
        <v>11</v>
      </c>
      <c r="E326" t="s">
        <v>12</v>
      </c>
      <c r="F326">
        <v>84.05</v>
      </c>
      <c r="G326">
        <v>6</v>
      </c>
      <c r="H326" t="s">
        <v>13</v>
      </c>
      <c r="I326">
        <v>7.7</v>
      </c>
    </row>
    <row r="327" spans="1:9" x14ac:dyDescent="0.3">
      <c r="A327" t="s">
        <v>41</v>
      </c>
      <c r="B327" t="s">
        <v>14</v>
      </c>
      <c r="C327" t="s">
        <v>10</v>
      </c>
      <c r="D327" t="s">
        <v>11</v>
      </c>
      <c r="E327" t="s">
        <v>18</v>
      </c>
      <c r="F327">
        <v>19.149999999999999</v>
      </c>
      <c r="G327">
        <v>6</v>
      </c>
      <c r="H327" t="s">
        <v>13</v>
      </c>
      <c r="I327">
        <v>6.8</v>
      </c>
    </row>
    <row r="328" spans="1:9" x14ac:dyDescent="0.3">
      <c r="A328" t="s">
        <v>41</v>
      </c>
      <c r="B328" t="s">
        <v>9</v>
      </c>
      <c r="C328" t="s">
        <v>10</v>
      </c>
      <c r="D328" t="s">
        <v>22</v>
      </c>
      <c r="E328" t="s">
        <v>18</v>
      </c>
      <c r="F328">
        <v>26.67</v>
      </c>
      <c r="G328">
        <v>10</v>
      </c>
      <c r="H328" t="s">
        <v>17</v>
      </c>
      <c r="I328">
        <v>8.6</v>
      </c>
    </row>
    <row r="329" spans="1:9" x14ac:dyDescent="0.3">
      <c r="A329" t="s">
        <v>41</v>
      </c>
      <c r="B329" t="s">
        <v>19</v>
      </c>
      <c r="C329" t="s">
        <v>10</v>
      </c>
      <c r="D329" t="s">
        <v>11</v>
      </c>
      <c r="E329" t="s">
        <v>23</v>
      </c>
      <c r="F329">
        <v>87.37</v>
      </c>
      <c r="G329">
        <v>5</v>
      </c>
      <c r="H329" t="s">
        <v>17</v>
      </c>
      <c r="I329">
        <v>6.6</v>
      </c>
    </row>
    <row r="330" spans="1:9" x14ac:dyDescent="0.3">
      <c r="A330" t="s">
        <v>41</v>
      </c>
      <c r="B330" t="s">
        <v>19</v>
      </c>
      <c r="C330" t="s">
        <v>15</v>
      </c>
      <c r="D330" t="s">
        <v>22</v>
      </c>
      <c r="E330" t="s">
        <v>21</v>
      </c>
      <c r="F330">
        <v>83.24</v>
      </c>
      <c r="G330">
        <v>9</v>
      </c>
      <c r="H330" t="s">
        <v>13</v>
      </c>
      <c r="I330">
        <v>7.4</v>
      </c>
    </row>
    <row r="331" spans="1:9" x14ac:dyDescent="0.3">
      <c r="A331" t="s">
        <v>42</v>
      </c>
      <c r="B331" t="s">
        <v>14</v>
      </c>
      <c r="C331" t="s">
        <v>15</v>
      </c>
      <c r="D331" t="s">
        <v>22</v>
      </c>
      <c r="E331" t="s">
        <v>23</v>
      </c>
      <c r="F331">
        <v>22.96</v>
      </c>
      <c r="G331">
        <v>1</v>
      </c>
      <c r="H331" t="s">
        <v>17</v>
      </c>
      <c r="I331">
        <v>4.3</v>
      </c>
    </row>
    <row r="332" spans="1:9" x14ac:dyDescent="0.3">
      <c r="A332" t="s">
        <v>42</v>
      </c>
      <c r="B332" t="s">
        <v>9</v>
      </c>
      <c r="C332" t="s">
        <v>15</v>
      </c>
      <c r="D332" t="s">
        <v>11</v>
      </c>
      <c r="E332" t="s">
        <v>16</v>
      </c>
      <c r="F332">
        <v>23.65</v>
      </c>
      <c r="G332">
        <v>4</v>
      </c>
      <c r="H332" t="s">
        <v>13</v>
      </c>
      <c r="I332">
        <v>4</v>
      </c>
    </row>
    <row r="333" spans="1:9" x14ac:dyDescent="0.3">
      <c r="A333" t="s">
        <v>42</v>
      </c>
      <c r="B333" t="s">
        <v>19</v>
      </c>
      <c r="C333" t="s">
        <v>10</v>
      </c>
      <c r="D333" t="s">
        <v>22</v>
      </c>
      <c r="E333" t="s">
        <v>16</v>
      </c>
      <c r="F333">
        <v>93.78</v>
      </c>
      <c r="G333">
        <v>3</v>
      </c>
      <c r="H333" t="s">
        <v>13</v>
      </c>
      <c r="I333">
        <v>5.9</v>
      </c>
    </row>
    <row r="334" spans="1:9" x14ac:dyDescent="0.3">
      <c r="A334" t="s">
        <v>42</v>
      </c>
      <c r="B334" t="s">
        <v>14</v>
      </c>
      <c r="C334" t="s">
        <v>10</v>
      </c>
      <c r="D334" t="s">
        <v>11</v>
      </c>
      <c r="E334" t="s">
        <v>12</v>
      </c>
      <c r="F334">
        <v>98.52</v>
      </c>
      <c r="G334">
        <v>10</v>
      </c>
      <c r="H334" t="s">
        <v>20</v>
      </c>
      <c r="I334">
        <v>4.5</v>
      </c>
    </row>
    <row r="335" spans="1:9" x14ac:dyDescent="0.3">
      <c r="A335" t="s">
        <v>42</v>
      </c>
      <c r="B335" t="s">
        <v>14</v>
      </c>
      <c r="C335" t="s">
        <v>15</v>
      </c>
      <c r="D335" t="s">
        <v>11</v>
      </c>
      <c r="E335" t="s">
        <v>18</v>
      </c>
      <c r="F335">
        <v>22.38</v>
      </c>
      <c r="G335">
        <v>1</v>
      </c>
      <c r="H335" t="s">
        <v>13</v>
      </c>
      <c r="I335">
        <v>8.6</v>
      </c>
    </row>
    <row r="336" spans="1:9" x14ac:dyDescent="0.3">
      <c r="A336" t="s">
        <v>42</v>
      </c>
      <c r="B336" t="s">
        <v>14</v>
      </c>
      <c r="C336" t="s">
        <v>15</v>
      </c>
      <c r="D336" t="s">
        <v>11</v>
      </c>
      <c r="E336" t="s">
        <v>12</v>
      </c>
      <c r="F336">
        <v>97.03</v>
      </c>
      <c r="G336">
        <v>5</v>
      </c>
      <c r="H336" t="s">
        <v>20</v>
      </c>
      <c r="I336">
        <v>9.3000000000000007</v>
      </c>
    </row>
    <row r="337" spans="1:9" x14ac:dyDescent="0.3">
      <c r="A337" t="s">
        <v>42</v>
      </c>
      <c r="B337" t="s">
        <v>14</v>
      </c>
      <c r="C337" t="s">
        <v>10</v>
      </c>
      <c r="D337" t="s">
        <v>11</v>
      </c>
      <c r="E337" t="s">
        <v>23</v>
      </c>
      <c r="F337">
        <v>10.53</v>
      </c>
      <c r="G337">
        <v>5</v>
      </c>
      <c r="H337" t="s">
        <v>13</v>
      </c>
      <c r="I337">
        <v>5.8</v>
      </c>
    </row>
    <row r="338" spans="1:9" x14ac:dyDescent="0.3">
      <c r="A338" t="s">
        <v>42</v>
      </c>
      <c r="B338" t="s">
        <v>14</v>
      </c>
      <c r="C338" t="s">
        <v>15</v>
      </c>
      <c r="D338" t="s">
        <v>22</v>
      </c>
      <c r="E338" t="s">
        <v>18</v>
      </c>
      <c r="F338">
        <v>76.400000000000006</v>
      </c>
      <c r="G338">
        <v>2</v>
      </c>
      <c r="H338" t="s">
        <v>20</v>
      </c>
      <c r="I338">
        <v>6.5</v>
      </c>
    </row>
    <row r="339" spans="1:9" x14ac:dyDescent="0.3">
      <c r="A339" t="s">
        <v>42</v>
      </c>
      <c r="B339" t="s">
        <v>9</v>
      </c>
      <c r="C339" t="s">
        <v>15</v>
      </c>
      <c r="D339" t="s">
        <v>11</v>
      </c>
      <c r="E339" t="s">
        <v>16</v>
      </c>
      <c r="F339">
        <v>42.42</v>
      </c>
      <c r="G339">
        <v>8</v>
      </c>
      <c r="H339" t="s">
        <v>20</v>
      </c>
      <c r="I339">
        <v>5.7</v>
      </c>
    </row>
    <row r="340" spans="1:9" x14ac:dyDescent="0.3">
      <c r="A340" t="s">
        <v>43</v>
      </c>
      <c r="B340" t="s">
        <v>14</v>
      </c>
      <c r="C340" t="s">
        <v>15</v>
      </c>
      <c r="D340" t="s">
        <v>11</v>
      </c>
      <c r="E340" t="s">
        <v>18</v>
      </c>
      <c r="F340">
        <v>23.75</v>
      </c>
      <c r="G340">
        <v>9</v>
      </c>
      <c r="H340" t="s">
        <v>17</v>
      </c>
      <c r="I340">
        <v>9.5</v>
      </c>
    </row>
    <row r="341" spans="1:9" x14ac:dyDescent="0.3">
      <c r="A341" t="s">
        <v>43</v>
      </c>
      <c r="B341" t="s">
        <v>19</v>
      </c>
      <c r="C341" t="s">
        <v>10</v>
      </c>
      <c r="D341" t="s">
        <v>22</v>
      </c>
      <c r="E341" t="s">
        <v>16</v>
      </c>
      <c r="F341">
        <v>20.77</v>
      </c>
      <c r="G341">
        <v>4</v>
      </c>
      <c r="H341" t="s">
        <v>17</v>
      </c>
      <c r="I341">
        <v>4.7</v>
      </c>
    </row>
    <row r="342" spans="1:9" x14ac:dyDescent="0.3">
      <c r="A342" t="s">
        <v>43</v>
      </c>
      <c r="B342" t="s">
        <v>14</v>
      </c>
      <c r="C342" t="s">
        <v>10</v>
      </c>
      <c r="D342" t="s">
        <v>22</v>
      </c>
      <c r="E342" t="s">
        <v>21</v>
      </c>
      <c r="F342">
        <v>98.7</v>
      </c>
      <c r="G342">
        <v>8</v>
      </c>
      <c r="H342" t="s">
        <v>20</v>
      </c>
      <c r="I342">
        <v>8.5</v>
      </c>
    </row>
    <row r="343" spans="1:9" x14ac:dyDescent="0.3">
      <c r="A343" t="s">
        <v>43</v>
      </c>
      <c r="B343" t="s">
        <v>9</v>
      </c>
      <c r="C343" t="s">
        <v>15</v>
      </c>
      <c r="D343" t="s">
        <v>11</v>
      </c>
      <c r="E343" t="s">
        <v>16</v>
      </c>
      <c r="F343">
        <v>43</v>
      </c>
      <c r="G343">
        <v>4</v>
      </c>
      <c r="H343" t="s">
        <v>20</v>
      </c>
      <c r="I343">
        <v>7.6</v>
      </c>
    </row>
    <row r="344" spans="1:9" x14ac:dyDescent="0.3">
      <c r="A344" t="s">
        <v>43</v>
      </c>
      <c r="B344" t="s">
        <v>9</v>
      </c>
      <c r="C344" t="s">
        <v>15</v>
      </c>
      <c r="D344" t="s">
        <v>22</v>
      </c>
      <c r="E344" t="s">
        <v>16</v>
      </c>
      <c r="F344">
        <v>72.13</v>
      </c>
      <c r="G344">
        <v>10</v>
      </c>
      <c r="H344" t="s">
        <v>13</v>
      </c>
      <c r="I344">
        <v>4.2</v>
      </c>
    </row>
    <row r="345" spans="1:9" x14ac:dyDescent="0.3">
      <c r="A345" t="s">
        <v>43</v>
      </c>
      <c r="B345" t="s">
        <v>19</v>
      </c>
      <c r="C345" t="s">
        <v>10</v>
      </c>
      <c r="D345" t="s">
        <v>22</v>
      </c>
      <c r="E345" t="s">
        <v>21</v>
      </c>
      <c r="F345">
        <v>51.34</v>
      </c>
      <c r="G345">
        <v>8</v>
      </c>
      <c r="H345" t="s">
        <v>20</v>
      </c>
      <c r="I345">
        <v>7.6</v>
      </c>
    </row>
    <row r="346" spans="1:9" x14ac:dyDescent="0.3">
      <c r="A346" t="s">
        <v>43</v>
      </c>
      <c r="B346" t="s">
        <v>9</v>
      </c>
      <c r="C346" t="s">
        <v>10</v>
      </c>
      <c r="D346" t="s">
        <v>22</v>
      </c>
      <c r="E346" t="s">
        <v>18</v>
      </c>
      <c r="F346">
        <v>75.819999999999993</v>
      </c>
      <c r="G346">
        <v>1</v>
      </c>
      <c r="H346" t="s">
        <v>17</v>
      </c>
      <c r="I346">
        <v>5.8</v>
      </c>
    </row>
    <row r="347" spans="1:9" x14ac:dyDescent="0.3">
      <c r="A347" t="s">
        <v>43</v>
      </c>
      <c r="B347" t="s">
        <v>14</v>
      </c>
      <c r="C347" t="s">
        <v>15</v>
      </c>
      <c r="D347" t="s">
        <v>11</v>
      </c>
      <c r="E347" t="s">
        <v>21</v>
      </c>
      <c r="F347">
        <v>62.18</v>
      </c>
      <c r="G347">
        <v>10</v>
      </c>
      <c r="H347" t="s">
        <v>20</v>
      </c>
      <c r="I347">
        <v>6</v>
      </c>
    </row>
    <row r="348" spans="1:9" x14ac:dyDescent="0.3">
      <c r="A348" t="s">
        <v>43</v>
      </c>
      <c r="B348" t="s">
        <v>14</v>
      </c>
      <c r="C348" t="s">
        <v>10</v>
      </c>
      <c r="D348" t="s">
        <v>22</v>
      </c>
      <c r="E348" t="s">
        <v>16</v>
      </c>
      <c r="F348">
        <v>37.06</v>
      </c>
      <c r="G348">
        <v>4</v>
      </c>
      <c r="H348" t="s">
        <v>20</v>
      </c>
      <c r="I348">
        <v>9.6999999999999993</v>
      </c>
    </row>
    <row r="349" spans="1:9" x14ac:dyDescent="0.3">
      <c r="A349" t="s">
        <v>43</v>
      </c>
      <c r="B349" t="s">
        <v>9</v>
      </c>
      <c r="C349" t="s">
        <v>10</v>
      </c>
      <c r="D349" t="s">
        <v>22</v>
      </c>
      <c r="E349" t="s">
        <v>18</v>
      </c>
      <c r="F349">
        <v>79.930000000000007</v>
      </c>
      <c r="G349">
        <v>6</v>
      </c>
      <c r="H349" t="s">
        <v>17</v>
      </c>
      <c r="I349">
        <v>5.5</v>
      </c>
    </row>
    <row r="350" spans="1:9" x14ac:dyDescent="0.3">
      <c r="A350" t="s">
        <v>43</v>
      </c>
      <c r="B350" t="s">
        <v>9</v>
      </c>
      <c r="C350" t="s">
        <v>10</v>
      </c>
      <c r="D350" t="s">
        <v>22</v>
      </c>
      <c r="E350" t="s">
        <v>16</v>
      </c>
      <c r="F350">
        <v>87.87</v>
      </c>
      <c r="G350">
        <v>9</v>
      </c>
      <c r="H350" t="s">
        <v>20</v>
      </c>
      <c r="I350">
        <v>5.6</v>
      </c>
    </row>
    <row r="351" spans="1:9" x14ac:dyDescent="0.3">
      <c r="A351" t="s">
        <v>43</v>
      </c>
      <c r="B351" t="s">
        <v>9</v>
      </c>
      <c r="C351" t="s">
        <v>15</v>
      </c>
      <c r="D351" t="s">
        <v>22</v>
      </c>
      <c r="E351" t="s">
        <v>21</v>
      </c>
      <c r="F351">
        <v>69.08</v>
      </c>
      <c r="G351">
        <v>2</v>
      </c>
      <c r="H351" t="s">
        <v>13</v>
      </c>
      <c r="I351">
        <v>6.9</v>
      </c>
    </row>
    <row r="352" spans="1:9" x14ac:dyDescent="0.3">
      <c r="A352" t="s">
        <v>43</v>
      </c>
      <c r="B352" t="s">
        <v>9</v>
      </c>
      <c r="C352" t="s">
        <v>15</v>
      </c>
      <c r="D352" t="s">
        <v>22</v>
      </c>
      <c r="E352" t="s">
        <v>16</v>
      </c>
      <c r="F352">
        <v>45.35</v>
      </c>
      <c r="G352">
        <v>6</v>
      </c>
      <c r="H352" t="s">
        <v>20</v>
      </c>
      <c r="I352">
        <v>6.1</v>
      </c>
    </row>
    <row r="353" spans="1:9" x14ac:dyDescent="0.3">
      <c r="A353" t="s">
        <v>43</v>
      </c>
      <c r="B353" t="s">
        <v>19</v>
      </c>
      <c r="C353" t="s">
        <v>10</v>
      </c>
      <c r="D353" t="s">
        <v>22</v>
      </c>
      <c r="E353" t="s">
        <v>16</v>
      </c>
      <c r="F353">
        <v>66.349999999999994</v>
      </c>
      <c r="G353">
        <v>1</v>
      </c>
      <c r="H353" t="s">
        <v>13</v>
      </c>
      <c r="I353">
        <v>9.6999999999999993</v>
      </c>
    </row>
    <row r="354" spans="1:9" x14ac:dyDescent="0.3">
      <c r="A354" s="1">
        <v>45293</v>
      </c>
      <c r="B354" t="s">
        <v>14</v>
      </c>
      <c r="C354" t="s">
        <v>10</v>
      </c>
      <c r="D354" t="s">
        <v>11</v>
      </c>
      <c r="E354" t="s">
        <v>12</v>
      </c>
      <c r="F354">
        <v>87.48</v>
      </c>
      <c r="G354">
        <v>6</v>
      </c>
      <c r="H354" t="s">
        <v>20</v>
      </c>
      <c r="I354">
        <v>5.0999999999999996</v>
      </c>
    </row>
    <row r="355" spans="1:9" x14ac:dyDescent="0.3">
      <c r="A355" s="1">
        <v>45293</v>
      </c>
      <c r="B355" t="s">
        <v>19</v>
      </c>
      <c r="C355" t="s">
        <v>10</v>
      </c>
      <c r="D355" t="s">
        <v>11</v>
      </c>
      <c r="E355" t="s">
        <v>12</v>
      </c>
      <c r="F355">
        <v>14.23</v>
      </c>
      <c r="G355">
        <v>5</v>
      </c>
      <c r="H355" t="s">
        <v>13</v>
      </c>
      <c r="I355">
        <v>4.4000000000000004</v>
      </c>
    </row>
    <row r="356" spans="1:9" x14ac:dyDescent="0.3">
      <c r="A356" s="1">
        <v>45293</v>
      </c>
      <c r="B356" t="s">
        <v>19</v>
      </c>
      <c r="C356" t="s">
        <v>10</v>
      </c>
      <c r="D356" t="s">
        <v>22</v>
      </c>
      <c r="E356" t="s">
        <v>18</v>
      </c>
      <c r="F356">
        <v>69.52</v>
      </c>
      <c r="G356">
        <v>7</v>
      </c>
      <c r="H356" t="s">
        <v>13</v>
      </c>
      <c r="I356">
        <v>8.5</v>
      </c>
    </row>
    <row r="357" spans="1:9" x14ac:dyDescent="0.3">
      <c r="A357" s="1">
        <v>45293</v>
      </c>
      <c r="B357" t="s">
        <v>14</v>
      </c>
      <c r="C357" t="s">
        <v>15</v>
      </c>
      <c r="D357" t="s">
        <v>11</v>
      </c>
      <c r="E357" t="s">
        <v>16</v>
      </c>
      <c r="F357">
        <v>23.07</v>
      </c>
      <c r="G357">
        <v>9</v>
      </c>
      <c r="H357" t="s">
        <v>17</v>
      </c>
      <c r="I357">
        <v>4.9000000000000004</v>
      </c>
    </row>
    <row r="358" spans="1:9" x14ac:dyDescent="0.3">
      <c r="A358" s="1">
        <v>45293</v>
      </c>
      <c r="B358" t="s">
        <v>14</v>
      </c>
      <c r="C358" t="s">
        <v>10</v>
      </c>
      <c r="D358" t="s">
        <v>11</v>
      </c>
      <c r="E358" t="s">
        <v>23</v>
      </c>
      <c r="F358">
        <v>80.790000000000006</v>
      </c>
      <c r="G358">
        <v>9</v>
      </c>
      <c r="H358" t="s">
        <v>13</v>
      </c>
      <c r="I358">
        <v>9.5</v>
      </c>
    </row>
    <row r="359" spans="1:9" x14ac:dyDescent="0.3">
      <c r="A359" s="1">
        <v>45293</v>
      </c>
      <c r="B359" t="s">
        <v>19</v>
      </c>
      <c r="C359" t="s">
        <v>10</v>
      </c>
      <c r="D359" t="s">
        <v>11</v>
      </c>
      <c r="E359" t="s">
        <v>24</v>
      </c>
      <c r="F359">
        <v>77.680000000000007</v>
      </c>
      <c r="G359">
        <v>4</v>
      </c>
      <c r="H359" t="s">
        <v>17</v>
      </c>
      <c r="I359">
        <v>8.4</v>
      </c>
    </row>
    <row r="360" spans="1:9" x14ac:dyDescent="0.3">
      <c r="A360" s="1">
        <v>45324</v>
      </c>
      <c r="B360" t="s">
        <v>9</v>
      </c>
      <c r="C360" t="s">
        <v>10</v>
      </c>
      <c r="D360" t="s">
        <v>11</v>
      </c>
      <c r="E360" t="s">
        <v>16</v>
      </c>
      <c r="F360">
        <v>26.26</v>
      </c>
      <c r="G360">
        <v>7</v>
      </c>
      <c r="H360" t="s">
        <v>17</v>
      </c>
      <c r="I360">
        <v>9.9</v>
      </c>
    </row>
    <row r="361" spans="1:9" x14ac:dyDescent="0.3">
      <c r="A361" s="1">
        <v>45324</v>
      </c>
      <c r="B361" t="s">
        <v>19</v>
      </c>
      <c r="C361" t="s">
        <v>10</v>
      </c>
      <c r="D361" t="s">
        <v>22</v>
      </c>
      <c r="E361" t="s">
        <v>21</v>
      </c>
      <c r="F361">
        <v>43.13</v>
      </c>
      <c r="G361">
        <v>10</v>
      </c>
      <c r="H361" t="s">
        <v>13</v>
      </c>
      <c r="I361">
        <v>5.5</v>
      </c>
    </row>
    <row r="362" spans="1:9" x14ac:dyDescent="0.3">
      <c r="A362" s="1">
        <v>45324</v>
      </c>
      <c r="B362" t="s">
        <v>9</v>
      </c>
      <c r="C362" t="s">
        <v>15</v>
      </c>
      <c r="D362" t="s">
        <v>11</v>
      </c>
      <c r="E362" t="s">
        <v>21</v>
      </c>
      <c r="F362">
        <v>25.56</v>
      </c>
      <c r="G362">
        <v>7</v>
      </c>
      <c r="H362" t="s">
        <v>17</v>
      </c>
      <c r="I362">
        <v>7.1</v>
      </c>
    </row>
    <row r="363" spans="1:9" x14ac:dyDescent="0.3">
      <c r="A363" s="1">
        <v>45324</v>
      </c>
      <c r="B363" t="s">
        <v>14</v>
      </c>
      <c r="C363" t="s">
        <v>10</v>
      </c>
      <c r="D363" t="s">
        <v>11</v>
      </c>
      <c r="E363" t="s">
        <v>12</v>
      </c>
      <c r="F363">
        <v>38.42</v>
      </c>
      <c r="G363">
        <v>1</v>
      </c>
      <c r="H363" t="s">
        <v>17</v>
      </c>
      <c r="I363">
        <v>8.6</v>
      </c>
    </row>
    <row r="364" spans="1:9" x14ac:dyDescent="0.3">
      <c r="A364" s="1">
        <v>45324</v>
      </c>
      <c r="B364" t="s">
        <v>14</v>
      </c>
      <c r="C364" t="s">
        <v>15</v>
      </c>
      <c r="D364" t="s">
        <v>22</v>
      </c>
      <c r="E364" t="s">
        <v>12</v>
      </c>
      <c r="F364">
        <v>65.97</v>
      </c>
      <c r="G364">
        <v>8</v>
      </c>
      <c r="H364" t="s">
        <v>17</v>
      </c>
      <c r="I364">
        <v>8.4</v>
      </c>
    </row>
    <row r="365" spans="1:9" x14ac:dyDescent="0.3">
      <c r="A365" s="1">
        <v>45324</v>
      </c>
      <c r="B365" t="s">
        <v>19</v>
      </c>
      <c r="C365" t="s">
        <v>10</v>
      </c>
      <c r="D365" t="s">
        <v>11</v>
      </c>
      <c r="E365" t="s">
        <v>18</v>
      </c>
      <c r="F365">
        <v>51.52</v>
      </c>
      <c r="G365">
        <v>8</v>
      </c>
      <c r="H365" t="s">
        <v>17</v>
      </c>
      <c r="I365">
        <v>9.6</v>
      </c>
    </row>
    <row r="366" spans="1:9" x14ac:dyDescent="0.3">
      <c r="A366" s="1">
        <v>45324</v>
      </c>
      <c r="B366" t="s">
        <v>14</v>
      </c>
      <c r="C366" t="s">
        <v>15</v>
      </c>
      <c r="D366" t="s">
        <v>11</v>
      </c>
      <c r="E366" t="s">
        <v>16</v>
      </c>
      <c r="F366">
        <v>35.49</v>
      </c>
      <c r="G366">
        <v>6</v>
      </c>
      <c r="H366" t="s">
        <v>17</v>
      </c>
      <c r="I366">
        <v>4.0999999999999996</v>
      </c>
    </row>
    <row r="367" spans="1:9" x14ac:dyDescent="0.3">
      <c r="A367" s="1">
        <v>45324</v>
      </c>
      <c r="B367" t="s">
        <v>14</v>
      </c>
      <c r="C367" t="s">
        <v>10</v>
      </c>
      <c r="D367" t="s">
        <v>11</v>
      </c>
      <c r="E367" t="s">
        <v>21</v>
      </c>
      <c r="F367">
        <v>83.35</v>
      </c>
      <c r="G367">
        <v>2</v>
      </c>
      <c r="H367" t="s">
        <v>13</v>
      </c>
      <c r="I367">
        <v>9.5</v>
      </c>
    </row>
    <row r="368" spans="1:9" x14ac:dyDescent="0.3">
      <c r="A368" s="1">
        <v>45324</v>
      </c>
      <c r="B368" t="s">
        <v>14</v>
      </c>
      <c r="C368" t="s">
        <v>10</v>
      </c>
      <c r="D368" t="s">
        <v>22</v>
      </c>
      <c r="E368" t="s">
        <v>23</v>
      </c>
      <c r="F368">
        <v>56.11</v>
      </c>
      <c r="G368">
        <v>2</v>
      </c>
      <c r="H368" t="s">
        <v>17</v>
      </c>
      <c r="I368">
        <v>6.3</v>
      </c>
    </row>
    <row r="369" spans="1:9" x14ac:dyDescent="0.3">
      <c r="A369" s="1">
        <v>45324</v>
      </c>
      <c r="B369" t="s">
        <v>9</v>
      </c>
      <c r="C369" t="s">
        <v>10</v>
      </c>
      <c r="D369" t="s">
        <v>22</v>
      </c>
      <c r="E369" t="s">
        <v>12</v>
      </c>
      <c r="F369">
        <v>46.55</v>
      </c>
      <c r="G369">
        <v>9</v>
      </c>
      <c r="H369" t="s">
        <v>20</v>
      </c>
      <c r="I369">
        <v>6.4</v>
      </c>
    </row>
    <row r="370" spans="1:9" x14ac:dyDescent="0.3">
      <c r="A370" s="1">
        <v>45324</v>
      </c>
      <c r="B370" t="s">
        <v>9</v>
      </c>
      <c r="C370" t="s">
        <v>15</v>
      </c>
      <c r="D370" t="s">
        <v>22</v>
      </c>
      <c r="E370" t="s">
        <v>23</v>
      </c>
      <c r="F370">
        <v>93.87</v>
      </c>
      <c r="G370">
        <v>8</v>
      </c>
      <c r="H370" t="s">
        <v>13</v>
      </c>
      <c r="I370">
        <v>8.3000000000000007</v>
      </c>
    </row>
    <row r="371" spans="1:9" x14ac:dyDescent="0.3">
      <c r="A371" s="1">
        <v>45324</v>
      </c>
      <c r="B371" t="s">
        <v>19</v>
      </c>
      <c r="C371" t="s">
        <v>15</v>
      </c>
      <c r="D371" t="s">
        <v>11</v>
      </c>
      <c r="E371" t="s">
        <v>12</v>
      </c>
      <c r="F371">
        <v>10.96</v>
      </c>
      <c r="G371">
        <v>10</v>
      </c>
      <c r="H371" t="s">
        <v>20</v>
      </c>
      <c r="I371">
        <v>6</v>
      </c>
    </row>
    <row r="372" spans="1:9" x14ac:dyDescent="0.3">
      <c r="A372" s="1">
        <v>45324</v>
      </c>
      <c r="B372" t="s">
        <v>14</v>
      </c>
      <c r="C372" t="s">
        <v>15</v>
      </c>
      <c r="D372" t="s">
        <v>11</v>
      </c>
      <c r="E372" t="s">
        <v>21</v>
      </c>
      <c r="F372">
        <v>95.42</v>
      </c>
      <c r="G372">
        <v>4</v>
      </c>
      <c r="H372" t="s">
        <v>20</v>
      </c>
      <c r="I372">
        <v>6.4</v>
      </c>
    </row>
    <row r="373" spans="1:9" x14ac:dyDescent="0.3">
      <c r="A373" s="1">
        <v>45324</v>
      </c>
      <c r="B373" t="s">
        <v>19</v>
      </c>
      <c r="C373" t="s">
        <v>10</v>
      </c>
      <c r="D373" t="s">
        <v>11</v>
      </c>
      <c r="E373" t="s">
        <v>24</v>
      </c>
      <c r="F373">
        <v>18.329999999999998</v>
      </c>
      <c r="G373">
        <v>1</v>
      </c>
      <c r="H373" t="s">
        <v>17</v>
      </c>
      <c r="I373">
        <v>4.3</v>
      </c>
    </row>
    <row r="374" spans="1:9" x14ac:dyDescent="0.3">
      <c r="A374" s="1">
        <v>45353</v>
      </c>
      <c r="B374" t="s">
        <v>19</v>
      </c>
      <c r="C374" t="s">
        <v>15</v>
      </c>
      <c r="D374" t="s">
        <v>11</v>
      </c>
      <c r="E374" t="s">
        <v>12</v>
      </c>
      <c r="F374">
        <v>27.28</v>
      </c>
      <c r="G374">
        <v>5</v>
      </c>
      <c r="H374" t="s">
        <v>13</v>
      </c>
      <c r="I374">
        <v>8.6</v>
      </c>
    </row>
    <row r="375" spans="1:9" x14ac:dyDescent="0.3">
      <c r="A375" s="1">
        <v>45353</v>
      </c>
      <c r="B375" t="s">
        <v>9</v>
      </c>
      <c r="C375" t="s">
        <v>10</v>
      </c>
      <c r="D375" t="s">
        <v>22</v>
      </c>
      <c r="E375" t="s">
        <v>12</v>
      </c>
      <c r="F375">
        <v>47.16</v>
      </c>
      <c r="G375">
        <v>5</v>
      </c>
      <c r="H375" t="s">
        <v>13</v>
      </c>
      <c r="I375">
        <v>6</v>
      </c>
    </row>
    <row r="376" spans="1:9" x14ac:dyDescent="0.3">
      <c r="A376" s="1">
        <v>45353</v>
      </c>
      <c r="B376" t="s">
        <v>19</v>
      </c>
      <c r="C376" t="s">
        <v>10</v>
      </c>
      <c r="D376" t="s">
        <v>11</v>
      </c>
      <c r="E376" t="s">
        <v>23</v>
      </c>
      <c r="F376">
        <v>94.88</v>
      </c>
      <c r="G376">
        <v>7</v>
      </c>
      <c r="H376" t="s">
        <v>17</v>
      </c>
      <c r="I376">
        <v>4.2</v>
      </c>
    </row>
    <row r="377" spans="1:9" x14ac:dyDescent="0.3">
      <c r="A377" s="1">
        <v>45353</v>
      </c>
      <c r="B377" t="s">
        <v>14</v>
      </c>
      <c r="C377" t="s">
        <v>10</v>
      </c>
      <c r="D377" t="s">
        <v>22</v>
      </c>
      <c r="E377" t="s">
        <v>12</v>
      </c>
      <c r="F377">
        <v>91.4</v>
      </c>
      <c r="G377">
        <v>7</v>
      </c>
      <c r="H377" t="s">
        <v>17</v>
      </c>
      <c r="I377">
        <v>9.5</v>
      </c>
    </row>
    <row r="378" spans="1:9" x14ac:dyDescent="0.3">
      <c r="A378" s="1">
        <v>45353</v>
      </c>
      <c r="B378" t="s">
        <v>9</v>
      </c>
      <c r="C378" t="s">
        <v>10</v>
      </c>
      <c r="D378" t="s">
        <v>11</v>
      </c>
      <c r="E378" t="s">
        <v>18</v>
      </c>
      <c r="F378">
        <v>55.07</v>
      </c>
      <c r="G378">
        <v>9</v>
      </c>
      <c r="H378" t="s">
        <v>20</v>
      </c>
      <c r="I378">
        <v>10</v>
      </c>
    </row>
    <row r="379" spans="1:9" x14ac:dyDescent="0.3">
      <c r="A379" s="1">
        <v>45353</v>
      </c>
      <c r="B379" t="s">
        <v>9</v>
      </c>
      <c r="C379" t="s">
        <v>15</v>
      </c>
      <c r="D379" t="s">
        <v>11</v>
      </c>
      <c r="E379" t="s">
        <v>18</v>
      </c>
      <c r="F379">
        <v>42.97</v>
      </c>
      <c r="G379">
        <v>3</v>
      </c>
      <c r="H379" t="s">
        <v>17</v>
      </c>
      <c r="I379">
        <v>9.3000000000000007</v>
      </c>
    </row>
    <row r="380" spans="1:9" x14ac:dyDescent="0.3">
      <c r="A380" s="1">
        <v>45353</v>
      </c>
      <c r="B380" t="s">
        <v>19</v>
      </c>
      <c r="C380" t="s">
        <v>10</v>
      </c>
      <c r="D380" t="s">
        <v>22</v>
      </c>
      <c r="E380" t="s">
        <v>23</v>
      </c>
      <c r="F380">
        <v>72.78</v>
      </c>
      <c r="G380">
        <v>10</v>
      </c>
      <c r="H380" t="s">
        <v>17</v>
      </c>
      <c r="I380">
        <v>7.3</v>
      </c>
    </row>
    <row r="381" spans="1:9" x14ac:dyDescent="0.3">
      <c r="A381" s="1">
        <v>45353</v>
      </c>
      <c r="B381" t="s">
        <v>9</v>
      </c>
      <c r="C381" t="s">
        <v>10</v>
      </c>
      <c r="D381" t="s">
        <v>22</v>
      </c>
      <c r="E381" t="s">
        <v>21</v>
      </c>
      <c r="F381">
        <v>53.78</v>
      </c>
      <c r="G381">
        <v>1</v>
      </c>
      <c r="H381" t="s">
        <v>20</v>
      </c>
      <c r="I381">
        <v>4.7</v>
      </c>
    </row>
    <row r="382" spans="1:9" x14ac:dyDescent="0.3">
      <c r="A382" s="1">
        <v>45353</v>
      </c>
      <c r="B382" t="s">
        <v>19</v>
      </c>
      <c r="C382" t="s">
        <v>15</v>
      </c>
      <c r="D382" t="s">
        <v>22</v>
      </c>
      <c r="E382" t="s">
        <v>21</v>
      </c>
      <c r="F382">
        <v>77.02</v>
      </c>
      <c r="G382">
        <v>5</v>
      </c>
      <c r="H382" t="s">
        <v>17</v>
      </c>
      <c r="I382">
        <v>5.5</v>
      </c>
    </row>
    <row r="383" spans="1:9" x14ac:dyDescent="0.3">
      <c r="A383" s="1">
        <v>45353</v>
      </c>
      <c r="B383" t="s">
        <v>19</v>
      </c>
      <c r="C383" t="s">
        <v>10</v>
      </c>
      <c r="D383" t="s">
        <v>22</v>
      </c>
      <c r="E383" t="s">
        <v>12</v>
      </c>
      <c r="F383">
        <v>67.45</v>
      </c>
      <c r="G383">
        <v>10</v>
      </c>
      <c r="H383" t="s">
        <v>20</v>
      </c>
      <c r="I383">
        <v>4.2</v>
      </c>
    </row>
    <row r="384" spans="1:9" x14ac:dyDescent="0.3">
      <c r="A384" s="1">
        <v>45353</v>
      </c>
      <c r="B384" t="s">
        <v>14</v>
      </c>
      <c r="C384" t="s">
        <v>15</v>
      </c>
      <c r="D384" t="s">
        <v>22</v>
      </c>
      <c r="E384" t="s">
        <v>12</v>
      </c>
      <c r="F384">
        <v>40.520000000000003</v>
      </c>
      <c r="G384">
        <v>5</v>
      </c>
      <c r="H384" t="s">
        <v>17</v>
      </c>
      <c r="I384">
        <v>4.5</v>
      </c>
    </row>
    <row r="385" spans="1:9" x14ac:dyDescent="0.3">
      <c r="A385" s="1">
        <v>45353</v>
      </c>
      <c r="B385" t="s">
        <v>14</v>
      </c>
      <c r="C385" t="s">
        <v>15</v>
      </c>
      <c r="D385" t="s">
        <v>11</v>
      </c>
      <c r="E385" t="s">
        <v>18</v>
      </c>
      <c r="F385">
        <v>73.95</v>
      </c>
      <c r="G385">
        <v>4</v>
      </c>
      <c r="H385" t="s">
        <v>17</v>
      </c>
      <c r="I385">
        <v>6.1</v>
      </c>
    </row>
    <row r="386" spans="1:9" x14ac:dyDescent="0.3">
      <c r="A386" s="1">
        <v>45353</v>
      </c>
      <c r="B386" t="s">
        <v>14</v>
      </c>
      <c r="C386" t="s">
        <v>15</v>
      </c>
      <c r="D386" t="s">
        <v>11</v>
      </c>
      <c r="E386" t="s">
        <v>18</v>
      </c>
      <c r="F386">
        <v>49.33</v>
      </c>
      <c r="G386">
        <v>10</v>
      </c>
      <c r="H386" t="s">
        <v>13</v>
      </c>
      <c r="I386">
        <v>9.4</v>
      </c>
    </row>
    <row r="387" spans="1:9" x14ac:dyDescent="0.3">
      <c r="A387" s="1">
        <v>45353</v>
      </c>
      <c r="B387" t="s">
        <v>9</v>
      </c>
      <c r="C387" t="s">
        <v>10</v>
      </c>
      <c r="D387" t="s">
        <v>22</v>
      </c>
      <c r="E387" t="s">
        <v>18</v>
      </c>
      <c r="F387">
        <v>73.97</v>
      </c>
      <c r="G387">
        <v>1</v>
      </c>
      <c r="H387" t="s">
        <v>13</v>
      </c>
      <c r="I387">
        <v>5.4</v>
      </c>
    </row>
    <row r="388" spans="1:9" x14ac:dyDescent="0.3">
      <c r="A388" s="1">
        <v>45384</v>
      </c>
      <c r="B388" t="s">
        <v>14</v>
      </c>
      <c r="C388" t="s">
        <v>15</v>
      </c>
      <c r="D388" t="s">
        <v>11</v>
      </c>
      <c r="E388" t="s">
        <v>24</v>
      </c>
      <c r="F388">
        <v>13.85</v>
      </c>
      <c r="G388">
        <v>9</v>
      </c>
      <c r="H388" t="s">
        <v>20</v>
      </c>
      <c r="I388">
        <v>6</v>
      </c>
    </row>
    <row r="389" spans="1:9" x14ac:dyDescent="0.3">
      <c r="A389" s="1">
        <v>45384</v>
      </c>
      <c r="B389" t="s">
        <v>19</v>
      </c>
      <c r="C389" t="s">
        <v>10</v>
      </c>
      <c r="D389" t="s">
        <v>11</v>
      </c>
      <c r="E389" t="s">
        <v>16</v>
      </c>
      <c r="F389">
        <v>25.22</v>
      </c>
      <c r="G389">
        <v>7</v>
      </c>
      <c r="H389" t="s">
        <v>17</v>
      </c>
      <c r="I389">
        <v>8.1999999999999993</v>
      </c>
    </row>
    <row r="390" spans="1:9" x14ac:dyDescent="0.3">
      <c r="A390" s="1">
        <v>45384</v>
      </c>
      <c r="B390" t="s">
        <v>9</v>
      </c>
      <c r="C390" t="s">
        <v>15</v>
      </c>
      <c r="D390" t="s">
        <v>11</v>
      </c>
      <c r="E390" t="s">
        <v>12</v>
      </c>
      <c r="F390">
        <v>67.77</v>
      </c>
      <c r="G390">
        <v>1</v>
      </c>
      <c r="H390" t="s">
        <v>13</v>
      </c>
      <c r="I390">
        <v>6.5</v>
      </c>
    </row>
    <row r="391" spans="1:9" x14ac:dyDescent="0.3">
      <c r="A391" s="1">
        <v>45384</v>
      </c>
      <c r="B391" t="s">
        <v>9</v>
      </c>
      <c r="C391" t="s">
        <v>10</v>
      </c>
      <c r="D391" t="s">
        <v>22</v>
      </c>
      <c r="E391" t="s">
        <v>12</v>
      </c>
      <c r="F391">
        <v>23.34</v>
      </c>
      <c r="G391">
        <v>4</v>
      </c>
      <c r="H391" t="s">
        <v>20</v>
      </c>
      <c r="I391">
        <v>7.4</v>
      </c>
    </row>
    <row r="392" spans="1:9" x14ac:dyDescent="0.3">
      <c r="A392" s="1">
        <v>45384</v>
      </c>
      <c r="B392" t="s">
        <v>14</v>
      </c>
      <c r="C392" t="s">
        <v>10</v>
      </c>
      <c r="D392" t="s">
        <v>22</v>
      </c>
      <c r="E392" t="s">
        <v>23</v>
      </c>
      <c r="F392">
        <v>13.98</v>
      </c>
      <c r="G392">
        <v>1</v>
      </c>
      <c r="H392" t="s">
        <v>20</v>
      </c>
      <c r="I392">
        <v>9.8000000000000007</v>
      </c>
    </row>
    <row r="393" spans="1:9" x14ac:dyDescent="0.3">
      <c r="A393" s="1">
        <v>45384</v>
      </c>
      <c r="B393" t="s">
        <v>19</v>
      </c>
      <c r="C393" t="s">
        <v>10</v>
      </c>
      <c r="D393" t="s">
        <v>22</v>
      </c>
      <c r="E393" t="s">
        <v>16</v>
      </c>
      <c r="F393">
        <v>71.95</v>
      </c>
      <c r="G393">
        <v>1</v>
      </c>
      <c r="H393" t="s">
        <v>17</v>
      </c>
      <c r="I393">
        <v>7.3</v>
      </c>
    </row>
    <row r="394" spans="1:9" x14ac:dyDescent="0.3">
      <c r="A394" s="1">
        <v>45384</v>
      </c>
      <c r="B394" t="s">
        <v>19</v>
      </c>
      <c r="C394" t="s">
        <v>15</v>
      </c>
      <c r="D394" t="s">
        <v>11</v>
      </c>
      <c r="E394" t="s">
        <v>18</v>
      </c>
      <c r="F394">
        <v>43.06</v>
      </c>
      <c r="G394">
        <v>5</v>
      </c>
      <c r="H394" t="s">
        <v>20</v>
      </c>
      <c r="I394">
        <v>7.7</v>
      </c>
    </row>
    <row r="395" spans="1:9" x14ac:dyDescent="0.3">
      <c r="A395" s="1">
        <v>45384</v>
      </c>
      <c r="B395" t="s">
        <v>19</v>
      </c>
      <c r="C395" t="s">
        <v>15</v>
      </c>
      <c r="D395" t="s">
        <v>22</v>
      </c>
      <c r="E395" t="s">
        <v>16</v>
      </c>
      <c r="F395">
        <v>74.58</v>
      </c>
      <c r="G395">
        <v>7</v>
      </c>
      <c r="H395" t="s">
        <v>13</v>
      </c>
      <c r="I395">
        <v>9</v>
      </c>
    </row>
    <row r="396" spans="1:9" x14ac:dyDescent="0.3">
      <c r="A396" s="1">
        <v>45384</v>
      </c>
      <c r="B396" t="s">
        <v>9</v>
      </c>
      <c r="C396" t="s">
        <v>10</v>
      </c>
      <c r="D396" t="s">
        <v>11</v>
      </c>
      <c r="E396" t="s">
        <v>21</v>
      </c>
      <c r="F396">
        <v>72.040000000000006</v>
      </c>
      <c r="G396">
        <v>2</v>
      </c>
      <c r="H396" t="s">
        <v>17</v>
      </c>
      <c r="I396">
        <v>9.5</v>
      </c>
    </row>
    <row r="397" spans="1:9" x14ac:dyDescent="0.3">
      <c r="A397" s="1">
        <v>45384</v>
      </c>
      <c r="B397" t="s">
        <v>19</v>
      </c>
      <c r="C397" t="s">
        <v>15</v>
      </c>
      <c r="D397" t="s">
        <v>11</v>
      </c>
      <c r="E397" t="s">
        <v>21</v>
      </c>
      <c r="F397">
        <v>48.63</v>
      </c>
      <c r="G397">
        <v>4</v>
      </c>
      <c r="H397" t="s">
        <v>20</v>
      </c>
      <c r="I397">
        <v>7.6</v>
      </c>
    </row>
    <row r="398" spans="1:9" x14ac:dyDescent="0.3">
      <c r="A398" s="1">
        <v>45384</v>
      </c>
      <c r="B398" t="s">
        <v>9</v>
      </c>
      <c r="C398" t="s">
        <v>10</v>
      </c>
      <c r="D398" t="s">
        <v>11</v>
      </c>
      <c r="E398" t="s">
        <v>23</v>
      </c>
      <c r="F398">
        <v>77.680000000000007</v>
      </c>
      <c r="G398">
        <v>9</v>
      </c>
      <c r="H398" t="s">
        <v>20</v>
      </c>
      <c r="I398">
        <v>9.8000000000000007</v>
      </c>
    </row>
    <row r="399" spans="1:9" x14ac:dyDescent="0.3">
      <c r="A399" s="1">
        <v>45414</v>
      </c>
      <c r="B399" t="s">
        <v>19</v>
      </c>
      <c r="C399" t="s">
        <v>10</v>
      </c>
      <c r="D399" t="s">
        <v>11</v>
      </c>
      <c r="E399" t="s">
        <v>21</v>
      </c>
      <c r="F399">
        <v>30.62</v>
      </c>
      <c r="G399">
        <v>1</v>
      </c>
      <c r="H399" t="s">
        <v>13</v>
      </c>
      <c r="I399">
        <v>4.0999999999999996</v>
      </c>
    </row>
    <row r="400" spans="1:9" x14ac:dyDescent="0.3">
      <c r="A400" s="1">
        <v>45414</v>
      </c>
      <c r="B400" t="s">
        <v>9</v>
      </c>
      <c r="C400" t="s">
        <v>10</v>
      </c>
      <c r="D400" t="s">
        <v>11</v>
      </c>
      <c r="E400" t="s">
        <v>12</v>
      </c>
      <c r="F400">
        <v>42.82</v>
      </c>
      <c r="G400">
        <v>9</v>
      </c>
      <c r="H400" t="s">
        <v>13</v>
      </c>
      <c r="I400">
        <v>8.9</v>
      </c>
    </row>
    <row r="401" spans="1:9" x14ac:dyDescent="0.3">
      <c r="A401" s="1">
        <v>45414</v>
      </c>
      <c r="B401" t="s">
        <v>14</v>
      </c>
      <c r="C401" t="s">
        <v>10</v>
      </c>
      <c r="D401" t="s">
        <v>11</v>
      </c>
      <c r="E401" t="s">
        <v>12</v>
      </c>
      <c r="F401">
        <v>47.27</v>
      </c>
      <c r="G401">
        <v>6</v>
      </c>
      <c r="H401" t="s">
        <v>17</v>
      </c>
      <c r="I401">
        <v>8.8000000000000007</v>
      </c>
    </row>
    <row r="402" spans="1:9" x14ac:dyDescent="0.3">
      <c r="A402" s="1">
        <v>45414</v>
      </c>
      <c r="B402" t="s">
        <v>9</v>
      </c>
      <c r="C402" t="s">
        <v>10</v>
      </c>
      <c r="D402" t="s">
        <v>11</v>
      </c>
      <c r="E402" t="s">
        <v>18</v>
      </c>
      <c r="F402">
        <v>16.489999999999998</v>
      </c>
      <c r="G402">
        <v>2</v>
      </c>
      <c r="H402" t="s">
        <v>20</v>
      </c>
      <c r="I402">
        <v>4.5999999999999996</v>
      </c>
    </row>
    <row r="403" spans="1:9" x14ac:dyDescent="0.3">
      <c r="A403" s="1">
        <v>45414</v>
      </c>
      <c r="B403" t="s">
        <v>19</v>
      </c>
      <c r="C403" t="s">
        <v>10</v>
      </c>
      <c r="D403" t="s">
        <v>22</v>
      </c>
      <c r="E403" t="s">
        <v>16</v>
      </c>
      <c r="F403">
        <v>20.89</v>
      </c>
      <c r="G403">
        <v>2</v>
      </c>
      <c r="H403" t="s">
        <v>17</v>
      </c>
      <c r="I403">
        <v>9.8000000000000007</v>
      </c>
    </row>
    <row r="404" spans="1:9" x14ac:dyDescent="0.3">
      <c r="A404" s="1">
        <v>45414</v>
      </c>
      <c r="B404" t="s">
        <v>14</v>
      </c>
      <c r="C404" t="s">
        <v>10</v>
      </c>
      <c r="D404" t="s">
        <v>22</v>
      </c>
      <c r="E404" t="s">
        <v>21</v>
      </c>
      <c r="F404">
        <v>69.33</v>
      </c>
      <c r="G404">
        <v>2</v>
      </c>
      <c r="H404" t="s">
        <v>20</v>
      </c>
      <c r="I404">
        <v>9.6999999999999993</v>
      </c>
    </row>
    <row r="405" spans="1:9" x14ac:dyDescent="0.3">
      <c r="A405" s="1">
        <v>45414</v>
      </c>
      <c r="B405" t="s">
        <v>9</v>
      </c>
      <c r="C405" t="s">
        <v>15</v>
      </c>
      <c r="D405" t="s">
        <v>11</v>
      </c>
      <c r="E405" t="s">
        <v>24</v>
      </c>
      <c r="F405">
        <v>58.24</v>
      </c>
      <c r="G405">
        <v>9</v>
      </c>
      <c r="H405" t="s">
        <v>17</v>
      </c>
      <c r="I405">
        <v>9.6999999999999993</v>
      </c>
    </row>
    <row r="406" spans="1:9" x14ac:dyDescent="0.3">
      <c r="A406" s="1">
        <v>45414</v>
      </c>
      <c r="B406" t="s">
        <v>19</v>
      </c>
      <c r="C406" t="s">
        <v>10</v>
      </c>
      <c r="D406" t="s">
        <v>22</v>
      </c>
      <c r="E406" t="s">
        <v>12</v>
      </c>
      <c r="F406">
        <v>87.9</v>
      </c>
      <c r="G406">
        <v>1</v>
      </c>
      <c r="H406" t="s">
        <v>20</v>
      </c>
      <c r="I406">
        <v>6.7</v>
      </c>
    </row>
    <row r="407" spans="1:9" x14ac:dyDescent="0.3">
      <c r="A407" s="1">
        <v>45414</v>
      </c>
      <c r="B407" t="s">
        <v>19</v>
      </c>
      <c r="C407" t="s">
        <v>10</v>
      </c>
      <c r="D407" t="s">
        <v>11</v>
      </c>
      <c r="E407" t="s">
        <v>18</v>
      </c>
      <c r="F407">
        <v>75.2</v>
      </c>
      <c r="G407">
        <v>3</v>
      </c>
      <c r="H407" t="s">
        <v>20</v>
      </c>
      <c r="I407">
        <v>4.8</v>
      </c>
    </row>
    <row r="408" spans="1:9" x14ac:dyDescent="0.3">
      <c r="A408" s="1">
        <v>45414</v>
      </c>
      <c r="B408" t="s">
        <v>14</v>
      </c>
      <c r="C408" t="s">
        <v>10</v>
      </c>
      <c r="D408" t="s">
        <v>11</v>
      </c>
      <c r="E408" t="s">
        <v>24</v>
      </c>
      <c r="F408">
        <v>68.599999999999994</v>
      </c>
      <c r="G408">
        <v>10</v>
      </c>
      <c r="H408" t="s">
        <v>17</v>
      </c>
      <c r="I408">
        <v>9.1</v>
      </c>
    </row>
    <row r="409" spans="1:9" x14ac:dyDescent="0.3">
      <c r="A409" s="1">
        <v>45414</v>
      </c>
      <c r="B409" t="s">
        <v>14</v>
      </c>
      <c r="C409" t="s">
        <v>10</v>
      </c>
      <c r="D409" t="s">
        <v>11</v>
      </c>
      <c r="E409" t="s">
        <v>24</v>
      </c>
      <c r="F409">
        <v>98.21</v>
      </c>
      <c r="G409">
        <v>3</v>
      </c>
      <c r="H409" t="s">
        <v>13</v>
      </c>
      <c r="I409">
        <v>7.8</v>
      </c>
    </row>
    <row r="410" spans="1:9" x14ac:dyDescent="0.3">
      <c r="A410" s="1">
        <v>45414</v>
      </c>
      <c r="B410" t="s">
        <v>19</v>
      </c>
      <c r="C410" t="s">
        <v>10</v>
      </c>
      <c r="D410" t="s">
        <v>22</v>
      </c>
      <c r="E410" t="s">
        <v>23</v>
      </c>
      <c r="F410">
        <v>25.91</v>
      </c>
      <c r="G410">
        <v>6</v>
      </c>
      <c r="H410" t="s">
        <v>20</v>
      </c>
      <c r="I410">
        <v>8.6999999999999993</v>
      </c>
    </row>
    <row r="411" spans="1:9" x14ac:dyDescent="0.3">
      <c r="A411" s="1">
        <v>45445</v>
      </c>
      <c r="B411" t="s">
        <v>14</v>
      </c>
      <c r="C411" t="s">
        <v>15</v>
      </c>
      <c r="D411" t="s">
        <v>22</v>
      </c>
      <c r="E411" t="s">
        <v>24</v>
      </c>
      <c r="F411">
        <v>89.75</v>
      </c>
      <c r="G411">
        <v>1</v>
      </c>
      <c r="H411" t="s">
        <v>13</v>
      </c>
      <c r="I411">
        <v>6.6</v>
      </c>
    </row>
    <row r="412" spans="1:9" x14ac:dyDescent="0.3">
      <c r="A412" s="1">
        <v>45445</v>
      </c>
      <c r="B412" t="s">
        <v>14</v>
      </c>
      <c r="C412" t="s">
        <v>10</v>
      </c>
      <c r="D412" t="s">
        <v>22</v>
      </c>
      <c r="E412" t="s">
        <v>21</v>
      </c>
      <c r="F412">
        <v>96.98</v>
      </c>
      <c r="G412">
        <v>4</v>
      </c>
      <c r="H412" t="s">
        <v>20</v>
      </c>
      <c r="I412">
        <v>9.4</v>
      </c>
    </row>
    <row r="413" spans="1:9" x14ac:dyDescent="0.3">
      <c r="A413" s="1">
        <v>45445</v>
      </c>
      <c r="B413" t="s">
        <v>9</v>
      </c>
      <c r="C413" t="s">
        <v>15</v>
      </c>
      <c r="D413" t="s">
        <v>22</v>
      </c>
      <c r="E413" t="s">
        <v>16</v>
      </c>
      <c r="F413">
        <v>22.95</v>
      </c>
      <c r="G413">
        <v>10</v>
      </c>
      <c r="H413" t="s">
        <v>20</v>
      </c>
      <c r="I413">
        <v>8.1999999999999993</v>
      </c>
    </row>
    <row r="414" spans="1:9" x14ac:dyDescent="0.3">
      <c r="A414" s="1">
        <v>45445</v>
      </c>
      <c r="B414" t="s">
        <v>9</v>
      </c>
      <c r="C414" t="s">
        <v>10</v>
      </c>
      <c r="D414" t="s">
        <v>11</v>
      </c>
      <c r="E414" t="s">
        <v>12</v>
      </c>
      <c r="F414">
        <v>20.010000000000002</v>
      </c>
      <c r="G414">
        <v>9</v>
      </c>
      <c r="H414" t="s">
        <v>20</v>
      </c>
      <c r="I414">
        <v>4.0999999999999996</v>
      </c>
    </row>
    <row r="415" spans="1:9" x14ac:dyDescent="0.3">
      <c r="A415" s="1">
        <v>45445</v>
      </c>
      <c r="B415" t="s">
        <v>14</v>
      </c>
      <c r="C415" t="s">
        <v>10</v>
      </c>
      <c r="D415" t="s">
        <v>22</v>
      </c>
      <c r="E415" t="s">
        <v>23</v>
      </c>
      <c r="F415">
        <v>35.81</v>
      </c>
      <c r="G415">
        <v>5</v>
      </c>
      <c r="H415" t="s">
        <v>20</v>
      </c>
      <c r="I415">
        <v>7.9</v>
      </c>
    </row>
    <row r="416" spans="1:9" x14ac:dyDescent="0.3">
      <c r="A416" s="1">
        <v>45445</v>
      </c>
      <c r="B416" t="s">
        <v>14</v>
      </c>
      <c r="C416" t="s">
        <v>10</v>
      </c>
      <c r="D416" t="s">
        <v>11</v>
      </c>
      <c r="E416" t="s">
        <v>12</v>
      </c>
      <c r="F416">
        <v>99.42</v>
      </c>
      <c r="G416">
        <v>4</v>
      </c>
      <c r="H416" t="s">
        <v>20</v>
      </c>
      <c r="I416">
        <v>7.5</v>
      </c>
    </row>
    <row r="417" spans="1:9" x14ac:dyDescent="0.3">
      <c r="A417" s="1">
        <v>45445</v>
      </c>
      <c r="B417" t="s">
        <v>9</v>
      </c>
      <c r="C417" t="s">
        <v>10</v>
      </c>
      <c r="D417" t="s">
        <v>22</v>
      </c>
      <c r="E417" t="s">
        <v>24</v>
      </c>
      <c r="F417">
        <v>25.9</v>
      </c>
      <c r="G417">
        <v>10</v>
      </c>
      <c r="H417" t="s">
        <v>20</v>
      </c>
      <c r="I417">
        <v>8.6999999999999993</v>
      </c>
    </row>
    <row r="418" spans="1:9" x14ac:dyDescent="0.3">
      <c r="A418" s="1">
        <v>45445</v>
      </c>
      <c r="B418" t="s">
        <v>19</v>
      </c>
      <c r="C418" t="s">
        <v>10</v>
      </c>
      <c r="D418" t="s">
        <v>11</v>
      </c>
      <c r="E418" t="s">
        <v>23</v>
      </c>
      <c r="F418">
        <v>37.44</v>
      </c>
      <c r="G418">
        <v>6</v>
      </c>
      <c r="H418" t="s">
        <v>13</v>
      </c>
      <c r="I418">
        <v>5.9</v>
      </c>
    </row>
    <row r="419" spans="1:9" x14ac:dyDescent="0.3">
      <c r="A419" s="1">
        <v>45445</v>
      </c>
      <c r="B419" t="s">
        <v>9</v>
      </c>
      <c r="C419" t="s">
        <v>10</v>
      </c>
      <c r="D419" t="s">
        <v>11</v>
      </c>
      <c r="E419" t="s">
        <v>21</v>
      </c>
      <c r="F419">
        <v>14.48</v>
      </c>
      <c r="G419">
        <v>4</v>
      </c>
      <c r="H419" t="s">
        <v>20</v>
      </c>
      <c r="I419">
        <v>4.5</v>
      </c>
    </row>
    <row r="420" spans="1:9" x14ac:dyDescent="0.3">
      <c r="A420" s="1">
        <v>45445</v>
      </c>
      <c r="B420" t="s">
        <v>14</v>
      </c>
      <c r="C420" t="s">
        <v>10</v>
      </c>
      <c r="D420" t="s">
        <v>11</v>
      </c>
      <c r="E420" t="s">
        <v>24</v>
      </c>
      <c r="F420">
        <v>28.5</v>
      </c>
      <c r="G420">
        <v>8</v>
      </c>
      <c r="H420" t="s">
        <v>17</v>
      </c>
      <c r="I420">
        <v>6.6</v>
      </c>
    </row>
    <row r="421" spans="1:9" x14ac:dyDescent="0.3">
      <c r="A421" s="1">
        <v>45445</v>
      </c>
      <c r="B421" t="s">
        <v>14</v>
      </c>
      <c r="C421" t="s">
        <v>15</v>
      </c>
      <c r="D421" t="s">
        <v>11</v>
      </c>
      <c r="E421" t="s">
        <v>12</v>
      </c>
      <c r="F421">
        <v>52.42</v>
      </c>
      <c r="G421">
        <v>1</v>
      </c>
      <c r="H421" t="s">
        <v>13</v>
      </c>
      <c r="I421">
        <v>6.3</v>
      </c>
    </row>
    <row r="422" spans="1:9" x14ac:dyDescent="0.3">
      <c r="A422" s="1">
        <v>45445</v>
      </c>
      <c r="B422" t="s">
        <v>9</v>
      </c>
      <c r="C422" t="s">
        <v>10</v>
      </c>
      <c r="D422" t="s">
        <v>22</v>
      </c>
      <c r="E422" t="s">
        <v>16</v>
      </c>
      <c r="F422">
        <v>50.45</v>
      </c>
      <c r="G422">
        <v>6</v>
      </c>
      <c r="H422" t="s">
        <v>13</v>
      </c>
      <c r="I422">
        <v>8.9</v>
      </c>
    </row>
    <row r="423" spans="1:9" x14ac:dyDescent="0.3">
      <c r="A423" s="1">
        <v>45445</v>
      </c>
      <c r="B423" t="s">
        <v>19</v>
      </c>
      <c r="C423" t="s">
        <v>15</v>
      </c>
      <c r="D423" t="s">
        <v>11</v>
      </c>
      <c r="E423" t="s">
        <v>24</v>
      </c>
      <c r="F423">
        <v>35.68</v>
      </c>
      <c r="G423">
        <v>5</v>
      </c>
      <c r="H423" t="s">
        <v>13</v>
      </c>
      <c r="I423">
        <v>6.6</v>
      </c>
    </row>
    <row r="424" spans="1:9" x14ac:dyDescent="0.3">
      <c r="A424" s="1">
        <v>45475</v>
      </c>
      <c r="B424" t="s">
        <v>19</v>
      </c>
      <c r="C424" t="s">
        <v>15</v>
      </c>
      <c r="D424" t="s">
        <v>11</v>
      </c>
      <c r="E424" t="s">
        <v>16</v>
      </c>
      <c r="F424">
        <v>28.96</v>
      </c>
      <c r="G424">
        <v>1</v>
      </c>
      <c r="H424" t="s">
        <v>13</v>
      </c>
      <c r="I424">
        <v>6.2</v>
      </c>
    </row>
    <row r="425" spans="1:9" x14ac:dyDescent="0.3">
      <c r="A425" s="1">
        <v>45475</v>
      </c>
      <c r="B425" t="s">
        <v>14</v>
      </c>
      <c r="C425" t="s">
        <v>15</v>
      </c>
      <c r="D425" t="s">
        <v>11</v>
      </c>
      <c r="E425" t="s">
        <v>21</v>
      </c>
      <c r="F425">
        <v>60.41</v>
      </c>
      <c r="G425">
        <v>8</v>
      </c>
      <c r="H425" t="s">
        <v>20</v>
      </c>
      <c r="I425">
        <v>9.6</v>
      </c>
    </row>
    <row r="426" spans="1:9" x14ac:dyDescent="0.3">
      <c r="A426" s="1">
        <v>45475</v>
      </c>
      <c r="B426" t="s">
        <v>19</v>
      </c>
      <c r="C426" t="s">
        <v>15</v>
      </c>
      <c r="D426" t="s">
        <v>22</v>
      </c>
      <c r="E426" t="s">
        <v>24</v>
      </c>
      <c r="F426">
        <v>89.6</v>
      </c>
      <c r="G426">
        <v>8</v>
      </c>
      <c r="H426" t="s">
        <v>20</v>
      </c>
      <c r="I426">
        <v>6.6</v>
      </c>
    </row>
    <row r="427" spans="1:9" x14ac:dyDescent="0.3">
      <c r="A427" s="1">
        <v>45475</v>
      </c>
      <c r="B427" t="s">
        <v>14</v>
      </c>
      <c r="C427" t="s">
        <v>15</v>
      </c>
      <c r="D427" t="s">
        <v>11</v>
      </c>
      <c r="E427" t="s">
        <v>16</v>
      </c>
      <c r="F427">
        <v>40.86</v>
      </c>
      <c r="G427">
        <v>8</v>
      </c>
      <c r="H427" t="s">
        <v>13</v>
      </c>
      <c r="I427">
        <v>6.5</v>
      </c>
    </row>
    <row r="428" spans="1:9" x14ac:dyDescent="0.3">
      <c r="A428" s="1">
        <v>45475</v>
      </c>
      <c r="B428" t="s">
        <v>19</v>
      </c>
      <c r="C428" t="s">
        <v>10</v>
      </c>
      <c r="D428" t="s">
        <v>11</v>
      </c>
      <c r="E428" t="s">
        <v>18</v>
      </c>
      <c r="F428">
        <v>45.58</v>
      </c>
      <c r="G428">
        <v>1</v>
      </c>
      <c r="H428" t="s">
        <v>17</v>
      </c>
      <c r="I428">
        <v>9.8000000000000007</v>
      </c>
    </row>
    <row r="429" spans="1:9" x14ac:dyDescent="0.3">
      <c r="A429" s="1">
        <v>45475</v>
      </c>
      <c r="B429" t="s">
        <v>14</v>
      </c>
      <c r="C429" t="s">
        <v>10</v>
      </c>
      <c r="D429" t="s">
        <v>22</v>
      </c>
      <c r="E429" t="s">
        <v>18</v>
      </c>
      <c r="F429">
        <v>10.17</v>
      </c>
      <c r="G429">
        <v>1</v>
      </c>
      <c r="H429" t="s">
        <v>17</v>
      </c>
      <c r="I429">
        <v>5.9</v>
      </c>
    </row>
    <row r="430" spans="1:9" x14ac:dyDescent="0.3">
      <c r="A430" s="1">
        <v>45475</v>
      </c>
      <c r="B430" t="s">
        <v>14</v>
      </c>
      <c r="C430" t="s">
        <v>10</v>
      </c>
      <c r="D430" t="s">
        <v>11</v>
      </c>
      <c r="E430" t="s">
        <v>21</v>
      </c>
      <c r="F430">
        <v>43.46</v>
      </c>
      <c r="G430">
        <v>6</v>
      </c>
      <c r="H430" t="s">
        <v>20</v>
      </c>
      <c r="I430">
        <v>8.5</v>
      </c>
    </row>
    <row r="431" spans="1:9" x14ac:dyDescent="0.3">
      <c r="A431" s="1">
        <v>45475</v>
      </c>
      <c r="B431" t="s">
        <v>14</v>
      </c>
      <c r="C431" t="s">
        <v>10</v>
      </c>
      <c r="D431" t="s">
        <v>22</v>
      </c>
      <c r="E431" t="s">
        <v>16</v>
      </c>
      <c r="F431">
        <v>65.94</v>
      </c>
      <c r="G431">
        <v>4</v>
      </c>
      <c r="H431" t="s">
        <v>13</v>
      </c>
      <c r="I431">
        <v>6.9</v>
      </c>
    </row>
    <row r="432" spans="1:9" x14ac:dyDescent="0.3">
      <c r="A432" s="1">
        <v>45475</v>
      </c>
      <c r="B432" t="s">
        <v>9</v>
      </c>
      <c r="C432" t="s">
        <v>15</v>
      </c>
      <c r="D432" t="s">
        <v>22</v>
      </c>
      <c r="E432" t="s">
        <v>16</v>
      </c>
      <c r="F432">
        <v>79.39</v>
      </c>
      <c r="G432">
        <v>10</v>
      </c>
      <c r="H432" t="s">
        <v>17</v>
      </c>
      <c r="I432">
        <v>6.2</v>
      </c>
    </row>
    <row r="433" spans="1:9" x14ac:dyDescent="0.3">
      <c r="A433" s="1">
        <v>45475</v>
      </c>
      <c r="B433" t="s">
        <v>14</v>
      </c>
      <c r="C433" t="s">
        <v>15</v>
      </c>
      <c r="D433" t="s">
        <v>11</v>
      </c>
      <c r="E433" t="s">
        <v>12</v>
      </c>
      <c r="F433">
        <v>16.48</v>
      </c>
      <c r="G433">
        <v>6</v>
      </c>
      <c r="H433" t="s">
        <v>20</v>
      </c>
      <c r="I433">
        <v>9.9</v>
      </c>
    </row>
    <row r="434" spans="1:9" x14ac:dyDescent="0.3">
      <c r="A434" s="1">
        <v>45475</v>
      </c>
      <c r="B434" t="s">
        <v>14</v>
      </c>
      <c r="C434" t="s">
        <v>15</v>
      </c>
      <c r="D434" t="s">
        <v>22</v>
      </c>
      <c r="E434" t="s">
        <v>24</v>
      </c>
      <c r="F434">
        <v>58.95</v>
      </c>
      <c r="G434">
        <v>10</v>
      </c>
      <c r="H434" t="s">
        <v>20</v>
      </c>
      <c r="I434">
        <v>8.1</v>
      </c>
    </row>
    <row r="435" spans="1:9" x14ac:dyDescent="0.3">
      <c r="A435" s="1">
        <v>45475</v>
      </c>
      <c r="B435" t="s">
        <v>9</v>
      </c>
      <c r="C435" t="s">
        <v>15</v>
      </c>
      <c r="D435" t="s">
        <v>11</v>
      </c>
      <c r="E435" t="s">
        <v>21</v>
      </c>
      <c r="F435">
        <v>63.71</v>
      </c>
      <c r="G435">
        <v>5</v>
      </c>
      <c r="H435" t="s">
        <v>20</v>
      </c>
      <c r="I435">
        <v>8.5</v>
      </c>
    </row>
    <row r="436" spans="1:9" x14ac:dyDescent="0.3">
      <c r="A436" s="1">
        <v>45475</v>
      </c>
      <c r="B436" t="s">
        <v>9</v>
      </c>
      <c r="C436" t="s">
        <v>15</v>
      </c>
      <c r="D436" t="s">
        <v>11</v>
      </c>
      <c r="E436" t="s">
        <v>16</v>
      </c>
      <c r="F436">
        <v>57.91</v>
      </c>
      <c r="G436">
        <v>8</v>
      </c>
      <c r="H436" t="s">
        <v>17</v>
      </c>
      <c r="I436">
        <v>8.1</v>
      </c>
    </row>
    <row r="437" spans="1:9" x14ac:dyDescent="0.3">
      <c r="A437" s="1">
        <v>45475</v>
      </c>
      <c r="B437" t="s">
        <v>19</v>
      </c>
      <c r="C437" t="s">
        <v>15</v>
      </c>
      <c r="D437" t="s">
        <v>11</v>
      </c>
      <c r="E437" t="s">
        <v>23</v>
      </c>
      <c r="F437">
        <v>93.12</v>
      </c>
      <c r="G437">
        <v>8</v>
      </c>
      <c r="H437" t="s">
        <v>17</v>
      </c>
      <c r="I437">
        <v>6.8</v>
      </c>
    </row>
    <row r="438" spans="1:9" x14ac:dyDescent="0.3">
      <c r="A438" s="1">
        <v>45475</v>
      </c>
      <c r="B438" t="s">
        <v>14</v>
      </c>
      <c r="C438" t="s">
        <v>15</v>
      </c>
      <c r="D438" t="s">
        <v>22</v>
      </c>
      <c r="E438" t="s">
        <v>21</v>
      </c>
      <c r="F438">
        <v>86.13</v>
      </c>
      <c r="G438">
        <v>2</v>
      </c>
      <c r="H438" t="s">
        <v>17</v>
      </c>
      <c r="I438">
        <v>8.1999999999999993</v>
      </c>
    </row>
    <row r="439" spans="1:9" x14ac:dyDescent="0.3">
      <c r="A439" s="1">
        <v>45475</v>
      </c>
      <c r="B439" t="s">
        <v>19</v>
      </c>
      <c r="C439" t="s">
        <v>15</v>
      </c>
      <c r="D439" t="s">
        <v>22</v>
      </c>
      <c r="E439" t="s">
        <v>12</v>
      </c>
      <c r="F439">
        <v>43.19</v>
      </c>
      <c r="G439">
        <v>10</v>
      </c>
      <c r="H439" t="s">
        <v>20</v>
      </c>
      <c r="I439">
        <v>8.1999999999999993</v>
      </c>
    </row>
    <row r="440" spans="1:9" x14ac:dyDescent="0.3">
      <c r="A440" s="1">
        <v>45475</v>
      </c>
      <c r="B440" t="s">
        <v>9</v>
      </c>
      <c r="C440" t="s">
        <v>15</v>
      </c>
      <c r="D440" t="s">
        <v>22</v>
      </c>
      <c r="E440" t="s">
        <v>23</v>
      </c>
      <c r="F440">
        <v>22.02</v>
      </c>
      <c r="G440">
        <v>9</v>
      </c>
      <c r="H440" t="s">
        <v>17</v>
      </c>
      <c r="I440">
        <v>6.8</v>
      </c>
    </row>
    <row r="441" spans="1:9" x14ac:dyDescent="0.3">
      <c r="A441" s="1">
        <v>45475</v>
      </c>
      <c r="B441" t="s">
        <v>14</v>
      </c>
      <c r="C441" t="s">
        <v>15</v>
      </c>
      <c r="D441" t="s">
        <v>22</v>
      </c>
      <c r="E441" t="s">
        <v>23</v>
      </c>
      <c r="F441">
        <v>16.670000000000002</v>
      </c>
      <c r="G441">
        <v>7</v>
      </c>
      <c r="H441" t="s">
        <v>20</v>
      </c>
      <c r="I441">
        <v>7.4</v>
      </c>
    </row>
    <row r="442" spans="1:9" x14ac:dyDescent="0.3">
      <c r="A442" s="1">
        <v>45475</v>
      </c>
      <c r="B442" t="s">
        <v>9</v>
      </c>
      <c r="C442" t="s">
        <v>15</v>
      </c>
      <c r="D442" t="s">
        <v>22</v>
      </c>
      <c r="E442" t="s">
        <v>16</v>
      </c>
      <c r="F442">
        <v>46.02</v>
      </c>
      <c r="G442">
        <v>6</v>
      </c>
      <c r="H442" t="s">
        <v>17</v>
      </c>
      <c r="I442">
        <v>7.1</v>
      </c>
    </row>
    <row r="443" spans="1:9" x14ac:dyDescent="0.3">
      <c r="A443" s="1">
        <v>45475</v>
      </c>
      <c r="B443" t="s">
        <v>9</v>
      </c>
      <c r="C443" t="s">
        <v>10</v>
      </c>
      <c r="D443" t="s">
        <v>11</v>
      </c>
      <c r="E443" t="s">
        <v>12</v>
      </c>
      <c r="F443">
        <v>54.36</v>
      </c>
      <c r="G443">
        <v>10</v>
      </c>
      <c r="H443" t="s">
        <v>13</v>
      </c>
      <c r="I443">
        <v>6.1</v>
      </c>
    </row>
    <row r="444" spans="1:9" x14ac:dyDescent="0.3">
      <c r="A444" s="1">
        <v>45506</v>
      </c>
      <c r="B444" t="s">
        <v>9</v>
      </c>
      <c r="C444" t="s">
        <v>15</v>
      </c>
      <c r="D444" t="s">
        <v>22</v>
      </c>
      <c r="E444" t="s">
        <v>21</v>
      </c>
      <c r="F444">
        <v>33.520000000000003</v>
      </c>
      <c r="G444">
        <v>1</v>
      </c>
      <c r="H444" t="s">
        <v>17</v>
      </c>
      <c r="I444">
        <v>6.7</v>
      </c>
    </row>
    <row r="445" spans="1:9" x14ac:dyDescent="0.3">
      <c r="A445" s="1">
        <v>45506</v>
      </c>
      <c r="B445" t="s">
        <v>19</v>
      </c>
      <c r="C445" t="s">
        <v>15</v>
      </c>
      <c r="D445" t="s">
        <v>22</v>
      </c>
      <c r="E445" t="s">
        <v>18</v>
      </c>
      <c r="F445">
        <v>86.31</v>
      </c>
      <c r="G445">
        <v>7</v>
      </c>
      <c r="H445" t="s">
        <v>20</v>
      </c>
      <c r="I445">
        <v>5.3</v>
      </c>
    </row>
    <row r="446" spans="1:9" x14ac:dyDescent="0.3">
      <c r="A446" s="1">
        <v>45506</v>
      </c>
      <c r="B446" t="s">
        <v>9</v>
      </c>
      <c r="C446" t="s">
        <v>15</v>
      </c>
      <c r="D446" t="s">
        <v>11</v>
      </c>
      <c r="E446" t="s">
        <v>18</v>
      </c>
      <c r="F446">
        <v>90.28</v>
      </c>
      <c r="G446">
        <v>9</v>
      </c>
      <c r="H446" t="s">
        <v>20</v>
      </c>
      <c r="I446">
        <v>7.2</v>
      </c>
    </row>
    <row r="447" spans="1:9" x14ac:dyDescent="0.3">
      <c r="A447" s="1">
        <v>45506</v>
      </c>
      <c r="B447" t="s">
        <v>14</v>
      </c>
      <c r="C447" t="s">
        <v>10</v>
      </c>
      <c r="D447" t="s">
        <v>11</v>
      </c>
      <c r="E447" t="s">
        <v>18</v>
      </c>
      <c r="F447">
        <v>64.97</v>
      </c>
      <c r="G447">
        <v>5</v>
      </c>
      <c r="H447" t="s">
        <v>13</v>
      </c>
      <c r="I447">
        <v>6.5</v>
      </c>
    </row>
    <row r="448" spans="1:9" x14ac:dyDescent="0.3">
      <c r="A448" s="1">
        <v>45506</v>
      </c>
      <c r="B448" t="s">
        <v>19</v>
      </c>
      <c r="C448" t="s">
        <v>10</v>
      </c>
      <c r="D448" t="s">
        <v>22</v>
      </c>
      <c r="E448" t="s">
        <v>21</v>
      </c>
      <c r="F448">
        <v>19.7</v>
      </c>
      <c r="G448">
        <v>1</v>
      </c>
      <c r="H448" t="s">
        <v>20</v>
      </c>
      <c r="I448">
        <v>9.5</v>
      </c>
    </row>
    <row r="449" spans="1:9" x14ac:dyDescent="0.3">
      <c r="A449" s="1">
        <v>45506</v>
      </c>
      <c r="B449" t="s">
        <v>14</v>
      </c>
      <c r="C449" t="s">
        <v>10</v>
      </c>
      <c r="D449" t="s">
        <v>11</v>
      </c>
      <c r="E449" t="s">
        <v>21</v>
      </c>
      <c r="F449">
        <v>97.21</v>
      </c>
      <c r="G449">
        <v>10</v>
      </c>
      <c r="H449" t="s">
        <v>13</v>
      </c>
      <c r="I449">
        <v>8.6999999999999993</v>
      </c>
    </row>
    <row r="450" spans="1:9" x14ac:dyDescent="0.3">
      <c r="A450" s="1">
        <v>45506</v>
      </c>
      <c r="B450" t="s">
        <v>14</v>
      </c>
      <c r="C450" t="s">
        <v>10</v>
      </c>
      <c r="D450" t="s">
        <v>11</v>
      </c>
      <c r="E450" t="s">
        <v>24</v>
      </c>
      <c r="F450">
        <v>37.15</v>
      </c>
      <c r="G450">
        <v>7</v>
      </c>
      <c r="H450" t="s">
        <v>13</v>
      </c>
      <c r="I450">
        <v>7.7</v>
      </c>
    </row>
    <row r="451" spans="1:9" x14ac:dyDescent="0.3">
      <c r="A451" s="1">
        <v>45506</v>
      </c>
      <c r="B451" t="s">
        <v>9</v>
      </c>
      <c r="C451" t="s">
        <v>10</v>
      </c>
      <c r="D451" t="s">
        <v>11</v>
      </c>
      <c r="E451" t="s">
        <v>18</v>
      </c>
      <c r="F451">
        <v>69.12</v>
      </c>
      <c r="G451">
        <v>6</v>
      </c>
      <c r="H451" t="s">
        <v>17</v>
      </c>
      <c r="I451">
        <v>5.6</v>
      </c>
    </row>
    <row r="452" spans="1:9" x14ac:dyDescent="0.3">
      <c r="A452" s="1">
        <v>45506</v>
      </c>
      <c r="B452" t="s">
        <v>19</v>
      </c>
      <c r="C452" t="s">
        <v>15</v>
      </c>
      <c r="D452" t="s">
        <v>22</v>
      </c>
      <c r="E452" t="s">
        <v>21</v>
      </c>
      <c r="F452">
        <v>98.98</v>
      </c>
      <c r="G452">
        <v>10</v>
      </c>
      <c r="H452" t="s">
        <v>13</v>
      </c>
      <c r="I452">
        <v>8.6999999999999993</v>
      </c>
    </row>
    <row r="453" spans="1:9" x14ac:dyDescent="0.3">
      <c r="A453" s="1">
        <v>45506</v>
      </c>
      <c r="B453" t="s">
        <v>9</v>
      </c>
      <c r="C453" t="s">
        <v>10</v>
      </c>
      <c r="D453" t="s">
        <v>22</v>
      </c>
      <c r="E453" t="s">
        <v>23</v>
      </c>
      <c r="F453">
        <v>46.47</v>
      </c>
      <c r="G453">
        <v>4</v>
      </c>
      <c r="H453" t="s">
        <v>17</v>
      </c>
      <c r="I453">
        <v>7</v>
      </c>
    </row>
    <row r="454" spans="1:9" x14ac:dyDescent="0.3">
      <c r="A454" s="1">
        <v>45506</v>
      </c>
      <c r="B454" t="s">
        <v>9</v>
      </c>
      <c r="C454" t="s">
        <v>15</v>
      </c>
      <c r="D454" t="s">
        <v>22</v>
      </c>
      <c r="E454" t="s">
        <v>23</v>
      </c>
      <c r="F454">
        <v>31.75</v>
      </c>
      <c r="G454">
        <v>4</v>
      </c>
      <c r="H454" t="s">
        <v>17</v>
      </c>
      <c r="I454">
        <v>8.6</v>
      </c>
    </row>
    <row r="455" spans="1:9" x14ac:dyDescent="0.3">
      <c r="A455" s="1">
        <v>45506</v>
      </c>
      <c r="B455" t="s">
        <v>9</v>
      </c>
      <c r="C455" t="s">
        <v>15</v>
      </c>
      <c r="D455" t="s">
        <v>11</v>
      </c>
      <c r="E455" t="s">
        <v>23</v>
      </c>
      <c r="F455">
        <v>16.37</v>
      </c>
      <c r="G455">
        <v>6</v>
      </c>
      <c r="H455" t="s">
        <v>17</v>
      </c>
      <c r="I455">
        <v>7</v>
      </c>
    </row>
    <row r="456" spans="1:9" x14ac:dyDescent="0.3">
      <c r="A456" s="1">
        <v>45537</v>
      </c>
      <c r="B456" t="s">
        <v>9</v>
      </c>
      <c r="C456" t="s">
        <v>15</v>
      </c>
      <c r="D456" t="s">
        <v>22</v>
      </c>
      <c r="E456" t="s">
        <v>23</v>
      </c>
      <c r="F456">
        <v>45.97</v>
      </c>
      <c r="G456">
        <v>4</v>
      </c>
      <c r="H456" t="s">
        <v>20</v>
      </c>
      <c r="I456">
        <v>5.0999999999999996</v>
      </c>
    </row>
    <row r="457" spans="1:9" x14ac:dyDescent="0.3">
      <c r="A457" s="1">
        <v>45537</v>
      </c>
      <c r="B457" t="s">
        <v>19</v>
      </c>
      <c r="C457" t="s">
        <v>10</v>
      </c>
      <c r="D457" t="s">
        <v>22</v>
      </c>
      <c r="E457" t="s">
        <v>12</v>
      </c>
      <c r="F457">
        <v>35.04</v>
      </c>
      <c r="G457">
        <v>9</v>
      </c>
      <c r="H457" t="s">
        <v>20</v>
      </c>
      <c r="I457">
        <v>4.5999999999999996</v>
      </c>
    </row>
    <row r="458" spans="1:9" x14ac:dyDescent="0.3">
      <c r="A458" s="1">
        <v>45537</v>
      </c>
      <c r="B458" t="s">
        <v>14</v>
      </c>
      <c r="C458" t="s">
        <v>15</v>
      </c>
      <c r="D458" t="s">
        <v>22</v>
      </c>
      <c r="E458" t="s">
        <v>24</v>
      </c>
      <c r="F458">
        <v>84.61</v>
      </c>
      <c r="G458">
        <v>10</v>
      </c>
      <c r="H458" t="s">
        <v>13</v>
      </c>
      <c r="I458">
        <v>8.8000000000000007</v>
      </c>
    </row>
    <row r="459" spans="1:9" x14ac:dyDescent="0.3">
      <c r="A459" s="1">
        <v>45537</v>
      </c>
      <c r="B459" t="s">
        <v>14</v>
      </c>
      <c r="C459" t="s">
        <v>15</v>
      </c>
      <c r="D459" t="s">
        <v>22</v>
      </c>
      <c r="E459" t="s">
        <v>12</v>
      </c>
      <c r="F459">
        <v>21.58</v>
      </c>
      <c r="G459">
        <v>1</v>
      </c>
      <c r="H459" t="s">
        <v>20</v>
      </c>
      <c r="I459">
        <v>7.2</v>
      </c>
    </row>
    <row r="460" spans="1:9" x14ac:dyDescent="0.3">
      <c r="A460" s="1">
        <v>45537</v>
      </c>
      <c r="B460" t="s">
        <v>9</v>
      </c>
      <c r="C460" t="s">
        <v>15</v>
      </c>
      <c r="D460" t="s">
        <v>22</v>
      </c>
      <c r="E460" t="s">
        <v>21</v>
      </c>
      <c r="F460">
        <v>57.27</v>
      </c>
      <c r="G460">
        <v>3</v>
      </c>
      <c r="H460" t="s">
        <v>20</v>
      </c>
      <c r="I460">
        <v>6.5</v>
      </c>
    </row>
    <row r="461" spans="1:9" x14ac:dyDescent="0.3">
      <c r="A461" s="1">
        <v>45537</v>
      </c>
      <c r="B461" t="s">
        <v>9</v>
      </c>
      <c r="C461" t="s">
        <v>10</v>
      </c>
      <c r="D461" t="s">
        <v>11</v>
      </c>
      <c r="E461" t="s">
        <v>16</v>
      </c>
      <c r="F461">
        <v>81.400000000000006</v>
      </c>
      <c r="G461">
        <v>3</v>
      </c>
      <c r="H461" t="s">
        <v>17</v>
      </c>
      <c r="I461">
        <v>4.8</v>
      </c>
    </row>
    <row r="462" spans="1:9" x14ac:dyDescent="0.3">
      <c r="A462" s="1">
        <v>45537</v>
      </c>
      <c r="B462" t="s">
        <v>19</v>
      </c>
      <c r="C462" t="s">
        <v>10</v>
      </c>
      <c r="D462" t="s">
        <v>22</v>
      </c>
      <c r="E462" t="s">
        <v>12</v>
      </c>
      <c r="F462">
        <v>31.84</v>
      </c>
      <c r="G462">
        <v>1</v>
      </c>
      <c r="H462" t="s">
        <v>17</v>
      </c>
      <c r="I462">
        <v>7.7</v>
      </c>
    </row>
    <row r="463" spans="1:9" x14ac:dyDescent="0.3">
      <c r="A463" s="1">
        <v>45537</v>
      </c>
      <c r="B463" t="s">
        <v>14</v>
      </c>
      <c r="C463" t="s">
        <v>10</v>
      </c>
      <c r="D463" t="s">
        <v>11</v>
      </c>
      <c r="E463" t="s">
        <v>12</v>
      </c>
      <c r="F463">
        <v>21.08</v>
      </c>
      <c r="G463">
        <v>3</v>
      </c>
      <c r="H463" t="s">
        <v>17</v>
      </c>
      <c r="I463">
        <v>7.3</v>
      </c>
    </row>
    <row r="464" spans="1:9" x14ac:dyDescent="0.3">
      <c r="A464" s="1">
        <v>45537</v>
      </c>
      <c r="B464" t="s">
        <v>14</v>
      </c>
      <c r="C464" t="s">
        <v>10</v>
      </c>
      <c r="D464" t="s">
        <v>11</v>
      </c>
      <c r="E464" t="s">
        <v>23</v>
      </c>
      <c r="F464">
        <v>15.95</v>
      </c>
      <c r="G464">
        <v>6</v>
      </c>
      <c r="H464" t="s">
        <v>13</v>
      </c>
      <c r="I464">
        <v>5.0999999999999996</v>
      </c>
    </row>
    <row r="465" spans="1:9" x14ac:dyDescent="0.3">
      <c r="A465" s="1">
        <v>45537</v>
      </c>
      <c r="B465" t="s">
        <v>19</v>
      </c>
      <c r="C465" t="s">
        <v>10</v>
      </c>
      <c r="D465" t="s">
        <v>11</v>
      </c>
      <c r="E465" t="s">
        <v>18</v>
      </c>
      <c r="F465">
        <v>22.24</v>
      </c>
      <c r="G465">
        <v>10</v>
      </c>
      <c r="H465" t="s">
        <v>17</v>
      </c>
      <c r="I465">
        <v>4.2</v>
      </c>
    </row>
    <row r="466" spans="1:9" x14ac:dyDescent="0.3">
      <c r="A466" s="1">
        <v>45537</v>
      </c>
      <c r="B466" t="s">
        <v>14</v>
      </c>
      <c r="C466" t="s">
        <v>15</v>
      </c>
      <c r="D466" t="s">
        <v>11</v>
      </c>
      <c r="E466" t="s">
        <v>16</v>
      </c>
      <c r="F466">
        <v>12.45</v>
      </c>
      <c r="G466">
        <v>6</v>
      </c>
      <c r="H466" t="s">
        <v>17</v>
      </c>
      <c r="I466">
        <v>4.0999999999999996</v>
      </c>
    </row>
    <row r="467" spans="1:9" x14ac:dyDescent="0.3">
      <c r="A467" s="1">
        <v>45537</v>
      </c>
      <c r="B467" t="s">
        <v>14</v>
      </c>
      <c r="C467" t="s">
        <v>15</v>
      </c>
      <c r="D467" t="s">
        <v>22</v>
      </c>
      <c r="E467" t="s">
        <v>21</v>
      </c>
      <c r="F467">
        <v>64.260000000000005</v>
      </c>
      <c r="G467">
        <v>7</v>
      </c>
      <c r="H467" t="s">
        <v>17</v>
      </c>
      <c r="I467">
        <v>5.7</v>
      </c>
    </row>
    <row r="468" spans="1:9" x14ac:dyDescent="0.3">
      <c r="A468" s="1">
        <v>45537</v>
      </c>
      <c r="B468" t="s">
        <v>9</v>
      </c>
      <c r="C468" t="s">
        <v>10</v>
      </c>
      <c r="D468" t="s">
        <v>22</v>
      </c>
      <c r="E468" t="s">
        <v>23</v>
      </c>
      <c r="F468">
        <v>65.91</v>
      </c>
      <c r="G468">
        <v>6</v>
      </c>
      <c r="H468" t="s">
        <v>17</v>
      </c>
      <c r="I468">
        <v>5.7</v>
      </c>
    </row>
    <row r="469" spans="1:9" x14ac:dyDescent="0.3">
      <c r="A469" s="1">
        <v>45567</v>
      </c>
      <c r="B469" t="s">
        <v>19</v>
      </c>
      <c r="C469" t="s">
        <v>10</v>
      </c>
      <c r="D469" t="s">
        <v>11</v>
      </c>
      <c r="E469" t="s">
        <v>21</v>
      </c>
      <c r="F469">
        <v>53.65</v>
      </c>
      <c r="G469">
        <v>7</v>
      </c>
      <c r="H469" t="s">
        <v>20</v>
      </c>
      <c r="I469">
        <v>5.2</v>
      </c>
    </row>
    <row r="470" spans="1:9" x14ac:dyDescent="0.3">
      <c r="A470" s="1">
        <v>45567</v>
      </c>
      <c r="B470" t="s">
        <v>9</v>
      </c>
      <c r="C470" t="s">
        <v>15</v>
      </c>
      <c r="D470" t="s">
        <v>11</v>
      </c>
      <c r="E470" t="s">
        <v>18</v>
      </c>
      <c r="F470">
        <v>34.840000000000003</v>
      </c>
      <c r="G470">
        <v>4</v>
      </c>
      <c r="H470" t="s">
        <v>17</v>
      </c>
      <c r="I470">
        <v>7.4</v>
      </c>
    </row>
    <row r="471" spans="1:9" x14ac:dyDescent="0.3">
      <c r="A471" s="1">
        <v>45567</v>
      </c>
      <c r="B471" t="s">
        <v>19</v>
      </c>
      <c r="C471" t="s">
        <v>10</v>
      </c>
      <c r="D471" t="s">
        <v>11</v>
      </c>
      <c r="E471" t="s">
        <v>12</v>
      </c>
      <c r="F471">
        <v>44.59</v>
      </c>
      <c r="G471">
        <v>5</v>
      </c>
      <c r="H471" t="s">
        <v>17</v>
      </c>
      <c r="I471">
        <v>8.5</v>
      </c>
    </row>
    <row r="472" spans="1:9" x14ac:dyDescent="0.3">
      <c r="A472" s="1">
        <v>45567</v>
      </c>
      <c r="B472" t="s">
        <v>19</v>
      </c>
      <c r="C472" t="s">
        <v>15</v>
      </c>
      <c r="D472" t="s">
        <v>22</v>
      </c>
      <c r="E472" t="s">
        <v>23</v>
      </c>
      <c r="F472">
        <v>74.069999999999993</v>
      </c>
      <c r="G472">
        <v>1</v>
      </c>
      <c r="H472" t="s">
        <v>20</v>
      </c>
      <c r="I472">
        <v>9.9</v>
      </c>
    </row>
    <row r="473" spans="1:9" x14ac:dyDescent="0.3">
      <c r="A473" s="1">
        <v>45567</v>
      </c>
      <c r="B473" t="s">
        <v>9</v>
      </c>
      <c r="C473" t="s">
        <v>10</v>
      </c>
      <c r="D473" t="s">
        <v>22</v>
      </c>
      <c r="E473" t="s">
        <v>16</v>
      </c>
      <c r="F473">
        <v>48.09</v>
      </c>
      <c r="G473">
        <v>3</v>
      </c>
      <c r="H473" t="s">
        <v>13</v>
      </c>
      <c r="I473">
        <v>7.8</v>
      </c>
    </row>
    <row r="474" spans="1:9" x14ac:dyDescent="0.3">
      <c r="A474" s="1">
        <v>45567</v>
      </c>
      <c r="B474" t="s">
        <v>14</v>
      </c>
      <c r="C474" t="s">
        <v>10</v>
      </c>
      <c r="D474" t="s">
        <v>11</v>
      </c>
      <c r="E474" t="s">
        <v>16</v>
      </c>
      <c r="F474">
        <v>78.13</v>
      </c>
      <c r="G474">
        <v>10</v>
      </c>
      <c r="H474" t="s">
        <v>17</v>
      </c>
      <c r="I474">
        <v>4.4000000000000004</v>
      </c>
    </row>
    <row r="475" spans="1:9" x14ac:dyDescent="0.3">
      <c r="A475" s="1">
        <v>45567</v>
      </c>
      <c r="B475" t="s">
        <v>19</v>
      </c>
      <c r="C475" t="s">
        <v>10</v>
      </c>
      <c r="D475" t="s">
        <v>11</v>
      </c>
      <c r="E475" t="s">
        <v>21</v>
      </c>
      <c r="F475">
        <v>30.14</v>
      </c>
      <c r="G475">
        <v>10</v>
      </c>
      <c r="H475" t="s">
        <v>20</v>
      </c>
      <c r="I475">
        <v>9.1999999999999993</v>
      </c>
    </row>
    <row r="476" spans="1:9" x14ac:dyDescent="0.3">
      <c r="A476" s="1">
        <v>45567</v>
      </c>
      <c r="B476" t="s">
        <v>9</v>
      </c>
      <c r="C476" t="s">
        <v>10</v>
      </c>
      <c r="D476" t="s">
        <v>22</v>
      </c>
      <c r="E476" t="s">
        <v>23</v>
      </c>
      <c r="F476">
        <v>36.909999999999997</v>
      </c>
      <c r="G476">
        <v>7</v>
      </c>
      <c r="H476" t="s">
        <v>20</v>
      </c>
      <c r="I476">
        <v>6.7</v>
      </c>
    </row>
    <row r="477" spans="1:9" x14ac:dyDescent="0.3">
      <c r="A477" s="1">
        <v>45567</v>
      </c>
      <c r="B477" t="s">
        <v>14</v>
      </c>
      <c r="C477" t="s">
        <v>15</v>
      </c>
      <c r="D477" t="s">
        <v>11</v>
      </c>
      <c r="E477" t="s">
        <v>24</v>
      </c>
      <c r="F477">
        <v>33.47</v>
      </c>
      <c r="G477">
        <v>2</v>
      </c>
      <c r="H477" t="s">
        <v>20</v>
      </c>
      <c r="I477">
        <v>6.7</v>
      </c>
    </row>
    <row r="478" spans="1:9" x14ac:dyDescent="0.3">
      <c r="A478" s="1">
        <v>45567</v>
      </c>
      <c r="B478" t="s">
        <v>9</v>
      </c>
      <c r="C478" t="s">
        <v>10</v>
      </c>
      <c r="D478" t="s">
        <v>22</v>
      </c>
      <c r="E478" t="s">
        <v>16</v>
      </c>
      <c r="F478">
        <v>18.93</v>
      </c>
      <c r="G478">
        <v>6</v>
      </c>
      <c r="H478" t="s">
        <v>13</v>
      </c>
      <c r="I478">
        <v>8.1</v>
      </c>
    </row>
    <row r="479" spans="1:9" x14ac:dyDescent="0.3">
      <c r="A479" s="1">
        <v>45567</v>
      </c>
      <c r="B479" t="s">
        <v>14</v>
      </c>
      <c r="C479" t="s">
        <v>10</v>
      </c>
      <c r="D479" t="s">
        <v>11</v>
      </c>
      <c r="E479" t="s">
        <v>21</v>
      </c>
      <c r="F479">
        <v>73.38</v>
      </c>
      <c r="G479">
        <v>7</v>
      </c>
      <c r="H479" t="s">
        <v>17</v>
      </c>
      <c r="I479">
        <v>9.5</v>
      </c>
    </row>
    <row r="480" spans="1:9" x14ac:dyDescent="0.3">
      <c r="A480" s="1">
        <v>45598</v>
      </c>
      <c r="B480" t="s">
        <v>14</v>
      </c>
      <c r="C480" t="s">
        <v>10</v>
      </c>
      <c r="D480" t="s">
        <v>22</v>
      </c>
      <c r="E480" t="s">
        <v>23</v>
      </c>
      <c r="F480">
        <v>86.69</v>
      </c>
      <c r="G480">
        <v>5</v>
      </c>
      <c r="H480" t="s">
        <v>20</v>
      </c>
      <c r="I480">
        <v>9.4</v>
      </c>
    </row>
    <row r="481" spans="1:9" x14ac:dyDescent="0.3">
      <c r="A481" s="1">
        <v>45598</v>
      </c>
      <c r="B481" t="s">
        <v>14</v>
      </c>
      <c r="C481" t="s">
        <v>15</v>
      </c>
      <c r="D481" t="s">
        <v>22</v>
      </c>
      <c r="E481" t="s">
        <v>12</v>
      </c>
      <c r="F481">
        <v>89.2</v>
      </c>
      <c r="G481">
        <v>10</v>
      </c>
      <c r="H481" t="s">
        <v>13</v>
      </c>
      <c r="I481">
        <v>4.4000000000000004</v>
      </c>
    </row>
    <row r="482" spans="1:9" x14ac:dyDescent="0.3">
      <c r="A482" s="1">
        <v>45598</v>
      </c>
      <c r="B482" t="s">
        <v>9</v>
      </c>
      <c r="C482" t="s">
        <v>15</v>
      </c>
      <c r="D482" t="s">
        <v>11</v>
      </c>
      <c r="E482" t="s">
        <v>24</v>
      </c>
      <c r="F482">
        <v>84.09</v>
      </c>
      <c r="G482">
        <v>9</v>
      </c>
      <c r="H482" t="s">
        <v>17</v>
      </c>
      <c r="I482">
        <v>8</v>
      </c>
    </row>
    <row r="483" spans="1:9" x14ac:dyDescent="0.3">
      <c r="A483" s="1">
        <v>45598</v>
      </c>
      <c r="B483" t="s">
        <v>9</v>
      </c>
      <c r="C483" t="s">
        <v>10</v>
      </c>
      <c r="D483" t="s">
        <v>11</v>
      </c>
      <c r="E483" t="s">
        <v>12</v>
      </c>
      <c r="F483">
        <v>77.2</v>
      </c>
      <c r="G483">
        <v>10</v>
      </c>
      <c r="H483" t="s">
        <v>13</v>
      </c>
      <c r="I483">
        <v>5.6</v>
      </c>
    </row>
    <row r="484" spans="1:9" x14ac:dyDescent="0.3">
      <c r="A484" s="1">
        <v>45598</v>
      </c>
      <c r="B484" t="s">
        <v>9</v>
      </c>
      <c r="C484" t="s">
        <v>15</v>
      </c>
      <c r="D484" t="s">
        <v>11</v>
      </c>
      <c r="E484" t="s">
        <v>23</v>
      </c>
      <c r="F484">
        <v>77.040000000000006</v>
      </c>
      <c r="G484">
        <v>3</v>
      </c>
      <c r="H484" t="s">
        <v>13</v>
      </c>
      <c r="I484">
        <v>7.2</v>
      </c>
    </row>
    <row r="485" spans="1:9" x14ac:dyDescent="0.3">
      <c r="A485" s="1">
        <v>45598</v>
      </c>
      <c r="B485" t="s">
        <v>19</v>
      </c>
      <c r="C485" t="s">
        <v>15</v>
      </c>
      <c r="D485" t="s">
        <v>22</v>
      </c>
      <c r="E485" t="s">
        <v>23</v>
      </c>
      <c r="F485">
        <v>80.08</v>
      </c>
      <c r="G485">
        <v>3</v>
      </c>
      <c r="H485" t="s">
        <v>17</v>
      </c>
      <c r="I485">
        <v>5.4</v>
      </c>
    </row>
    <row r="486" spans="1:9" x14ac:dyDescent="0.3">
      <c r="A486" s="1">
        <v>45598</v>
      </c>
      <c r="B486" t="s">
        <v>14</v>
      </c>
      <c r="C486" t="s">
        <v>15</v>
      </c>
      <c r="D486" t="s">
        <v>22</v>
      </c>
      <c r="E486" t="s">
        <v>21</v>
      </c>
      <c r="F486">
        <v>62.12</v>
      </c>
      <c r="G486">
        <v>10</v>
      </c>
      <c r="H486" t="s">
        <v>17</v>
      </c>
      <c r="I486">
        <v>5.9</v>
      </c>
    </row>
    <row r="487" spans="1:9" x14ac:dyDescent="0.3">
      <c r="A487" s="1">
        <v>45598</v>
      </c>
      <c r="B487" t="s">
        <v>19</v>
      </c>
      <c r="C487" t="s">
        <v>15</v>
      </c>
      <c r="D487" t="s">
        <v>11</v>
      </c>
      <c r="E487" t="s">
        <v>18</v>
      </c>
      <c r="F487">
        <v>94.76</v>
      </c>
      <c r="G487">
        <v>4</v>
      </c>
      <c r="H487" t="s">
        <v>20</v>
      </c>
      <c r="I487">
        <v>7.8</v>
      </c>
    </row>
    <row r="488" spans="1:9" x14ac:dyDescent="0.3">
      <c r="A488" s="1">
        <v>45628</v>
      </c>
      <c r="B488" t="s">
        <v>9</v>
      </c>
      <c r="C488" t="s">
        <v>10</v>
      </c>
      <c r="D488" t="s">
        <v>11</v>
      </c>
      <c r="E488" t="s">
        <v>16</v>
      </c>
      <c r="F488">
        <v>39.479999999999997</v>
      </c>
      <c r="G488">
        <v>1</v>
      </c>
      <c r="H488" t="s">
        <v>17</v>
      </c>
      <c r="I488">
        <v>6.5</v>
      </c>
    </row>
    <row r="489" spans="1:9" x14ac:dyDescent="0.3">
      <c r="A489" s="1">
        <v>45628</v>
      </c>
      <c r="B489" t="s">
        <v>14</v>
      </c>
      <c r="C489" t="s">
        <v>10</v>
      </c>
      <c r="D489" t="s">
        <v>11</v>
      </c>
      <c r="E489" t="s">
        <v>12</v>
      </c>
      <c r="F489">
        <v>87.1</v>
      </c>
      <c r="G489">
        <v>10</v>
      </c>
      <c r="H489" t="s">
        <v>13</v>
      </c>
      <c r="I489">
        <v>9.9</v>
      </c>
    </row>
    <row r="490" spans="1:9" x14ac:dyDescent="0.3">
      <c r="A490" s="1">
        <v>45628</v>
      </c>
      <c r="B490" t="s">
        <v>14</v>
      </c>
      <c r="C490" t="s">
        <v>10</v>
      </c>
      <c r="D490" t="s">
        <v>22</v>
      </c>
      <c r="E490" t="s">
        <v>21</v>
      </c>
      <c r="F490">
        <v>52.35</v>
      </c>
      <c r="G490">
        <v>1</v>
      </c>
      <c r="H490" t="s">
        <v>17</v>
      </c>
      <c r="I490">
        <v>4</v>
      </c>
    </row>
    <row r="491" spans="1:9" x14ac:dyDescent="0.3">
      <c r="A491" s="1">
        <v>45628</v>
      </c>
      <c r="B491" t="s">
        <v>9</v>
      </c>
      <c r="C491" t="s">
        <v>15</v>
      </c>
      <c r="D491" t="s">
        <v>22</v>
      </c>
      <c r="E491" t="s">
        <v>21</v>
      </c>
      <c r="F491">
        <v>94.87</v>
      </c>
      <c r="G491">
        <v>8</v>
      </c>
      <c r="H491" t="s">
        <v>20</v>
      </c>
      <c r="I491">
        <v>8.6999999999999993</v>
      </c>
    </row>
    <row r="492" spans="1:9" x14ac:dyDescent="0.3">
      <c r="A492" s="1">
        <v>45628</v>
      </c>
      <c r="B492" t="s">
        <v>9</v>
      </c>
      <c r="C492" t="s">
        <v>10</v>
      </c>
      <c r="D492" t="s">
        <v>22</v>
      </c>
      <c r="E492" t="s">
        <v>23</v>
      </c>
      <c r="F492">
        <v>60.38</v>
      </c>
      <c r="G492">
        <v>10</v>
      </c>
      <c r="H492" t="s">
        <v>17</v>
      </c>
      <c r="I492">
        <v>6</v>
      </c>
    </row>
    <row r="493" spans="1:9" x14ac:dyDescent="0.3">
      <c r="A493" s="1">
        <v>45628</v>
      </c>
      <c r="B493" t="s">
        <v>19</v>
      </c>
      <c r="C493" t="s">
        <v>15</v>
      </c>
      <c r="D493" t="s">
        <v>11</v>
      </c>
      <c r="E493" t="s">
        <v>16</v>
      </c>
      <c r="F493">
        <v>46.95</v>
      </c>
      <c r="G493">
        <v>5</v>
      </c>
      <c r="H493" t="s">
        <v>20</v>
      </c>
      <c r="I493">
        <v>7.1</v>
      </c>
    </row>
    <row r="494" spans="1:9" x14ac:dyDescent="0.3">
      <c r="A494" s="1">
        <v>45628</v>
      </c>
      <c r="B494" t="s">
        <v>19</v>
      </c>
      <c r="C494" t="s">
        <v>15</v>
      </c>
      <c r="D494" t="s">
        <v>22</v>
      </c>
      <c r="E494" t="s">
        <v>24</v>
      </c>
      <c r="F494">
        <v>25.43</v>
      </c>
      <c r="G494">
        <v>6</v>
      </c>
      <c r="H494" t="s">
        <v>20</v>
      </c>
      <c r="I494">
        <v>7</v>
      </c>
    </row>
    <row r="495" spans="1:9" x14ac:dyDescent="0.3">
      <c r="A495" s="1">
        <v>45628</v>
      </c>
      <c r="B495" t="s">
        <v>19</v>
      </c>
      <c r="C495" t="s">
        <v>10</v>
      </c>
      <c r="D495" t="s">
        <v>11</v>
      </c>
      <c r="E495" t="s">
        <v>18</v>
      </c>
      <c r="F495">
        <v>71.63</v>
      </c>
      <c r="G495">
        <v>2</v>
      </c>
      <c r="H495" t="s">
        <v>20</v>
      </c>
      <c r="I495">
        <v>8.8000000000000007</v>
      </c>
    </row>
    <row r="496" spans="1:9" x14ac:dyDescent="0.3">
      <c r="A496" t="s">
        <v>44</v>
      </c>
      <c r="B496" t="s">
        <v>19</v>
      </c>
      <c r="C496" t="s">
        <v>10</v>
      </c>
      <c r="D496" t="s">
        <v>22</v>
      </c>
      <c r="E496" t="s">
        <v>16</v>
      </c>
      <c r="F496">
        <v>76.819999999999993</v>
      </c>
      <c r="G496">
        <v>1</v>
      </c>
      <c r="H496" t="s">
        <v>20</v>
      </c>
      <c r="I496">
        <v>7.2</v>
      </c>
    </row>
    <row r="497" spans="1:9" x14ac:dyDescent="0.3">
      <c r="A497" t="s">
        <v>44</v>
      </c>
      <c r="B497" t="s">
        <v>9</v>
      </c>
      <c r="C497" t="s">
        <v>10</v>
      </c>
      <c r="D497" t="s">
        <v>11</v>
      </c>
      <c r="E497" t="s">
        <v>18</v>
      </c>
      <c r="F497">
        <v>20.18</v>
      </c>
      <c r="G497">
        <v>4</v>
      </c>
      <c r="H497" t="s">
        <v>13</v>
      </c>
      <c r="I497">
        <v>5</v>
      </c>
    </row>
    <row r="498" spans="1:9" x14ac:dyDescent="0.3">
      <c r="A498" t="s">
        <v>44</v>
      </c>
      <c r="B498" t="s">
        <v>14</v>
      </c>
      <c r="C498" t="s">
        <v>10</v>
      </c>
      <c r="D498" t="s">
        <v>11</v>
      </c>
      <c r="E498" t="s">
        <v>21</v>
      </c>
      <c r="F498">
        <v>92.98</v>
      </c>
      <c r="G498">
        <v>2</v>
      </c>
      <c r="H498" t="s">
        <v>13</v>
      </c>
      <c r="I498">
        <v>8</v>
      </c>
    </row>
    <row r="499" spans="1:9" x14ac:dyDescent="0.3">
      <c r="A499" t="s">
        <v>44</v>
      </c>
      <c r="B499" t="s">
        <v>9</v>
      </c>
      <c r="C499" t="s">
        <v>10</v>
      </c>
      <c r="D499" t="s">
        <v>11</v>
      </c>
      <c r="E499" t="s">
        <v>21</v>
      </c>
      <c r="F499">
        <v>29.56</v>
      </c>
      <c r="G499">
        <v>5</v>
      </c>
      <c r="H499" t="s">
        <v>17</v>
      </c>
      <c r="I499">
        <v>6.9</v>
      </c>
    </row>
    <row r="500" spans="1:9" x14ac:dyDescent="0.3">
      <c r="A500" t="s">
        <v>44</v>
      </c>
      <c r="B500" t="s">
        <v>14</v>
      </c>
      <c r="C500" t="s">
        <v>15</v>
      </c>
      <c r="D500" t="s">
        <v>11</v>
      </c>
      <c r="E500" t="s">
        <v>21</v>
      </c>
      <c r="F500">
        <v>22.51</v>
      </c>
      <c r="G500">
        <v>7</v>
      </c>
      <c r="H500" t="s">
        <v>13</v>
      </c>
      <c r="I500">
        <v>4.8</v>
      </c>
    </row>
    <row r="501" spans="1:9" x14ac:dyDescent="0.3">
      <c r="A501" t="s">
        <v>44</v>
      </c>
      <c r="B501" t="s">
        <v>14</v>
      </c>
      <c r="C501" t="s">
        <v>10</v>
      </c>
      <c r="D501" t="s">
        <v>11</v>
      </c>
      <c r="E501" t="s">
        <v>12</v>
      </c>
      <c r="F501">
        <v>14.87</v>
      </c>
      <c r="G501">
        <v>2</v>
      </c>
      <c r="H501" t="s">
        <v>13</v>
      </c>
      <c r="I501">
        <v>8.9</v>
      </c>
    </row>
    <row r="502" spans="1:9" x14ac:dyDescent="0.3">
      <c r="A502" t="s">
        <v>44</v>
      </c>
      <c r="B502" t="s">
        <v>19</v>
      </c>
      <c r="C502" t="s">
        <v>10</v>
      </c>
      <c r="D502" t="s">
        <v>22</v>
      </c>
      <c r="E502" t="s">
        <v>16</v>
      </c>
      <c r="F502">
        <v>32.25</v>
      </c>
      <c r="G502">
        <v>4</v>
      </c>
      <c r="H502" t="s">
        <v>20</v>
      </c>
      <c r="I502">
        <v>6.5</v>
      </c>
    </row>
    <row r="503" spans="1:9" x14ac:dyDescent="0.3">
      <c r="A503" t="s">
        <v>44</v>
      </c>
      <c r="B503" t="s">
        <v>9</v>
      </c>
      <c r="C503" t="s">
        <v>15</v>
      </c>
      <c r="D503" t="s">
        <v>22</v>
      </c>
      <c r="E503" t="s">
        <v>18</v>
      </c>
      <c r="F503">
        <v>13.69</v>
      </c>
      <c r="G503">
        <v>6</v>
      </c>
      <c r="H503" t="s">
        <v>17</v>
      </c>
      <c r="I503">
        <v>6.3</v>
      </c>
    </row>
    <row r="504" spans="1:9" x14ac:dyDescent="0.3">
      <c r="A504" t="s">
        <v>45</v>
      </c>
      <c r="B504" t="s">
        <v>19</v>
      </c>
      <c r="C504" t="s">
        <v>10</v>
      </c>
      <c r="D504" t="s">
        <v>22</v>
      </c>
      <c r="E504" t="s">
        <v>24</v>
      </c>
      <c r="F504">
        <v>91.3</v>
      </c>
      <c r="G504">
        <v>1</v>
      </c>
      <c r="H504" t="s">
        <v>20</v>
      </c>
      <c r="I504">
        <v>9.1999999999999993</v>
      </c>
    </row>
    <row r="505" spans="1:9" x14ac:dyDescent="0.3">
      <c r="A505" t="s">
        <v>45</v>
      </c>
      <c r="B505" t="s">
        <v>19</v>
      </c>
      <c r="C505" t="s">
        <v>15</v>
      </c>
      <c r="D505" t="s">
        <v>22</v>
      </c>
      <c r="E505" t="s">
        <v>18</v>
      </c>
      <c r="F505">
        <v>44.65</v>
      </c>
      <c r="G505">
        <v>3</v>
      </c>
      <c r="H505" t="s">
        <v>17</v>
      </c>
      <c r="I505">
        <v>6.2</v>
      </c>
    </row>
    <row r="506" spans="1:9" x14ac:dyDescent="0.3">
      <c r="A506" t="s">
        <v>45</v>
      </c>
      <c r="B506" t="s">
        <v>9</v>
      </c>
      <c r="C506" t="s">
        <v>10</v>
      </c>
      <c r="D506" t="s">
        <v>22</v>
      </c>
      <c r="E506" t="s">
        <v>24</v>
      </c>
      <c r="F506">
        <v>75.739999999999995</v>
      </c>
      <c r="G506">
        <v>4</v>
      </c>
      <c r="H506" t="s">
        <v>17</v>
      </c>
      <c r="I506">
        <v>7.6</v>
      </c>
    </row>
    <row r="507" spans="1:9" x14ac:dyDescent="0.3">
      <c r="A507" t="s">
        <v>45</v>
      </c>
      <c r="B507" t="s">
        <v>9</v>
      </c>
      <c r="C507" t="s">
        <v>10</v>
      </c>
      <c r="D507" t="s">
        <v>11</v>
      </c>
      <c r="E507" t="s">
        <v>18</v>
      </c>
      <c r="F507">
        <v>60.08</v>
      </c>
      <c r="G507">
        <v>7</v>
      </c>
      <c r="H507" t="s">
        <v>13</v>
      </c>
      <c r="I507">
        <v>4.5</v>
      </c>
    </row>
    <row r="508" spans="1:9" x14ac:dyDescent="0.3">
      <c r="A508" t="s">
        <v>45</v>
      </c>
      <c r="B508" t="s">
        <v>14</v>
      </c>
      <c r="C508" t="s">
        <v>10</v>
      </c>
      <c r="D508" t="s">
        <v>22</v>
      </c>
      <c r="E508" t="s">
        <v>12</v>
      </c>
      <c r="F508">
        <v>27.66</v>
      </c>
      <c r="G508">
        <v>10</v>
      </c>
      <c r="H508" t="s">
        <v>13</v>
      </c>
      <c r="I508">
        <v>8.9</v>
      </c>
    </row>
    <row r="509" spans="1:9" x14ac:dyDescent="0.3">
      <c r="A509" t="s">
        <v>45</v>
      </c>
      <c r="B509" t="s">
        <v>14</v>
      </c>
      <c r="C509" t="s">
        <v>10</v>
      </c>
      <c r="D509" t="s">
        <v>22</v>
      </c>
      <c r="E509" t="s">
        <v>12</v>
      </c>
      <c r="F509">
        <v>99.37</v>
      </c>
      <c r="G509">
        <v>2</v>
      </c>
      <c r="H509" t="s">
        <v>17</v>
      </c>
      <c r="I509">
        <v>5.2</v>
      </c>
    </row>
    <row r="510" spans="1:9" x14ac:dyDescent="0.3">
      <c r="A510" t="s">
        <v>45</v>
      </c>
      <c r="B510" t="s">
        <v>14</v>
      </c>
      <c r="C510" t="s">
        <v>15</v>
      </c>
      <c r="D510" t="s">
        <v>11</v>
      </c>
      <c r="E510" t="s">
        <v>24</v>
      </c>
      <c r="F510">
        <v>58.32</v>
      </c>
      <c r="G510">
        <v>2</v>
      </c>
      <c r="H510" t="s">
        <v>20</v>
      </c>
      <c r="I510">
        <v>6</v>
      </c>
    </row>
    <row r="511" spans="1:9" x14ac:dyDescent="0.3">
      <c r="A511" t="s">
        <v>45</v>
      </c>
      <c r="B511" t="s">
        <v>19</v>
      </c>
      <c r="C511" t="s">
        <v>15</v>
      </c>
      <c r="D511" t="s">
        <v>11</v>
      </c>
      <c r="E511" t="s">
        <v>16</v>
      </c>
      <c r="F511">
        <v>99.56</v>
      </c>
      <c r="G511">
        <v>8</v>
      </c>
      <c r="H511" t="s">
        <v>13</v>
      </c>
      <c r="I511">
        <v>5.2</v>
      </c>
    </row>
    <row r="512" spans="1:9" x14ac:dyDescent="0.3">
      <c r="A512" t="s">
        <v>46</v>
      </c>
      <c r="B512" t="s">
        <v>14</v>
      </c>
      <c r="C512" t="s">
        <v>15</v>
      </c>
      <c r="D512" t="s">
        <v>11</v>
      </c>
      <c r="E512" t="s">
        <v>16</v>
      </c>
      <c r="F512">
        <v>32.799999999999997</v>
      </c>
      <c r="G512">
        <v>10</v>
      </c>
      <c r="H512" t="s">
        <v>17</v>
      </c>
      <c r="I512">
        <v>6.2</v>
      </c>
    </row>
    <row r="513" spans="1:9" x14ac:dyDescent="0.3">
      <c r="A513" t="s">
        <v>46</v>
      </c>
      <c r="B513" t="s">
        <v>19</v>
      </c>
      <c r="C513" t="s">
        <v>15</v>
      </c>
      <c r="D513" t="s">
        <v>22</v>
      </c>
      <c r="E513" t="s">
        <v>12</v>
      </c>
      <c r="F513">
        <v>52.2</v>
      </c>
      <c r="G513">
        <v>3</v>
      </c>
      <c r="H513" t="s">
        <v>13</v>
      </c>
      <c r="I513">
        <v>9.5</v>
      </c>
    </row>
    <row r="514" spans="1:9" x14ac:dyDescent="0.3">
      <c r="A514" t="s">
        <v>46</v>
      </c>
      <c r="B514" t="s">
        <v>19</v>
      </c>
      <c r="C514" t="s">
        <v>15</v>
      </c>
      <c r="D514" t="s">
        <v>11</v>
      </c>
      <c r="E514" t="s">
        <v>23</v>
      </c>
      <c r="F514">
        <v>69.959999999999994</v>
      </c>
      <c r="G514">
        <v>8</v>
      </c>
      <c r="H514" t="s">
        <v>13</v>
      </c>
      <c r="I514">
        <v>6.4</v>
      </c>
    </row>
    <row r="515" spans="1:9" x14ac:dyDescent="0.3">
      <c r="A515" t="s">
        <v>46</v>
      </c>
      <c r="B515" t="s">
        <v>9</v>
      </c>
      <c r="C515" t="s">
        <v>15</v>
      </c>
      <c r="D515" t="s">
        <v>11</v>
      </c>
      <c r="E515" t="s">
        <v>21</v>
      </c>
      <c r="F515">
        <v>72.84</v>
      </c>
      <c r="G515">
        <v>7</v>
      </c>
      <c r="H515" t="s">
        <v>17</v>
      </c>
      <c r="I515">
        <v>8.4</v>
      </c>
    </row>
    <row r="516" spans="1:9" x14ac:dyDescent="0.3">
      <c r="A516" t="s">
        <v>46</v>
      </c>
      <c r="B516" t="s">
        <v>14</v>
      </c>
      <c r="C516" t="s">
        <v>10</v>
      </c>
      <c r="D516" t="s">
        <v>11</v>
      </c>
      <c r="E516" t="s">
        <v>16</v>
      </c>
      <c r="F516">
        <v>98.84</v>
      </c>
      <c r="G516">
        <v>1</v>
      </c>
      <c r="H516" t="s">
        <v>17</v>
      </c>
      <c r="I516">
        <v>8.4</v>
      </c>
    </row>
    <row r="517" spans="1:9" x14ac:dyDescent="0.3">
      <c r="A517" t="s">
        <v>46</v>
      </c>
      <c r="B517" t="s">
        <v>9</v>
      </c>
      <c r="C517" t="s">
        <v>10</v>
      </c>
      <c r="D517" t="s">
        <v>11</v>
      </c>
      <c r="E517" t="s">
        <v>24</v>
      </c>
      <c r="F517">
        <v>76.900000000000006</v>
      </c>
      <c r="G517">
        <v>7</v>
      </c>
      <c r="H517" t="s">
        <v>17</v>
      </c>
      <c r="I517">
        <v>7.7</v>
      </c>
    </row>
    <row r="518" spans="1:9" x14ac:dyDescent="0.3">
      <c r="A518" t="s">
        <v>46</v>
      </c>
      <c r="B518" t="s">
        <v>9</v>
      </c>
      <c r="C518" t="s">
        <v>10</v>
      </c>
      <c r="D518" t="s">
        <v>11</v>
      </c>
      <c r="E518" t="s">
        <v>12</v>
      </c>
      <c r="F518">
        <v>77.400000000000006</v>
      </c>
      <c r="G518">
        <v>9</v>
      </c>
      <c r="H518" t="s">
        <v>13</v>
      </c>
      <c r="I518">
        <v>4.5</v>
      </c>
    </row>
    <row r="519" spans="1:9" x14ac:dyDescent="0.3">
      <c r="A519" t="s">
        <v>46</v>
      </c>
      <c r="B519" t="s">
        <v>19</v>
      </c>
      <c r="C519" t="s">
        <v>15</v>
      </c>
      <c r="D519" t="s">
        <v>11</v>
      </c>
      <c r="E519" t="s">
        <v>12</v>
      </c>
      <c r="F519">
        <v>67.099999999999994</v>
      </c>
      <c r="G519">
        <v>3</v>
      </c>
      <c r="H519" t="s">
        <v>17</v>
      </c>
      <c r="I519">
        <v>7.5</v>
      </c>
    </row>
    <row r="520" spans="1:9" x14ac:dyDescent="0.3">
      <c r="A520" t="s">
        <v>46</v>
      </c>
      <c r="B520" t="s">
        <v>14</v>
      </c>
      <c r="C520" t="s">
        <v>15</v>
      </c>
      <c r="D520" t="s">
        <v>22</v>
      </c>
      <c r="E520" t="s">
        <v>24</v>
      </c>
      <c r="F520">
        <v>33.64</v>
      </c>
      <c r="G520">
        <v>8</v>
      </c>
      <c r="H520" t="s">
        <v>13</v>
      </c>
      <c r="I520">
        <v>9.3000000000000007</v>
      </c>
    </row>
    <row r="521" spans="1:9" x14ac:dyDescent="0.3">
      <c r="A521" t="s">
        <v>46</v>
      </c>
      <c r="B521" t="s">
        <v>14</v>
      </c>
      <c r="C521" t="s">
        <v>10</v>
      </c>
      <c r="D521" t="s">
        <v>22</v>
      </c>
      <c r="E521" t="s">
        <v>24</v>
      </c>
      <c r="F521">
        <v>68.55</v>
      </c>
      <c r="G521">
        <v>4</v>
      </c>
      <c r="H521" t="s">
        <v>13</v>
      </c>
      <c r="I521">
        <v>9.1999999999999993</v>
      </c>
    </row>
    <row r="522" spans="1:9" x14ac:dyDescent="0.3">
      <c r="A522" t="s">
        <v>46</v>
      </c>
      <c r="B522" t="s">
        <v>14</v>
      </c>
      <c r="C522" t="s">
        <v>10</v>
      </c>
      <c r="D522" t="s">
        <v>11</v>
      </c>
      <c r="E522" t="s">
        <v>18</v>
      </c>
      <c r="F522">
        <v>24.74</v>
      </c>
      <c r="G522">
        <v>3</v>
      </c>
      <c r="H522" t="s">
        <v>13</v>
      </c>
      <c r="I522">
        <v>10</v>
      </c>
    </row>
    <row r="523" spans="1:9" x14ac:dyDescent="0.3">
      <c r="A523" t="s">
        <v>46</v>
      </c>
      <c r="B523" t="s">
        <v>19</v>
      </c>
      <c r="C523" t="s">
        <v>15</v>
      </c>
      <c r="D523" t="s">
        <v>22</v>
      </c>
      <c r="E523" t="s">
        <v>24</v>
      </c>
      <c r="F523">
        <v>15.26</v>
      </c>
      <c r="G523">
        <v>6</v>
      </c>
      <c r="H523" t="s">
        <v>20</v>
      </c>
      <c r="I523">
        <v>9.8000000000000007</v>
      </c>
    </row>
    <row r="524" spans="1:9" x14ac:dyDescent="0.3">
      <c r="A524" t="s">
        <v>46</v>
      </c>
      <c r="B524" t="s">
        <v>9</v>
      </c>
      <c r="C524" t="s">
        <v>10</v>
      </c>
      <c r="D524" t="s">
        <v>22</v>
      </c>
      <c r="E524" t="s">
        <v>18</v>
      </c>
      <c r="F524">
        <v>88.31</v>
      </c>
      <c r="G524">
        <v>1</v>
      </c>
      <c r="H524" t="s">
        <v>13</v>
      </c>
      <c r="I524">
        <v>5.2</v>
      </c>
    </row>
    <row r="525" spans="1:9" x14ac:dyDescent="0.3">
      <c r="A525" t="s">
        <v>46</v>
      </c>
      <c r="B525" t="s">
        <v>9</v>
      </c>
      <c r="C525" t="s">
        <v>15</v>
      </c>
      <c r="D525" t="s">
        <v>11</v>
      </c>
      <c r="E525" t="s">
        <v>16</v>
      </c>
      <c r="F525">
        <v>88.25</v>
      </c>
      <c r="G525">
        <v>9</v>
      </c>
      <c r="H525" t="s">
        <v>13</v>
      </c>
      <c r="I525">
        <v>7.6</v>
      </c>
    </row>
    <row r="526" spans="1:9" x14ac:dyDescent="0.3">
      <c r="A526" t="s">
        <v>46</v>
      </c>
      <c r="B526" t="s">
        <v>9</v>
      </c>
      <c r="C526" t="s">
        <v>15</v>
      </c>
      <c r="D526" t="s">
        <v>22</v>
      </c>
      <c r="E526" t="s">
        <v>24</v>
      </c>
      <c r="F526">
        <v>57.59</v>
      </c>
      <c r="G526">
        <v>6</v>
      </c>
      <c r="H526" t="s">
        <v>17</v>
      </c>
      <c r="I526">
        <v>5.0999999999999996</v>
      </c>
    </row>
    <row r="527" spans="1:9" x14ac:dyDescent="0.3">
      <c r="A527" t="s">
        <v>46</v>
      </c>
      <c r="B527" t="s">
        <v>14</v>
      </c>
      <c r="C527" t="s">
        <v>10</v>
      </c>
      <c r="D527" t="s">
        <v>11</v>
      </c>
      <c r="E527" t="s">
        <v>21</v>
      </c>
      <c r="F527">
        <v>80.48</v>
      </c>
      <c r="G527">
        <v>3</v>
      </c>
      <c r="H527" t="s">
        <v>17</v>
      </c>
      <c r="I527">
        <v>8.1</v>
      </c>
    </row>
    <row r="528" spans="1:9" x14ac:dyDescent="0.3">
      <c r="A528" t="s">
        <v>46</v>
      </c>
      <c r="B528" t="s">
        <v>9</v>
      </c>
      <c r="C528" t="s">
        <v>10</v>
      </c>
      <c r="D528" t="s">
        <v>22</v>
      </c>
      <c r="E528" t="s">
        <v>23</v>
      </c>
      <c r="F528">
        <v>17.77</v>
      </c>
      <c r="G528">
        <v>5</v>
      </c>
      <c r="H528" t="s">
        <v>13</v>
      </c>
      <c r="I528">
        <v>5.4</v>
      </c>
    </row>
    <row r="529" spans="1:9" x14ac:dyDescent="0.3">
      <c r="A529" t="s">
        <v>46</v>
      </c>
      <c r="B529" t="s">
        <v>14</v>
      </c>
      <c r="C529" t="s">
        <v>10</v>
      </c>
      <c r="D529" t="s">
        <v>11</v>
      </c>
      <c r="E529" t="s">
        <v>21</v>
      </c>
      <c r="F529">
        <v>99.3</v>
      </c>
      <c r="G529">
        <v>10</v>
      </c>
      <c r="H529" t="s">
        <v>13</v>
      </c>
      <c r="I529">
        <v>6.6</v>
      </c>
    </row>
    <row r="530" spans="1:9" x14ac:dyDescent="0.3">
      <c r="A530" t="s">
        <v>46</v>
      </c>
      <c r="B530" t="s">
        <v>19</v>
      </c>
      <c r="C530" t="s">
        <v>15</v>
      </c>
      <c r="D530" t="s">
        <v>22</v>
      </c>
      <c r="E530" t="s">
        <v>21</v>
      </c>
      <c r="F530">
        <v>51.94</v>
      </c>
      <c r="G530">
        <v>3</v>
      </c>
      <c r="H530" t="s">
        <v>17</v>
      </c>
      <c r="I530">
        <v>7.9</v>
      </c>
    </row>
    <row r="531" spans="1:9" x14ac:dyDescent="0.3">
      <c r="A531" t="s">
        <v>47</v>
      </c>
      <c r="B531" t="s">
        <v>14</v>
      </c>
      <c r="C531" t="s">
        <v>10</v>
      </c>
      <c r="D531" t="s">
        <v>11</v>
      </c>
      <c r="E531" t="s">
        <v>24</v>
      </c>
      <c r="F531">
        <v>47.71</v>
      </c>
      <c r="G531">
        <v>6</v>
      </c>
      <c r="H531" t="s">
        <v>20</v>
      </c>
      <c r="I531">
        <v>4.4000000000000004</v>
      </c>
    </row>
    <row r="532" spans="1:9" x14ac:dyDescent="0.3">
      <c r="A532" t="s">
        <v>47</v>
      </c>
      <c r="B532" t="s">
        <v>19</v>
      </c>
      <c r="C532" t="s">
        <v>10</v>
      </c>
      <c r="D532" t="s">
        <v>22</v>
      </c>
      <c r="E532" t="s">
        <v>12</v>
      </c>
      <c r="F532">
        <v>24.82</v>
      </c>
      <c r="G532">
        <v>7</v>
      </c>
      <c r="H532" t="s">
        <v>13</v>
      </c>
      <c r="I532">
        <v>7.1</v>
      </c>
    </row>
    <row r="533" spans="1:9" x14ac:dyDescent="0.3">
      <c r="A533" t="s">
        <v>47</v>
      </c>
      <c r="B533" t="s">
        <v>14</v>
      </c>
      <c r="C533" t="s">
        <v>10</v>
      </c>
      <c r="D533" t="s">
        <v>22</v>
      </c>
      <c r="E533" t="s">
        <v>16</v>
      </c>
      <c r="F533">
        <v>12.05</v>
      </c>
      <c r="G533">
        <v>5</v>
      </c>
      <c r="H533" t="s">
        <v>20</v>
      </c>
      <c r="I533">
        <v>5.5</v>
      </c>
    </row>
    <row r="534" spans="1:9" x14ac:dyDescent="0.3">
      <c r="A534" t="s">
        <v>47</v>
      </c>
      <c r="B534" t="s">
        <v>9</v>
      </c>
      <c r="C534" t="s">
        <v>15</v>
      </c>
      <c r="D534" t="s">
        <v>22</v>
      </c>
      <c r="E534" t="s">
        <v>18</v>
      </c>
      <c r="F534">
        <v>51.91</v>
      </c>
      <c r="G534">
        <v>10</v>
      </c>
      <c r="H534" t="s">
        <v>17</v>
      </c>
      <c r="I534">
        <v>8.1999999999999993</v>
      </c>
    </row>
    <row r="535" spans="1:9" x14ac:dyDescent="0.3">
      <c r="A535" t="s">
        <v>47</v>
      </c>
      <c r="B535" t="s">
        <v>9</v>
      </c>
      <c r="C535" t="s">
        <v>15</v>
      </c>
      <c r="D535" t="s">
        <v>11</v>
      </c>
      <c r="E535" t="s">
        <v>21</v>
      </c>
      <c r="F535">
        <v>36.51</v>
      </c>
      <c r="G535">
        <v>9</v>
      </c>
      <c r="H535" t="s">
        <v>17</v>
      </c>
      <c r="I535">
        <v>4.2</v>
      </c>
    </row>
    <row r="536" spans="1:9" x14ac:dyDescent="0.3">
      <c r="A536" t="s">
        <v>47</v>
      </c>
      <c r="B536" t="s">
        <v>9</v>
      </c>
      <c r="C536" t="s">
        <v>10</v>
      </c>
      <c r="D536" t="s">
        <v>22</v>
      </c>
      <c r="E536" t="s">
        <v>21</v>
      </c>
      <c r="F536">
        <v>60.18</v>
      </c>
      <c r="G536">
        <v>4</v>
      </c>
      <c r="H536" t="s">
        <v>13</v>
      </c>
      <c r="I536">
        <v>9.4</v>
      </c>
    </row>
    <row r="537" spans="1:9" x14ac:dyDescent="0.3">
      <c r="A537" t="s">
        <v>47</v>
      </c>
      <c r="B537" t="s">
        <v>14</v>
      </c>
      <c r="C537" t="s">
        <v>10</v>
      </c>
      <c r="D537" t="s">
        <v>11</v>
      </c>
      <c r="E537" t="s">
        <v>21</v>
      </c>
      <c r="F537">
        <v>97.79</v>
      </c>
      <c r="G537">
        <v>7</v>
      </c>
      <c r="H537" t="s">
        <v>20</v>
      </c>
      <c r="I537">
        <v>4.9000000000000004</v>
      </c>
    </row>
    <row r="538" spans="1:9" x14ac:dyDescent="0.3">
      <c r="A538" t="s">
        <v>47</v>
      </c>
      <c r="B538" t="s">
        <v>9</v>
      </c>
      <c r="C538" t="s">
        <v>10</v>
      </c>
      <c r="D538" t="s">
        <v>22</v>
      </c>
      <c r="E538" t="s">
        <v>21</v>
      </c>
      <c r="F538">
        <v>91.35</v>
      </c>
      <c r="G538">
        <v>1</v>
      </c>
      <c r="H538" t="s">
        <v>17</v>
      </c>
      <c r="I538">
        <v>6.8</v>
      </c>
    </row>
    <row r="539" spans="1:9" x14ac:dyDescent="0.3">
      <c r="A539" t="s">
        <v>48</v>
      </c>
      <c r="B539" t="s">
        <v>14</v>
      </c>
      <c r="C539" t="s">
        <v>15</v>
      </c>
      <c r="D539" t="s">
        <v>11</v>
      </c>
      <c r="E539" t="s">
        <v>18</v>
      </c>
      <c r="F539">
        <v>46.66</v>
      </c>
      <c r="G539">
        <v>9</v>
      </c>
      <c r="H539" t="s">
        <v>20</v>
      </c>
      <c r="I539">
        <v>5.3</v>
      </c>
    </row>
    <row r="540" spans="1:9" x14ac:dyDescent="0.3">
      <c r="A540" t="s">
        <v>48</v>
      </c>
      <c r="B540" t="s">
        <v>9</v>
      </c>
      <c r="C540" t="s">
        <v>10</v>
      </c>
      <c r="D540" t="s">
        <v>11</v>
      </c>
      <c r="E540" t="s">
        <v>16</v>
      </c>
      <c r="F540">
        <v>35.74</v>
      </c>
      <c r="G540">
        <v>8</v>
      </c>
      <c r="H540" t="s">
        <v>20</v>
      </c>
      <c r="I540">
        <v>4.9000000000000004</v>
      </c>
    </row>
    <row r="541" spans="1:9" x14ac:dyDescent="0.3">
      <c r="A541" t="s">
        <v>48</v>
      </c>
      <c r="B541" t="s">
        <v>14</v>
      </c>
      <c r="C541" t="s">
        <v>10</v>
      </c>
      <c r="D541" t="s">
        <v>11</v>
      </c>
      <c r="E541" t="s">
        <v>18</v>
      </c>
      <c r="F541">
        <v>67.989999999999995</v>
      </c>
      <c r="G541">
        <v>7</v>
      </c>
      <c r="H541" t="s">
        <v>20</v>
      </c>
      <c r="I541">
        <v>5.7</v>
      </c>
    </row>
    <row r="542" spans="1:9" x14ac:dyDescent="0.3">
      <c r="A542" t="s">
        <v>48</v>
      </c>
      <c r="B542" t="s">
        <v>19</v>
      </c>
      <c r="C542" t="s">
        <v>10</v>
      </c>
      <c r="D542" t="s">
        <v>11</v>
      </c>
      <c r="E542" t="s">
        <v>23</v>
      </c>
      <c r="F542">
        <v>88.79</v>
      </c>
      <c r="G542">
        <v>8</v>
      </c>
      <c r="H542" t="s">
        <v>17</v>
      </c>
      <c r="I542">
        <v>4.0999999999999996</v>
      </c>
    </row>
    <row r="543" spans="1:9" x14ac:dyDescent="0.3">
      <c r="A543" t="s">
        <v>48</v>
      </c>
      <c r="B543" t="s">
        <v>14</v>
      </c>
      <c r="C543" t="s">
        <v>15</v>
      </c>
      <c r="D543" t="s">
        <v>22</v>
      </c>
      <c r="E543" t="s">
        <v>16</v>
      </c>
      <c r="F543">
        <v>11.81</v>
      </c>
      <c r="G543">
        <v>5</v>
      </c>
      <c r="H543" t="s">
        <v>17</v>
      </c>
      <c r="I543">
        <v>9.4</v>
      </c>
    </row>
    <row r="544" spans="1:9" x14ac:dyDescent="0.3">
      <c r="A544" t="s">
        <v>48</v>
      </c>
      <c r="B544" t="s">
        <v>19</v>
      </c>
      <c r="C544" t="s">
        <v>10</v>
      </c>
      <c r="D544" t="s">
        <v>22</v>
      </c>
      <c r="E544" t="s">
        <v>12</v>
      </c>
      <c r="F544">
        <v>80.959999999999994</v>
      </c>
      <c r="G544">
        <v>8</v>
      </c>
      <c r="H544" t="s">
        <v>13</v>
      </c>
      <c r="I544">
        <v>7.4</v>
      </c>
    </row>
    <row r="545" spans="1:9" x14ac:dyDescent="0.3">
      <c r="A545" t="s">
        <v>48</v>
      </c>
      <c r="B545" t="s">
        <v>9</v>
      </c>
      <c r="C545" t="s">
        <v>10</v>
      </c>
      <c r="D545" t="s">
        <v>22</v>
      </c>
      <c r="E545" t="s">
        <v>16</v>
      </c>
      <c r="F545">
        <v>87.45</v>
      </c>
      <c r="G545">
        <v>6</v>
      </c>
      <c r="H545" t="s">
        <v>13</v>
      </c>
      <c r="I545">
        <v>8.8000000000000007</v>
      </c>
    </row>
    <row r="546" spans="1:9" x14ac:dyDescent="0.3">
      <c r="A546" t="s">
        <v>48</v>
      </c>
      <c r="B546" t="s">
        <v>19</v>
      </c>
      <c r="C546" t="s">
        <v>15</v>
      </c>
      <c r="D546" t="s">
        <v>22</v>
      </c>
      <c r="E546" t="s">
        <v>16</v>
      </c>
      <c r="F546">
        <v>34.56</v>
      </c>
      <c r="G546">
        <v>5</v>
      </c>
      <c r="H546" t="s">
        <v>20</v>
      </c>
      <c r="I546">
        <v>9.9</v>
      </c>
    </row>
    <row r="547" spans="1:9" x14ac:dyDescent="0.3">
      <c r="A547" t="s">
        <v>48</v>
      </c>
      <c r="B547" t="s">
        <v>19</v>
      </c>
      <c r="C547" t="s">
        <v>15</v>
      </c>
      <c r="D547" t="s">
        <v>22</v>
      </c>
      <c r="E547" t="s">
        <v>12</v>
      </c>
      <c r="F547">
        <v>32.9</v>
      </c>
      <c r="G547">
        <v>3</v>
      </c>
      <c r="H547" t="s">
        <v>13</v>
      </c>
      <c r="I547">
        <v>9.1</v>
      </c>
    </row>
    <row r="548" spans="1:9" x14ac:dyDescent="0.3">
      <c r="A548" t="s">
        <v>48</v>
      </c>
      <c r="B548" t="s">
        <v>14</v>
      </c>
      <c r="C548" t="s">
        <v>10</v>
      </c>
      <c r="D548" t="s">
        <v>11</v>
      </c>
      <c r="E548" t="s">
        <v>12</v>
      </c>
      <c r="F548">
        <v>71.39</v>
      </c>
      <c r="G548">
        <v>5</v>
      </c>
      <c r="H548" t="s">
        <v>13</v>
      </c>
      <c r="I548">
        <v>5.5</v>
      </c>
    </row>
    <row r="549" spans="1:9" x14ac:dyDescent="0.3">
      <c r="A549" t="s">
        <v>48</v>
      </c>
      <c r="B549" t="s">
        <v>19</v>
      </c>
      <c r="C549" t="s">
        <v>15</v>
      </c>
      <c r="D549" t="s">
        <v>22</v>
      </c>
      <c r="E549" t="s">
        <v>18</v>
      </c>
      <c r="F549">
        <v>98.09</v>
      </c>
      <c r="G549">
        <v>9</v>
      </c>
      <c r="H549" t="s">
        <v>17</v>
      </c>
      <c r="I549">
        <v>9.3000000000000007</v>
      </c>
    </row>
    <row r="550" spans="1:9" x14ac:dyDescent="0.3">
      <c r="A550" t="s">
        <v>48</v>
      </c>
      <c r="B550" t="s">
        <v>19</v>
      </c>
      <c r="C550" t="s">
        <v>10</v>
      </c>
      <c r="D550" t="s">
        <v>11</v>
      </c>
      <c r="E550" t="s">
        <v>24</v>
      </c>
      <c r="F550">
        <v>92.09</v>
      </c>
      <c r="G550">
        <v>3</v>
      </c>
      <c r="H550" t="s">
        <v>17</v>
      </c>
      <c r="I550">
        <v>4.2</v>
      </c>
    </row>
    <row r="551" spans="1:9" x14ac:dyDescent="0.3">
      <c r="A551" t="s">
        <v>48</v>
      </c>
      <c r="B551" t="s">
        <v>19</v>
      </c>
      <c r="C551" t="s">
        <v>15</v>
      </c>
      <c r="D551" t="s">
        <v>22</v>
      </c>
      <c r="E551" t="s">
        <v>21</v>
      </c>
      <c r="F551">
        <v>45.38</v>
      </c>
      <c r="G551">
        <v>3</v>
      </c>
      <c r="H551" t="s">
        <v>13</v>
      </c>
      <c r="I551">
        <v>7.2</v>
      </c>
    </row>
    <row r="552" spans="1:9" x14ac:dyDescent="0.3">
      <c r="A552" t="s">
        <v>49</v>
      </c>
      <c r="B552" t="s">
        <v>19</v>
      </c>
      <c r="C552" t="s">
        <v>10</v>
      </c>
      <c r="D552" t="s">
        <v>11</v>
      </c>
      <c r="E552" t="s">
        <v>23</v>
      </c>
      <c r="F552">
        <v>34.42</v>
      </c>
      <c r="G552">
        <v>6</v>
      </c>
      <c r="H552" t="s">
        <v>17</v>
      </c>
      <c r="I552">
        <v>9.8000000000000007</v>
      </c>
    </row>
    <row r="553" spans="1:9" x14ac:dyDescent="0.3">
      <c r="A553" t="s">
        <v>49</v>
      </c>
      <c r="B553" t="s">
        <v>14</v>
      </c>
      <c r="C553" t="s">
        <v>15</v>
      </c>
      <c r="D553" t="s">
        <v>22</v>
      </c>
      <c r="E553" t="s">
        <v>21</v>
      </c>
      <c r="F553">
        <v>90.22</v>
      </c>
      <c r="G553">
        <v>3</v>
      </c>
      <c r="H553" t="s">
        <v>17</v>
      </c>
      <c r="I553">
        <v>6.2</v>
      </c>
    </row>
    <row r="554" spans="1:9" x14ac:dyDescent="0.3">
      <c r="A554" t="s">
        <v>49</v>
      </c>
      <c r="B554" t="s">
        <v>9</v>
      </c>
      <c r="C554" t="s">
        <v>15</v>
      </c>
      <c r="D554" t="s">
        <v>11</v>
      </c>
      <c r="E554" t="s">
        <v>24</v>
      </c>
      <c r="F554">
        <v>14.76</v>
      </c>
      <c r="G554">
        <v>2</v>
      </c>
      <c r="H554" t="s">
        <v>20</v>
      </c>
      <c r="I554">
        <v>4.3</v>
      </c>
    </row>
    <row r="555" spans="1:9" x14ac:dyDescent="0.3">
      <c r="A555" t="s">
        <v>49</v>
      </c>
      <c r="B555" t="s">
        <v>14</v>
      </c>
      <c r="C555" t="s">
        <v>10</v>
      </c>
      <c r="D555" t="s">
        <v>11</v>
      </c>
      <c r="E555" t="s">
        <v>16</v>
      </c>
      <c r="F555">
        <v>60.95</v>
      </c>
      <c r="G555">
        <v>1</v>
      </c>
      <c r="H555" t="s">
        <v>20</v>
      </c>
      <c r="I555">
        <v>5.9</v>
      </c>
    </row>
    <row r="556" spans="1:9" x14ac:dyDescent="0.3">
      <c r="A556" t="s">
        <v>49</v>
      </c>
      <c r="B556" t="s">
        <v>19</v>
      </c>
      <c r="C556" t="s">
        <v>10</v>
      </c>
      <c r="D556" t="s">
        <v>11</v>
      </c>
      <c r="E556" t="s">
        <v>21</v>
      </c>
      <c r="F556">
        <v>88.34</v>
      </c>
      <c r="G556">
        <v>7</v>
      </c>
      <c r="H556" t="s">
        <v>17</v>
      </c>
      <c r="I556">
        <v>6.6</v>
      </c>
    </row>
    <row r="557" spans="1:9" x14ac:dyDescent="0.3">
      <c r="A557" t="s">
        <v>49</v>
      </c>
      <c r="B557" t="s">
        <v>14</v>
      </c>
      <c r="C557" t="s">
        <v>10</v>
      </c>
      <c r="D557" t="s">
        <v>22</v>
      </c>
      <c r="E557" t="s">
        <v>24</v>
      </c>
      <c r="F557">
        <v>44.07</v>
      </c>
      <c r="G557">
        <v>4</v>
      </c>
      <c r="H557" t="s">
        <v>20</v>
      </c>
      <c r="I557">
        <v>8.4</v>
      </c>
    </row>
    <row r="558" spans="1:9" x14ac:dyDescent="0.3">
      <c r="A558" t="s">
        <v>49</v>
      </c>
      <c r="B558" t="s">
        <v>19</v>
      </c>
      <c r="C558" t="s">
        <v>10</v>
      </c>
      <c r="D558" t="s">
        <v>11</v>
      </c>
      <c r="E558" t="s">
        <v>16</v>
      </c>
      <c r="F558">
        <v>62.48</v>
      </c>
      <c r="G558">
        <v>1</v>
      </c>
      <c r="H558" t="s">
        <v>17</v>
      </c>
      <c r="I558">
        <v>4.7</v>
      </c>
    </row>
    <row r="559" spans="1:9" x14ac:dyDescent="0.3">
      <c r="A559" t="s">
        <v>50</v>
      </c>
      <c r="B559" t="s">
        <v>19</v>
      </c>
      <c r="C559" t="s">
        <v>15</v>
      </c>
      <c r="D559" t="s">
        <v>11</v>
      </c>
      <c r="E559" t="s">
        <v>21</v>
      </c>
      <c r="F559">
        <v>98.48</v>
      </c>
      <c r="G559">
        <v>2</v>
      </c>
      <c r="H559" t="s">
        <v>20</v>
      </c>
      <c r="I559">
        <v>9.1999999999999993</v>
      </c>
    </row>
    <row r="560" spans="1:9" x14ac:dyDescent="0.3">
      <c r="A560" t="s">
        <v>50</v>
      </c>
      <c r="B560" t="s">
        <v>19</v>
      </c>
      <c r="C560" t="s">
        <v>10</v>
      </c>
      <c r="D560" t="s">
        <v>11</v>
      </c>
      <c r="E560" t="s">
        <v>12</v>
      </c>
      <c r="F560">
        <v>98.66</v>
      </c>
      <c r="G560">
        <v>9</v>
      </c>
      <c r="H560" t="s">
        <v>17</v>
      </c>
      <c r="I560">
        <v>8.4</v>
      </c>
    </row>
    <row r="561" spans="1:9" x14ac:dyDescent="0.3">
      <c r="A561" t="s">
        <v>50</v>
      </c>
      <c r="B561" t="s">
        <v>19</v>
      </c>
      <c r="C561" t="s">
        <v>15</v>
      </c>
      <c r="D561" t="s">
        <v>22</v>
      </c>
      <c r="E561" t="s">
        <v>24</v>
      </c>
      <c r="F561">
        <v>50.79</v>
      </c>
      <c r="G561">
        <v>5</v>
      </c>
      <c r="H561" t="s">
        <v>13</v>
      </c>
      <c r="I561">
        <v>5.3</v>
      </c>
    </row>
    <row r="562" spans="1:9" x14ac:dyDescent="0.3">
      <c r="A562" t="s">
        <v>50</v>
      </c>
      <c r="B562" t="s">
        <v>14</v>
      </c>
      <c r="C562" t="s">
        <v>15</v>
      </c>
      <c r="D562" t="s">
        <v>22</v>
      </c>
      <c r="E562" t="s">
        <v>16</v>
      </c>
      <c r="F562">
        <v>71.89</v>
      </c>
      <c r="G562">
        <v>8</v>
      </c>
      <c r="H562" t="s">
        <v>20</v>
      </c>
      <c r="I562">
        <v>5.5</v>
      </c>
    </row>
    <row r="563" spans="1:9" x14ac:dyDescent="0.3">
      <c r="A563" t="s">
        <v>50</v>
      </c>
      <c r="B563" t="s">
        <v>14</v>
      </c>
      <c r="C563" t="s">
        <v>15</v>
      </c>
      <c r="D563" t="s">
        <v>22</v>
      </c>
      <c r="E563" t="s">
        <v>24</v>
      </c>
      <c r="F563">
        <v>21.8</v>
      </c>
      <c r="G563">
        <v>8</v>
      </c>
      <c r="H563" t="s">
        <v>17</v>
      </c>
      <c r="I563">
        <v>8.3000000000000007</v>
      </c>
    </row>
    <row r="564" spans="1:9" x14ac:dyDescent="0.3">
      <c r="A564" t="s">
        <v>50</v>
      </c>
      <c r="B564" t="s">
        <v>9</v>
      </c>
      <c r="C564" t="s">
        <v>10</v>
      </c>
      <c r="D564" t="s">
        <v>11</v>
      </c>
      <c r="E564" t="s">
        <v>18</v>
      </c>
      <c r="F564">
        <v>64.08</v>
      </c>
      <c r="G564">
        <v>7</v>
      </c>
      <c r="H564" t="s">
        <v>13</v>
      </c>
      <c r="I564">
        <v>7.3</v>
      </c>
    </row>
    <row r="565" spans="1:9" x14ac:dyDescent="0.3">
      <c r="A565" t="s">
        <v>50</v>
      </c>
      <c r="B565" t="s">
        <v>14</v>
      </c>
      <c r="C565" t="s">
        <v>15</v>
      </c>
      <c r="D565" t="s">
        <v>11</v>
      </c>
      <c r="E565" t="s">
        <v>16</v>
      </c>
      <c r="F565">
        <v>77.63</v>
      </c>
      <c r="G565">
        <v>9</v>
      </c>
      <c r="H565" t="s">
        <v>20</v>
      </c>
      <c r="I565">
        <v>7.2</v>
      </c>
    </row>
    <row r="566" spans="1:9" x14ac:dyDescent="0.3">
      <c r="A566" t="s">
        <v>50</v>
      </c>
      <c r="B566" t="s">
        <v>14</v>
      </c>
      <c r="C566" t="s">
        <v>15</v>
      </c>
      <c r="D566" t="s">
        <v>11</v>
      </c>
      <c r="E566" t="s">
        <v>12</v>
      </c>
      <c r="F566">
        <v>41.24</v>
      </c>
      <c r="G566">
        <v>4</v>
      </c>
      <c r="H566" t="s">
        <v>17</v>
      </c>
      <c r="I566">
        <v>7.1</v>
      </c>
    </row>
    <row r="567" spans="1:9" x14ac:dyDescent="0.3">
      <c r="A567" t="s">
        <v>50</v>
      </c>
      <c r="B567" t="s">
        <v>19</v>
      </c>
      <c r="C567" t="s">
        <v>10</v>
      </c>
      <c r="D567" t="s">
        <v>22</v>
      </c>
      <c r="E567" t="s">
        <v>16</v>
      </c>
      <c r="F567">
        <v>69.58</v>
      </c>
      <c r="G567">
        <v>9</v>
      </c>
      <c r="H567" t="s">
        <v>13</v>
      </c>
      <c r="I567">
        <v>7.8</v>
      </c>
    </row>
    <row r="568" spans="1:9" x14ac:dyDescent="0.3">
      <c r="A568" t="s">
        <v>51</v>
      </c>
      <c r="B568" t="s">
        <v>9</v>
      </c>
      <c r="C568" t="s">
        <v>10</v>
      </c>
      <c r="D568" t="s">
        <v>11</v>
      </c>
      <c r="E568" t="s">
        <v>12</v>
      </c>
      <c r="F568">
        <v>54.84</v>
      </c>
      <c r="G568">
        <v>3</v>
      </c>
      <c r="H568" t="s">
        <v>13</v>
      </c>
      <c r="I568">
        <v>5.9</v>
      </c>
    </row>
    <row r="569" spans="1:9" x14ac:dyDescent="0.3">
      <c r="A569" t="s">
        <v>51</v>
      </c>
      <c r="B569" t="s">
        <v>9</v>
      </c>
      <c r="C569" t="s">
        <v>15</v>
      </c>
      <c r="D569" t="s">
        <v>22</v>
      </c>
      <c r="E569" t="s">
        <v>12</v>
      </c>
      <c r="F569">
        <v>39.9</v>
      </c>
      <c r="G569">
        <v>10</v>
      </c>
      <c r="H569" t="s">
        <v>13</v>
      </c>
      <c r="I569">
        <v>5.9</v>
      </c>
    </row>
    <row r="570" spans="1:9" x14ac:dyDescent="0.3">
      <c r="A570" t="s">
        <v>51</v>
      </c>
      <c r="B570" t="s">
        <v>19</v>
      </c>
      <c r="C570" t="s">
        <v>10</v>
      </c>
      <c r="D570" t="s">
        <v>22</v>
      </c>
      <c r="E570" t="s">
        <v>23</v>
      </c>
      <c r="F570">
        <v>37.69</v>
      </c>
      <c r="G570">
        <v>2</v>
      </c>
      <c r="H570" t="s">
        <v>20</v>
      </c>
      <c r="I570">
        <v>9.5</v>
      </c>
    </row>
    <row r="571" spans="1:9" x14ac:dyDescent="0.3">
      <c r="A571" t="s">
        <v>51</v>
      </c>
      <c r="B571" t="s">
        <v>9</v>
      </c>
      <c r="C571" t="s">
        <v>10</v>
      </c>
      <c r="D571" t="s">
        <v>22</v>
      </c>
      <c r="E571" t="s">
        <v>18</v>
      </c>
      <c r="F571">
        <v>31.99</v>
      </c>
      <c r="G571">
        <v>10</v>
      </c>
      <c r="H571" t="s">
        <v>13</v>
      </c>
      <c r="I571">
        <v>9.9</v>
      </c>
    </row>
    <row r="572" spans="1:9" x14ac:dyDescent="0.3">
      <c r="A572" t="s">
        <v>51</v>
      </c>
      <c r="B572" t="s">
        <v>9</v>
      </c>
      <c r="C572" t="s">
        <v>15</v>
      </c>
      <c r="D572" t="s">
        <v>22</v>
      </c>
      <c r="E572" t="s">
        <v>12</v>
      </c>
      <c r="F572">
        <v>60.3</v>
      </c>
      <c r="G572">
        <v>4</v>
      </c>
      <c r="H572" t="s">
        <v>17</v>
      </c>
      <c r="I572">
        <v>5.8</v>
      </c>
    </row>
    <row r="573" spans="1:9" x14ac:dyDescent="0.3">
      <c r="A573" t="s">
        <v>51</v>
      </c>
      <c r="B573" t="s">
        <v>14</v>
      </c>
      <c r="C573" t="s">
        <v>10</v>
      </c>
      <c r="D573" t="s">
        <v>11</v>
      </c>
      <c r="E573" t="s">
        <v>23</v>
      </c>
      <c r="F573">
        <v>86.27</v>
      </c>
      <c r="G573">
        <v>1</v>
      </c>
      <c r="H573" t="s">
        <v>20</v>
      </c>
      <c r="I573">
        <v>7</v>
      </c>
    </row>
    <row r="574" spans="1:9" x14ac:dyDescent="0.3">
      <c r="A574" t="s">
        <v>51</v>
      </c>
      <c r="B574" t="s">
        <v>19</v>
      </c>
      <c r="C574" t="s">
        <v>10</v>
      </c>
      <c r="D574" t="s">
        <v>22</v>
      </c>
      <c r="E574" t="s">
        <v>12</v>
      </c>
      <c r="F574">
        <v>92.29</v>
      </c>
      <c r="G574">
        <v>5</v>
      </c>
      <c r="H574" t="s">
        <v>13</v>
      </c>
      <c r="I574">
        <v>9</v>
      </c>
    </row>
    <row r="575" spans="1:9" x14ac:dyDescent="0.3">
      <c r="A575" t="s">
        <v>51</v>
      </c>
      <c r="B575" t="s">
        <v>9</v>
      </c>
      <c r="C575" t="s">
        <v>10</v>
      </c>
      <c r="D575" t="s">
        <v>22</v>
      </c>
      <c r="E575" t="s">
        <v>12</v>
      </c>
      <c r="F575">
        <v>57.74</v>
      </c>
      <c r="G575">
        <v>3</v>
      </c>
      <c r="H575" t="s">
        <v>20</v>
      </c>
      <c r="I575">
        <v>7.7</v>
      </c>
    </row>
    <row r="576" spans="1:9" x14ac:dyDescent="0.3">
      <c r="A576" t="s">
        <v>51</v>
      </c>
      <c r="B576" t="s">
        <v>9</v>
      </c>
      <c r="C576" t="s">
        <v>15</v>
      </c>
      <c r="D576" t="s">
        <v>22</v>
      </c>
      <c r="E576" t="s">
        <v>24</v>
      </c>
      <c r="F576">
        <v>66.680000000000007</v>
      </c>
      <c r="G576">
        <v>5</v>
      </c>
      <c r="H576" t="s">
        <v>17</v>
      </c>
      <c r="I576">
        <v>7.6</v>
      </c>
    </row>
    <row r="577" spans="1:9" x14ac:dyDescent="0.3">
      <c r="A577" t="s">
        <v>51</v>
      </c>
      <c r="B577" t="s">
        <v>19</v>
      </c>
      <c r="C577" t="s">
        <v>15</v>
      </c>
      <c r="D577" t="s">
        <v>11</v>
      </c>
      <c r="E577" t="s">
        <v>24</v>
      </c>
      <c r="F577">
        <v>32.32</v>
      </c>
      <c r="G577">
        <v>10</v>
      </c>
      <c r="H577" t="s">
        <v>13</v>
      </c>
      <c r="I577">
        <v>10</v>
      </c>
    </row>
    <row r="578" spans="1:9" x14ac:dyDescent="0.3">
      <c r="A578" t="s">
        <v>52</v>
      </c>
      <c r="B578" t="s">
        <v>9</v>
      </c>
      <c r="C578" t="s">
        <v>10</v>
      </c>
      <c r="D578" t="s">
        <v>22</v>
      </c>
      <c r="E578" t="s">
        <v>21</v>
      </c>
      <c r="F578">
        <v>73.819999999999993</v>
      </c>
      <c r="G578">
        <v>4</v>
      </c>
      <c r="H578" t="s">
        <v>17</v>
      </c>
      <c r="I578">
        <v>6.7</v>
      </c>
    </row>
    <row r="579" spans="1:9" x14ac:dyDescent="0.3">
      <c r="A579" t="s">
        <v>52</v>
      </c>
      <c r="B579" t="s">
        <v>19</v>
      </c>
      <c r="C579" t="s">
        <v>10</v>
      </c>
      <c r="D579" t="s">
        <v>11</v>
      </c>
      <c r="E579" t="s">
        <v>16</v>
      </c>
      <c r="F579">
        <v>94.64</v>
      </c>
      <c r="G579">
        <v>3</v>
      </c>
      <c r="H579" t="s">
        <v>17</v>
      </c>
      <c r="I579">
        <v>5.5</v>
      </c>
    </row>
    <row r="580" spans="1:9" x14ac:dyDescent="0.3">
      <c r="A580" t="s">
        <v>52</v>
      </c>
      <c r="B580" t="s">
        <v>9</v>
      </c>
      <c r="C580" t="s">
        <v>10</v>
      </c>
      <c r="D580" t="s">
        <v>22</v>
      </c>
      <c r="E580" t="s">
        <v>24</v>
      </c>
      <c r="F580">
        <v>39.909999999999997</v>
      </c>
      <c r="G580">
        <v>3</v>
      </c>
      <c r="H580" t="s">
        <v>20</v>
      </c>
      <c r="I580">
        <v>9.3000000000000007</v>
      </c>
    </row>
    <row r="581" spans="1:9" x14ac:dyDescent="0.3">
      <c r="A581" t="s">
        <v>52</v>
      </c>
      <c r="B581" t="s">
        <v>14</v>
      </c>
      <c r="C581" t="s">
        <v>15</v>
      </c>
      <c r="D581" t="s">
        <v>11</v>
      </c>
      <c r="E581" t="s">
        <v>24</v>
      </c>
      <c r="F581">
        <v>83.66</v>
      </c>
      <c r="G581">
        <v>5</v>
      </c>
      <c r="H581" t="s">
        <v>17</v>
      </c>
      <c r="I581">
        <v>7.2</v>
      </c>
    </row>
    <row r="582" spans="1:9" x14ac:dyDescent="0.3">
      <c r="A582" t="s">
        <v>52</v>
      </c>
      <c r="B582" t="s">
        <v>14</v>
      </c>
      <c r="C582" t="s">
        <v>15</v>
      </c>
      <c r="D582" t="s">
        <v>11</v>
      </c>
      <c r="E582" t="s">
        <v>18</v>
      </c>
      <c r="F582">
        <v>98.8</v>
      </c>
      <c r="G582">
        <v>2</v>
      </c>
      <c r="H582" t="s">
        <v>17</v>
      </c>
      <c r="I582">
        <v>7.7</v>
      </c>
    </row>
    <row r="583" spans="1:9" x14ac:dyDescent="0.3">
      <c r="A583" t="s">
        <v>52</v>
      </c>
      <c r="B583" t="s">
        <v>14</v>
      </c>
      <c r="C583" t="s">
        <v>10</v>
      </c>
      <c r="D583" t="s">
        <v>11</v>
      </c>
      <c r="E583" t="s">
        <v>21</v>
      </c>
      <c r="F583">
        <v>12.54</v>
      </c>
      <c r="G583">
        <v>1</v>
      </c>
      <c r="H583" t="s">
        <v>17</v>
      </c>
      <c r="I583">
        <v>8.1999999999999993</v>
      </c>
    </row>
    <row r="584" spans="1:9" x14ac:dyDescent="0.3">
      <c r="A584" t="s">
        <v>53</v>
      </c>
      <c r="B584" t="s">
        <v>19</v>
      </c>
      <c r="C584" t="s">
        <v>15</v>
      </c>
      <c r="D584" t="s">
        <v>22</v>
      </c>
      <c r="E584" t="s">
        <v>23</v>
      </c>
      <c r="F584">
        <v>65.819999999999993</v>
      </c>
      <c r="G584">
        <v>1</v>
      </c>
      <c r="H584" t="s">
        <v>17</v>
      </c>
      <c r="I584">
        <v>4.0999999999999996</v>
      </c>
    </row>
    <row r="585" spans="1:9" x14ac:dyDescent="0.3">
      <c r="A585" t="s">
        <v>53</v>
      </c>
      <c r="B585" t="s">
        <v>9</v>
      </c>
      <c r="C585" t="s">
        <v>15</v>
      </c>
      <c r="D585" t="s">
        <v>11</v>
      </c>
      <c r="E585" t="s">
        <v>21</v>
      </c>
      <c r="F585">
        <v>39.75</v>
      </c>
      <c r="G585">
        <v>5</v>
      </c>
      <c r="H585" t="s">
        <v>20</v>
      </c>
      <c r="I585">
        <v>9.6</v>
      </c>
    </row>
    <row r="586" spans="1:9" x14ac:dyDescent="0.3">
      <c r="A586" t="s">
        <v>53</v>
      </c>
      <c r="B586" t="s">
        <v>14</v>
      </c>
      <c r="C586" t="s">
        <v>10</v>
      </c>
      <c r="D586" t="s">
        <v>11</v>
      </c>
      <c r="E586" t="s">
        <v>12</v>
      </c>
      <c r="F586">
        <v>30.41</v>
      </c>
      <c r="G586">
        <v>1</v>
      </c>
      <c r="H586" t="s">
        <v>13</v>
      </c>
      <c r="I586">
        <v>8.4</v>
      </c>
    </row>
    <row r="587" spans="1:9" x14ac:dyDescent="0.3">
      <c r="A587" t="s">
        <v>53</v>
      </c>
      <c r="B587" t="s">
        <v>9</v>
      </c>
      <c r="C587" t="s">
        <v>15</v>
      </c>
      <c r="D587" t="s">
        <v>22</v>
      </c>
      <c r="E587" t="s">
        <v>21</v>
      </c>
      <c r="F587">
        <v>17.489999999999998</v>
      </c>
      <c r="G587">
        <v>10</v>
      </c>
      <c r="H587" t="s">
        <v>20</v>
      </c>
      <c r="I587">
        <v>6.6</v>
      </c>
    </row>
    <row r="588" spans="1:9" x14ac:dyDescent="0.3">
      <c r="A588" t="s">
        <v>53</v>
      </c>
      <c r="B588" t="s">
        <v>14</v>
      </c>
      <c r="C588" t="s">
        <v>15</v>
      </c>
      <c r="D588" t="s">
        <v>22</v>
      </c>
      <c r="E588" t="s">
        <v>18</v>
      </c>
      <c r="F588">
        <v>95.49</v>
      </c>
      <c r="G588">
        <v>7</v>
      </c>
      <c r="H588" t="s">
        <v>20</v>
      </c>
      <c r="I588">
        <v>8.6999999999999993</v>
      </c>
    </row>
    <row r="589" spans="1:9" x14ac:dyDescent="0.3">
      <c r="A589" t="s">
        <v>53</v>
      </c>
      <c r="B589" t="s">
        <v>14</v>
      </c>
      <c r="C589" t="s">
        <v>10</v>
      </c>
      <c r="D589" t="s">
        <v>11</v>
      </c>
      <c r="E589" t="s">
        <v>23</v>
      </c>
      <c r="F589">
        <v>12.73</v>
      </c>
      <c r="G589">
        <v>2</v>
      </c>
      <c r="H589" t="s">
        <v>13</v>
      </c>
      <c r="I589">
        <v>5.2</v>
      </c>
    </row>
    <row r="590" spans="1:9" x14ac:dyDescent="0.3">
      <c r="A590" t="s">
        <v>53</v>
      </c>
      <c r="B590" t="s">
        <v>9</v>
      </c>
      <c r="C590" t="s">
        <v>15</v>
      </c>
      <c r="D590" t="s">
        <v>22</v>
      </c>
      <c r="E590" t="s">
        <v>23</v>
      </c>
      <c r="F590">
        <v>68.97</v>
      </c>
      <c r="G590">
        <v>3</v>
      </c>
      <c r="H590" t="s">
        <v>20</v>
      </c>
      <c r="I590">
        <v>8.6999999999999993</v>
      </c>
    </row>
    <row r="591" spans="1:9" x14ac:dyDescent="0.3">
      <c r="A591" t="s">
        <v>53</v>
      </c>
      <c r="B591" t="s">
        <v>9</v>
      </c>
      <c r="C591" t="s">
        <v>15</v>
      </c>
      <c r="D591" t="s">
        <v>11</v>
      </c>
      <c r="E591" t="s">
        <v>21</v>
      </c>
      <c r="F591">
        <v>47.44</v>
      </c>
      <c r="G591">
        <v>1</v>
      </c>
      <c r="H591" t="s">
        <v>13</v>
      </c>
      <c r="I591">
        <v>6.8</v>
      </c>
    </row>
    <row r="592" spans="1:9" x14ac:dyDescent="0.3">
      <c r="A592" t="s">
        <v>53</v>
      </c>
      <c r="B592" t="s">
        <v>19</v>
      </c>
      <c r="C592" t="s">
        <v>10</v>
      </c>
      <c r="D592" t="s">
        <v>11</v>
      </c>
      <c r="E592" t="s">
        <v>16</v>
      </c>
      <c r="F592">
        <v>17.420000000000002</v>
      </c>
      <c r="G592">
        <v>10</v>
      </c>
      <c r="H592" t="s">
        <v>20</v>
      </c>
      <c r="I592">
        <v>7</v>
      </c>
    </row>
    <row r="593" spans="1:9" x14ac:dyDescent="0.3">
      <c r="A593" t="s">
        <v>53</v>
      </c>
      <c r="B593" t="s">
        <v>9</v>
      </c>
      <c r="C593" t="s">
        <v>15</v>
      </c>
      <c r="D593" t="s">
        <v>11</v>
      </c>
      <c r="E593" t="s">
        <v>21</v>
      </c>
      <c r="F593">
        <v>54.31</v>
      </c>
      <c r="G593">
        <v>9</v>
      </c>
      <c r="H593" t="s">
        <v>17</v>
      </c>
      <c r="I593">
        <v>8.9</v>
      </c>
    </row>
    <row r="594" spans="1:9" x14ac:dyDescent="0.3">
      <c r="A594" t="s">
        <v>53</v>
      </c>
      <c r="B594" t="s">
        <v>19</v>
      </c>
      <c r="C594" t="s">
        <v>10</v>
      </c>
      <c r="D594" t="s">
        <v>11</v>
      </c>
      <c r="E594" t="s">
        <v>18</v>
      </c>
      <c r="F594">
        <v>24.49</v>
      </c>
      <c r="G594">
        <v>10</v>
      </c>
      <c r="H594" t="s">
        <v>17</v>
      </c>
      <c r="I594">
        <v>8.1</v>
      </c>
    </row>
    <row r="595" spans="1:9" x14ac:dyDescent="0.3">
      <c r="A595" t="s">
        <v>54</v>
      </c>
      <c r="B595" t="s">
        <v>14</v>
      </c>
      <c r="C595" t="s">
        <v>15</v>
      </c>
      <c r="D595" t="s">
        <v>22</v>
      </c>
      <c r="E595" t="s">
        <v>12</v>
      </c>
      <c r="F595">
        <v>35.89</v>
      </c>
      <c r="G595">
        <v>1</v>
      </c>
      <c r="H595" t="s">
        <v>13</v>
      </c>
      <c r="I595">
        <v>7.9</v>
      </c>
    </row>
    <row r="596" spans="1:9" x14ac:dyDescent="0.3">
      <c r="A596" t="s">
        <v>54</v>
      </c>
      <c r="B596" t="s">
        <v>9</v>
      </c>
      <c r="C596" t="s">
        <v>15</v>
      </c>
      <c r="D596" t="s">
        <v>11</v>
      </c>
      <c r="E596" t="s">
        <v>24</v>
      </c>
      <c r="F596">
        <v>17.97</v>
      </c>
      <c r="G596">
        <v>4</v>
      </c>
      <c r="H596" t="s">
        <v>20</v>
      </c>
      <c r="I596">
        <v>6.4</v>
      </c>
    </row>
    <row r="597" spans="1:9" x14ac:dyDescent="0.3">
      <c r="A597" t="s">
        <v>54</v>
      </c>
      <c r="B597" t="s">
        <v>9</v>
      </c>
      <c r="C597" t="s">
        <v>15</v>
      </c>
      <c r="D597" t="s">
        <v>11</v>
      </c>
      <c r="E597" t="s">
        <v>16</v>
      </c>
      <c r="F597">
        <v>14.96</v>
      </c>
      <c r="G597">
        <v>8</v>
      </c>
      <c r="H597" t="s">
        <v>17</v>
      </c>
      <c r="I597">
        <v>8.6</v>
      </c>
    </row>
    <row r="598" spans="1:9" x14ac:dyDescent="0.3">
      <c r="A598" t="s">
        <v>54</v>
      </c>
      <c r="B598" t="s">
        <v>9</v>
      </c>
      <c r="C598" t="s">
        <v>10</v>
      </c>
      <c r="D598" t="s">
        <v>11</v>
      </c>
      <c r="E598" t="s">
        <v>12</v>
      </c>
      <c r="F598">
        <v>98.79</v>
      </c>
      <c r="G598">
        <v>3</v>
      </c>
      <c r="H598" t="s">
        <v>20</v>
      </c>
      <c r="I598">
        <v>6.4</v>
      </c>
    </row>
    <row r="599" spans="1:9" x14ac:dyDescent="0.3">
      <c r="A599" t="s">
        <v>54</v>
      </c>
      <c r="B599" t="s">
        <v>14</v>
      </c>
      <c r="C599" t="s">
        <v>10</v>
      </c>
      <c r="D599" t="s">
        <v>22</v>
      </c>
      <c r="E599" t="s">
        <v>18</v>
      </c>
      <c r="F599">
        <v>58.39</v>
      </c>
      <c r="G599">
        <v>7</v>
      </c>
      <c r="H599" t="s">
        <v>13</v>
      </c>
      <c r="I599">
        <v>8.1999999999999993</v>
      </c>
    </row>
    <row r="600" spans="1:9" x14ac:dyDescent="0.3">
      <c r="A600" t="s">
        <v>54</v>
      </c>
      <c r="B600" t="s">
        <v>9</v>
      </c>
      <c r="C600" t="s">
        <v>10</v>
      </c>
      <c r="D600" t="s">
        <v>11</v>
      </c>
      <c r="E600" t="s">
        <v>16</v>
      </c>
      <c r="F600">
        <v>75.59</v>
      </c>
      <c r="G600">
        <v>9</v>
      </c>
      <c r="H600" t="s">
        <v>17</v>
      </c>
      <c r="I600">
        <v>8</v>
      </c>
    </row>
    <row r="601" spans="1:9" x14ac:dyDescent="0.3">
      <c r="A601" t="s">
        <v>54</v>
      </c>
      <c r="B601" t="s">
        <v>19</v>
      </c>
      <c r="C601" t="s">
        <v>10</v>
      </c>
      <c r="D601" t="s">
        <v>11</v>
      </c>
      <c r="E601" t="s">
        <v>12</v>
      </c>
      <c r="F601">
        <v>73.47</v>
      </c>
      <c r="G601">
        <v>4</v>
      </c>
      <c r="H601" t="s">
        <v>17</v>
      </c>
      <c r="I601">
        <v>6</v>
      </c>
    </row>
    <row r="602" spans="1:9" x14ac:dyDescent="0.3">
      <c r="A602" t="s">
        <v>54</v>
      </c>
      <c r="B602" t="s">
        <v>14</v>
      </c>
      <c r="C602" t="s">
        <v>10</v>
      </c>
      <c r="D602" t="s">
        <v>11</v>
      </c>
      <c r="E602" t="s">
        <v>12</v>
      </c>
      <c r="F602">
        <v>80.36</v>
      </c>
      <c r="G602">
        <v>4</v>
      </c>
      <c r="H602" t="s">
        <v>13</v>
      </c>
      <c r="I602">
        <v>8.3000000000000007</v>
      </c>
    </row>
    <row r="603" spans="1:9" x14ac:dyDescent="0.3">
      <c r="A603" t="s">
        <v>55</v>
      </c>
      <c r="B603" t="s">
        <v>14</v>
      </c>
      <c r="C603" t="s">
        <v>15</v>
      </c>
      <c r="D603" t="s">
        <v>22</v>
      </c>
      <c r="E603" t="s">
        <v>23</v>
      </c>
      <c r="F603">
        <v>55.73</v>
      </c>
      <c r="G603">
        <v>6</v>
      </c>
      <c r="H603" t="s">
        <v>20</v>
      </c>
      <c r="I603">
        <v>7</v>
      </c>
    </row>
    <row r="604" spans="1:9" x14ac:dyDescent="0.3">
      <c r="A604" t="s">
        <v>55</v>
      </c>
      <c r="B604" t="s">
        <v>19</v>
      </c>
      <c r="C604" t="s">
        <v>10</v>
      </c>
      <c r="D604" t="s">
        <v>11</v>
      </c>
      <c r="E604" t="s">
        <v>23</v>
      </c>
      <c r="F604">
        <v>47.68</v>
      </c>
      <c r="G604">
        <v>2</v>
      </c>
      <c r="H604" t="s">
        <v>13</v>
      </c>
      <c r="I604">
        <v>4.0999999999999996</v>
      </c>
    </row>
    <row r="605" spans="1:9" x14ac:dyDescent="0.3">
      <c r="A605" t="s">
        <v>55</v>
      </c>
      <c r="B605" t="s">
        <v>14</v>
      </c>
      <c r="C605" t="s">
        <v>10</v>
      </c>
      <c r="D605" t="s">
        <v>11</v>
      </c>
      <c r="E605" t="s">
        <v>24</v>
      </c>
      <c r="F605">
        <v>10.16</v>
      </c>
      <c r="G605">
        <v>5</v>
      </c>
      <c r="H605" t="s">
        <v>20</v>
      </c>
      <c r="I605">
        <v>4.0999999999999996</v>
      </c>
    </row>
    <row r="606" spans="1:9" x14ac:dyDescent="0.3">
      <c r="A606" t="s">
        <v>55</v>
      </c>
      <c r="B606" t="s">
        <v>9</v>
      </c>
      <c r="C606" t="s">
        <v>15</v>
      </c>
      <c r="D606" t="s">
        <v>11</v>
      </c>
      <c r="E606" t="s">
        <v>12</v>
      </c>
      <c r="F606">
        <v>26.43</v>
      </c>
      <c r="G606">
        <v>8</v>
      </c>
      <c r="H606" t="s">
        <v>20</v>
      </c>
      <c r="I606">
        <v>8.9</v>
      </c>
    </row>
    <row r="607" spans="1:9" x14ac:dyDescent="0.3">
      <c r="A607" t="s">
        <v>55</v>
      </c>
      <c r="B607" t="s">
        <v>14</v>
      </c>
      <c r="C607" t="s">
        <v>15</v>
      </c>
      <c r="D607" t="s">
        <v>11</v>
      </c>
      <c r="E607" t="s">
        <v>23</v>
      </c>
      <c r="F607">
        <v>73.56</v>
      </c>
      <c r="G607">
        <v>10</v>
      </c>
      <c r="H607" t="s">
        <v>20</v>
      </c>
      <c r="I607">
        <v>8</v>
      </c>
    </row>
    <row r="608" spans="1:9" x14ac:dyDescent="0.3">
      <c r="A608" t="s">
        <v>55</v>
      </c>
      <c r="B608" t="s">
        <v>9</v>
      </c>
      <c r="C608" t="s">
        <v>10</v>
      </c>
      <c r="D608" t="s">
        <v>22</v>
      </c>
      <c r="E608" t="s">
        <v>21</v>
      </c>
      <c r="F608">
        <v>83.77</v>
      </c>
      <c r="G608">
        <v>2</v>
      </c>
      <c r="H608" t="s">
        <v>17</v>
      </c>
      <c r="I608">
        <v>4.5999999999999996</v>
      </c>
    </row>
    <row r="609" spans="1:9" x14ac:dyDescent="0.3">
      <c r="A609" t="s">
        <v>55</v>
      </c>
      <c r="B609" t="s">
        <v>9</v>
      </c>
      <c r="C609" t="s">
        <v>15</v>
      </c>
      <c r="D609" t="s">
        <v>11</v>
      </c>
      <c r="E609" t="s">
        <v>18</v>
      </c>
      <c r="F609">
        <v>57.95</v>
      </c>
      <c r="G609">
        <v>6</v>
      </c>
      <c r="H609" t="s">
        <v>17</v>
      </c>
      <c r="I609">
        <v>5.2</v>
      </c>
    </row>
    <row r="610" spans="1:9" x14ac:dyDescent="0.3">
      <c r="A610" t="s">
        <v>55</v>
      </c>
      <c r="B610" t="s">
        <v>19</v>
      </c>
      <c r="C610" t="s">
        <v>15</v>
      </c>
      <c r="D610" t="s">
        <v>11</v>
      </c>
      <c r="E610" t="s">
        <v>16</v>
      </c>
      <c r="F610">
        <v>40.26</v>
      </c>
      <c r="G610">
        <v>10</v>
      </c>
      <c r="H610" t="s">
        <v>13</v>
      </c>
      <c r="I610">
        <v>5</v>
      </c>
    </row>
    <row r="611" spans="1:9" x14ac:dyDescent="0.3">
      <c r="A611" t="s">
        <v>55</v>
      </c>
      <c r="B611" t="s">
        <v>14</v>
      </c>
      <c r="C611" t="s">
        <v>15</v>
      </c>
      <c r="D611" t="s">
        <v>22</v>
      </c>
      <c r="E611" t="s">
        <v>16</v>
      </c>
      <c r="F611">
        <v>24.74</v>
      </c>
      <c r="G611">
        <v>10</v>
      </c>
      <c r="H611" t="s">
        <v>17</v>
      </c>
      <c r="I611">
        <v>7.1</v>
      </c>
    </row>
    <row r="612" spans="1:9" x14ac:dyDescent="0.3">
      <c r="A612" t="s">
        <v>56</v>
      </c>
      <c r="B612" t="s">
        <v>19</v>
      </c>
      <c r="C612" t="s">
        <v>10</v>
      </c>
      <c r="D612" t="s">
        <v>11</v>
      </c>
      <c r="E612" t="s">
        <v>18</v>
      </c>
      <c r="F612">
        <v>91.41</v>
      </c>
      <c r="G612">
        <v>5</v>
      </c>
      <c r="H612" t="s">
        <v>20</v>
      </c>
      <c r="I612">
        <v>7.1</v>
      </c>
    </row>
    <row r="613" spans="1:9" x14ac:dyDescent="0.3">
      <c r="A613" t="s">
        <v>56</v>
      </c>
      <c r="B613" t="s">
        <v>9</v>
      </c>
      <c r="C613" t="s">
        <v>15</v>
      </c>
      <c r="D613" t="s">
        <v>22</v>
      </c>
      <c r="E613" t="s">
        <v>21</v>
      </c>
      <c r="F613">
        <v>94.13</v>
      </c>
      <c r="G613">
        <v>5</v>
      </c>
      <c r="H613" t="s">
        <v>13</v>
      </c>
      <c r="I613">
        <v>4.8</v>
      </c>
    </row>
    <row r="614" spans="1:9" x14ac:dyDescent="0.3">
      <c r="A614" t="s">
        <v>56</v>
      </c>
      <c r="B614" t="s">
        <v>19</v>
      </c>
      <c r="C614" t="s">
        <v>10</v>
      </c>
      <c r="D614" t="s">
        <v>11</v>
      </c>
      <c r="E614" t="s">
        <v>12</v>
      </c>
      <c r="F614">
        <v>99.6</v>
      </c>
      <c r="G614">
        <v>3</v>
      </c>
      <c r="H614" t="s">
        <v>17</v>
      </c>
      <c r="I614">
        <v>5.8</v>
      </c>
    </row>
    <row r="615" spans="1:9" x14ac:dyDescent="0.3">
      <c r="A615" t="s">
        <v>56</v>
      </c>
      <c r="B615" t="s">
        <v>19</v>
      </c>
      <c r="C615" t="s">
        <v>10</v>
      </c>
      <c r="D615" t="s">
        <v>11</v>
      </c>
      <c r="E615" t="s">
        <v>16</v>
      </c>
      <c r="F615">
        <v>68.84</v>
      </c>
      <c r="G615">
        <v>6</v>
      </c>
      <c r="H615" t="s">
        <v>20</v>
      </c>
      <c r="I615">
        <v>5.8</v>
      </c>
    </row>
    <row r="616" spans="1:9" x14ac:dyDescent="0.3">
      <c r="A616" t="s">
        <v>56</v>
      </c>
      <c r="B616" t="s">
        <v>9</v>
      </c>
      <c r="C616" t="s">
        <v>10</v>
      </c>
      <c r="D616" t="s">
        <v>11</v>
      </c>
      <c r="E616" t="s">
        <v>23</v>
      </c>
      <c r="F616">
        <v>82.04</v>
      </c>
      <c r="G616">
        <v>5</v>
      </c>
      <c r="H616" t="s">
        <v>13</v>
      </c>
      <c r="I616">
        <v>7.6</v>
      </c>
    </row>
    <row r="617" spans="1:9" x14ac:dyDescent="0.3">
      <c r="A617" t="s">
        <v>56</v>
      </c>
      <c r="B617" t="s">
        <v>14</v>
      </c>
      <c r="C617" t="s">
        <v>15</v>
      </c>
      <c r="D617" t="s">
        <v>22</v>
      </c>
      <c r="E617" t="s">
        <v>12</v>
      </c>
      <c r="F617">
        <v>48.61</v>
      </c>
      <c r="G617">
        <v>1</v>
      </c>
      <c r="H617" t="s">
        <v>17</v>
      </c>
      <c r="I617">
        <v>4.4000000000000004</v>
      </c>
    </row>
    <row r="618" spans="1:9" x14ac:dyDescent="0.3">
      <c r="A618" t="s">
        <v>56</v>
      </c>
      <c r="B618" t="s">
        <v>14</v>
      </c>
      <c r="C618" t="s">
        <v>10</v>
      </c>
      <c r="D618" t="s">
        <v>22</v>
      </c>
      <c r="E618" t="s">
        <v>16</v>
      </c>
      <c r="F618">
        <v>86.04</v>
      </c>
      <c r="G618">
        <v>5</v>
      </c>
      <c r="H618" t="s">
        <v>20</v>
      </c>
      <c r="I618">
        <v>4.8</v>
      </c>
    </row>
    <row r="619" spans="1:9" x14ac:dyDescent="0.3">
      <c r="A619" t="s">
        <v>56</v>
      </c>
      <c r="B619" t="s">
        <v>9</v>
      </c>
      <c r="C619" t="s">
        <v>15</v>
      </c>
      <c r="D619" t="s">
        <v>22</v>
      </c>
      <c r="E619" t="s">
        <v>18</v>
      </c>
      <c r="F619">
        <v>88.45</v>
      </c>
      <c r="G619">
        <v>1</v>
      </c>
      <c r="H619" t="s">
        <v>13</v>
      </c>
      <c r="I619">
        <v>9.5</v>
      </c>
    </row>
    <row r="620" spans="1:9" x14ac:dyDescent="0.3">
      <c r="A620" t="s">
        <v>56</v>
      </c>
      <c r="B620" t="s">
        <v>9</v>
      </c>
      <c r="C620" t="s">
        <v>15</v>
      </c>
      <c r="D620" t="s">
        <v>22</v>
      </c>
      <c r="E620" t="s">
        <v>24</v>
      </c>
      <c r="F620">
        <v>62.57</v>
      </c>
      <c r="G620">
        <v>4</v>
      </c>
      <c r="H620" t="s">
        <v>17</v>
      </c>
      <c r="I620">
        <v>9.5</v>
      </c>
    </row>
    <row r="621" spans="1:9" x14ac:dyDescent="0.3">
      <c r="A621" t="s">
        <v>56</v>
      </c>
      <c r="B621" t="s">
        <v>9</v>
      </c>
      <c r="C621" t="s">
        <v>10</v>
      </c>
      <c r="D621" t="s">
        <v>22</v>
      </c>
      <c r="E621" t="s">
        <v>16</v>
      </c>
      <c r="F621">
        <v>39.75</v>
      </c>
      <c r="G621">
        <v>1</v>
      </c>
      <c r="H621" t="s">
        <v>17</v>
      </c>
      <c r="I621">
        <v>6.1</v>
      </c>
    </row>
    <row r="622" spans="1:9" x14ac:dyDescent="0.3">
      <c r="A622" t="s">
        <v>56</v>
      </c>
      <c r="B622" t="s">
        <v>19</v>
      </c>
      <c r="C622" t="s">
        <v>15</v>
      </c>
      <c r="D622" t="s">
        <v>11</v>
      </c>
      <c r="E622" t="s">
        <v>21</v>
      </c>
      <c r="F622">
        <v>73.05</v>
      </c>
      <c r="G622">
        <v>4</v>
      </c>
      <c r="H622" t="s">
        <v>13</v>
      </c>
      <c r="I622">
        <v>4.9000000000000004</v>
      </c>
    </row>
    <row r="623" spans="1:9" x14ac:dyDescent="0.3">
      <c r="A623" t="s">
        <v>56</v>
      </c>
      <c r="B623" t="s">
        <v>9</v>
      </c>
      <c r="C623" t="s">
        <v>15</v>
      </c>
      <c r="D623" t="s">
        <v>11</v>
      </c>
      <c r="E623" t="s">
        <v>16</v>
      </c>
      <c r="F623">
        <v>52.79</v>
      </c>
      <c r="G623">
        <v>10</v>
      </c>
      <c r="H623" t="s">
        <v>20</v>
      </c>
      <c r="I623">
        <v>10</v>
      </c>
    </row>
    <row r="624" spans="1:9" x14ac:dyDescent="0.3">
      <c r="A624" t="s">
        <v>56</v>
      </c>
      <c r="B624" t="s">
        <v>19</v>
      </c>
      <c r="C624" t="s">
        <v>15</v>
      </c>
      <c r="D624" t="s">
        <v>22</v>
      </c>
      <c r="E624" t="s">
        <v>24</v>
      </c>
      <c r="F624">
        <v>65.180000000000007</v>
      </c>
      <c r="G624">
        <v>3</v>
      </c>
      <c r="H624" t="s">
        <v>13</v>
      </c>
      <c r="I624">
        <v>6.3</v>
      </c>
    </row>
    <row r="625" spans="1:9" x14ac:dyDescent="0.3">
      <c r="A625" t="s">
        <v>56</v>
      </c>
      <c r="B625" t="s">
        <v>9</v>
      </c>
      <c r="C625" t="s">
        <v>10</v>
      </c>
      <c r="D625" t="s">
        <v>22</v>
      </c>
      <c r="E625" t="s">
        <v>24</v>
      </c>
      <c r="F625">
        <v>42.57</v>
      </c>
      <c r="G625">
        <v>8</v>
      </c>
      <c r="H625" t="s">
        <v>20</v>
      </c>
      <c r="I625">
        <v>5.6</v>
      </c>
    </row>
    <row r="626" spans="1:9" x14ac:dyDescent="0.3">
      <c r="A626" t="s">
        <v>56</v>
      </c>
      <c r="B626" t="s">
        <v>9</v>
      </c>
      <c r="C626" t="s">
        <v>10</v>
      </c>
      <c r="D626" t="s">
        <v>11</v>
      </c>
      <c r="E626" t="s">
        <v>12</v>
      </c>
      <c r="F626">
        <v>62.85</v>
      </c>
      <c r="G626">
        <v>4</v>
      </c>
      <c r="H626" t="s">
        <v>20</v>
      </c>
      <c r="I626">
        <v>8.6999999999999993</v>
      </c>
    </row>
    <row r="627" spans="1:9" x14ac:dyDescent="0.3">
      <c r="A627" t="s">
        <v>56</v>
      </c>
      <c r="B627" t="s">
        <v>19</v>
      </c>
      <c r="C627" t="s">
        <v>15</v>
      </c>
      <c r="D627" t="s">
        <v>22</v>
      </c>
      <c r="E627" t="s">
        <v>18</v>
      </c>
      <c r="F627">
        <v>63.69</v>
      </c>
      <c r="G627">
        <v>1</v>
      </c>
      <c r="H627" t="s">
        <v>17</v>
      </c>
      <c r="I627">
        <v>6</v>
      </c>
    </row>
    <row r="628" spans="1:9" x14ac:dyDescent="0.3">
      <c r="A628" t="s">
        <v>57</v>
      </c>
      <c r="B628" t="s">
        <v>14</v>
      </c>
      <c r="C628" t="s">
        <v>15</v>
      </c>
      <c r="D628" t="s">
        <v>11</v>
      </c>
      <c r="E628" t="s">
        <v>12</v>
      </c>
      <c r="F628">
        <v>22.93</v>
      </c>
      <c r="G628">
        <v>9</v>
      </c>
      <c r="H628" t="s">
        <v>17</v>
      </c>
      <c r="I628">
        <v>5.5</v>
      </c>
    </row>
    <row r="629" spans="1:9" x14ac:dyDescent="0.3">
      <c r="A629" t="s">
        <v>57</v>
      </c>
      <c r="B629" t="s">
        <v>9</v>
      </c>
      <c r="C629" t="s">
        <v>10</v>
      </c>
      <c r="D629" t="s">
        <v>22</v>
      </c>
      <c r="E629" t="s">
        <v>12</v>
      </c>
      <c r="F629">
        <v>26.6</v>
      </c>
      <c r="G629">
        <v>6</v>
      </c>
      <c r="H629" t="s">
        <v>20</v>
      </c>
      <c r="I629">
        <v>4.9000000000000004</v>
      </c>
    </row>
    <row r="630" spans="1:9" x14ac:dyDescent="0.3">
      <c r="A630" t="s">
        <v>57</v>
      </c>
      <c r="B630" t="s">
        <v>9</v>
      </c>
      <c r="C630" t="s">
        <v>15</v>
      </c>
      <c r="D630" t="s">
        <v>11</v>
      </c>
      <c r="E630" t="s">
        <v>24</v>
      </c>
      <c r="F630">
        <v>99.71</v>
      </c>
      <c r="G630">
        <v>6</v>
      </c>
      <c r="H630" t="s">
        <v>20</v>
      </c>
      <c r="I630">
        <v>7.9</v>
      </c>
    </row>
    <row r="631" spans="1:9" x14ac:dyDescent="0.3">
      <c r="A631" t="s">
        <v>57</v>
      </c>
      <c r="B631" t="s">
        <v>9</v>
      </c>
      <c r="C631" t="s">
        <v>15</v>
      </c>
      <c r="D631" t="s">
        <v>22</v>
      </c>
      <c r="E631" t="s">
        <v>18</v>
      </c>
      <c r="F631">
        <v>54.45</v>
      </c>
      <c r="G631">
        <v>1</v>
      </c>
      <c r="H631" t="s">
        <v>20</v>
      </c>
      <c r="I631">
        <v>7.9</v>
      </c>
    </row>
    <row r="632" spans="1:9" x14ac:dyDescent="0.3">
      <c r="A632" t="s">
        <v>57</v>
      </c>
      <c r="B632" t="s">
        <v>9</v>
      </c>
      <c r="C632" t="s">
        <v>15</v>
      </c>
      <c r="D632" t="s">
        <v>22</v>
      </c>
      <c r="E632" t="s">
        <v>21</v>
      </c>
      <c r="F632">
        <v>99.89</v>
      </c>
      <c r="G632">
        <v>2</v>
      </c>
      <c r="H632" t="s">
        <v>20</v>
      </c>
      <c r="I632">
        <v>7.1</v>
      </c>
    </row>
    <row r="633" spans="1:9" x14ac:dyDescent="0.3">
      <c r="A633" t="s">
        <v>57</v>
      </c>
      <c r="B633" t="s">
        <v>19</v>
      </c>
      <c r="C633" t="s">
        <v>15</v>
      </c>
      <c r="D633" t="s">
        <v>11</v>
      </c>
      <c r="E633" t="s">
        <v>16</v>
      </c>
      <c r="F633">
        <v>46.61</v>
      </c>
      <c r="G633">
        <v>2</v>
      </c>
      <c r="H633" t="s">
        <v>13</v>
      </c>
      <c r="I633">
        <v>6.6</v>
      </c>
    </row>
    <row r="634" spans="1:9" x14ac:dyDescent="0.3">
      <c r="A634" t="s">
        <v>57</v>
      </c>
      <c r="B634" t="s">
        <v>9</v>
      </c>
      <c r="C634" t="s">
        <v>10</v>
      </c>
      <c r="D634" t="s">
        <v>11</v>
      </c>
      <c r="E634" t="s">
        <v>18</v>
      </c>
      <c r="F634">
        <v>95.54</v>
      </c>
      <c r="G634">
        <v>4</v>
      </c>
      <c r="H634" t="s">
        <v>20</v>
      </c>
      <c r="I634">
        <v>4.5</v>
      </c>
    </row>
    <row r="635" spans="1:9" x14ac:dyDescent="0.3">
      <c r="A635" t="s">
        <v>57</v>
      </c>
      <c r="B635" t="s">
        <v>19</v>
      </c>
      <c r="C635" t="s">
        <v>10</v>
      </c>
      <c r="D635" t="s">
        <v>22</v>
      </c>
      <c r="E635" t="s">
        <v>21</v>
      </c>
      <c r="F635">
        <v>55.45</v>
      </c>
      <c r="G635">
        <v>1</v>
      </c>
      <c r="H635" t="s">
        <v>13</v>
      </c>
      <c r="I635">
        <v>4.9000000000000004</v>
      </c>
    </row>
    <row r="636" spans="1:9" x14ac:dyDescent="0.3">
      <c r="A636" t="s">
        <v>57</v>
      </c>
      <c r="B636" t="s">
        <v>9</v>
      </c>
      <c r="C636" t="s">
        <v>10</v>
      </c>
      <c r="D636" t="s">
        <v>11</v>
      </c>
      <c r="E636" t="s">
        <v>16</v>
      </c>
      <c r="F636">
        <v>90.7</v>
      </c>
      <c r="G636">
        <v>6</v>
      </c>
      <c r="H636" t="s">
        <v>17</v>
      </c>
      <c r="I636">
        <v>5.3</v>
      </c>
    </row>
    <row r="637" spans="1:9" x14ac:dyDescent="0.3">
      <c r="A637" t="s">
        <v>58</v>
      </c>
      <c r="B637" t="s">
        <v>9</v>
      </c>
      <c r="C637" t="s">
        <v>10</v>
      </c>
      <c r="D637" t="s">
        <v>22</v>
      </c>
      <c r="E637" t="s">
        <v>24</v>
      </c>
      <c r="F637">
        <v>56.69</v>
      </c>
      <c r="G637">
        <v>9</v>
      </c>
      <c r="H637" t="s">
        <v>13</v>
      </c>
      <c r="I637">
        <v>8.4</v>
      </c>
    </row>
    <row r="638" spans="1:9" x14ac:dyDescent="0.3">
      <c r="A638" t="s">
        <v>58</v>
      </c>
      <c r="B638" t="s">
        <v>9</v>
      </c>
      <c r="C638" t="s">
        <v>15</v>
      </c>
      <c r="D638" t="s">
        <v>22</v>
      </c>
      <c r="E638" t="s">
        <v>18</v>
      </c>
      <c r="F638">
        <v>67.27</v>
      </c>
      <c r="G638">
        <v>5</v>
      </c>
      <c r="H638" t="s">
        <v>17</v>
      </c>
      <c r="I638">
        <v>6.9</v>
      </c>
    </row>
    <row r="639" spans="1:9" x14ac:dyDescent="0.3">
      <c r="A639" t="s">
        <v>58</v>
      </c>
      <c r="B639" t="s">
        <v>9</v>
      </c>
      <c r="C639" t="s">
        <v>10</v>
      </c>
      <c r="D639" t="s">
        <v>11</v>
      </c>
      <c r="E639" t="s">
        <v>21</v>
      </c>
      <c r="F639">
        <v>19.77</v>
      </c>
      <c r="G639">
        <v>10</v>
      </c>
      <c r="H639" t="s">
        <v>13</v>
      </c>
      <c r="I639">
        <v>5</v>
      </c>
    </row>
    <row r="640" spans="1:9" x14ac:dyDescent="0.3">
      <c r="A640" t="s">
        <v>58</v>
      </c>
      <c r="B640" t="s">
        <v>9</v>
      </c>
      <c r="C640" t="s">
        <v>15</v>
      </c>
      <c r="D640" t="s">
        <v>11</v>
      </c>
      <c r="E640" t="s">
        <v>24</v>
      </c>
      <c r="F640">
        <v>76.989999999999995</v>
      </c>
      <c r="G640">
        <v>6</v>
      </c>
      <c r="H640" t="s">
        <v>17</v>
      </c>
      <c r="I640">
        <v>6.1</v>
      </c>
    </row>
    <row r="641" spans="1:9" x14ac:dyDescent="0.3">
      <c r="A641" t="s">
        <v>58</v>
      </c>
      <c r="B641" t="s">
        <v>19</v>
      </c>
      <c r="C641" t="s">
        <v>15</v>
      </c>
      <c r="D641" t="s">
        <v>11</v>
      </c>
      <c r="E641" t="s">
        <v>21</v>
      </c>
      <c r="F641">
        <v>77.930000000000007</v>
      </c>
      <c r="G641">
        <v>9</v>
      </c>
      <c r="H641" t="s">
        <v>20</v>
      </c>
      <c r="I641">
        <v>7.6</v>
      </c>
    </row>
    <row r="642" spans="1:9" x14ac:dyDescent="0.3">
      <c r="A642" t="s">
        <v>58</v>
      </c>
      <c r="B642" t="s">
        <v>19</v>
      </c>
      <c r="C642" t="s">
        <v>10</v>
      </c>
      <c r="D642" t="s">
        <v>22</v>
      </c>
      <c r="E642" t="s">
        <v>16</v>
      </c>
      <c r="F642">
        <v>92.6</v>
      </c>
      <c r="G642">
        <v>7</v>
      </c>
      <c r="H642" t="s">
        <v>13</v>
      </c>
      <c r="I642">
        <v>9.3000000000000007</v>
      </c>
    </row>
    <row r="643" spans="1:9" x14ac:dyDescent="0.3">
      <c r="A643" t="s">
        <v>58</v>
      </c>
      <c r="B643" t="s">
        <v>14</v>
      </c>
      <c r="C643" t="s">
        <v>15</v>
      </c>
      <c r="D643" t="s">
        <v>11</v>
      </c>
      <c r="E643" t="s">
        <v>16</v>
      </c>
      <c r="F643">
        <v>99.69</v>
      </c>
      <c r="G643">
        <v>1</v>
      </c>
      <c r="H643" t="s">
        <v>13</v>
      </c>
      <c r="I643">
        <v>8</v>
      </c>
    </row>
    <row r="644" spans="1:9" x14ac:dyDescent="0.3">
      <c r="A644" t="s">
        <v>58</v>
      </c>
      <c r="B644" t="s">
        <v>14</v>
      </c>
      <c r="C644" t="s">
        <v>15</v>
      </c>
      <c r="D644" t="s">
        <v>11</v>
      </c>
      <c r="E644" t="s">
        <v>12</v>
      </c>
      <c r="F644">
        <v>94.47</v>
      </c>
      <c r="G644">
        <v>8</v>
      </c>
      <c r="H644" t="s">
        <v>17</v>
      </c>
      <c r="I644">
        <v>9.1</v>
      </c>
    </row>
    <row r="645" spans="1:9" x14ac:dyDescent="0.3">
      <c r="A645" t="s">
        <v>58</v>
      </c>
      <c r="B645" t="s">
        <v>14</v>
      </c>
      <c r="C645" t="s">
        <v>10</v>
      </c>
      <c r="D645" t="s">
        <v>11</v>
      </c>
      <c r="E645" t="s">
        <v>24</v>
      </c>
      <c r="F645">
        <v>85.87</v>
      </c>
      <c r="G645">
        <v>7</v>
      </c>
      <c r="H645" t="s">
        <v>13</v>
      </c>
      <c r="I645">
        <v>8</v>
      </c>
    </row>
    <row r="646" spans="1:9" x14ac:dyDescent="0.3">
      <c r="A646" t="s">
        <v>58</v>
      </c>
      <c r="B646" t="s">
        <v>19</v>
      </c>
      <c r="C646" t="s">
        <v>10</v>
      </c>
      <c r="D646" t="s">
        <v>22</v>
      </c>
      <c r="E646" t="s">
        <v>21</v>
      </c>
      <c r="F646">
        <v>21.48</v>
      </c>
      <c r="G646">
        <v>2</v>
      </c>
      <c r="H646" t="s">
        <v>20</v>
      </c>
      <c r="I646">
        <v>6.6</v>
      </c>
    </row>
    <row r="647" spans="1:9" x14ac:dyDescent="0.3">
      <c r="A647" t="s">
        <v>58</v>
      </c>
      <c r="B647" t="s">
        <v>9</v>
      </c>
      <c r="C647" t="s">
        <v>15</v>
      </c>
      <c r="D647" t="s">
        <v>11</v>
      </c>
      <c r="E647" t="s">
        <v>24</v>
      </c>
      <c r="F647">
        <v>13.5</v>
      </c>
      <c r="G647">
        <v>10</v>
      </c>
      <c r="H647" t="s">
        <v>13</v>
      </c>
      <c r="I647">
        <v>4.8</v>
      </c>
    </row>
    <row r="648" spans="1:9" x14ac:dyDescent="0.3">
      <c r="A648" t="s">
        <v>58</v>
      </c>
      <c r="B648" t="s">
        <v>19</v>
      </c>
      <c r="C648" t="s">
        <v>10</v>
      </c>
      <c r="D648" t="s">
        <v>22</v>
      </c>
      <c r="E648" t="s">
        <v>12</v>
      </c>
      <c r="F648">
        <v>18.850000000000001</v>
      </c>
      <c r="G648">
        <v>10</v>
      </c>
      <c r="H648" t="s">
        <v>20</v>
      </c>
      <c r="I648">
        <v>5.6</v>
      </c>
    </row>
    <row r="649" spans="1:9" x14ac:dyDescent="0.3">
      <c r="A649" t="s">
        <v>58</v>
      </c>
      <c r="B649" t="s">
        <v>9</v>
      </c>
      <c r="C649" t="s">
        <v>15</v>
      </c>
      <c r="D649" t="s">
        <v>22</v>
      </c>
      <c r="E649" t="s">
        <v>21</v>
      </c>
      <c r="F649">
        <v>52.42</v>
      </c>
      <c r="G649">
        <v>3</v>
      </c>
      <c r="H649" t="s">
        <v>20</v>
      </c>
      <c r="I649">
        <v>7.5</v>
      </c>
    </row>
    <row r="650" spans="1:9" x14ac:dyDescent="0.3">
      <c r="A650" t="s">
        <v>58</v>
      </c>
      <c r="B650" t="s">
        <v>19</v>
      </c>
      <c r="C650" t="s">
        <v>15</v>
      </c>
      <c r="D650" t="s">
        <v>11</v>
      </c>
      <c r="E650" t="s">
        <v>12</v>
      </c>
      <c r="F650">
        <v>74.44</v>
      </c>
      <c r="G650">
        <v>10</v>
      </c>
      <c r="H650" t="s">
        <v>20</v>
      </c>
      <c r="I650">
        <v>5.0999999999999996</v>
      </c>
    </row>
    <row r="651" spans="1:9" x14ac:dyDescent="0.3">
      <c r="A651" t="s">
        <v>59</v>
      </c>
      <c r="B651" t="s">
        <v>9</v>
      </c>
      <c r="C651" t="s">
        <v>15</v>
      </c>
      <c r="D651" t="s">
        <v>11</v>
      </c>
      <c r="E651" t="s">
        <v>21</v>
      </c>
      <c r="F651">
        <v>41.09</v>
      </c>
      <c r="G651">
        <v>10</v>
      </c>
      <c r="H651" t="s">
        <v>17</v>
      </c>
      <c r="I651">
        <v>7.3</v>
      </c>
    </row>
    <row r="652" spans="1:9" x14ac:dyDescent="0.3">
      <c r="A652" t="s">
        <v>59</v>
      </c>
      <c r="B652" t="s">
        <v>19</v>
      </c>
      <c r="C652" t="s">
        <v>15</v>
      </c>
      <c r="D652" t="s">
        <v>22</v>
      </c>
      <c r="E652" t="s">
        <v>24</v>
      </c>
      <c r="F652">
        <v>56</v>
      </c>
      <c r="G652">
        <v>3</v>
      </c>
      <c r="H652" t="s">
        <v>20</v>
      </c>
      <c r="I652">
        <v>4.8</v>
      </c>
    </row>
    <row r="653" spans="1:9" x14ac:dyDescent="0.3">
      <c r="A653" t="s">
        <v>59</v>
      </c>
      <c r="B653" t="s">
        <v>14</v>
      </c>
      <c r="C653" t="s">
        <v>15</v>
      </c>
      <c r="D653" t="s">
        <v>11</v>
      </c>
      <c r="E653" t="s">
        <v>16</v>
      </c>
      <c r="F653">
        <v>85.98</v>
      </c>
      <c r="G653">
        <v>8</v>
      </c>
      <c r="H653" t="s">
        <v>17</v>
      </c>
      <c r="I653">
        <v>8.1999999999999993</v>
      </c>
    </row>
    <row r="654" spans="1:9" x14ac:dyDescent="0.3">
      <c r="A654" t="s">
        <v>59</v>
      </c>
      <c r="B654" t="s">
        <v>19</v>
      </c>
      <c r="C654" t="s">
        <v>10</v>
      </c>
      <c r="D654" t="s">
        <v>22</v>
      </c>
      <c r="E654" t="s">
        <v>12</v>
      </c>
      <c r="F654">
        <v>80.62</v>
      </c>
      <c r="G654">
        <v>6</v>
      </c>
      <c r="H654" t="s">
        <v>17</v>
      </c>
      <c r="I654">
        <v>9.1</v>
      </c>
    </row>
    <row r="655" spans="1:9" x14ac:dyDescent="0.3">
      <c r="A655" t="s">
        <v>59</v>
      </c>
      <c r="B655" t="s">
        <v>14</v>
      </c>
      <c r="C655" t="s">
        <v>10</v>
      </c>
      <c r="D655" t="s">
        <v>22</v>
      </c>
      <c r="E655" t="s">
        <v>21</v>
      </c>
      <c r="F655">
        <v>93.2</v>
      </c>
      <c r="G655">
        <v>2</v>
      </c>
      <c r="H655" t="s">
        <v>13</v>
      </c>
      <c r="I655">
        <v>6</v>
      </c>
    </row>
    <row r="656" spans="1:9" x14ac:dyDescent="0.3">
      <c r="A656" t="s">
        <v>59</v>
      </c>
      <c r="B656" t="s">
        <v>9</v>
      </c>
      <c r="C656" t="s">
        <v>15</v>
      </c>
      <c r="D656" t="s">
        <v>22</v>
      </c>
      <c r="E656" t="s">
        <v>16</v>
      </c>
      <c r="F656">
        <v>60.3</v>
      </c>
      <c r="G656">
        <v>1</v>
      </c>
      <c r="H656" t="s">
        <v>17</v>
      </c>
      <c r="I656">
        <v>6</v>
      </c>
    </row>
    <row r="657" spans="1:9" x14ac:dyDescent="0.3">
      <c r="A657" t="s">
        <v>60</v>
      </c>
      <c r="B657" t="s">
        <v>9</v>
      </c>
      <c r="C657" t="s">
        <v>10</v>
      </c>
      <c r="D657" t="s">
        <v>11</v>
      </c>
      <c r="E657" t="s">
        <v>12</v>
      </c>
      <c r="F657">
        <v>60.3</v>
      </c>
      <c r="G657">
        <v>4</v>
      </c>
      <c r="H657" t="s">
        <v>17</v>
      </c>
      <c r="I657">
        <v>5.8</v>
      </c>
    </row>
    <row r="658" spans="1:9" x14ac:dyDescent="0.3">
      <c r="A658" t="s">
        <v>60</v>
      </c>
      <c r="B658" t="s">
        <v>9</v>
      </c>
      <c r="C658" t="s">
        <v>15</v>
      </c>
      <c r="D658" t="s">
        <v>22</v>
      </c>
      <c r="E658" t="s">
        <v>12</v>
      </c>
      <c r="F658">
        <v>92.29</v>
      </c>
      <c r="G658">
        <v>5</v>
      </c>
      <c r="H658" t="s">
        <v>13</v>
      </c>
      <c r="I658">
        <v>9</v>
      </c>
    </row>
    <row r="659" spans="1:9" x14ac:dyDescent="0.3">
      <c r="A659" t="s">
        <v>60</v>
      </c>
      <c r="B659" t="s">
        <v>9</v>
      </c>
      <c r="C659" t="s">
        <v>15</v>
      </c>
      <c r="D659" t="s">
        <v>22</v>
      </c>
      <c r="E659" t="s">
        <v>12</v>
      </c>
      <c r="F659">
        <v>57.74</v>
      </c>
      <c r="G659">
        <v>3</v>
      </c>
      <c r="H659" t="s">
        <v>20</v>
      </c>
      <c r="I659">
        <v>7.7</v>
      </c>
    </row>
    <row r="660" spans="1:9" x14ac:dyDescent="0.3">
      <c r="A660" t="s">
        <v>60</v>
      </c>
      <c r="B660" t="s">
        <v>19</v>
      </c>
      <c r="C660" t="s">
        <v>10</v>
      </c>
      <c r="D660" t="s">
        <v>22</v>
      </c>
      <c r="E660" t="s">
        <v>24</v>
      </c>
      <c r="F660">
        <v>66.680000000000007</v>
      </c>
      <c r="G660">
        <v>5</v>
      </c>
      <c r="H660" t="s">
        <v>17</v>
      </c>
      <c r="I660">
        <v>7.6</v>
      </c>
    </row>
    <row r="661" spans="1:9" x14ac:dyDescent="0.3">
      <c r="A661" t="s">
        <v>60</v>
      </c>
      <c r="B661" t="s">
        <v>14</v>
      </c>
      <c r="C661" t="s">
        <v>15</v>
      </c>
      <c r="D661" t="s">
        <v>22</v>
      </c>
      <c r="E661" t="s">
        <v>12</v>
      </c>
      <c r="F661">
        <v>98.79</v>
      </c>
      <c r="G661">
        <v>3</v>
      </c>
      <c r="H661" t="s">
        <v>20</v>
      </c>
      <c r="I661">
        <v>6.4</v>
      </c>
    </row>
    <row r="662" spans="1:9" x14ac:dyDescent="0.3">
      <c r="A662" t="s">
        <v>60</v>
      </c>
      <c r="B662" t="s">
        <v>9</v>
      </c>
      <c r="C662" t="s">
        <v>15</v>
      </c>
      <c r="D662" t="s">
        <v>11</v>
      </c>
      <c r="E662" t="s">
        <v>12</v>
      </c>
      <c r="F662">
        <v>73.47</v>
      </c>
      <c r="G662">
        <v>4</v>
      </c>
      <c r="H662" t="s">
        <v>17</v>
      </c>
      <c r="I662">
        <v>6</v>
      </c>
    </row>
    <row r="663" spans="1:9" x14ac:dyDescent="0.3">
      <c r="A663" t="s">
        <v>60</v>
      </c>
      <c r="B663" t="s">
        <v>9</v>
      </c>
      <c r="C663" t="s">
        <v>10</v>
      </c>
      <c r="D663" t="s">
        <v>11</v>
      </c>
      <c r="E663" t="s">
        <v>12</v>
      </c>
      <c r="F663">
        <v>80.36</v>
      </c>
      <c r="G663">
        <v>4</v>
      </c>
      <c r="H663" t="s">
        <v>13</v>
      </c>
      <c r="I663">
        <v>8.3000000000000007</v>
      </c>
    </row>
    <row r="664" spans="1:9" x14ac:dyDescent="0.3">
      <c r="A664" t="s">
        <v>60</v>
      </c>
      <c r="B664" t="s">
        <v>19</v>
      </c>
      <c r="C664" t="s">
        <v>10</v>
      </c>
      <c r="D664" t="s">
        <v>11</v>
      </c>
      <c r="E664" t="s">
        <v>24</v>
      </c>
      <c r="F664">
        <v>10.16</v>
      </c>
      <c r="G664">
        <v>5</v>
      </c>
      <c r="H664" t="s">
        <v>20</v>
      </c>
      <c r="I664">
        <v>4.0999999999999996</v>
      </c>
    </row>
    <row r="665" spans="1:9" x14ac:dyDescent="0.3">
      <c r="A665" s="1">
        <v>45294</v>
      </c>
      <c r="B665" t="s">
        <v>9</v>
      </c>
      <c r="C665" t="s">
        <v>15</v>
      </c>
      <c r="D665" t="s">
        <v>22</v>
      </c>
      <c r="E665" t="s">
        <v>16</v>
      </c>
      <c r="F665">
        <v>27.5</v>
      </c>
      <c r="G665">
        <v>3</v>
      </c>
      <c r="H665" t="s">
        <v>20</v>
      </c>
      <c r="I665">
        <v>6.5</v>
      </c>
    </row>
    <row r="666" spans="1:9" x14ac:dyDescent="0.3">
      <c r="A666" s="1">
        <v>45294</v>
      </c>
      <c r="B666" t="s">
        <v>14</v>
      </c>
      <c r="C666" t="s">
        <v>10</v>
      </c>
      <c r="D666" t="s">
        <v>11</v>
      </c>
      <c r="E666" t="s">
        <v>12</v>
      </c>
      <c r="F666">
        <v>74.89</v>
      </c>
      <c r="G666">
        <v>4</v>
      </c>
      <c r="H666" t="s">
        <v>20</v>
      </c>
      <c r="I666">
        <v>4.2</v>
      </c>
    </row>
    <row r="667" spans="1:9" x14ac:dyDescent="0.3">
      <c r="A667" s="1">
        <v>45294</v>
      </c>
      <c r="B667" t="s">
        <v>19</v>
      </c>
      <c r="C667" t="s">
        <v>15</v>
      </c>
      <c r="D667" t="s">
        <v>11</v>
      </c>
      <c r="E667" t="s">
        <v>16</v>
      </c>
      <c r="F667">
        <v>45.48</v>
      </c>
      <c r="G667">
        <v>10</v>
      </c>
      <c r="H667" t="s">
        <v>13</v>
      </c>
      <c r="I667">
        <v>4.8</v>
      </c>
    </row>
    <row r="668" spans="1:9" x14ac:dyDescent="0.3">
      <c r="A668" s="1">
        <v>45294</v>
      </c>
      <c r="B668" t="s">
        <v>9</v>
      </c>
      <c r="C668" t="s">
        <v>10</v>
      </c>
      <c r="D668" t="s">
        <v>22</v>
      </c>
      <c r="E668" t="s">
        <v>12</v>
      </c>
      <c r="F668">
        <v>53.72</v>
      </c>
      <c r="G668">
        <v>1</v>
      </c>
      <c r="H668" t="s">
        <v>20</v>
      </c>
      <c r="I668">
        <v>6.4</v>
      </c>
    </row>
    <row r="669" spans="1:9" x14ac:dyDescent="0.3">
      <c r="A669" s="1">
        <v>45294</v>
      </c>
      <c r="B669" t="s">
        <v>9</v>
      </c>
      <c r="C669" t="s">
        <v>10</v>
      </c>
      <c r="D669" t="s">
        <v>22</v>
      </c>
      <c r="E669" t="s">
        <v>21</v>
      </c>
      <c r="F669">
        <v>81.31</v>
      </c>
      <c r="G669">
        <v>7</v>
      </c>
      <c r="H669" t="s">
        <v>20</v>
      </c>
      <c r="I669">
        <v>6.3</v>
      </c>
    </row>
    <row r="670" spans="1:9" x14ac:dyDescent="0.3">
      <c r="A670" s="1">
        <v>45294</v>
      </c>
      <c r="B670" t="s">
        <v>19</v>
      </c>
      <c r="C670" t="s">
        <v>15</v>
      </c>
      <c r="D670" t="s">
        <v>22</v>
      </c>
      <c r="E670" t="s">
        <v>23</v>
      </c>
      <c r="F670">
        <v>34.729999999999997</v>
      </c>
      <c r="G670">
        <v>2</v>
      </c>
      <c r="H670" t="s">
        <v>20</v>
      </c>
      <c r="I670">
        <v>9.6999999999999993</v>
      </c>
    </row>
    <row r="671" spans="1:9" x14ac:dyDescent="0.3">
      <c r="A671" s="1">
        <v>45294</v>
      </c>
      <c r="B671" t="s">
        <v>14</v>
      </c>
      <c r="C671" t="s">
        <v>15</v>
      </c>
      <c r="D671" t="s">
        <v>22</v>
      </c>
      <c r="E671" t="s">
        <v>21</v>
      </c>
      <c r="F671">
        <v>78.55</v>
      </c>
      <c r="G671">
        <v>9</v>
      </c>
      <c r="H671" t="s">
        <v>17</v>
      </c>
      <c r="I671">
        <v>7.2</v>
      </c>
    </row>
    <row r="672" spans="1:9" x14ac:dyDescent="0.3">
      <c r="A672" s="1">
        <v>45294</v>
      </c>
      <c r="B672" t="s">
        <v>19</v>
      </c>
      <c r="C672" t="s">
        <v>10</v>
      </c>
      <c r="D672" t="s">
        <v>11</v>
      </c>
      <c r="E672" t="s">
        <v>21</v>
      </c>
      <c r="F672">
        <v>22.32</v>
      </c>
      <c r="G672">
        <v>4</v>
      </c>
      <c r="H672" t="s">
        <v>13</v>
      </c>
      <c r="I672">
        <v>4.4000000000000004</v>
      </c>
    </row>
    <row r="673" spans="1:9" x14ac:dyDescent="0.3">
      <c r="A673" s="1">
        <v>45294</v>
      </c>
      <c r="B673" t="s">
        <v>9</v>
      </c>
      <c r="C673" t="s">
        <v>15</v>
      </c>
      <c r="D673" t="s">
        <v>22</v>
      </c>
      <c r="E673" t="s">
        <v>24</v>
      </c>
      <c r="F673">
        <v>69.510000000000005</v>
      </c>
      <c r="G673">
        <v>2</v>
      </c>
      <c r="H673" t="s">
        <v>20</v>
      </c>
      <c r="I673">
        <v>8.1</v>
      </c>
    </row>
    <row r="674" spans="1:9" x14ac:dyDescent="0.3">
      <c r="A674" s="1">
        <v>45294</v>
      </c>
      <c r="B674" t="s">
        <v>9</v>
      </c>
      <c r="C674" t="s">
        <v>15</v>
      </c>
      <c r="D674" t="s">
        <v>22</v>
      </c>
      <c r="E674" t="s">
        <v>24</v>
      </c>
      <c r="F674">
        <v>14.82</v>
      </c>
      <c r="G674">
        <v>3</v>
      </c>
      <c r="H674" t="s">
        <v>13</v>
      </c>
      <c r="I674">
        <v>8.6999999999999993</v>
      </c>
    </row>
    <row r="675" spans="1:9" x14ac:dyDescent="0.3">
      <c r="A675" s="1">
        <v>45325</v>
      </c>
      <c r="B675" t="s">
        <v>9</v>
      </c>
      <c r="C675" t="s">
        <v>10</v>
      </c>
      <c r="D675" t="s">
        <v>11</v>
      </c>
      <c r="E675" t="s">
        <v>16</v>
      </c>
      <c r="F675">
        <v>26.26</v>
      </c>
      <c r="G675">
        <v>3</v>
      </c>
      <c r="H675" t="s">
        <v>20</v>
      </c>
      <c r="I675">
        <v>6.3</v>
      </c>
    </row>
    <row r="676" spans="1:9" x14ac:dyDescent="0.3">
      <c r="A676" s="1">
        <v>45325</v>
      </c>
      <c r="B676" t="s">
        <v>14</v>
      </c>
      <c r="C676" t="s">
        <v>10</v>
      </c>
      <c r="D676" t="s">
        <v>11</v>
      </c>
      <c r="E676" t="s">
        <v>18</v>
      </c>
      <c r="F676">
        <v>54.55</v>
      </c>
      <c r="G676">
        <v>10</v>
      </c>
      <c r="H676" t="s">
        <v>13</v>
      </c>
      <c r="I676">
        <v>7.1</v>
      </c>
    </row>
    <row r="677" spans="1:9" x14ac:dyDescent="0.3">
      <c r="A677" s="1">
        <v>45325</v>
      </c>
      <c r="B677" t="s">
        <v>19</v>
      </c>
      <c r="C677" t="s">
        <v>10</v>
      </c>
      <c r="D677" t="s">
        <v>11</v>
      </c>
      <c r="E677" t="s">
        <v>18</v>
      </c>
      <c r="F677">
        <v>39.47</v>
      </c>
      <c r="G677">
        <v>2</v>
      </c>
      <c r="H677" t="s">
        <v>13</v>
      </c>
      <c r="I677">
        <v>5</v>
      </c>
    </row>
    <row r="678" spans="1:9" x14ac:dyDescent="0.3">
      <c r="A678" s="1">
        <v>45325</v>
      </c>
      <c r="B678" t="s">
        <v>9</v>
      </c>
      <c r="C678" t="s">
        <v>15</v>
      </c>
      <c r="D678" t="s">
        <v>11</v>
      </c>
      <c r="E678" t="s">
        <v>23</v>
      </c>
      <c r="F678">
        <v>97.38</v>
      </c>
      <c r="G678">
        <v>10</v>
      </c>
      <c r="H678" t="s">
        <v>20</v>
      </c>
      <c r="I678">
        <v>4.4000000000000004</v>
      </c>
    </row>
    <row r="679" spans="1:9" x14ac:dyDescent="0.3">
      <c r="A679" s="1">
        <v>45325</v>
      </c>
      <c r="B679" t="s">
        <v>14</v>
      </c>
      <c r="C679" t="s">
        <v>10</v>
      </c>
      <c r="D679" t="s">
        <v>11</v>
      </c>
      <c r="E679" t="s">
        <v>21</v>
      </c>
      <c r="F679">
        <v>92.49</v>
      </c>
      <c r="G679">
        <v>5</v>
      </c>
      <c r="H679" t="s">
        <v>13</v>
      </c>
      <c r="I679">
        <v>8.6</v>
      </c>
    </row>
    <row r="680" spans="1:9" x14ac:dyDescent="0.3">
      <c r="A680" s="1">
        <v>45325</v>
      </c>
      <c r="B680" t="s">
        <v>9</v>
      </c>
      <c r="C680" t="s">
        <v>10</v>
      </c>
      <c r="D680" t="s">
        <v>22</v>
      </c>
      <c r="E680" t="s">
        <v>23</v>
      </c>
      <c r="F680">
        <v>27</v>
      </c>
      <c r="G680">
        <v>9</v>
      </c>
      <c r="H680" t="s">
        <v>17</v>
      </c>
      <c r="I680">
        <v>4.8</v>
      </c>
    </row>
    <row r="681" spans="1:9" x14ac:dyDescent="0.3">
      <c r="A681" s="1">
        <v>45325</v>
      </c>
      <c r="B681" t="s">
        <v>9</v>
      </c>
      <c r="C681" t="s">
        <v>15</v>
      </c>
      <c r="D681" t="s">
        <v>11</v>
      </c>
      <c r="E681" t="s">
        <v>16</v>
      </c>
      <c r="F681">
        <v>99.73</v>
      </c>
      <c r="G681">
        <v>9</v>
      </c>
      <c r="H681" t="s">
        <v>13</v>
      </c>
      <c r="I681">
        <v>6.5</v>
      </c>
    </row>
    <row r="682" spans="1:9" x14ac:dyDescent="0.3">
      <c r="A682" s="1">
        <v>45325</v>
      </c>
      <c r="B682" t="s">
        <v>9</v>
      </c>
      <c r="C682" t="s">
        <v>10</v>
      </c>
      <c r="D682" t="s">
        <v>11</v>
      </c>
      <c r="E682" t="s">
        <v>23</v>
      </c>
      <c r="F682">
        <v>88.39</v>
      </c>
      <c r="G682">
        <v>9</v>
      </c>
      <c r="H682" t="s">
        <v>17</v>
      </c>
      <c r="I682">
        <v>6.3</v>
      </c>
    </row>
    <row r="683" spans="1:9" x14ac:dyDescent="0.3">
      <c r="A683" s="1">
        <v>45325</v>
      </c>
      <c r="B683" t="s">
        <v>14</v>
      </c>
      <c r="C683" t="s">
        <v>15</v>
      </c>
      <c r="D683" t="s">
        <v>11</v>
      </c>
      <c r="E683" t="s">
        <v>21</v>
      </c>
      <c r="F683">
        <v>27.02</v>
      </c>
      <c r="G683">
        <v>3</v>
      </c>
      <c r="H683" t="s">
        <v>13</v>
      </c>
      <c r="I683">
        <v>7.1</v>
      </c>
    </row>
    <row r="684" spans="1:9" x14ac:dyDescent="0.3">
      <c r="A684" s="1">
        <v>45325</v>
      </c>
      <c r="B684" t="s">
        <v>9</v>
      </c>
      <c r="C684" t="s">
        <v>10</v>
      </c>
      <c r="D684" t="s">
        <v>11</v>
      </c>
      <c r="E684" t="s">
        <v>16</v>
      </c>
      <c r="F684">
        <v>13.22</v>
      </c>
      <c r="G684">
        <v>5</v>
      </c>
      <c r="H684" t="s">
        <v>17</v>
      </c>
      <c r="I684">
        <v>4.3</v>
      </c>
    </row>
    <row r="685" spans="1:9" x14ac:dyDescent="0.3">
      <c r="A685" s="1">
        <v>45325</v>
      </c>
      <c r="B685" t="s">
        <v>19</v>
      </c>
      <c r="C685" t="s">
        <v>10</v>
      </c>
      <c r="D685" t="s">
        <v>22</v>
      </c>
      <c r="E685" t="s">
        <v>18</v>
      </c>
      <c r="F685">
        <v>88.63</v>
      </c>
      <c r="G685">
        <v>3</v>
      </c>
      <c r="H685" t="s">
        <v>20</v>
      </c>
      <c r="I685">
        <v>6</v>
      </c>
    </row>
    <row r="686" spans="1:9" x14ac:dyDescent="0.3">
      <c r="A686" s="1">
        <v>45325</v>
      </c>
      <c r="B686" t="s">
        <v>9</v>
      </c>
      <c r="C686" t="s">
        <v>15</v>
      </c>
      <c r="D686" t="s">
        <v>11</v>
      </c>
      <c r="E686" t="s">
        <v>16</v>
      </c>
      <c r="F686">
        <v>38.270000000000003</v>
      </c>
      <c r="G686">
        <v>2</v>
      </c>
      <c r="H686" t="s">
        <v>13</v>
      </c>
      <c r="I686">
        <v>5.8</v>
      </c>
    </row>
    <row r="687" spans="1:9" x14ac:dyDescent="0.3">
      <c r="A687" s="1">
        <v>45325</v>
      </c>
      <c r="B687" t="s">
        <v>14</v>
      </c>
      <c r="C687" t="s">
        <v>10</v>
      </c>
      <c r="D687" t="s">
        <v>22</v>
      </c>
      <c r="E687" t="s">
        <v>24</v>
      </c>
      <c r="F687">
        <v>85.6</v>
      </c>
      <c r="G687">
        <v>7</v>
      </c>
      <c r="H687" t="s">
        <v>17</v>
      </c>
      <c r="I687">
        <v>5.3</v>
      </c>
    </row>
    <row r="688" spans="1:9" x14ac:dyDescent="0.3">
      <c r="A688" s="1">
        <v>45325</v>
      </c>
      <c r="B688" t="s">
        <v>14</v>
      </c>
      <c r="C688" t="s">
        <v>15</v>
      </c>
      <c r="D688" t="s">
        <v>11</v>
      </c>
      <c r="E688" t="s">
        <v>18</v>
      </c>
      <c r="F688">
        <v>73.98</v>
      </c>
      <c r="G688">
        <v>7</v>
      </c>
      <c r="H688" t="s">
        <v>20</v>
      </c>
      <c r="I688">
        <v>4.0999999999999996</v>
      </c>
    </row>
    <row r="689" spans="1:9" x14ac:dyDescent="0.3">
      <c r="A689" s="1">
        <v>45325</v>
      </c>
      <c r="B689" t="s">
        <v>9</v>
      </c>
      <c r="C689" t="s">
        <v>15</v>
      </c>
      <c r="D689" t="s">
        <v>22</v>
      </c>
      <c r="E689" t="s">
        <v>18</v>
      </c>
      <c r="F689">
        <v>25.31</v>
      </c>
      <c r="G689">
        <v>2</v>
      </c>
      <c r="H689" t="s">
        <v>20</v>
      </c>
      <c r="I689">
        <v>7.2</v>
      </c>
    </row>
    <row r="690" spans="1:9" x14ac:dyDescent="0.3">
      <c r="A690" s="1">
        <v>45325</v>
      </c>
      <c r="B690" t="s">
        <v>9</v>
      </c>
      <c r="C690" t="s">
        <v>15</v>
      </c>
      <c r="D690" t="s">
        <v>11</v>
      </c>
      <c r="E690" t="s">
        <v>24</v>
      </c>
      <c r="F690">
        <v>73.41</v>
      </c>
      <c r="G690">
        <v>3</v>
      </c>
      <c r="H690" t="s">
        <v>20</v>
      </c>
      <c r="I690">
        <v>4</v>
      </c>
    </row>
    <row r="691" spans="1:9" x14ac:dyDescent="0.3">
      <c r="A691" s="1">
        <v>45325</v>
      </c>
      <c r="B691" t="s">
        <v>14</v>
      </c>
      <c r="C691" t="s">
        <v>15</v>
      </c>
      <c r="D691" t="s">
        <v>11</v>
      </c>
      <c r="E691" t="s">
        <v>18</v>
      </c>
      <c r="F691">
        <v>14.39</v>
      </c>
      <c r="G691">
        <v>2</v>
      </c>
      <c r="H691" t="s">
        <v>13</v>
      </c>
      <c r="I691">
        <v>7.2</v>
      </c>
    </row>
    <row r="692" spans="1:9" x14ac:dyDescent="0.3">
      <c r="A692" s="1">
        <v>45325</v>
      </c>
      <c r="B692" t="s">
        <v>19</v>
      </c>
      <c r="C692" t="s">
        <v>15</v>
      </c>
      <c r="D692" t="s">
        <v>22</v>
      </c>
      <c r="E692" t="s">
        <v>12</v>
      </c>
      <c r="F692">
        <v>66.52</v>
      </c>
      <c r="G692">
        <v>4</v>
      </c>
      <c r="H692" t="s">
        <v>20</v>
      </c>
      <c r="I692">
        <v>6.9</v>
      </c>
    </row>
    <row r="693" spans="1:9" x14ac:dyDescent="0.3">
      <c r="A693" s="1">
        <v>45354</v>
      </c>
      <c r="B693" t="s">
        <v>14</v>
      </c>
      <c r="C693" t="s">
        <v>10</v>
      </c>
      <c r="D693" t="s">
        <v>22</v>
      </c>
      <c r="E693" t="s">
        <v>24</v>
      </c>
      <c r="F693">
        <v>46.53</v>
      </c>
      <c r="G693">
        <v>6</v>
      </c>
      <c r="H693" t="s">
        <v>13</v>
      </c>
      <c r="I693">
        <v>4.3</v>
      </c>
    </row>
    <row r="694" spans="1:9" x14ac:dyDescent="0.3">
      <c r="A694" s="1">
        <v>45354</v>
      </c>
      <c r="B694" t="s">
        <v>19</v>
      </c>
      <c r="C694" t="s">
        <v>10</v>
      </c>
      <c r="D694" t="s">
        <v>22</v>
      </c>
      <c r="E694" t="s">
        <v>12</v>
      </c>
      <c r="F694">
        <v>22.17</v>
      </c>
      <c r="G694">
        <v>8</v>
      </c>
      <c r="H694" t="s">
        <v>13</v>
      </c>
      <c r="I694">
        <v>9.6</v>
      </c>
    </row>
    <row r="695" spans="1:9" x14ac:dyDescent="0.3">
      <c r="A695" s="1">
        <v>45354</v>
      </c>
      <c r="B695" t="s">
        <v>14</v>
      </c>
      <c r="C695" t="s">
        <v>10</v>
      </c>
      <c r="D695" t="s">
        <v>22</v>
      </c>
      <c r="E695" t="s">
        <v>16</v>
      </c>
      <c r="F695">
        <v>81.97</v>
      </c>
      <c r="G695">
        <v>10</v>
      </c>
      <c r="H695" t="s">
        <v>17</v>
      </c>
      <c r="I695">
        <v>9.1999999999999993</v>
      </c>
    </row>
    <row r="696" spans="1:9" x14ac:dyDescent="0.3">
      <c r="A696" s="1">
        <v>45354</v>
      </c>
      <c r="B696" t="s">
        <v>14</v>
      </c>
      <c r="C696" t="s">
        <v>10</v>
      </c>
      <c r="D696" t="s">
        <v>11</v>
      </c>
      <c r="E696" t="s">
        <v>16</v>
      </c>
      <c r="F696">
        <v>51.92</v>
      </c>
      <c r="G696">
        <v>5</v>
      </c>
      <c r="H696" t="s">
        <v>17</v>
      </c>
      <c r="I696">
        <v>7.5</v>
      </c>
    </row>
    <row r="697" spans="1:9" x14ac:dyDescent="0.3">
      <c r="A697" s="1">
        <v>45354</v>
      </c>
      <c r="B697" t="s">
        <v>14</v>
      </c>
      <c r="C697" t="s">
        <v>15</v>
      </c>
      <c r="D697" t="s">
        <v>11</v>
      </c>
      <c r="E697" t="s">
        <v>23</v>
      </c>
      <c r="F697">
        <v>44.01</v>
      </c>
      <c r="G697">
        <v>8</v>
      </c>
      <c r="H697" t="s">
        <v>17</v>
      </c>
      <c r="I697">
        <v>8.8000000000000007</v>
      </c>
    </row>
    <row r="698" spans="1:9" x14ac:dyDescent="0.3">
      <c r="A698" s="1">
        <v>45354</v>
      </c>
      <c r="B698" t="s">
        <v>14</v>
      </c>
      <c r="C698" t="s">
        <v>15</v>
      </c>
      <c r="D698" t="s">
        <v>22</v>
      </c>
      <c r="E698" t="s">
        <v>16</v>
      </c>
      <c r="F698">
        <v>20.85</v>
      </c>
      <c r="G698">
        <v>8</v>
      </c>
      <c r="H698" t="s">
        <v>17</v>
      </c>
      <c r="I698">
        <v>6.3</v>
      </c>
    </row>
    <row r="699" spans="1:9" x14ac:dyDescent="0.3">
      <c r="A699" s="1">
        <v>45354</v>
      </c>
      <c r="B699" t="s">
        <v>19</v>
      </c>
      <c r="C699" t="s">
        <v>15</v>
      </c>
      <c r="D699" t="s">
        <v>22</v>
      </c>
      <c r="E699" t="s">
        <v>21</v>
      </c>
      <c r="F699">
        <v>46.41</v>
      </c>
      <c r="G699">
        <v>1</v>
      </c>
      <c r="H699" t="s">
        <v>13</v>
      </c>
      <c r="I699">
        <v>4</v>
      </c>
    </row>
    <row r="700" spans="1:9" x14ac:dyDescent="0.3">
      <c r="A700" s="1">
        <v>45354</v>
      </c>
      <c r="B700" t="s">
        <v>19</v>
      </c>
      <c r="C700" t="s">
        <v>15</v>
      </c>
      <c r="D700" t="s">
        <v>22</v>
      </c>
      <c r="E700" t="s">
        <v>24</v>
      </c>
      <c r="F700">
        <v>25</v>
      </c>
      <c r="G700">
        <v>1</v>
      </c>
      <c r="H700" t="s">
        <v>20</v>
      </c>
      <c r="I700">
        <v>5.5</v>
      </c>
    </row>
    <row r="701" spans="1:9" x14ac:dyDescent="0.3">
      <c r="A701" s="1">
        <v>45354</v>
      </c>
      <c r="B701" t="s">
        <v>19</v>
      </c>
      <c r="C701" t="s">
        <v>15</v>
      </c>
      <c r="D701" t="s">
        <v>22</v>
      </c>
      <c r="E701" t="s">
        <v>24</v>
      </c>
      <c r="F701">
        <v>28.95</v>
      </c>
      <c r="G701">
        <v>7</v>
      </c>
      <c r="H701" t="s">
        <v>13</v>
      </c>
      <c r="I701">
        <v>6</v>
      </c>
    </row>
    <row r="702" spans="1:9" x14ac:dyDescent="0.3">
      <c r="A702" s="1">
        <v>45354</v>
      </c>
      <c r="B702" t="s">
        <v>9</v>
      </c>
      <c r="C702" t="s">
        <v>10</v>
      </c>
      <c r="D702" t="s">
        <v>11</v>
      </c>
      <c r="E702" t="s">
        <v>23</v>
      </c>
      <c r="F702">
        <v>94.49</v>
      </c>
      <c r="G702">
        <v>8</v>
      </c>
      <c r="H702" t="s">
        <v>20</v>
      </c>
      <c r="I702">
        <v>7.5</v>
      </c>
    </row>
    <row r="703" spans="1:9" x14ac:dyDescent="0.3">
      <c r="A703" s="1">
        <v>45354</v>
      </c>
      <c r="B703" t="s">
        <v>14</v>
      </c>
      <c r="C703" t="s">
        <v>10</v>
      </c>
      <c r="D703" t="s">
        <v>11</v>
      </c>
      <c r="E703" t="s">
        <v>16</v>
      </c>
      <c r="F703">
        <v>30.2</v>
      </c>
      <c r="G703">
        <v>8</v>
      </c>
      <c r="H703" t="s">
        <v>20</v>
      </c>
      <c r="I703">
        <v>5.0999999999999996</v>
      </c>
    </row>
    <row r="704" spans="1:9" x14ac:dyDescent="0.3">
      <c r="A704" s="1">
        <v>45354</v>
      </c>
      <c r="B704" t="s">
        <v>9</v>
      </c>
      <c r="C704" t="s">
        <v>10</v>
      </c>
      <c r="D704" t="s">
        <v>22</v>
      </c>
      <c r="E704" t="s">
        <v>23</v>
      </c>
      <c r="F704">
        <v>30.12</v>
      </c>
      <c r="G704">
        <v>8</v>
      </c>
      <c r="H704" t="s">
        <v>17</v>
      </c>
      <c r="I704">
        <v>7.7</v>
      </c>
    </row>
    <row r="705" spans="1:9" x14ac:dyDescent="0.3">
      <c r="A705" s="1">
        <v>45354</v>
      </c>
      <c r="B705" t="s">
        <v>19</v>
      </c>
      <c r="C705" t="s">
        <v>15</v>
      </c>
      <c r="D705" t="s">
        <v>22</v>
      </c>
      <c r="E705" t="s">
        <v>23</v>
      </c>
      <c r="F705">
        <v>46.33</v>
      </c>
      <c r="G705">
        <v>7</v>
      </c>
      <c r="H705" t="s">
        <v>13</v>
      </c>
      <c r="I705">
        <v>7.4</v>
      </c>
    </row>
    <row r="706" spans="1:9" x14ac:dyDescent="0.3">
      <c r="A706" s="1">
        <v>45354</v>
      </c>
      <c r="B706" t="s">
        <v>9</v>
      </c>
      <c r="C706" t="s">
        <v>10</v>
      </c>
      <c r="D706" t="s">
        <v>11</v>
      </c>
      <c r="E706" t="s">
        <v>12</v>
      </c>
      <c r="F706">
        <v>73.05</v>
      </c>
      <c r="G706">
        <v>10</v>
      </c>
      <c r="H706" t="s">
        <v>13</v>
      </c>
      <c r="I706">
        <v>8.6999999999999993</v>
      </c>
    </row>
    <row r="707" spans="1:9" x14ac:dyDescent="0.3">
      <c r="A707" s="1">
        <v>45385</v>
      </c>
      <c r="B707" t="s">
        <v>19</v>
      </c>
      <c r="C707" t="s">
        <v>15</v>
      </c>
      <c r="D707" t="s">
        <v>11</v>
      </c>
      <c r="E707" t="s">
        <v>23</v>
      </c>
      <c r="F707">
        <v>33.299999999999997</v>
      </c>
      <c r="G707">
        <v>9</v>
      </c>
      <c r="H707" t="s">
        <v>20</v>
      </c>
      <c r="I707">
        <v>7.2</v>
      </c>
    </row>
    <row r="708" spans="1:9" x14ac:dyDescent="0.3">
      <c r="A708" s="1">
        <v>45385</v>
      </c>
      <c r="B708" t="s">
        <v>19</v>
      </c>
      <c r="C708" t="s">
        <v>15</v>
      </c>
      <c r="D708" t="s">
        <v>11</v>
      </c>
      <c r="E708" t="s">
        <v>12</v>
      </c>
      <c r="F708">
        <v>74.66</v>
      </c>
      <c r="G708">
        <v>4</v>
      </c>
      <c r="H708" t="s">
        <v>17</v>
      </c>
      <c r="I708">
        <v>8.5</v>
      </c>
    </row>
    <row r="709" spans="1:9" x14ac:dyDescent="0.3">
      <c r="A709" s="1">
        <v>45385</v>
      </c>
      <c r="B709" t="s">
        <v>14</v>
      </c>
      <c r="C709" t="s">
        <v>10</v>
      </c>
      <c r="D709" t="s">
        <v>11</v>
      </c>
      <c r="E709" t="s">
        <v>12</v>
      </c>
      <c r="F709">
        <v>98.7</v>
      </c>
      <c r="G709">
        <v>8</v>
      </c>
      <c r="H709" t="s">
        <v>17</v>
      </c>
      <c r="I709">
        <v>7.6</v>
      </c>
    </row>
    <row r="710" spans="1:9" x14ac:dyDescent="0.3">
      <c r="A710" s="1">
        <v>45385</v>
      </c>
      <c r="B710" t="s">
        <v>19</v>
      </c>
      <c r="C710" t="s">
        <v>15</v>
      </c>
      <c r="D710" t="s">
        <v>11</v>
      </c>
      <c r="E710" t="s">
        <v>24</v>
      </c>
      <c r="F710">
        <v>68.709999999999994</v>
      </c>
      <c r="G710">
        <v>3</v>
      </c>
      <c r="H710" t="s">
        <v>17</v>
      </c>
      <c r="I710">
        <v>8.6999999999999993</v>
      </c>
    </row>
    <row r="711" spans="1:9" x14ac:dyDescent="0.3">
      <c r="A711" s="1">
        <v>45385</v>
      </c>
      <c r="B711" t="s">
        <v>19</v>
      </c>
      <c r="C711" t="s">
        <v>10</v>
      </c>
      <c r="D711" t="s">
        <v>11</v>
      </c>
      <c r="E711" t="s">
        <v>21</v>
      </c>
      <c r="F711">
        <v>48.96</v>
      </c>
      <c r="G711">
        <v>9</v>
      </c>
      <c r="H711" t="s">
        <v>17</v>
      </c>
      <c r="I711">
        <v>8</v>
      </c>
    </row>
    <row r="712" spans="1:9" x14ac:dyDescent="0.3">
      <c r="A712" s="1">
        <v>45385</v>
      </c>
      <c r="B712" t="s">
        <v>19</v>
      </c>
      <c r="C712" t="s">
        <v>15</v>
      </c>
      <c r="D712" t="s">
        <v>11</v>
      </c>
      <c r="E712" t="s">
        <v>23</v>
      </c>
      <c r="F712">
        <v>56.53</v>
      </c>
      <c r="G712">
        <v>4</v>
      </c>
      <c r="H712" t="s">
        <v>20</v>
      </c>
      <c r="I712">
        <v>5.5</v>
      </c>
    </row>
    <row r="713" spans="1:9" x14ac:dyDescent="0.3">
      <c r="A713" s="1">
        <v>45385</v>
      </c>
      <c r="B713" t="s">
        <v>19</v>
      </c>
      <c r="C713" t="s">
        <v>15</v>
      </c>
      <c r="D713" t="s">
        <v>22</v>
      </c>
      <c r="E713" t="s">
        <v>24</v>
      </c>
      <c r="F713">
        <v>14.62</v>
      </c>
      <c r="G713">
        <v>5</v>
      </c>
      <c r="H713" t="s">
        <v>17</v>
      </c>
      <c r="I713">
        <v>4.4000000000000004</v>
      </c>
    </row>
    <row r="714" spans="1:9" x14ac:dyDescent="0.3">
      <c r="A714" s="1">
        <v>45385</v>
      </c>
      <c r="B714" t="s">
        <v>19</v>
      </c>
      <c r="C714" t="s">
        <v>10</v>
      </c>
      <c r="D714" t="s">
        <v>22</v>
      </c>
      <c r="E714" t="s">
        <v>24</v>
      </c>
      <c r="F714">
        <v>99.83</v>
      </c>
      <c r="G714">
        <v>6</v>
      </c>
      <c r="H714" t="s">
        <v>20</v>
      </c>
      <c r="I714">
        <v>8.5</v>
      </c>
    </row>
    <row r="715" spans="1:9" x14ac:dyDescent="0.3">
      <c r="A715" s="1">
        <v>45385</v>
      </c>
      <c r="B715" t="s">
        <v>19</v>
      </c>
      <c r="C715" t="s">
        <v>15</v>
      </c>
      <c r="D715" t="s">
        <v>11</v>
      </c>
      <c r="E715" t="s">
        <v>18</v>
      </c>
      <c r="F715">
        <v>12.34</v>
      </c>
      <c r="G715">
        <v>7</v>
      </c>
      <c r="H715" t="s">
        <v>13</v>
      </c>
      <c r="I715">
        <v>6.7</v>
      </c>
    </row>
    <row r="716" spans="1:9" x14ac:dyDescent="0.3">
      <c r="A716" s="1">
        <v>45385</v>
      </c>
      <c r="B716" t="s">
        <v>14</v>
      </c>
      <c r="C716" t="s">
        <v>15</v>
      </c>
      <c r="D716" t="s">
        <v>11</v>
      </c>
      <c r="E716" t="s">
        <v>16</v>
      </c>
      <c r="F716">
        <v>30.24</v>
      </c>
      <c r="G716">
        <v>1</v>
      </c>
      <c r="H716" t="s">
        <v>17</v>
      </c>
      <c r="I716">
        <v>8.4</v>
      </c>
    </row>
    <row r="717" spans="1:9" x14ac:dyDescent="0.3">
      <c r="A717" s="1">
        <v>45385</v>
      </c>
      <c r="B717" t="s">
        <v>9</v>
      </c>
      <c r="C717" t="s">
        <v>10</v>
      </c>
      <c r="D717" t="s">
        <v>22</v>
      </c>
      <c r="E717" t="s">
        <v>16</v>
      </c>
      <c r="F717">
        <v>19.239999999999998</v>
      </c>
      <c r="G717">
        <v>9</v>
      </c>
      <c r="H717" t="s">
        <v>17</v>
      </c>
      <c r="I717">
        <v>8</v>
      </c>
    </row>
    <row r="718" spans="1:9" x14ac:dyDescent="0.3">
      <c r="A718" s="1">
        <v>45385</v>
      </c>
      <c r="B718" t="s">
        <v>19</v>
      </c>
      <c r="C718" t="s">
        <v>10</v>
      </c>
      <c r="D718" t="s">
        <v>22</v>
      </c>
      <c r="E718" t="s">
        <v>24</v>
      </c>
      <c r="F718">
        <v>48.63</v>
      </c>
      <c r="G718">
        <v>10</v>
      </c>
      <c r="H718" t="s">
        <v>17</v>
      </c>
      <c r="I718">
        <v>8.8000000000000007</v>
      </c>
    </row>
    <row r="719" spans="1:9" x14ac:dyDescent="0.3">
      <c r="A719" s="1">
        <v>45415</v>
      </c>
      <c r="B719" t="s">
        <v>9</v>
      </c>
      <c r="C719" t="s">
        <v>10</v>
      </c>
      <c r="D719" t="s">
        <v>11</v>
      </c>
      <c r="E719" t="s">
        <v>24</v>
      </c>
      <c r="F719">
        <v>41.06</v>
      </c>
      <c r="G719">
        <v>6</v>
      </c>
      <c r="H719" t="s">
        <v>13</v>
      </c>
      <c r="I719">
        <v>8.3000000000000007</v>
      </c>
    </row>
    <row r="720" spans="1:9" x14ac:dyDescent="0.3">
      <c r="A720" s="1">
        <v>45415</v>
      </c>
      <c r="B720" t="s">
        <v>9</v>
      </c>
      <c r="C720" t="s">
        <v>10</v>
      </c>
      <c r="D720" t="s">
        <v>11</v>
      </c>
      <c r="E720" t="s">
        <v>12</v>
      </c>
      <c r="F720">
        <v>48.52</v>
      </c>
      <c r="G720">
        <v>3</v>
      </c>
      <c r="H720" t="s">
        <v>20</v>
      </c>
      <c r="I720">
        <v>4</v>
      </c>
    </row>
    <row r="721" spans="1:9" x14ac:dyDescent="0.3">
      <c r="A721" s="1">
        <v>45415</v>
      </c>
      <c r="B721" t="s">
        <v>9</v>
      </c>
      <c r="C721" t="s">
        <v>10</v>
      </c>
      <c r="D721" t="s">
        <v>22</v>
      </c>
      <c r="E721" t="s">
        <v>12</v>
      </c>
      <c r="F721">
        <v>18.079999999999998</v>
      </c>
      <c r="G721">
        <v>3</v>
      </c>
      <c r="H721" t="s">
        <v>20</v>
      </c>
      <c r="I721">
        <v>8</v>
      </c>
    </row>
    <row r="722" spans="1:9" x14ac:dyDescent="0.3">
      <c r="A722" s="1">
        <v>45415</v>
      </c>
      <c r="B722" t="s">
        <v>9</v>
      </c>
      <c r="C722" t="s">
        <v>15</v>
      </c>
      <c r="D722" t="s">
        <v>22</v>
      </c>
      <c r="E722" t="s">
        <v>18</v>
      </c>
      <c r="F722">
        <v>69.739999999999995</v>
      </c>
      <c r="G722">
        <v>10</v>
      </c>
      <c r="H722" t="s">
        <v>13</v>
      </c>
      <c r="I722">
        <v>8.9</v>
      </c>
    </row>
    <row r="723" spans="1:9" x14ac:dyDescent="0.3">
      <c r="A723" s="1">
        <v>45415</v>
      </c>
      <c r="B723" t="s">
        <v>14</v>
      </c>
      <c r="C723" t="s">
        <v>10</v>
      </c>
      <c r="D723" t="s">
        <v>11</v>
      </c>
      <c r="E723" t="s">
        <v>23</v>
      </c>
      <c r="F723">
        <v>12.12</v>
      </c>
      <c r="G723">
        <v>10</v>
      </c>
      <c r="H723" t="s">
        <v>13</v>
      </c>
      <c r="I723">
        <v>8.4</v>
      </c>
    </row>
    <row r="724" spans="1:9" x14ac:dyDescent="0.3">
      <c r="A724" s="1">
        <v>45415</v>
      </c>
      <c r="B724" t="s">
        <v>9</v>
      </c>
      <c r="C724" t="s">
        <v>10</v>
      </c>
      <c r="D724" t="s">
        <v>11</v>
      </c>
      <c r="E724" t="s">
        <v>24</v>
      </c>
      <c r="F724">
        <v>25.32</v>
      </c>
      <c r="G724">
        <v>8</v>
      </c>
      <c r="H724" t="s">
        <v>20</v>
      </c>
      <c r="I724">
        <v>8.6999999999999993</v>
      </c>
    </row>
    <row r="725" spans="1:9" x14ac:dyDescent="0.3">
      <c r="A725" s="1">
        <v>45415</v>
      </c>
      <c r="B725" t="s">
        <v>14</v>
      </c>
      <c r="C725" t="s">
        <v>10</v>
      </c>
      <c r="D725" t="s">
        <v>11</v>
      </c>
      <c r="E725" t="s">
        <v>21</v>
      </c>
      <c r="F725">
        <v>44.22</v>
      </c>
      <c r="G725">
        <v>5</v>
      </c>
      <c r="H725" t="s">
        <v>13</v>
      </c>
      <c r="I725">
        <v>8.6</v>
      </c>
    </row>
    <row r="726" spans="1:9" x14ac:dyDescent="0.3">
      <c r="A726" s="1">
        <v>45415</v>
      </c>
      <c r="B726" t="s">
        <v>9</v>
      </c>
      <c r="C726" t="s">
        <v>10</v>
      </c>
      <c r="D726" t="s">
        <v>11</v>
      </c>
      <c r="E726" t="s">
        <v>24</v>
      </c>
      <c r="F726">
        <v>55.97</v>
      </c>
      <c r="G726">
        <v>7</v>
      </c>
      <c r="H726" t="s">
        <v>20</v>
      </c>
      <c r="I726">
        <v>8.9</v>
      </c>
    </row>
    <row r="727" spans="1:9" x14ac:dyDescent="0.3">
      <c r="A727" s="1">
        <v>45415</v>
      </c>
      <c r="B727" t="s">
        <v>9</v>
      </c>
      <c r="C727" t="s">
        <v>15</v>
      </c>
      <c r="D727" t="s">
        <v>11</v>
      </c>
      <c r="E727" t="s">
        <v>23</v>
      </c>
      <c r="F727">
        <v>95.46</v>
      </c>
      <c r="G727">
        <v>8</v>
      </c>
      <c r="H727" t="s">
        <v>20</v>
      </c>
      <c r="I727">
        <v>4.7</v>
      </c>
    </row>
    <row r="728" spans="1:9" x14ac:dyDescent="0.3">
      <c r="A728" s="1">
        <v>45415</v>
      </c>
      <c r="B728" t="s">
        <v>9</v>
      </c>
      <c r="C728" t="s">
        <v>15</v>
      </c>
      <c r="D728" t="s">
        <v>22</v>
      </c>
      <c r="E728" t="s">
        <v>23</v>
      </c>
      <c r="F728">
        <v>82.7</v>
      </c>
      <c r="G728">
        <v>6</v>
      </c>
      <c r="H728" t="s">
        <v>17</v>
      </c>
      <c r="I728">
        <v>7.4</v>
      </c>
    </row>
    <row r="729" spans="1:9" x14ac:dyDescent="0.3">
      <c r="A729" s="1">
        <v>45415</v>
      </c>
      <c r="B729" t="s">
        <v>19</v>
      </c>
      <c r="C729" t="s">
        <v>15</v>
      </c>
      <c r="D729" t="s">
        <v>22</v>
      </c>
      <c r="E729" t="s">
        <v>16</v>
      </c>
      <c r="F729">
        <v>78.31</v>
      </c>
      <c r="G729">
        <v>3</v>
      </c>
      <c r="H729" t="s">
        <v>20</v>
      </c>
      <c r="I729">
        <v>5.4</v>
      </c>
    </row>
    <row r="730" spans="1:9" x14ac:dyDescent="0.3">
      <c r="A730" s="1">
        <v>45415</v>
      </c>
      <c r="B730" t="s">
        <v>14</v>
      </c>
      <c r="C730" t="s">
        <v>10</v>
      </c>
      <c r="D730" t="s">
        <v>22</v>
      </c>
      <c r="E730" t="s">
        <v>24</v>
      </c>
      <c r="F730">
        <v>65.31</v>
      </c>
      <c r="G730">
        <v>7</v>
      </c>
      <c r="H730" t="s">
        <v>13</v>
      </c>
      <c r="I730">
        <v>4.2</v>
      </c>
    </row>
    <row r="731" spans="1:9" x14ac:dyDescent="0.3">
      <c r="A731" s="1">
        <v>45415</v>
      </c>
      <c r="B731" t="s">
        <v>9</v>
      </c>
      <c r="C731" t="s">
        <v>10</v>
      </c>
      <c r="D731" t="s">
        <v>22</v>
      </c>
      <c r="E731" t="s">
        <v>21</v>
      </c>
      <c r="F731">
        <v>21.94</v>
      </c>
      <c r="G731">
        <v>5</v>
      </c>
      <c r="H731" t="s">
        <v>20</v>
      </c>
      <c r="I731">
        <v>5.3</v>
      </c>
    </row>
    <row r="732" spans="1:9" x14ac:dyDescent="0.3">
      <c r="A732" s="1">
        <v>45415</v>
      </c>
      <c r="B732" t="s">
        <v>19</v>
      </c>
      <c r="C732" t="s">
        <v>15</v>
      </c>
      <c r="D732" t="s">
        <v>11</v>
      </c>
      <c r="E732" t="s">
        <v>21</v>
      </c>
      <c r="F732">
        <v>81.91</v>
      </c>
      <c r="G732">
        <v>2</v>
      </c>
      <c r="H732" t="s">
        <v>17</v>
      </c>
      <c r="I732">
        <v>7.8</v>
      </c>
    </row>
    <row r="733" spans="1:9" x14ac:dyDescent="0.3">
      <c r="A733" s="1">
        <v>45415</v>
      </c>
      <c r="B733" t="s">
        <v>14</v>
      </c>
      <c r="C733" t="s">
        <v>15</v>
      </c>
      <c r="D733" t="s">
        <v>11</v>
      </c>
      <c r="E733" t="s">
        <v>18</v>
      </c>
      <c r="F733">
        <v>83.06</v>
      </c>
      <c r="G733">
        <v>7</v>
      </c>
      <c r="H733" t="s">
        <v>20</v>
      </c>
      <c r="I733">
        <v>4</v>
      </c>
    </row>
    <row r="734" spans="1:9" x14ac:dyDescent="0.3">
      <c r="A734" s="1">
        <v>45415</v>
      </c>
      <c r="B734" t="s">
        <v>9</v>
      </c>
      <c r="C734" t="s">
        <v>15</v>
      </c>
      <c r="D734" t="s">
        <v>22</v>
      </c>
      <c r="E734" t="s">
        <v>24</v>
      </c>
      <c r="F734">
        <v>87.98</v>
      </c>
      <c r="G734">
        <v>3</v>
      </c>
      <c r="H734" t="s">
        <v>20</v>
      </c>
      <c r="I734">
        <v>5.0999999999999996</v>
      </c>
    </row>
    <row r="735" spans="1:9" x14ac:dyDescent="0.3">
      <c r="A735" s="1">
        <v>45415</v>
      </c>
      <c r="B735" t="s">
        <v>14</v>
      </c>
      <c r="C735" t="s">
        <v>10</v>
      </c>
      <c r="D735" t="s">
        <v>11</v>
      </c>
      <c r="E735" t="s">
        <v>12</v>
      </c>
      <c r="F735">
        <v>78.31</v>
      </c>
      <c r="G735">
        <v>10</v>
      </c>
      <c r="H735" t="s">
        <v>20</v>
      </c>
      <c r="I735">
        <v>6.6</v>
      </c>
    </row>
    <row r="736" spans="1:9" x14ac:dyDescent="0.3">
      <c r="A736" s="1">
        <v>45446</v>
      </c>
      <c r="B736" t="s">
        <v>9</v>
      </c>
      <c r="C736" t="s">
        <v>10</v>
      </c>
      <c r="D736" t="s">
        <v>22</v>
      </c>
      <c r="E736" t="s">
        <v>18</v>
      </c>
      <c r="F736">
        <v>37.32</v>
      </c>
      <c r="G736">
        <v>9</v>
      </c>
      <c r="H736" t="s">
        <v>20</v>
      </c>
      <c r="I736">
        <v>5.0999999999999996</v>
      </c>
    </row>
    <row r="737" spans="1:9" x14ac:dyDescent="0.3">
      <c r="A737" s="1">
        <v>45446</v>
      </c>
      <c r="B737" t="s">
        <v>9</v>
      </c>
      <c r="C737" t="s">
        <v>15</v>
      </c>
      <c r="D737" t="s">
        <v>22</v>
      </c>
      <c r="E737" t="s">
        <v>16</v>
      </c>
      <c r="F737">
        <v>28.38</v>
      </c>
      <c r="G737">
        <v>5</v>
      </c>
      <c r="H737" t="s">
        <v>17</v>
      </c>
      <c r="I737">
        <v>9.4</v>
      </c>
    </row>
    <row r="738" spans="1:9" x14ac:dyDescent="0.3">
      <c r="A738" s="1">
        <v>45446</v>
      </c>
      <c r="B738" t="s">
        <v>19</v>
      </c>
      <c r="C738" t="s">
        <v>10</v>
      </c>
      <c r="D738" t="s">
        <v>11</v>
      </c>
      <c r="E738" t="s">
        <v>18</v>
      </c>
      <c r="F738">
        <v>92.13</v>
      </c>
      <c r="G738">
        <v>6</v>
      </c>
      <c r="H738" t="s">
        <v>17</v>
      </c>
      <c r="I738">
        <v>8.3000000000000007</v>
      </c>
    </row>
    <row r="739" spans="1:9" x14ac:dyDescent="0.3">
      <c r="A739" s="1">
        <v>45446</v>
      </c>
      <c r="B739" t="s">
        <v>9</v>
      </c>
      <c r="C739" t="s">
        <v>15</v>
      </c>
      <c r="D739" t="s">
        <v>22</v>
      </c>
      <c r="E739" t="s">
        <v>12</v>
      </c>
      <c r="F739">
        <v>62.08</v>
      </c>
      <c r="G739">
        <v>7</v>
      </c>
      <c r="H739" t="s">
        <v>20</v>
      </c>
      <c r="I739">
        <v>5.4</v>
      </c>
    </row>
    <row r="740" spans="1:9" x14ac:dyDescent="0.3">
      <c r="A740" s="1">
        <v>45446</v>
      </c>
      <c r="B740" t="s">
        <v>9</v>
      </c>
      <c r="C740" t="s">
        <v>15</v>
      </c>
      <c r="D740" t="s">
        <v>11</v>
      </c>
      <c r="E740" t="s">
        <v>18</v>
      </c>
      <c r="F740">
        <v>67.430000000000007</v>
      </c>
      <c r="G740">
        <v>5</v>
      </c>
      <c r="H740" t="s">
        <v>20</v>
      </c>
      <c r="I740">
        <v>6.3</v>
      </c>
    </row>
    <row r="741" spans="1:9" x14ac:dyDescent="0.3">
      <c r="A741" s="1">
        <v>45446</v>
      </c>
      <c r="B741" t="s">
        <v>19</v>
      </c>
      <c r="C741" t="s">
        <v>10</v>
      </c>
      <c r="D741" t="s">
        <v>22</v>
      </c>
      <c r="E741" t="s">
        <v>18</v>
      </c>
      <c r="F741">
        <v>15.81</v>
      </c>
      <c r="G741">
        <v>10</v>
      </c>
      <c r="H741" t="s">
        <v>13</v>
      </c>
      <c r="I741">
        <v>8.6</v>
      </c>
    </row>
    <row r="742" spans="1:9" x14ac:dyDescent="0.3">
      <c r="A742" s="1">
        <v>45446</v>
      </c>
      <c r="B742" t="s">
        <v>19</v>
      </c>
      <c r="C742" t="s">
        <v>15</v>
      </c>
      <c r="D742" t="s">
        <v>11</v>
      </c>
      <c r="E742" t="s">
        <v>24</v>
      </c>
      <c r="F742">
        <v>79.739999999999995</v>
      </c>
      <c r="G742">
        <v>1</v>
      </c>
      <c r="H742" t="s">
        <v>20</v>
      </c>
      <c r="I742">
        <v>7.3</v>
      </c>
    </row>
    <row r="743" spans="1:9" x14ac:dyDescent="0.3">
      <c r="A743" s="1">
        <v>45446</v>
      </c>
      <c r="B743" t="s">
        <v>19</v>
      </c>
      <c r="C743" t="s">
        <v>10</v>
      </c>
      <c r="D743" t="s">
        <v>22</v>
      </c>
      <c r="E743" t="s">
        <v>16</v>
      </c>
      <c r="F743">
        <v>21.5</v>
      </c>
      <c r="G743">
        <v>9</v>
      </c>
      <c r="H743" t="s">
        <v>13</v>
      </c>
      <c r="I743">
        <v>7.8</v>
      </c>
    </row>
    <row r="744" spans="1:9" x14ac:dyDescent="0.3">
      <c r="A744" s="1">
        <v>45446</v>
      </c>
      <c r="B744" t="s">
        <v>9</v>
      </c>
      <c r="C744" t="s">
        <v>10</v>
      </c>
      <c r="D744" t="s">
        <v>22</v>
      </c>
      <c r="E744" t="s">
        <v>23</v>
      </c>
      <c r="F744">
        <v>71.86</v>
      </c>
      <c r="G744">
        <v>8</v>
      </c>
      <c r="H744" t="s">
        <v>13</v>
      </c>
      <c r="I744">
        <v>6.2</v>
      </c>
    </row>
    <row r="745" spans="1:9" x14ac:dyDescent="0.3">
      <c r="A745" s="1">
        <v>45446</v>
      </c>
      <c r="B745" t="s">
        <v>9</v>
      </c>
      <c r="C745" t="s">
        <v>10</v>
      </c>
      <c r="D745" t="s">
        <v>22</v>
      </c>
      <c r="E745" t="s">
        <v>21</v>
      </c>
      <c r="F745">
        <v>49.92</v>
      </c>
      <c r="G745">
        <v>2</v>
      </c>
      <c r="H745" t="s">
        <v>13</v>
      </c>
      <c r="I745">
        <v>7</v>
      </c>
    </row>
    <row r="746" spans="1:9" x14ac:dyDescent="0.3">
      <c r="A746" s="1">
        <v>45446</v>
      </c>
      <c r="B746" t="s">
        <v>14</v>
      </c>
      <c r="C746" t="s">
        <v>15</v>
      </c>
      <c r="D746" t="s">
        <v>22</v>
      </c>
      <c r="E746" t="s">
        <v>23</v>
      </c>
      <c r="F746">
        <v>37</v>
      </c>
      <c r="G746">
        <v>1</v>
      </c>
      <c r="H746" t="s">
        <v>13</v>
      </c>
      <c r="I746">
        <v>7.9</v>
      </c>
    </row>
    <row r="747" spans="1:9" x14ac:dyDescent="0.3">
      <c r="A747" s="1">
        <v>45476</v>
      </c>
      <c r="B747" t="s">
        <v>14</v>
      </c>
      <c r="C747" t="s">
        <v>15</v>
      </c>
      <c r="D747" t="s">
        <v>22</v>
      </c>
      <c r="E747" t="s">
        <v>16</v>
      </c>
      <c r="F747">
        <v>84.07</v>
      </c>
      <c r="G747">
        <v>4</v>
      </c>
      <c r="H747" t="s">
        <v>20</v>
      </c>
      <c r="I747">
        <v>4.4000000000000004</v>
      </c>
    </row>
    <row r="748" spans="1:9" x14ac:dyDescent="0.3">
      <c r="A748" s="1">
        <v>45476</v>
      </c>
      <c r="B748" t="s">
        <v>9</v>
      </c>
      <c r="C748" t="s">
        <v>15</v>
      </c>
      <c r="D748" t="s">
        <v>22</v>
      </c>
      <c r="E748" t="s">
        <v>23</v>
      </c>
      <c r="F748">
        <v>16.16</v>
      </c>
      <c r="G748">
        <v>2</v>
      </c>
      <c r="H748" t="s">
        <v>20</v>
      </c>
      <c r="I748">
        <v>6.5</v>
      </c>
    </row>
    <row r="749" spans="1:9" x14ac:dyDescent="0.3">
      <c r="A749" s="1">
        <v>45476</v>
      </c>
      <c r="B749" t="s">
        <v>14</v>
      </c>
      <c r="C749" t="s">
        <v>15</v>
      </c>
      <c r="D749" t="s">
        <v>11</v>
      </c>
      <c r="E749" t="s">
        <v>21</v>
      </c>
      <c r="F749">
        <v>16.45</v>
      </c>
      <c r="G749">
        <v>4</v>
      </c>
      <c r="H749" t="s">
        <v>20</v>
      </c>
      <c r="I749">
        <v>5.6</v>
      </c>
    </row>
    <row r="750" spans="1:9" x14ac:dyDescent="0.3">
      <c r="A750" s="1">
        <v>45476</v>
      </c>
      <c r="B750" t="s">
        <v>14</v>
      </c>
      <c r="C750" t="s">
        <v>15</v>
      </c>
      <c r="D750" t="s">
        <v>22</v>
      </c>
      <c r="E750" t="s">
        <v>12</v>
      </c>
      <c r="F750">
        <v>99.79</v>
      </c>
      <c r="G750">
        <v>2</v>
      </c>
      <c r="H750" t="s">
        <v>20</v>
      </c>
      <c r="I750">
        <v>8</v>
      </c>
    </row>
    <row r="751" spans="1:9" x14ac:dyDescent="0.3">
      <c r="A751" s="1">
        <v>45476</v>
      </c>
      <c r="B751" t="s">
        <v>19</v>
      </c>
      <c r="C751" t="s">
        <v>10</v>
      </c>
      <c r="D751" t="s">
        <v>11</v>
      </c>
      <c r="E751" t="s">
        <v>24</v>
      </c>
      <c r="F751">
        <v>15.55</v>
      </c>
      <c r="G751">
        <v>9</v>
      </c>
      <c r="H751" t="s">
        <v>17</v>
      </c>
      <c r="I751">
        <v>5</v>
      </c>
    </row>
    <row r="752" spans="1:9" x14ac:dyDescent="0.3">
      <c r="A752" s="1">
        <v>45476</v>
      </c>
      <c r="B752" t="s">
        <v>19</v>
      </c>
      <c r="C752" t="s">
        <v>10</v>
      </c>
      <c r="D752" t="s">
        <v>11</v>
      </c>
      <c r="E752" t="s">
        <v>23</v>
      </c>
      <c r="F752">
        <v>28.31</v>
      </c>
      <c r="G752">
        <v>4</v>
      </c>
      <c r="H752" t="s">
        <v>17</v>
      </c>
      <c r="I752">
        <v>8.1999999999999993</v>
      </c>
    </row>
    <row r="753" spans="1:9" x14ac:dyDescent="0.3">
      <c r="A753" s="1">
        <v>45476</v>
      </c>
      <c r="B753" t="s">
        <v>19</v>
      </c>
      <c r="C753" t="s">
        <v>15</v>
      </c>
      <c r="D753" t="s">
        <v>22</v>
      </c>
      <c r="E753" t="s">
        <v>23</v>
      </c>
      <c r="F753">
        <v>97.94</v>
      </c>
      <c r="G753">
        <v>1</v>
      </c>
      <c r="H753" t="s">
        <v>20</v>
      </c>
      <c r="I753">
        <v>6.9</v>
      </c>
    </row>
    <row r="754" spans="1:9" x14ac:dyDescent="0.3">
      <c r="A754" s="1">
        <v>45476</v>
      </c>
      <c r="B754" t="s">
        <v>14</v>
      </c>
      <c r="C754" t="s">
        <v>15</v>
      </c>
      <c r="D754" t="s">
        <v>22</v>
      </c>
      <c r="E754" t="s">
        <v>16</v>
      </c>
      <c r="F754">
        <v>22.21</v>
      </c>
      <c r="G754">
        <v>6</v>
      </c>
      <c r="H754" t="s">
        <v>13</v>
      </c>
      <c r="I754">
        <v>8.6</v>
      </c>
    </row>
    <row r="755" spans="1:9" x14ac:dyDescent="0.3">
      <c r="A755" s="1">
        <v>45476</v>
      </c>
      <c r="B755" t="s">
        <v>9</v>
      </c>
      <c r="C755" t="s">
        <v>15</v>
      </c>
      <c r="D755" t="s">
        <v>22</v>
      </c>
      <c r="E755" t="s">
        <v>23</v>
      </c>
      <c r="F755">
        <v>50.28</v>
      </c>
      <c r="G755">
        <v>5</v>
      </c>
      <c r="H755" t="s">
        <v>20</v>
      </c>
      <c r="I755">
        <v>9.6999999999999993</v>
      </c>
    </row>
    <row r="756" spans="1:9" x14ac:dyDescent="0.3">
      <c r="A756" s="1">
        <v>45507</v>
      </c>
      <c r="B756" t="s">
        <v>19</v>
      </c>
      <c r="C756" t="s">
        <v>15</v>
      </c>
      <c r="D756" t="s">
        <v>22</v>
      </c>
      <c r="E756" t="s">
        <v>16</v>
      </c>
      <c r="F756">
        <v>97.16</v>
      </c>
      <c r="G756">
        <v>1</v>
      </c>
      <c r="H756" t="s">
        <v>20</v>
      </c>
      <c r="I756">
        <v>7.2</v>
      </c>
    </row>
    <row r="757" spans="1:9" x14ac:dyDescent="0.3">
      <c r="A757" s="1">
        <v>45507</v>
      </c>
      <c r="B757" t="s">
        <v>14</v>
      </c>
      <c r="C757" t="s">
        <v>10</v>
      </c>
      <c r="D757" t="s">
        <v>22</v>
      </c>
      <c r="E757" t="s">
        <v>12</v>
      </c>
      <c r="F757">
        <v>17.04</v>
      </c>
      <c r="G757">
        <v>4</v>
      </c>
      <c r="H757" t="s">
        <v>20</v>
      </c>
      <c r="I757">
        <v>7</v>
      </c>
    </row>
    <row r="758" spans="1:9" x14ac:dyDescent="0.3">
      <c r="A758" s="1">
        <v>45507</v>
      </c>
      <c r="B758" t="s">
        <v>14</v>
      </c>
      <c r="C758" t="s">
        <v>15</v>
      </c>
      <c r="D758" t="s">
        <v>11</v>
      </c>
      <c r="E758" t="s">
        <v>16</v>
      </c>
      <c r="F758">
        <v>15.28</v>
      </c>
      <c r="G758">
        <v>5</v>
      </c>
      <c r="H758" t="s">
        <v>17</v>
      </c>
      <c r="I758">
        <v>9.6</v>
      </c>
    </row>
    <row r="759" spans="1:9" x14ac:dyDescent="0.3">
      <c r="A759" s="1">
        <v>45507</v>
      </c>
      <c r="B759" t="s">
        <v>19</v>
      </c>
      <c r="C759" t="s">
        <v>15</v>
      </c>
      <c r="D759" t="s">
        <v>22</v>
      </c>
      <c r="E759" t="s">
        <v>23</v>
      </c>
      <c r="F759">
        <v>33.99</v>
      </c>
      <c r="G759">
        <v>6</v>
      </c>
      <c r="H759" t="s">
        <v>13</v>
      </c>
      <c r="I759">
        <v>7.7</v>
      </c>
    </row>
    <row r="760" spans="1:9" x14ac:dyDescent="0.3">
      <c r="A760" s="1">
        <v>45507</v>
      </c>
      <c r="B760" t="s">
        <v>19</v>
      </c>
      <c r="C760" t="s">
        <v>15</v>
      </c>
      <c r="D760" t="s">
        <v>11</v>
      </c>
      <c r="E760" t="s">
        <v>21</v>
      </c>
      <c r="F760">
        <v>61.77</v>
      </c>
      <c r="G760">
        <v>5</v>
      </c>
      <c r="H760" t="s">
        <v>17</v>
      </c>
      <c r="I760">
        <v>6.7</v>
      </c>
    </row>
    <row r="761" spans="1:9" x14ac:dyDescent="0.3">
      <c r="A761" s="1">
        <v>45507</v>
      </c>
      <c r="B761" t="s">
        <v>14</v>
      </c>
      <c r="C761" t="s">
        <v>15</v>
      </c>
      <c r="D761" t="s">
        <v>22</v>
      </c>
      <c r="E761" t="s">
        <v>12</v>
      </c>
      <c r="F761">
        <v>43.27</v>
      </c>
      <c r="G761">
        <v>2</v>
      </c>
      <c r="H761" t="s">
        <v>20</v>
      </c>
      <c r="I761">
        <v>5.7</v>
      </c>
    </row>
    <row r="762" spans="1:9" x14ac:dyDescent="0.3">
      <c r="A762" s="1">
        <v>45507</v>
      </c>
      <c r="B762" t="s">
        <v>19</v>
      </c>
      <c r="C762" t="s">
        <v>10</v>
      </c>
      <c r="D762" t="s">
        <v>11</v>
      </c>
      <c r="E762" t="s">
        <v>23</v>
      </c>
      <c r="F762">
        <v>90.65</v>
      </c>
      <c r="G762">
        <v>10</v>
      </c>
      <c r="H762" t="s">
        <v>20</v>
      </c>
      <c r="I762">
        <v>7.3</v>
      </c>
    </row>
    <row r="763" spans="1:9" x14ac:dyDescent="0.3">
      <c r="A763" s="1">
        <v>45507</v>
      </c>
      <c r="B763" t="s">
        <v>9</v>
      </c>
      <c r="C763" t="s">
        <v>10</v>
      </c>
      <c r="D763" t="s">
        <v>11</v>
      </c>
      <c r="E763" t="s">
        <v>12</v>
      </c>
      <c r="F763">
        <v>17.63</v>
      </c>
      <c r="G763">
        <v>5</v>
      </c>
      <c r="H763" t="s">
        <v>17</v>
      </c>
      <c r="I763">
        <v>8.5</v>
      </c>
    </row>
    <row r="764" spans="1:9" x14ac:dyDescent="0.3">
      <c r="A764" s="1">
        <v>45507</v>
      </c>
      <c r="B764" t="s">
        <v>14</v>
      </c>
      <c r="C764" t="s">
        <v>15</v>
      </c>
      <c r="D764" t="s">
        <v>11</v>
      </c>
      <c r="E764" t="s">
        <v>21</v>
      </c>
      <c r="F764">
        <v>37.549999999999997</v>
      </c>
      <c r="G764">
        <v>10</v>
      </c>
      <c r="H764" t="s">
        <v>13</v>
      </c>
      <c r="I764">
        <v>9.3000000000000007</v>
      </c>
    </row>
    <row r="765" spans="1:9" x14ac:dyDescent="0.3">
      <c r="A765" s="1">
        <v>45507</v>
      </c>
      <c r="B765" t="s">
        <v>14</v>
      </c>
      <c r="C765" t="s">
        <v>15</v>
      </c>
      <c r="D765" t="s">
        <v>11</v>
      </c>
      <c r="E765" t="s">
        <v>24</v>
      </c>
      <c r="F765">
        <v>81.3</v>
      </c>
      <c r="G765">
        <v>6</v>
      </c>
      <c r="H765" t="s">
        <v>20</v>
      </c>
      <c r="I765">
        <v>5.3</v>
      </c>
    </row>
    <row r="766" spans="1:9" x14ac:dyDescent="0.3">
      <c r="A766" s="1">
        <v>45507</v>
      </c>
      <c r="B766" t="s">
        <v>14</v>
      </c>
      <c r="C766" t="s">
        <v>15</v>
      </c>
      <c r="D766" t="s">
        <v>11</v>
      </c>
      <c r="E766" t="s">
        <v>24</v>
      </c>
      <c r="F766">
        <v>46.26</v>
      </c>
      <c r="G766">
        <v>6</v>
      </c>
      <c r="H766" t="s">
        <v>13</v>
      </c>
      <c r="I766">
        <v>9.5</v>
      </c>
    </row>
    <row r="767" spans="1:9" x14ac:dyDescent="0.3">
      <c r="A767" s="1">
        <v>45538</v>
      </c>
      <c r="B767" t="s">
        <v>9</v>
      </c>
      <c r="C767" t="s">
        <v>10</v>
      </c>
      <c r="D767" t="s">
        <v>11</v>
      </c>
      <c r="E767" t="s">
        <v>16</v>
      </c>
      <c r="F767">
        <v>93.96</v>
      </c>
      <c r="G767">
        <v>4</v>
      </c>
      <c r="H767" t="s">
        <v>17</v>
      </c>
      <c r="I767">
        <v>9.5</v>
      </c>
    </row>
    <row r="768" spans="1:9" x14ac:dyDescent="0.3">
      <c r="A768" s="1">
        <v>45538</v>
      </c>
      <c r="B768" t="s">
        <v>19</v>
      </c>
      <c r="C768" t="s">
        <v>15</v>
      </c>
      <c r="D768" t="s">
        <v>22</v>
      </c>
      <c r="E768" t="s">
        <v>24</v>
      </c>
      <c r="F768">
        <v>51.71</v>
      </c>
      <c r="G768">
        <v>4</v>
      </c>
      <c r="H768" t="s">
        <v>13</v>
      </c>
      <c r="I768">
        <v>9.8000000000000007</v>
      </c>
    </row>
    <row r="769" spans="1:9" x14ac:dyDescent="0.3">
      <c r="A769" s="1">
        <v>45538</v>
      </c>
      <c r="B769" t="s">
        <v>14</v>
      </c>
      <c r="C769" t="s">
        <v>10</v>
      </c>
      <c r="D769" t="s">
        <v>11</v>
      </c>
      <c r="E769" t="s">
        <v>12</v>
      </c>
      <c r="F769">
        <v>98.97</v>
      </c>
      <c r="G769">
        <v>9</v>
      </c>
      <c r="H769" t="s">
        <v>17</v>
      </c>
      <c r="I769">
        <v>6.7</v>
      </c>
    </row>
    <row r="770" spans="1:9" x14ac:dyDescent="0.3">
      <c r="A770" s="1">
        <v>45538</v>
      </c>
      <c r="B770" t="s">
        <v>9</v>
      </c>
      <c r="C770" t="s">
        <v>10</v>
      </c>
      <c r="D770" t="s">
        <v>22</v>
      </c>
      <c r="E770" t="s">
        <v>18</v>
      </c>
      <c r="F770">
        <v>99.96</v>
      </c>
      <c r="G770">
        <v>9</v>
      </c>
      <c r="H770" t="s">
        <v>13</v>
      </c>
      <c r="I770">
        <v>4.2</v>
      </c>
    </row>
    <row r="771" spans="1:9" x14ac:dyDescent="0.3">
      <c r="A771" s="1">
        <v>45538</v>
      </c>
      <c r="B771" t="s">
        <v>19</v>
      </c>
      <c r="C771" t="s">
        <v>15</v>
      </c>
      <c r="D771" t="s">
        <v>22</v>
      </c>
      <c r="E771" t="s">
        <v>18</v>
      </c>
      <c r="F771">
        <v>60.87</v>
      </c>
      <c r="G771">
        <v>2</v>
      </c>
      <c r="H771" t="s">
        <v>20</v>
      </c>
      <c r="I771">
        <v>8.6999999999999993</v>
      </c>
    </row>
    <row r="772" spans="1:9" x14ac:dyDescent="0.3">
      <c r="A772" s="1">
        <v>45538</v>
      </c>
      <c r="B772" t="s">
        <v>19</v>
      </c>
      <c r="C772" t="s">
        <v>10</v>
      </c>
      <c r="D772" t="s">
        <v>22</v>
      </c>
      <c r="E772" t="s">
        <v>24</v>
      </c>
      <c r="F772">
        <v>51.94</v>
      </c>
      <c r="G772">
        <v>10</v>
      </c>
      <c r="H772" t="s">
        <v>20</v>
      </c>
      <c r="I772">
        <v>6.5</v>
      </c>
    </row>
    <row r="773" spans="1:9" x14ac:dyDescent="0.3">
      <c r="A773" s="1">
        <v>45538</v>
      </c>
      <c r="B773" t="s">
        <v>19</v>
      </c>
      <c r="C773" t="s">
        <v>10</v>
      </c>
      <c r="D773" t="s">
        <v>11</v>
      </c>
      <c r="E773" t="s">
        <v>18</v>
      </c>
      <c r="F773">
        <v>52.26</v>
      </c>
      <c r="G773">
        <v>10</v>
      </c>
      <c r="H773" t="s">
        <v>13</v>
      </c>
      <c r="I773">
        <v>6.2</v>
      </c>
    </row>
    <row r="774" spans="1:9" x14ac:dyDescent="0.3">
      <c r="A774" s="1">
        <v>45538</v>
      </c>
      <c r="B774" t="s">
        <v>9</v>
      </c>
      <c r="C774" t="s">
        <v>15</v>
      </c>
      <c r="D774" t="s">
        <v>22</v>
      </c>
      <c r="E774" t="s">
        <v>21</v>
      </c>
      <c r="F774">
        <v>95.54</v>
      </c>
      <c r="G774">
        <v>7</v>
      </c>
      <c r="H774" t="s">
        <v>13</v>
      </c>
      <c r="I774">
        <v>9.6</v>
      </c>
    </row>
    <row r="775" spans="1:9" x14ac:dyDescent="0.3">
      <c r="A775" s="1">
        <v>45538</v>
      </c>
      <c r="B775" t="s">
        <v>9</v>
      </c>
      <c r="C775" t="s">
        <v>10</v>
      </c>
      <c r="D775" t="s">
        <v>11</v>
      </c>
      <c r="E775" t="s">
        <v>21</v>
      </c>
      <c r="F775">
        <v>56.47</v>
      </c>
      <c r="G775">
        <v>8</v>
      </c>
      <c r="H775" t="s">
        <v>20</v>
      </c>
      <c r="I775">
        <v>7.3</v>
      </c>
    </row>
    <row r="776" spans="1:9" x14ac:dyDescent="0.3">
      <c r="A776" s="1">
        <v>45538</v>
      </c>
      <c r="B776" t="s">
        <v>9</v>
      </c>
      <c r="C776" t="s">
        <v>10</v>
      </c>
      <c r="D776" t="s">
        <v>22</v>
      </c>
      <c r="E776" t="s">
        <v>16</v>
      </c>
      <c r="F776">
        <v>25.51</v>
      </c>
      <c r="G776">
        <v>4</v>
      </c>
      <c r="H776" t="s">
        <v>17</v>
      </c>
      <c r="I776">
        <v>6.8</v>
      </c>
    </row>
    <row r="777" spans="1:9" x14ac:dyDescent="0.3">
      <c r="A777" s="1">
        <v>45538</v>
      </c>
      <c r="B777" t="s">
        <v>9</v>
      </c>
      <c r="C777" t="s">
        <v>10</v>
      </c>
      <c r="D777" t="s">
        <v>11</v>
      </c>
      <c r="E777" t="s">
        <v>23</v>
      </c>
      <c r="F777">
        <v>52.18</v>
      </c>
      <c r="G777">
        <v>7</v>
      </c>
      <c r="H777" t="s">
        <v>17</v>
      </c>
      <c r="I777">
        <v>9.3000000000000007</v>
      </c>
    </row>
    <row r="778" spans="1:9" x14ac:dyDescent="0.3">
      <c r="A778" s="1">
        <v>45538</v>
      </c>
      <c r="B778" t="s">
        <v>14</v>
      </c>
      <c r="C778" t="s">
        <v>10</v>
      </c>
      <c r="D778" t="s">
        <v>22</v>
      </c>
      <c r="E778" t="s">
        <v>18</v>
      </c>
      <c r="F778">
        <v>48.91</v>
      </c>
      <c r="G778">
        <v>5</v>
      </c>
      <c r="H778" t="s">
        <v>17</v>
      </c>
      <c r="I778">
        <v>6.6</v>
      </c>
    </row>
    <row r="779" spans="1:9" x14ac:dyDescent="0.3">
      <c r="A779" s="1">
        <v>45538</v>
      </c>
      <c r="B779" t="s">
        <v>14</v>
      </c>
      <c r="C779" t="s">
        <v>15</v>
      </c>
      <c r="D779" t="s">
        <v>22</v>
      </c>
      <c r="E779" t="s">
        <v>21</v>
      </c>
      <c r="F779">
        <v>16.28</v>
      </c>
      <c r="G779">
        <v>1</v>
      </c>
      <c r="H779" t="s">
        <v>17</v>
      </c>
      <c r="I779">
        <v>5</v>
      </c>
    </row>
    <row r="780" spans="1:9" x14ac:dyDescent="0.3">
      <c r="A780" s="1">
        <v>45538</v>
      </c>
      <c r="B780" t="s">
        <v>14</v>
      </c>
      <c r="C780" t="s">
        <v>15</v>
      </c>
      <c r="D780" t="s">
        <v>11</v>
      </c>
      <c r="E780" t="s">
        <v>16</v>
      </c>
      <c r="F780">
        <v>75.91</v>
      </c>
      <c r="G780">
        <v>6</v>
      </c>
      <c r="H780" t="s">
        <v>17</v>
      </c>
      <c r="I780">
        <v>8.6999999999999993</v>
      </c>
    </row>
    <row r="781" spans="1:9" x14ac:dyDescent="0.3">
      <c r="A781" s="1">
        <v>45538</v>
      </c>
      <c r="B781" t="s">
        <v>19</v>
      </c>
      <c r="C781" t="s">
        <v>10</v>
      </c>
      <c r="D781" t="s">
        <v>22</v>
      </c>
      <c r="E781" t="s">
        <v>12</v>
      </c>
      <c r="F781">
        <v>99.78</v>
      </c>
      <c r="G781">
        <v>5</v>
      </c>
      <c r="H781" t="s">
        <v>17</v>
      </c>
      <c r="I781">
        <v>5.4</v>
      </c>
    </row>
    <row r="782" spans="1:9" x14ac:dyDescent="0.3">
      <c r="A782" s="1">
        <v>45538</v>
      </c>
      <c r="B782" t="s">
        <v>19</v>
      </c>
      <c r="C782" t="s">
        <v>15</v>
      </c>
      <c r="D782" t="s">
        <v>11</v>
      </c>
      <c r="E782" t="s">
        <v>21</v>
      </c>
      <c r="F782">
        <v>97.29</v>
      </c>
      <c r="G782">
        <v>8</v>
      </c>
      <c r="H782" t="s">
        <v>13</v>
      </c>
      <c r="I782">
        <v>6.2</v>
      </c>
    </row>
    <row r="783" spans="1:9" x14ac:dyDescent="0.3">
      <c r="A783" s="1">
        <v>45568</v>
      </c>
      <c r="B783" t="s">
        <v>19</v>
      </c>
      <c r="C783" t="s">
        <v>15</v>
      </c>
      <c r="D783" t="s">
        <v>22</v>
      </c>
      <c r="E783" t="s">
        <v>18</v>
      </c>
      <c r="F783">
        <v>25.84</v>
      </c>
      <c r="G783">
        <v>3</v>
      </c>
      <c r="H783" t="s">
        <v>20</v>
      </c>
      <c r="I783">
        <v>6.6</v>
      </c>
    </row>
    <row r="784" spans="1:9" x14ac:dyDescent="0.3">
      <c r="A784" s="1">
        <v>45568</v>
      </c>
      <c r="B784" t="s">
        <v>19</v>
      </c>
      <c r="C784" t="s">
        <v>15</v>
      </c>
      <c r="D784" t="s">
        <v>22</v>
      </c>
      <c r="E784" t="s">
        <v>16</v>
      </c>
      <c r="F784">
        <v>58.03</v>
      </c>
      <c r="G784">
        <v>2</v>
      </c>
      <c r="H784" t="s">
        <v>20</v>
      </c>
      <c r="I784">
        <v>8.8000000000000007</v>
      </c>
    </row>
    <row r="785" spans="1:9" x14ac:dyDescent="0.3">
      <c r="A785" s="1">
        <v>45568</v>
      </c>
      <c r="B785" t="s">
        <v>9</v>
      </c>
      <c r="C785" t="s">
        <v>15</v>
      </c>
      <c r="D785" t="s">
        <v>11</v>
      </c>
      <c r="E785" t="s">
        <v>16</v>
      </c>
      <c r="F785">
        <v>25.45</v>
      </c>
      <c r="G785">
        <v>1</v>
      </c>
      <c r="H785" t="s">
        <v>13</v>
      </c>
      <c r="I785">
        <v>5.0999999999999996</v>
      </c>
    </row>
    <row r="786" spans="1:9" x14ac:dyDescent="0.3">
      <c r="A786" s="1">
        <v>45568</v>
      </c>
      <c r="B786" t="s">
        <v>9</v>
      </c>
      <c r="C786" t="s">
        <v>15</v>
      </c>
      <c r="D786" t="s">
        <v>22</v>
      </c>
      <c r="E786" t="s">
        <v>12</v>
      </c>
      <c r="F786">
        <v>18.22</v>
      </c>
      <c r="G786">
        <v>7</v>
      </c>
      <c r="H786" t="s">
        <v>13</v>
      </c>
      <c r="I786">
        <v>6.6</v>
      </c>
    </row>
    <row r="787" spans="1:9" x14ac:dyDescent="0.3">
      <c r="A787" s="1">
        <v>45568</v>
      </c>
      <c r="B787" t="s">
        <v>9</v>
      </c>
      <c r="C787" t="s">
        <v>15</v>
      </c>
      <c r="D787" t="s">
        <v>11</v>
      </c>
      <c r="E787" t="s">
        <v>12</v>
      </c>
      <c r="F787">
        <v>57.34</v>
      </c>
      <c r="G787">
        <v>3</v>
      </c>
      <c r="H787" t="s">
        <v>13</v>
      </c>
      <c r="I787">
        <v>7.9</v>
      </c>
    </row>
    <row r="788" spans="1:9" x14ac:dyDescent="0.3">
      <c r="A788" s="1">
        <v>45568</v>
      </c>
      <c r="B788" t="s">
        <v>14</v>
      </c>
      <c r="C788" t="s">
        <v>10</v>
      </c>
      <c r="D788" t="s">
        <v>22</v>
      </c>
      <c r="E788" t="s">
        <v>24</v>
      </c>
      <c r="F788">
        <v>81.95</v>
      </c>
      <c r="G788">
        <v>10</v>
      </c>
      <c r="H788" t="s">
        <v>13</v>
      </c>
      <c r="I788">
        <v>6</v>
      </c>
    </row>
    <row r="789" spans="1:9" x14ac:dyDescent="0.3">
      <c r="A789" s="1">
        <v>45568</v>
      </c>
      <c r="B789" t="s">
        <v>19</v>
      </c>
      <c r="C789" t="s">
        <v>15</v>
      </c>
      <c r="D789" t="s">
        <v>11</v>
      </c>
      <c r="E789" t="s">
        <v>23</v>
      </c>
      <c r="F789">
        <v>93.69</v>
      </c>
      <c r="G789">
        <v>7</v>
      </c>
      <c r="H789" t="s">
        <v>13</v>
      </c>
      <c r="I789">
        <v>4.5</v>
      </c>
    </row>
    <row r="790" spans="1:9" x14ac:dyDescent="0.3">
      <c r="A790" s="1">
        <v>45568</v>
      </c>
      <c r="B790" t="s">
        <v>14</v>
      </c>
      <c r="C790" t="s">
        <v>10</v>
      </c>
      <c r="D790" t="s">
        <v>11</v>
      </c>
      <c r="E790" t="s">
        <v>23</v>
      </c>
      <c r="F790">
        <v>35.79</v>
      </c>
      <c r="G790">
        <v>9</v>
      </c>
      <c r="H790" t="s">
        <v>13</v>
      </c>
      <c r="I790">
        <v>5.0999999999999996</v>
      </c>
    </row>
    <row r="791" spans="1:9" x14ac:dyDescent="0.3">
      <c r="A791" s="1">
        <v>45568</v>
      </c>
      <c r="B791" t="s">
        <v>19</v>
      </c>
      <c r="C791" t="s">
        <v>10</v>
      </c>
      <c r="D791" t="s">
        <v>22</v>
      </c>
      <c r="E791" t="s">
        <v>18</v>
      </c>
      <c r="F791">
        <v>62.62</v>
      </c>
      <c r="G791">
        <v>5</v>
      </c>
      <c r="H791" t="s">
        <v>20</v>
      </c>
      <c r="I791">
        <v>7</v>
      </c>
    </row>
    <row r="792" spans="1:9" x14ac:dyDescent="0.3">
      <c r="A792" s="1">
        <v>45568</v>
      </c>
      <c r="B792" t="s">
        <v>19</v>
      </c>
      <c r="C792" t="s">
        <v>15</v>
      </c>
      <c r="D792" t="s">
        <v>11</v>
      </c>
      <c r="E792" t="s">
        <v>21</v>
      </c>
      <c r="F792">
        <v>87.67</v>
      </c>
      <c r="G792">
        <v>2</v>
      </c>
      <c r="H792" t="s">
        <v>13</v>
      </c>
      <c r="I792">
        <v>7.7</v>
      </c>
    </row>
    <row r="793" spans="1:9" x14ac:dyDescent="0.3">
      <c r="A793" s="1">
        <v>45568</v>
      </c>
      <c r="B793" t="s">
        <v>14</v>
      </c>
      <c r="C793" t="s">
        <v>15</v>
      </c>
      <c r="D793" t="s">
        <v>22</v>
      </c>
      <c r="E793" t="s">
        <v>21</v>
      </c>
      <c r="F793">
        <v>45.74</v>
      </c>
      <c r="G793">
        <v>3</v>
      </c>
      <c r="H793" t="s">
        <v>13</v>
      </c>
      <c r="I793">
        <v>6.5</v>
      </c>
    </row>
    <row r="794" spans="1:9" x14ac:dyDescent="0.3">
      <c r="A794" s="1">
        <v>45568</v>
      </c>
      <c r="B794" t="s">
        <v>19</v>
      </c>
      <c r="C794" t="s">
        <v>10</v>
      </c>
      <c r="D794" t="s">
        <v>22</v>
      </c>
      <c r="E794" t="s">
        <v>12</v>
      </c>
      <c r="F794">
        <v>10.130000000000001</v>
      </c>
      <c r="G794">
        <v>7</v>
      </c>
      <c r="H794" t="s">
        <v>20</v>
      </c>
      <c r="I794">
        <v>8.3000000000000007</v>
      </c>
    </row>
    <row r="795" spans="1:9" x14ac:dyDescent="0.3">
      <c r="A795" s="1">
        <v>45599</v>
      </c>
      <c r="B795" t="s">
        <v>9</v>
      </c>
      <c r="C795" t="s">
        <v>15</v>
      </c>
      <c r="D795" t="s">
        <v>11</v>
      </c>
      <c r="E795" t="s">
        <v>23</v>
      </c>
      <c r="F795">
        <v>40.299999999999997</v>
      </c>
      <c r="G795">
        <v>2</v>
      </c>
      <c r="H795" t="s">
        <v>20</v>
      </c>
      <c r="I795">
        <v>4.4000000000000004</v>
      </c>
    </row>
    <row r="796" spans="1:9" x14ac:dyDescent="0.3">
      <c r="A796" s="1">
        <v>45599</v>
      </c>
      <c r="B796" t="s">
        <v>19</v>
      </c>
      <c r="C796" t="s">
        <v>10</v>
      </c>
      <c r="D796" t="s">
        <v>11</v>
      </c>
      <c r="E796" t="s">
        <v>24</v>
      </c>
      <c r="F796">
        <v>68.930000000000007</v>
      </c>
      <c r="G796">
        <v>7</v>
      </c>
      <c r="H796" t="s">
        <v>13</v>
      </c>
      <c r="I796">
        <v>4.5999999999999996</v>
      </c>
    </row>
    <row r="797" spans="1:9" x14ac:dyDescent="0.3">
      <c r="A797" s="1">
        <v>45599</v>
      </c>
      <c r="B797" t="s">
        <v>14</v>
      </c>
      <c r="C797" t="s">
        <v>15</v>
      </c>
      <c r="D797" t="s">
        <v>22</v>
      </c>
      <c r="E797" t="s">
        <v>12</v>
      </c>
      <c r="F797">
        <v>46.77</v>
      </c>
      <c r="G797">
        <v>6</v>
      </c>
      <c r="H797" t="s">
        <v>17</v>
      </c>
      <c r="I797">
        <v>6</v>
      </c>
    </row>
    <row r="798" spans="1:9" x14ac:dyDescent="0.3">
      <c r="A798" s="1">
        <v>45599</v>
      </c>
      <c r="B798" t="s">
        <v>14</v>
      </c>
      <c r="C798" t="s">
        <v>10</v>
      </c>
      <c r="D798" t="s">
        <v>22</v>
      </c>
      <c r="E798" t="s">
        <v>18</v>
      </c>
      <c r="F798">
        <v>34.56</v>
      </c>
      <c r="G798">
        <v>7</v>
      </c>
      <c r="H798" t="s">
        <v>13</v>
      </c>
      <c r="I798">
        <v>7.3</v>
      </c>
    </row>
    <row r="799" spans="1:9" x14ac:dyDescent="0.3">
      <c r="A799" s="1">
        <v>45599</v>
      </c>
      <c r="B799" t="s">
        <v>19</v>
      </c>
      <c r="C799" t="s">
        <v>15</v>
      </c>
      <c r="D799" t="s">
        <v>22</v>
      </c>
      <c r="E799" t="s">
        <v>24</v>
      </c>
      <c r="F799">
        <v>59.77</v>
      </c>
      <c r="G799">
        <v>2</v>
      </c>
      <c r="H799" t="s">
        <v>13</v>
      </c>
      <c r="I799">
        <v>5.8</v>
      </c>
    </row>
    <row r="800" spans="1:9" x14ac:dyDescent="0.3">
      <c r="A800" s="1">
        <v>45599</v>
      </c>
      <c r="B800" t="s">
        <v>19</v>
      </c>
      <c r="C800" t="s">
        <v>15</v>
      </c>
      <c r="D800" t="s">
        <v>11</v>
      </c>
      <c r="E800" t="s">
        <v>23</v>
      </c>
      <c r="F800">
        <v>63.42</v>
      </c>
      <c r="G800">
        <v>8</v>
      </c>
      <c r="H800" t="s">
        <v>20</v>
      </c>
      <c r="I800">
        <v>7.4</v>
      </c>
    </row>
    <row r="801" spans="1:9" x14ac:dyDescent="0.3">
      <c r="A801" s="1">
        <v>45599</v>
      </c>
      <c r="B801" t="s">
        <v>19</v>
      </c>
      <c r="C801" t="s">
        <v>15</v>
      </c>
      <c r="D801" t="s">
        <v>11</v>
      </c>
      <c r="E801" t="s">
        <v>21</v>
      </c>
      <c r="F801">
        <v>94.67</v>
      </c>
      <c r="G801">
        <v>4</v>
      </c>
      <c r="H801" t="s">
        <v>17</v>
      </c>
      <c r="I801">
        <v>6.8</v>
      </c>
    </row>
    <row r="802" spans="1:9" x14ac:dyDescent="0.3">
      <c r="A802" s="1">
        <v>45599</v>
      </c>
      <c r="B802" t="s">
        <v>19</v>
      </c>
      <c r="C802" t="s">
        <v>15</v>
      </c>
      <c r="D802" t="s">
        <v>11</v>
      </c>
      <c r="E802" t="s">
        <v>23</v>
      </c>
      <c r="F802">
        <v>28.32</v>
      </c>
      <c r="G802">
        <v>5</v>
      </c>
      <c r="H802" t="s">
        <v>20</v>
      </c>
      <c r="I802">
        <v>6.2</v>
      </c>
    </row>
    <row r="803" spans="1:9" x14ac:dyDescent="0.3">
      <c r="A803" s="1">
        <v>45599</v>
      </c>
      <c r="B803" t="s">
        <v>14</v>
      </c>
      <c r="C803" t="s">
        <v>10</v>
      </c>
      <c r="D803" t="s">
        <v>11</v>
      </c>
      <c r="E803" t="s">
        <v>24</v>
      </c>
      <c r="F803">
        <v>29.67</v>
      </c>
      <c r="G803">
        <v>7</v>
      </c>
      <c r="H803" t="s">
        <v>13</v>
      </c>
      <c r="I803">
        <v>8.1</v>
      </c>
    </row>
    <row r="804" spans="1:9" x14ac:dyDescent="0.3">
      <c r="A804" s="1">
        <v>45599</v>
      </c>
      <c r="B804" t="s">
        <v>9</v>
      </c>
      <c r="C804" t="s">
        <v>10</v>
      </c>
      <c r="D804" t="s">
        <v>11</v>
      </c>
      <c r="E804" t="s">
        <v>16</v>
      </c>
      <c r="F804">
        <v>34.49</v>
      </c>
      <c r="G804">
        <v>5</v>
      </c>
      <c r="H804" t="s">
        <v>13</v>
      </c>
      <c r="I804">
        <v>9</v>
      </c>
    </row>
    <row r="805" spans="1:9" x14ac:dyDescent="0.3">
      <c r="A805" s="1">
        <v>45599</v>
      </c>
      <c r="B805" t="s">
        <v>9</v>
      </c>
      <c r="C805" t="s">
        <v>10</v>
      </c>
      <c r="D805" t="s">
        <v>11</v>
      </c>
      <c r="E805" t="s">
        <v>18</v>
      </c>
      <c r="F805">
        <v>29.61</v>
      </c>
      <c r="G805">
        <v>7</v>
      </c>
      <c r="H805" t="s">
        <v>17</v>
      </c>
      <c r="I805">
        <v>6.5</v>
      </c>
    </row>
    <row r="806" spans="1:9" x14ac:dyDescent="0.3">
      <c r="A806" s="1">
        <v>45629</v>
      </c>
      <c r="B806" t="s">
        <v>9</v>
      </c>
      <c r="C806" t="s">
        <v>10</v>
      </c>
      <c r="D806" t="s">
        <v>11</v>
      </c>
      <c r="E806" t="s">
        <v>23</v>
      </c>
      <c r="F806">
        <v>40.729999999999997</v>
      </c>
      <c r="G806">
        <v>7</v>
      </c>
      <c r="H806" t="s">
        <v>20</v>
      </c>
      <c r="I806">
        <v>5.4</v>
      </c>
    </row>
    <row r="807" spans="1:9" x14ac:dyDescent="0.3">
      <c r="A807" s="1">
        <v>45629</v>
      </c>
      <c r="B807" t="s">
        <v>19</v>
      </c>
      <c r="C807" t="s">
        <v>10</v>
      </c>
      <c r="D807" t="s">
        <v>11</v>
      </c>
      <c r="E807" t="s">
        <v>18</v>
      </c>
      <c r="F807">
        <v>98.4</v>
      </c>
      <c r="G807">
        <v>7</v>
      </c>
      <c r="H807" t="s">
        <v>13</v>
      </c>
      <c r="I807">
        <v>8.6999999999999993</v>
      </c>
    </row>
    <row r="808" spans="1:9" x14ac:dyDescent="0.3">
      <c r="A808" s="1">
        <v>45629</v>
      </c>
      <c r="B808" t="s">
        <v>19</v>
      </c>
      <c r="C808" t="s">
        <v>10</v>
      </c>
      <c r="D808" t="s">
        <v>11</v>
      </c>
      <c r="E808" t="s">
        <v>24</v>
      </c>
      <c r="F808">
        <v>47.67</v>
      </c>
      <c r="G808">
        <v>4</v>
      </c>
      <c r="H808" t="s">
        <v>17</v>
      </c>
      <c r="I808">
        <v>9.1</v>
      </c>
    </row>
    <row r="809" spans="1:9" x14ac:dyDescent="0.3">
      <c r="A809" s="1">
        <v>45629</v>
      </c>
      <c r="B809" t="s">
        <v>14</v>
      </c>
      <c r="C809" t="s">
        <v>15</v>
      </c>
      <c r="D809" t="s">
        <v>22</v>
      </c>
      <c r="E809" t="s">
        <v>16</v>
      </c>
      <c r="F809">
        <v>30.61</v>
      </c>
      <c r="G809">
        <v>6</v>
      </c>
      <c r="H809" t="s">
        <v>17</v>
      </c>
      <c r="I809">
        <v>9.3000000000000007</v>
      </c>
    </row>
    <row r="810" spans="1:9" x14ac:dyDescent="0.3">
      <c r="A810" s="1">
        <v>45629</v>
      </c>
      <c r="B810" t="s">
        <v>14</v>
      </c>
      <c r="C810" t="s">
        <v>10</v>
      </c>
      <c r="D810" t="s">
        <v>22</v>
      </c>
      <c r="E810" t="s">
        <v>12</v>
      </c>
      <c r="F810">
        <v>94.26</v>
      </c>
      <c r="G810">
        <v>4</v>
      </c>
      <c r="H810" t="s">
        <v>17</v>
      </c>
      <c r="I810">
        <v>8.6</v>
      </c>
    </row>
    <row r="811" spans="1:9" x14ac:dyDescent="0.3">
      <c r="A811" s="1">
        <v>45629</v>
      </c>
      <c r="B811" t="s">
        <v>9</v>
      </c>
      <c r="C811" t="s">
        <v>15</v>
      </c>
      <c r="D811" t="s">
        <v>22</v>
      </c>
      <c r="E811" t="s">
        <v>18</v>
      </c>
      <c r="F811">
        <v>97.74</v>
      </c>
      <c r="G811">
        <v>4</v>
      </c>
      <c r="H811" t="s">
        <v>20</v>
      </c>
      <c r="I811">
        <v>6.4</v>
      </c>
    </row>
    <row r="812" spans="1:9" x14ac:dyDescent="0.3">
      <c r="A812" s="1">
        <v>45629</v>
      </c>
      <c r="B812" t="s">
        <v>9</v>
      </c>
      <c r="C812" t="s">
        <v>10</v>
      </c>
      <c r="D812" t="s">
        <v>22</v>
      </c>
      <c r="E812" t="s">
        <v>24</v>
      </c>
      <c r="F812">
        <v>64.36</v>
      </c>
      <c r="G812">
        <v>9</v>
      </c>
      <c r="H812" t="s">
        <v>13</v>
      </c>
      <c r="I812">
        <v>8.6</v>
      </c>
    </row>
    <row r="813" spans="1:9" x14ac:dyDescent="0.3">
      <c r="A813" s="1">
        <v>45629</v>
      </c>
      <c r="B813" t="s">
        <v>14</v>
      </c>
      <c r="C813" t="s">
        <v>10</v>
      </c>
      <c r="D813" t="s">
        <v>22</v>
      </c>
      <c r="E813" t="s">
        <v>12</v>
      </c>
      <c r="F813">
        <v>55.04</v>
      </c>
      <c r="G813">
        <v>7</v>
      </c>
      <c r="H813" t="s">
        <v>20</v>
      </c>
      <c r="I813">
        <v>5.2</v>
      </c>
    </row>
    <row r="814" spans="1:9" x14ac:dyDescent="0.3">
      <c r="A814" s="1">
        <v>45629</v>
      </c>
      <c r="B814" t="s">
        <v>14</v>
      </c>
      <c r="C814" t="s">
        <v>15</v>
      </c>
      <c r="D814" t="s">
        <v>22</v>
      </c>
      <c r="E814" t="s">
        <v>23</v>
      </c>
      <c r="F814">
        <v>46.22</v>
      </c>
      <c r="G814">
        <v>4</v>
      </c>
      <c r="H814" t="s">
        <v>13</v>
      </c>
      <c r="I814">
        <v>6.2</v>
      </c>
    </row>
    <row r="815" spans="1:9" x14ac:dyDescent="0.3">
      <c r="A815" s="1">
        <v>45629</v>
      </c>
      <c r="B815" t="s">
        <v>14</v>
      </c>
      <c r="C815" t="s">
        <v>15</v>
      </c>
      <c r="D815" t="s">
        <v>22</v>
      </c>
      <c r="E815" t="s">
        <v>24</v>
      </c>
      <c r="F815">
        <v>41.5</v>
      </c>
      <c r="G815">
        <v>4</v>
      </c>
      <c r="H815" t="s">
        <v>13</v>
      </c>
      <c r="I815">
        <v>8.1999999999999993</v>
      </c>
    </row>
    <row r="816" spans="1:9" x14ac:dyDescent="0.3">
      <c r="A816" s="1">
        <v>45629</v>
      </c>
      <c r="B816" t="s">
        <v>9</v>
      </c>
      <c r="C816" t="s">
        <v>10</v>
      </c>
      <c r="D816" t="s">
        <v>11</v>
      </c>
      <c r="E816" t="s">
        <v>16</v>
      </c>
      <c r="F816">
        <v>10.59</v>
      </c>
      <c r="G816">
        <v>3</v>
      </c>
      <c r="H816" t="s">
        <v>13</v>
      </c>
      <c r="I816">
        <v>8.6999999999999993</v>
      </c>
    </row>
    <row r="817" spans="1:9" x14ac:dyDescent="0.3">
      <c r="A817" s="1">
        <v>45629</v>
      </c>
      <c r="B817" t="s">
        <v>9</v>
      </c>
      <c r="C817" t="s">
        <v>10</v>
      </c>
      <c r="D817" t="s">
        <v>22</v>
      </c>
      <c r="E817" t="s">
        <v>24</v>
      </c>
      <c r="F817">
        <v>39.01</v>
      </c>
      <c r="G817">
        <v>1</v>
      </c>
      <c r="H817" t="s">
        <v>13</v>
      </c>
      <c r="I817">
        <v>4.7</v>
      </c>
    </row>
    <row r="818" spans="1:9" x14ac:dyDescent="0.3">
      <c r="A818" t="s">
        <v>61</v>
      </c>
      <c r="B818" t="s">
        <v>14</v>
      </c>
      <c r="C818" t="s">
        <v>15</v>
      </c>
      <c r="D818" t="s">
        <v>22</v>
      </c>
      <c r="E818" t="s">
        <v>21</v>
      </c>
      <c r="F818">
        <v>56.5</v>
      </c>
      <c r="G818">
        <v>1</v>
      </c>
      <c r="H818" t="s">
        <v>20</v>
      </c>
      <c r="I818">
        <v>9.6</v>
      </c>
    </row>
    <row r="819" spans="1:9" x14ac:dyDescent="0.3">
      <c r="A819" t="s">
        <v>61</v>
      </c>
      <c r="B819" t="s">
        <v>19</v>
      </c>
      <c r="C819" t="s">
        <v>15</v>
      </c>
      <c r="D819" t="s">
        <v>11</v>
      </c>
      <c r="E819" t="s">
        <v>12</v>
      </c>
      <c r="F819">
        <v>54.27</v>
      </c>
      <c r="G819">
        <v>5</v>
      </c>
      <c r="H819" t="s">
        <v>20</v>
      </c>
      <c r="I819">
        <v>4.5999999999999996</v>
      </c>
    </row>
    <row r="820" spans="1:9" x14ac:dyDescent="0.3">
      <c r="A820" t="s">
        <v>61</v>
      </c>
      <c r="B820" t="s">
        <v>9</v>
      </c>
      <c r="C820" t="s">
        <v>10</v>
      </c>
      <c r="D820" t="s">
        <v>11</v>
      </c>
      <c r="E820" t="s">
        <v>21</v>
      </c>
      <c r="F820">
        <v>38.299999999999997</v>
      </c>
      <c r="G820">
        <v>4</v>
      </c>
      <c r="H820" t="s">
        <v>17</v>
      </c>
      <c r="I820">
        <v>5.7</v>
      </c>
    </row>
    <row r="821" spans="1:9" x14ac:dyDescent="0.3">
      <c r="A821" t="s">
        <v>61</v>
      </c>
      <c r="B821" t="s">
        <v>19</v>
      </c>
      <c r="C821" t="s">
        <v>10</v>
      </c>
      <c r="D821" t="s">
        <v>22</v>
      </c>
      <c r="E821" t="s">
        <v>24</v>
      </c>
      <c r="F821">
        <v>15.87</v>
      </c>
      <c r="G821">
        <v>10</v>
      </c>
      <c r="H821" t="s">
        <v>17</v>
      </c>
      <c r="I821">
        <v>5.8</v>
      </c>
    </row>
    <row r="822" spans="1:9" x14ac:dyDescent="0.3">
      <c r="A822" t="s">
        <v>61</v>
      </c>
      <c r="B822" t="s">
        <v>19</v>
      </c>
      <c r="C822" t="s">
        <v>15</v>
      </c>
      <c r="D822" t="s">
        <v>22</v>
      </c>
      <c r="E822" t="s">
        <v>12</v>
      </c>
      <c r="F822">
        <v>45.79</v>
      </c>
      <c r="G822">
        <v>7</v>
      </c>
      <c r="H822" t="s">
        <v>13</v>
      </c>
      <c r="I822">
        <v>7</v>
      </c>
    </row>
    <row r="823" spans="1:9" x14ac:dyDescent="0.3">
      <c r="A823" t="s">
        <v>61</v>
      </c>
      <c r="B823" t="s">
        <v>14</v>
      </c>
      <c r="C823" t="s">
        <v>10</v>
      </c>
      <c r="D823" t="s">
        <v>22</v>
      </c>
      <c r="E823" t="s">
        <v>18</v>
      </c>
      <c r="F823">
        <v>72.88</v>
      </c>
      <c r="G823">
        <v>2</v>
      </c>
      <c r="H823" t="s">
        <v>17</v>
      </c>
      <c r="I823">
        <v>6.1</v>
      </c>
    </row>
    <row r="824" spans="1:9" x14ac:dyDescent="0.3">
      <c r="A824" t="s">
        <v>61</v>
      </c>
      <c r="B824" t="s">
        <v>9</v>
      </c>
      <c r="C824" t="s">
        <v>15</v>
      </c>
      <c r="D824" t="s">
        <v>22</v>
      </c>
      <c r="E824" t="s">
        <v>24</v>
      </c>
      <c r="F824">
        <v>18.11</v>
      </c>
      <c r="G824">
        <v>10</v>
      </c>
      <c r="H824" t="s">
        <v>20</v>
      </c>
      <c r="I824">
        <v>5.9</v>
      </c>
    </row>
    <row r="825" spans="1:9" x14ac:dyDescent="0.3">
      <c r="A825" t="s">
        <v>61</v>
      </c>
      <c r="B825" t="s">
        <v>9</v>
      </c>
      <c r="C825" t="s">
        <v>15</v>
      </c>
      <c r="D825" t="s">
        <v>11</v>
      </c>
      <c r="E825" t="s">
        <v>21</v>
      </c>
      <c r="F825">
        <v>34.700000000000003</v>
      </c>
      <c r="G825">
        <v>2</v>
      </c>
      <c r="H825" t="s">
        <v>20</v>
      </c>
      <c r="I825">
        <v>8.1999999999999993</v>
      </c>
    </row>
    <row r="826" spans="1:9" x14ac:dyDescent="0.3">
      <c r="A826" t="s">
        <v>61</v>
      </c>
      <c r="B826" t="s">
        <v>14</v>
      </c>
      <c r="C826" t="s">
        <v>10</v>
      </c>
      <c r="D826" t="s">
        <v>22</v>
      </c>
      <c r="E826" t="s">
        <v>23</v>
      </c>
      <c r="F826">
        <v>63.91</v>
      </c>
      <c r="G826">
        <v>8</v>
      </c>
      <c r="H826" t="s">
        <v>13</v>
      </c>
      <c r="I826">
        <v>4.5999999999999996</v>
      </c>
    </row>
    <row r="827" spans="1:9" x14ac:dyDescent="0.3">
      <c r="A827" t="s">
        <v>61</v>
      </c>
      <c r="B827" t="s">
        <v>14</v>
      </c>
      <c r="C827" t="s">
        <v>15</v>
      </c>
      <c r="D827" t="s">
        <v>11</v>
      </c>
      <c r="E827" t="s">
        <v>21</v>
      </c>
      <c r="F827">
        <v>12.19</v>
      </c>
      <c r="G827">
        <v>8</v>
      </c>
      <c r="H827" t="s">
        <v>20</v>
      </c>
      <c r="I827">
        <v>6.8</v>
      </c>
    </row>
    <row r="828" spans="1:9" x14ac:dyDescent="0.3">
      <c r="A828" t="s">
        <v>62</v>
      </c>
      <c r="B828" t="s">
        <v>14</v>
      </c>
      <c r="C828" t="s">
        <v>15</v>
      </c>
      <c r="D828" t="s">
        <v>11</v>
      </c>
      <c r="E828" t="s">
        <v>16</v>
      </c>
      <c r="F828">
        <v>51.32</v>
      </c>
      <c r="G828">
        <v>9</v>
      </c>
      <c r="H828" t="s">
        <v>17</v>
      </c>
      <c r="I828">
        <v>5.6</v>
      </c>
    </row>
    <row r="829" spans="1:9" x14ac:dyDescent="0.3">
      <c r="A829" t="s">
        <v>62</v>
      </c>
      <c r="B829" t="s">
        <v>14</v>
      </c>
      <c r="C829" t="s">
        <v>10</v>
      </c>
      <c r="D829" t="s">
        <v>22</v>
      </c>
      <c r="E829" t="s">
        <v>18</v>
      </c>
      <c r="F829">
        <v>42.85</v>
      </c>
      <c r="G829">
        <v>1</v>
      </c>
      <c r="H829" t="s">
        <v>13</v>
      </c>
      <c r="I829">
        <v>9.3000000000000007</v>
      </c>
    </row>
    <row r="830" spans="1:9" x14ac:dyDescent="0.3">
      <c r="A830" t="s">
        <v>62</v>
      </c>
      <c r="B830" t="s">
        <v>19</v>
      </c>
      <c r="C830" t="s">
        <v>10</v>
      </c>
      <c r="D830" t="s">
        <v>22</v>
      </c>
      <c r="E830" t="s">
        <v>12</v>
      </c>
      <c r="F830">
        <v>23.48</v>
      </c>
      <c r="G830">
        <v>2</v>
      </c>
      <c r="H830" t="s">
        <v>13</v>
      </c>
      <c r="I830">
        <v>7.9</v>
      </c>
    </row>
    <row r="831" spans="1:9" x14ac:dyDescent="0.3">
      <c r="A831" t="s">
        <v>62</v>
      </c>
      <c r="B831" t="s">
        <v>14</v>
      </c>
      <c r="C831" t="s">
        <v>15</v>
      </c>
      <c r="D831" t="s">
        <v>11</v>
      </c>
      <c r="E831" t="s">
        <v>23</v>
      </c>
      <c r="F831">
        <v>70.11</v>
      </c>
      <c r="G831">
        <v>6</v>
      </c>
      <c r="H831" t="s">
        <v>20</v>
      </c>
      <c r="I831">
        <v>5.2</v>
      </c>
    </row>
    <row r="832" spans="1:9" x14ac:dyDescent="0.3">
      <c r="A832" t="s">
        <v>62</v>
      </c>
      <c r="B832" t="s">
        <v>9</v>
      </c>
      <c r="C832" t="s">
        <v>10</v>
      </c>
      <c r="D832" t="s">
        <v>11</v>
      </c>
      <c r="E832" t="s">
        <v>21</v>
      </c>
      <c r="F832">
        <v>54.73</v>
      </c>
      <c r="G832">
        <v>7</v>
      </c>
      <c r="H832" t="s">
        <v>13</v>
      </c>
      <c r="I832">
        <v>8.5</v>
      </c>
    </row>
    <row r="833" spans="1:9" x14ac:dyDescent="0.3">
      <c r="A833" t="s">
        <v>62</v>
      </c>
      <c r="B833" t="s">
        <v>14</v>
      </c>
      <c r="C833" t="s">
        <v>15</v>
      </c>
      <c r="D833" t="s">
        <v>22</v>
      </c>
      <c r="E833" t="s">
        <v>23</v>
      </c>
      <c r="F833">
        <v>35.47</v>
      </c>
      <c r="G833">
        <v>4</v>
      </c>
      <c r="H833" t="s">
        <v>13</v>
      </c>
      <c r="I833">
        <v>6.9</v>
      </c>
    </row>
    <row r="834" spans="1:9" x14ac:dyDescent="0.3">
      <c r="A834" t="s">
        <v>62</v>
      </c>
      <c r="B834" t="s">
        <v>19</v>
      </c>
      <c r="C834" t="s">
        <v>15</v>
      </c>
      <c r="D834" t="s">
        <v>22</v>
      </c>
      <c r="E834" t="s">
        <v>16</v>
      </c>
      <c r="F834">
        <v>99.55</v>
      </c>
      <c r="G834">
        <v>7</v>
      </c>
      <c r="H834" t="s">
        <v>17</v>
      </c>
      <c r="I834">
        <v>7.6</v>
      </c>
    </row>
    <row r="835" spans="1:9" x14ac:dyDescent="0.3">
      <c r="A835" t="s">
        <v>62</v>
      </c>
      <c r="B835" t="s">
        <v>14</v>
      </c>
      <c r="C835" t="s">
        <v>15</v>
      </c>
      <c r="D835" t="s">
        <v>22</v>
      </c>
      <c r="E835" t="s">
        <v>16</v>
      </c>
      <c r="F835">
        <v>27.85</v>
      </c>
      <c r="G835">
        <v>7</v>
      </c>
      <c r="H835" t="s">
        <v>20</v>
      </c>
      <c r="I835">
        <v>6</v>
      </c>
    </row>
    <row r="836" spans="1:9" x14ac:dyDescent="0.3">
      <c r="A836" t="s">
        <v>62</v>
      </c>
      <c r="B836" t="s">
        <v>19</v>
      </c>
      <c r="C836" t="s">
        <v>10</v>
      </c>
      <c r="D836" t="s">
        <v>11</v>
      </c>
      <c r="E836" t="s">
        <v>18</v>
      </c>
      <c r="F836">
        <v>97.48</v>
      </c>
      <c r="G836">
        <v>9</v>
      </c>
      <c r="H836" t="s">
        <v>20</v>
      </c>
      <c r="I836">
        <v>7.4</v>
      </c>
    </row>
    <row r="837" spans="1:9" x14ac:dyDescent="0.3">
      <c r="A837" t="s">
        <v>62</v>
      </c>
      <c r="B837" t="s">
        <v>14</v>
      </c>
      <c r="C837" t="s">
        <v>10</v>
      </c>
      <c r="D837" t="s">
        <v>11</v>
      </c>
      <c r="E837" t="s">
        <v>18</v>
      </c>
      <c r="F837">
        <v>35.22</v>
      </c>
      <c r="G837">
        <v>6</v>
      </c>
      <c r="H837" t="s">
        <v>20</v>
      </c>
      <c r="I837">
        <v>6.5</v>
      </c>
    </row>
    <row r="838" spans="1:9" x14ac:dyDescent="0.3">
      <c r="A838" t="s">
        <v>62</v>
      </c>
      <c r="B838" t="s">
        <v>9</v>
      </c>
      <c r="C838" t="s">
        <v>10</v>
      </c>
      <c r="D838" t="s">
        <v>11</v>
      </c>
      <c r="E838" t="s">
        <v>21</v>
      </c>
      <c r="F838">
        <v>22.32</v>
      </c>
      <c r="G838">
        <v>4</v>
      </c>
      <c r="H838" t="s">
        <v>20</v>
      </c>
      <c r="I838">
        <v>4.0999999999999996</v>
      </c>
    </row>
    <row r="839" spans="1:9" x14ac:dyDescent="0.3">
      <c r="A839" t="s">
        <v>62</v>
      </c>
      <c r="B839" t="s">
        <v>9</v>
      </c>
      <c r="C839" t="s">
        <v>15</v>
      </c>
      <c r="D839" t="s">
        <v>22</v>
      </c>
      <c r="E839" t="s">
        <v>16</v>
      </c>
      <c r="F839">
        <v>21.58</v>
      </c>
      <c r="G839">
        <v>9</v>
      </c>
      <c r="H839" t="s">
        <v>17</v>
      </c>
      <c r="I839">
        <v>7.3</v>
      </c>
    </row>
    <row r="840" spans="1:9" x14ac:dyDescent="0.3">
      <c r="A840" t="s">
        <v>62</v>
      </c>
      <c r="B840" t="s">
        <v>14</v>
      </c>
      <c r="C840" t="s">
        <v>10</v>
      </c>
      <c r="D840" t="s">
        <v>22</v>
      </c>
      <c r="E840" t="s">
        <v>16</v>
      </c>
      <c r="F840">
        <v>87.91</v>
      </c>
      <c r="G840">
        <v>5</v>
      </c>
      <c r="H840" t="s">
        <v>20</v>
      </c>
      <c r="I840">
        <v>4.4000000000000004</v>
      </c>
    </row>
    <row r="841" spans="1:9" x14ac:dyDescent="0.3">
      <c r="A841" t="s">
        <v>62</v>
      </c>
      <c r="B841" t="s">
        <v>14</v>
      </c>
      <c r="C841" t="s">
        <v>15</v>
      </c>
      <c r="D841" t="s">
        <v>22</v>
      </c>
      <c r="E841" t="s">
        <v>12</v>
      </c>
      <c r="F841">
        <v>77.56</v>
      </c>
      <c r="G841">
        <v>10</v>
      </c>
      <c r="H841" t="s">
        <v>20</v>
      </c>
      <c r="I841">
        <v>6.9</v>
      </c>
    </row>
    <row r="842" spans="1:9" x14ac:dyDescent="0.3">
      <c r="A842" t="s">
        <v>62</v>
      </c>
      <c r="B842" t="s">
        <v>9</v>
      </c>
      <c r="C842" t="s">
        <v>15</v>
      </c>
      <c r="D842" t="s">
        <v>11</v>
      </c>
      <c r="E842" t="s">
        <v>12</v>
      </c>
      <c r="F842">
        <v>53.21</v>
      </c>
      <c r="G842">
        <v>8</v>
      </c>
      <c r="H842" t="s">
        <v>20</v>
      </c>
      <c r="I842">
        <v>5</v>
      </c>
    </row>
    <row r="843" spans="1:9" x14ac:dyDescent="0.3">
      <c r="A843" t="s">
        <v>62</v>
      </c>
      <c r="B843" t="s">
        <v>14</v>
      </c>
      <c r="C843" t="s">
        <v>15</v>
      </c>
      <c r="D843" t="s">
        <v>22</v>
      </c>
      <c r="E843" t="s">
        <v>21</v>
      </c>
      <c r="F843">
        <v>59.61</v>
      </c>
      <c r="G843">
        <v>10</v>
      </c>
      <c r="H843" t="s">
        <v>17</v>
      </c>
      <c r="I843">
        <v>5.3</v>
      </c>
    </row>
    <row r="844" spans="1:9" x14ac:dyDescent="0.3">
      <c r="A844" t="s">
        <v>62</v>
      </c>
      <c r="B844" t="s">
        <v>9</v>
      </c>
      <c r="C844" t="s">
        <v>10</v>
      </c>
      <c r="D844" t="s">
        <v>22</v>
      </c>
      <c r="E844" t="s">
        <v>24</v>
      </c>
      <c r="F844">
        <v>82.58</v>
      </c>
      <c r="G844">
        <v>10</v>
      </c>
      <c r="H844" t="s">
        <v>17</v>
      </c>
      <c r="I844">
        <v>5</v>
      </c>
    </row>
    <row r="845" spans="1:9" x14ac:dyDescent="0.3">
      <c r="A845" t="s">
        <v>62</v>
      </c>
      <c r="B845" t="s">
        <v>19</v>
      </c>
      <c r="C845" t="s">
        <v>15</v>
      </c>
      <c r="D845" t="s">
        <v>11</v>
      </c>
      <c r="E845" t="s">
        <v>16</v>
      </c>
      <c r="F845">
        <v>15.69</v>
      </c>
      <c r="G845">
        <v>3</v>
      </c>
      <c r="H845" t="s">
        <v>13</v>
      </c>
      <c r="I845">
        <v>5.8</v>
      </c>
    </row>
    <row r="846" spans="1:9" x14ac:dyDescent="0.3">
      <c r="A846" t="s">
        <v>63</v>
      </c>
      <c r="B846" t="s">
        <v>19</v>
      </c>
      <c r="C846" t="s">
        <v>15</v>
      </c>
      <c r="D846" t="s">
        <v>22</v>
      </c>
      <c r="E846" t="s">
        <v>24</v>
      </c>
      <c r="F846">
        <v>24.89</v>
      </c>
      <c r="G846">
        <v>9</v>
      </c>
      <c r="H846" t="s">
        <v>17</v>
      </c>
      <c r="I846">
        <v>7.4</v>
      </c>
    </row>
    <row r="847" spans="1:9" x14ac:dyDescent="0.3">
      <c r="A847" t="s">
        <v>63</v>
      </c>
      <c r="B847" t="s">
        <v>9</v>
      </c>
      <c r="C847" t="s">
        <v>15</v>
      </c>
      <c r="D847" t="s">
        <v>22</v>
      </c>
      <c r="E847" t="s">
        <v>23</v>
      </c>
      <c r="F847">
        <v>33.200000000000003</v>
      </c>
      <c r="G847">
        <v>2</v>
      </c>
      <c r="H847" t="s">
        <v>13</v>
      </c>
      <c r="I847">
        <v>4.4000000000000004</v>
      </c>
    </row>
    <row r="848" spans="1:9" x14ac:dyDescent="0.3">
      <c r="A848" t="s">
        <v>63</v>
      </c>
      <c r="B848" t="s">
        <v>9</v>
      </c>
      <c r="C848" t="s">
        <v>10</v>
      </c>
      <c r="D848" t="s">
        <v>22</v>
      </c>
      <c r="E848" t="s">
        <v>18</v>
      </c>
      <c r="F848">
        <v>90.53</v>
      </c>
      <c r="G848">
        <v>8</v>
      </c>
      <c r="H848" t="s">
        <v>13</v>
      </c>
      <c r="I848">
        <v>6.5</v>
      </c>
    </row>
    <row r="849" spans="1:9" x14ac:dyDescent="0.3">
      <c r="A849" t="s">
        <v>63</v>
      </c>
      <c r="B849" t="s">
        <v>9</v>
      </c>
      <c r="C849" t="s">
        <v>15</v>
      </c>
      <c r="D849" t="s">
        <v>22</v>
      </c>
      <c r="E849" t="s">
        <v>24</v>
      </c>
      <c r="F849">
        <v>10.75</v>
      </c>
      <c r="G849">
        <v>8</v>
      </c>
      <c r="H849" t="s">
        <v>20</v>
      </c>
      <c r="I849">
        <v>6.2</v>
      </c>
    </row>
    <row r="850" spans="1:9" x14ac:dyDescent="0.3">
      <c r="A850" t="s">
        <v>63</v>
      </c>
      <c r="B850" t="s">
        <v>19</v>
      </c>
      <c r="C850" t="s">
        <v>10</v>
      </c>
      <c r="D850" t="s">
        <v>11</v>
      </c>
      <c r="E850" t="s">
        <v>21</v>
      </c>
      <c r="F850">
        <v>19.66</v>
      </c>
      <c r="G850">
        <v>10</v>
      </c>
      <c r="H850" t="s">
        <v>13</v>
      </c>
      <c r="I850">
        <v>7.2</v>
      </c>
    </row>
    <row r="851" spans="1:9" x14ac:dyDescent="0.3">
      <c r="A851" t="s">
        <v>63</v>
      </c>
      <c r="B851" t="s">
        <v>9</v>
      </c>
      <c r="C851" t="s">
        <v>10</v>
      </c>
      <c r="D851" t="s">
        <v>22</v>
      </c>
      <c r="E851" t="s">
        <v>18</v>
      </c>
      <c r="F851">
        <v>96.8</v>
      </c>
      <c r="G851">
        <v>3</v>
      </c>
      <c r="H851" t="s">
        <v>17</v>
      </c>
      <c r="I851">
        <v>5.3</v>
      </c>
    </row>
    <row r="852" spans="1:9" x14ac:dyDescent="0.3">
      <c r="A852" t="s">
        <v>63</v>
      </c>
      <c r="B852" t="s">
        <v>14</v>
      </c>
      <c r="C852" t="s">
        <v>15</v>
      </c>
      <c r="D852" t="s">
        <v>22</v>
      </c>
      <c r="E852" t="s">
        <v>23</v>
      </c>
      <c r="F852">
        <v>65.260000000000005</v>
      </c>
      <c r="G852">
        <v>8</v>
      </c>
      <c r="H852" t="s">
        <v>20</v>
      </c>
      <c r="I852">
        <v>6.3</v>
      </c>
    </row>
    <row r="853" spans="1:9" x14ac:dyDescent="0.3">
      <c r="A853" t="s">
        <v>63</v>
      </c>
      <c r="B853" t="s">
        <v>9</v>
      </c>
      <c r="C853" t="s">
        <v>15</v>
      </c>
      <c r="D853" t="s">
        <v>22</v>
      </c>
      <c r="E853" t="s">
        <v>23</v>
      </c>
      <c r="F853">
        <v>13.59</v>
      </c>
      <c r="G853">
        <v>9</v>
      </c>
      <c r="H853" t="s">
        <v>17</v>
      </c>
      <c r="I853">
        <v>5.8</v>
      </c>
    </row>
    <row r="854" spans="1:9" x14ac:dyDescent="0.3">
      <c r="A854" t="s">
        <v>63</v>
      </c>
      <c r="B854" t="s">
        <v>9</v>
      </c>
      <c r="C854" t="s">
        <v>15</v>
      </c>
      <c r="D854" t="s">
        <v>22</v>
      </c>
      <c r="E854" t="s">
        <v>21</v>
      </c>
      <c r="F854">
        <v>27.18</v>
      </c>
      <c r="G854">
        <v>2</v>
      </c>
      <c r="H854" t="s">
        <v>20</v>
      </c>
      <c r="I854">
        <v>4.3</v>
      </c>
    </row>
    <row r="855" spans="1:9" x14ac:dyDescent="0.3">
      <c r="A855" t="s">
        <v>63</v>
      </c>
      <c r="B855" t="s">
        <v>9</v>
      </c>
      <c r="C855" t="s">
        <v>10</v>
      </c>
      <c r="D855" t="s">
        <v>11</v>
      </c>
      <c r="E855" t="s">
        <v>16</v>
      </c>
      <c r="F855">
        <v>57.49</v>
      </c>
      <c r="G855">
        <v>4</v>
      </c>
      <c r="H855" t="s">
        <v>17</v>
      </c>
      <c r="I855">
        <v>6.6</v>
      </c>
    </row>
    <row r="856" spans="1:9" x14ac:dyDescent="0.3">
      <c r="A856" t="s">
        <v>63</v>
      </c>
      <c r="B856" t="s">
        <v>19</v>
      </c>
      <c r="C856" t="s">
        <v>15</v>
      </c>
      <c r="D856" t="s">
        <v>22</v>
      </c>
      <c r="E856" t="s">
        <v>24</v>
      </c>
      <c r="F856">
        <v>96.58</v>
      </c>
      <c r="G856">
        <v>2</v>
      </c>
      <c r="H856" t="s">
        <v>13</v>
      </c>
      <c r="I856">
        <v>5.0999999999999996</v>
      </c>
    </row>
    <row r="857" spans="1:9" x14ac:dyDescent="0.3">
      <c r="A857" t="s">
        <v>63</v>
      </c>
      <c r="B857" t="s">
        <v>9</v>
      </c>
      <c r="C857" t="s">
        <v>15</v>
      </c>
      <c r="D857" t="s">
        <v>22</v>
      </c>
      <c r="E857" t="s">
        <v>24</v>
      </c>
      <c r="F857">
        <v>92.78</v>
      </c>
      <c r="G857">
        <v>1</v>
      </c>
      <c r="H857" t="s">
        <v>13</v>
      </c>
      <c r="I857">
        <v>9.8000000000000007</v>
      </c>
    </row>
    <row r="858" spans="1:9" x14ac:dyDescent="0.3">
      <c r="A858" t="s">
        <v>64</v>
      </c>
      <c r="B858" t="s">
        <v>14</v>
      </c>
      <c r="C858" t="s">
        <v>15</v>
      </c>
      <c r="D858" t="s">
        <v>22</v>
      </c>
      <c r="E858" t="s">
        <v>21</v>
      </c>
      <c r="F858">
        <v>97.26</v>
      </c>
      <c r="G858">
        <v>4</v>
      </c>
      <c r="H858" t="s">
        <v>20</v>
      </c>
      <c r="I858">
        <v>6.8</v>
      </c>
    </row>
    <row r="859" spans="1:9" x14ac:dyDescent="0.3">
      <c r="A859" t="s">
        <v>64</v>
      </c>
      <c r="B859" t="s">
        <v>14</v>
      </c>
      <c r="C859" t="s">
        <v>15</v>
      </c>
      <c r="D859" t="s">
        <v>11</v>
      </c>
      <c r="E859" t="s">
        <v>12</v>
      </c>
      <c r="F859">
        <v>87.8</v>
      </c>
      <c r="G859">
        <v>9</v>
      </c>
      <c r="H859" t="s">
        <v>17</v>
      </c>
      <c r="I859">
        <v>9.1999999999999993</v>
      </c>
    </row>
    <row r="860" spans="1:9" x14ac:dyDescent="0.3">
      <c r="A860" t="s">
        <v>64</v>
      </c>
      <c r="B860" t="s">
        <v>19</v>
      </c>
      <c r="C860" t="s">
        <v>15</v>
      </c>
      <c r="D860" t="s">
        <v>11</v>
      </c>
      <c r="E860" t="s">
        <v>12</v>
      </c>
      <c r="F860">
        <v>63.61</v>
      </c>
      <c r="G860">
        <v>5</v>
      </c>
      <c r="H860" t="s">
        <v>20</v>
      </c>
      <c r="I860">
        <v>4.8</v>
      </c>
    </row>
    <row r="861" spans="1:9" x14ac:dyDescent="0.3">
      <c r="A861" t="s">
        <v>64</v>
      </c>
      <c r="B861" t="s">
        <v>14</v>
      </c>
      <c r="C861" t="s">
        <v>10</v>
      </c>
      <c r="D861" t="s">
        <v>22</v>
      </c>
      <c r="E861" t="s">
        <v>24</v>
      </c>
      <c r="F861">
        <v>15.37</v>
      </c>
      <c r="G861">
        <v>2</v>
      </c>
      <c r="H861" t="s">
        <v>17</v>
      </c>
      <c r="I861">
        <v>7.2</v>
      </c>
    </row>
    <row r="862" spans="1:9" x14ac:dyDescent="0.3">
      <c r="A862" t="s">
        <v>64</v>
      </c>
      <c r="B862" t="s">
        <v>19</v>
      </c>
      <c r="C862" t="s">
        <v>15</v>
      </c>
      <c r="D862" t="s">
        <v>22</v>
      </c>
      <c r="E862" t="s">
        <v>18</v>
      </c>
      <c r="F862">
        <v>72.5</v>
      </c>
      <c r="G862">
        <v>8</v>
      </c>
      <c r="H862" t="s">
        <v>20</v>
      </c>
      <c r="I862">
        <v>9.1999999999999993</v>
      </c>
    </row>
    <row r="863" spans="1:9" x14ac:dyDescent="0.3">
      <c r="A863" t="s">
        <v>64</v>
      </c>
      <c r="B863" t="s">
        <v>9</v>
      </c>
      <c r="C863" t="s">
        <v>15</v>
      </c>
      <c r="D863" t="s">
        <v>22</v>
      </c>
      <c r="E863" t="s">
        <v>18</v>
      </c>
      <c r="F863">
        <v>74.97</v>
      </c>
      <c r="G863">
        <v>1</v>
      </c>
      <c r="H863" t="s">
        <v>17</v>
      </c>
      <c r="I863">
        <v>5.6</v>
      </c>
    </row>
    <row r="864" spans="1:9" x14ac:dyDescent="0.3">
      <c r="A864" t="s">
        <v>64</v>
      </c>
      <c r="B864" t="s">
        <v>9</v>
      </c>
      <c r="C864" t="s">
        <v>15</v>
      </c>
      <c r="D864" t="s">
        <v>11</v>
      </c>
      <c r="E864" t="s">
        <v>16</v>
      </c>
      <c r="F864">
        <v>95.64</v>
      </c>
      <c r="G864">
        <v>4</v>
      </c>
      <c r="H864" t="s">
        <v>17</v>
      </c>
      <c r="I864">
        <v>7.9</v>
      </c>
    </row>
    <row r="865" spans="1:9" x14ac:dyDescent="0.3">
      <c r="A865" t="s">
        <v>64</v>
      </c>
      <c r="B865" t="s">
        <v>19</v>
      </c>
      <c r="C865" t="s">
        <v>15</v>
      </c>
      <c r="D865" t="s">
        <v>22</v>
      </c>
      <c r="E865" t="s">
        <v>23</v>
      </c>
      <c r="F865">
        <v>23.75</v>
      </c>
      <c r="G865">
        <v>4</v>
      </c>
      <c r="H865" t="s">
        <v>17</v>
      </c>
      <c r="I865">
        <v>5.2</v>
      </c>
    </row>
    <row r="866" spans="1:9" x14ac:dyDescent="0.3">
      <c r="A866" t="s">
        <v>64</v>
      </c>
      <c r="B866" t="s">
        <v>9</v>
      </c>
      <c r="C866" t="s">
        <v>15</v>
      </c>
      <c r="D866" t="s">
        <v>22</v>
      </c>
      <c r="E866" t="s">
        <v>18</v>
      </c>
      <c r="F866">
        <v>34.369999999999997</v>
      </c>
      <c r="G866">
        <v>10</v>
      </c>
      <c r="H866" t="s">
        <v>20</v>
      </c>
      <c r="I866">
        <v>6.7</v>
      </c>
    </row>
    <row r="867" spans="1:9" x14ac:dyDescent="0.3">
      <c r="A867" t="s">
        <v>65</v>
      </c>
      <c r="B867" t="s">
        <v>9</v>
      </c>
      <c r="C867" t="s">
        <v>15</v>
      </c>
      <c r="D867" t="s">
        <v>11</v>
      </c>
      <c r="E867" t="s">
        <v>23</v>
      </c>
      <c r="F867">
        <v>11.28</v>
      </c>
      <c r="G867">
        <v>9</v>
      </c>
      <c r="H867" t="s">
        <v>13</v>
      </c>
      <c r="I867">
        <v>4.3</v>
      </c>
    </row>
    <row r="868" spans="1:9" x14ac:dyDescent="0.3">
      <c r="A868" t="s">
        <v>65</v>
      </c>
      <c r="B868" t="s">
        <v>14</v>
      </c>
      <c r="C868" t="s">
        <v>10</v>
      </c>
      <c r="D868" t="s">
        <v>11</v>
      </c>
      <c r="E868" t="s">
        <v>12</v>
      </c>
      <c r="F868">
        <v>22.62</v>
      </c>
      <c r="G868">
        <v>1</v>
      </c>
      <c r="H868" t="s">
        <v>17</v>
      </c>
      <c r="I868">
        <v>6.4</v>
      </c>
    </row>
    <row r="869" spans="1:9" x14ac:dyDescent="0.3">
      <c r="A869" t="s">
        <v>65</v>
      </c>
      <c r="B869" t="s">
        <v>14</v>
      </c>
      <c r="C869" t="s">
        <v>10</v>
      </c>
      <c r="D869" t="s">
        <v>22</v>
      </c>
      <c r="E869" t="s">
        <v>21</v>
      </c>
      <c r="F869">
        <v>35.19</v>
      </c>
      <c r="G869">
        <v>10</v>
      </c>
      <c r="H869" t="s">
        <v>13</v>
      </c>
      <c r="I869">
        <v>8.4</v>
      </c>
    </row>
    <row r="870" spans="1:9" x14ac:dyDescent="0.3">
      <c r="A870" t="s">
        <v>65</v>
      </c>
      <c r="B870" t="s">
        <v>9</v>
      </c>
      <c r="C870" t="s">
        <v>15</v>
      </c>
      <c r="D870" t="s">
        <v>11</v>
      </c>
      <c r="E870" t="s">
        <v>18</v>
      </c>
      <c r="F870">
        <v>54.51</v>
      </c>
      <c r="G870">
        <v>6</v>
      </c>
      <c r="H870" t="s">
        <v>20</v>
      </c>
      <c r="I870">
        <v>7.8</v>
      </c>
    </row>
    <row r="871" spans="1:9" x14ac:dyDescent="0.3">
      <c r="A871" t="s">
        <v>65</v>
      </c>
      <c r="B871" t="s">
        <v>19</v>
      </c>
      <c r="C871" t="s">
        <v>10</v>
      </c>
      <c r="D871" t="s">
        <v>22</v>
      </c>
      <c r="E871" t="s">
        <v>18</v>
      </c>
      <c r="F871">
        <v>76.92</v>
      </c>
      <c r="G871">
        <v>10</v>
      </c>
      <c r="H871" t="s">
        <v>20</v>
      </c>
      <c r="I871">
        <v>5.6</v>
      </c>
    </row>
    <row r="872" spans="1:9" x14ac:dyDescent="0.3">
      <c r="A872" t="s">
        <v>65</v>
      </c>
      <c r="B872" t="s">
        <v>19</v>
      </c>
      <c r="C872" t="s">
        <v>15</v>
      </c>
      <c r="D872" t="s">
        <v>11</v>
      </c>
      <c r="E872" t="s">
        <v>23</v>
      </c>
      <c r="F872">
        <v>77.47</v>
      </c>
      <c r="G872">
        <v>4</v>
      </c>
      <c r="H872" t="s">
        <v>17</v>
      </c>
      <c r="I872">
        <v>4.2</v>
      </c>
    </row>
    <row r="873" spans="1:9" x14ac:dyDescent="0.3">
      <c r="A873" t="s">
        <v>66</v>
      </c>
      <c r="B873" t="s">
        <v>19</v>
      </c>
      <c r="C873" t="s">
        <v>15</v>
      </c>
      <c r="D873" t="s">
        <v>11</v>
      </c>
      <c r="E873" t="s">
        <v>16</v>
      </c>
      <c r="F873">
        <v>51.19</v>
      </c>
      <c r="G873">
        <v>4</v>
      </c>
      <c r="H873" t="s">
        <v>13</v>
      </c>
      <c r="I873">
        <v>4.7</v>
      </c>
    </row>
    <row r="874" spans="1:9" x14ac:dyDescent="0.3">
      <c r="A874" t="s">
        <v>66</v>
      </c>
      <c r="B874" t="s">
        <v>9</v>
      </c>
      <c r="C874" t="s">
        <v>15</v>
      </c>
      <c r="D874" t="s">
        <v>22</v>
      </c>
      <c r="E874" t="s">
        <v>23</v>
      </c>
      <c r="F874">
        <v>99.7</v>
      </c>
      <c r="G874">
        <v>3</v>
      </c>
      <c r="H874" t="s">
        <v>20</v>
      </c>
      <c r="I874">
        <v>4.7</v>
      </c>
    </row>
    <row r="875" spans="1:9" x14ac:dyDescent="0.3">
      <c r="A875" t="s">
        <v>66</v>
      </c>
      <c r="B875" t="s">
        <v>14</v>
      </c>
      <c r="C875" t="s">
        <v>10</v>
      </c>
      <c r="D875" t="s">
        <v>22</v>
      </c>
      <c r="E875" t="s">
        <v>21</v>
      </c>
      <c r="F875">
        <v>91.98</v>
      </c>
      <c r="G875">
        <v>1</v>
      </c>
      <c r="H875" t="s">
        <v>17</v>
      </c>
      <c r="I875">
        <v>9.8000000000000007</v>
      </c>
    </row>
    <row r="876" spans="1:9" x14ac:dyDescent="0.3">
      <c r="A876" t="s">
        <v>66</v>
      </c>
      <c r="B876" t="s">
        <v>19</v>
      </c>
      <c r="C876" t="s">
        <v>15</v>
      </c>
      <c r="D876" t="s">
        <v>11</v>
      </c>
      <c r="E876" t="s">
        <v>18</v>
      </c>
      <c r="F876">
        <v>33.26</v>
      </c>
      <c r="G876">
        <v>5</v>
      </c>
      <c r="H876" t="s">
        <v>13</v>
      </c>
      <c r="I876">
        <v>4.2</v>
      </c>
    </row>
    <row r="877" spans="1:9" x14ac:dyDescent="0.3">
      <c r="A877" t="s">
        <v>66</v>
      </c>
      <c r="B877" t="s">
        <v>14</v>
      </c>
      <c r="C877" t="s">
        <v>10</v>
      </c>
      <c r="D877" t="s">
        <v>11</v>
      </c>
      <c r="E877" t="s">
        <v>23</v>
      </c>
      <c r="F877">
        <v>28.53</v>
      </c>
      <c r="G877">
        <v>10</v>
      </c>
      <c r="H877" t="s">
        <v>20</v>
      </c>
      <c r="I877">
        <v>7.8</v>
      </c>
    </row>
    <row r="878" spans="1:9" x14ac:dyDescent="0.3">
      <c r="A878" t="s">
        <v>66</v>
      </c>
      <c r="B878" t="s">
        <v>14</v>
      </c>
      <c r="C878" t="s">
        <v>10</v>
      </c>
      <c r="D878" t="s">
        <v>11</v>
      </c>
      <c r="E878" t="s">
        <v>21</v>
      </c>
      <c r="F878">
        <v>51.47</v>
      </c>
      <c r="G878">
        <v>1</v>
      </c>
      <c r="H878" t="s">
        <v>20</v>
      </c>
      <c r="I878">
        <v>8.5</v>
      </c>
    </row>
    <row r="879" spans="1:9" x14ac:dyDescent="0.3">
      <c r="A879" t="s">
        <v>66</v>
      </c>
      <c r="B879" t="s">
        <v>9</v>
      </c>
      <c r="C879" t="s">
        <v>15</v>
      </c>
      <c r="D879" t="s">
        <v>22</v>
      </c>
      <c r="E879" t="s">
        <v>23</v>
      </c>
      <c r="F879">
        <v>44.12</v>
      </c>
      <c r="G879">
        <v>3</v>
      </c>
      <c r="H879" t="s">
        <v>13</v>
      </c>
      <c r="I879">
        <v>7.9</v>
      </c>
    </row>
    <row r="880" spans="1:9" x14ac:dyDescent="0.3">
      <c r="A880" t="s">
        <v>67</v>
      </c>
      <c r="B880" t="s">
        <v>14</v>
      </c>
      <c r="C880" t="s">
        <v>10</v>
      </c>
      <c r="D880" t="s">
        <v>11</v>
      </c>
      <c r="E880" t="s">
        <v>21</v>
      </c>
      <c r="F880">
        <v>82.63</v>
      </c>
      <c r="G880">
        <v>10</v>
      </c>
      <c r="H880" t="s">
        <v>20</v>
      </c>
      <c r="I880">
        <v>7.9</v>
      </c>
    </row>
    <row r="881" spans="1:9" x14ac:dyDescent="0.3">
      <c r="A881" t="s">
        <v>67</v>
      </c>
      <c r="B881" t="s">
        <v>9</v>
      </c>
      <c r="C881" t="s">
        <v>10</v>
      </c>
      <c r="D881" t="s">
        <v>22</v>
      </c>
      <c r="E881" t="s">
        <v>21</v>
      </c>
      <c r="F881">
        <v>25.42</v>
      </c>
      <c r="G881">
        <v>8</v>
      </c>
      <c r="H881" t="s">
        <v>13</v>
      </c>
      <c r="I881">
        <v>6.7</v>
      </c>
    </row>
    <row r="882" spans="1:9" x14ac:dyDescent="0.3">
      <c r="A882" t="s">
        <v>67</v>
      </c>
      <c r="B882" t="s">
        <v>19</v>
      </c>
      <c r="C882" t="s">
        <v>15</v>
      </c>
      <c r="D882" t="s">
        <v>22</v>
      </c>
      <c r="E882" t="s">
        <v>21</v>
      </c>
      <c r="F882">
        <v>76.400000000000006</v>
      </c>
      <c r="G882">
        <v>9</v>
      </c>
      <c r="H882" t="s">
        <v>20</v>
      </c>
      <c r="I882">
        <v>7.5</v>
      </c>
    </row>
    <row r="883" spans="1:9" x14ac:dyDescent="0.3">
      <c r="A883" t="s">
        <v>67</v>
      </c>
      <c r="B883" t="s">
        <v>9</v>
      </c>
      <c r="C883" t="s">
        <v>15</v>
      </c>
      <c r="D883" t="s">
        <v>22</v>
      </c>
      <c r="E883" t="s">
        <v>24</v>
      </c>
      <c r="F883">
        <v>30.35</v>
      </c>
      <c r="G883">
        <v>7</v>
      </c>
      <c r="H883" t="s">
        <v>17</v>
      </c>
      <c r="I883">
        <v>8</v>
      </c>
    </row>
    <row r="884" spans="1:9" x14ac:dyDescent="0.3">
      <c r="A884" t="s">
        <v>67</v>
      </c>
      <c r="B884" t="s">
        <v>19</v>
      </c>
      <c r="C884" t="s">
        <v>10</v>
      </c>
      <c r="D884" t="s">
        <v>11</v>
      </c>
      <c r="E884" t="s">
        <v>12</v>
      </c>
      <c r="F884">
        <v>83.34</v>
      </c>
      <c r="G884">
        <v>2</v>
      </c>
      <c r="H884" t="s">
        <v>17</v>
      </c>
      <c r="I884">
        <v>7.6</v>
      </c>
    </row>
    <row r="885" spans="1:9" x14ac:dyDescent="0.3">
      <c r="A885" t="s">
        <v>67</v>
      </c>
      <c r="B885" t="s">
        <v>14</v>
      </c>
      <c r="C885" t="s">
        <v>10</v>
      </c>
      <c r="D885" t="s">
        <v>11</v>
      </c>
      <c r="E885" t="s">
        <v>23</v>
      </c>
      <c r="F885">
        <v>75.53</v>
      </c>
      <c r="G885">
        <v>4</v>
      </c>
      <c r="H885" t="s">
        <v>20</v>
      </c>
      <c r="I885">
        <v>8.3000000000000007</v>
      </c>
    </row>
    <row r="886" spans="1:9" x14ac:dyDescent="0.3">
      <c r="A886" t="s">
        <v>67</v>
      </c>
      <c r="B886" t="s">
        <v>9</v>
      </c>
      <c r="C886" t="s">
        <v>10</v>
      </c>
      <c r="D886" t="s">
        <v>22</v>
      </c>
      <c r="E886" t="s">
        <v>23</v>
      </c>
      <c r="F886">
        <v>38.81</v>
      </c>
      <c r="G886">
        <v>4</v>
      </c>
      <c r="H886" t="s">
        <v>20</v>
      </c>
      <c r="I886">
        <v>4.9000000000000004</v>
      </c>
    </row>
    <row r="887" spans="1:9" x14ac:dyDescent="0.3">
      <c r="A887" t="s">
        <v>67</v>
      </c>
      <c r="B887" t="s">
        <v>19</v>
      </c>
      <c r="C887" t="s">
        <v>15</v>
      </c>
      <c r="D887" t="s">
        <v>11</v>
      </c>
      <c r="E887" t="s">
        <v>16</v>
      </c>
      <c r="F887">
        <v>75.06</v>
      </c>
      <c r="G887">
        <v>9</v>
      </c>
      <c r="H887" t="s">
        <v>20</v>
      </c>
      <c r="I887">
        <v>6.2</v>
      </c>
    </row>
    <row r="888" spans="1:9" x14ac:dyDescent="0.3">
      <c r="A888" t="s">
        <v>67</v>
      </c>
      <c r="B888" t="s">
        <v>14</v>
      </c>
      <c r="C888" t="s">
        <v>15</v>
      </c>
      <c r="D888" t="s">
        <v>22</v>
      </c>
      <c r="E888" t="s">
        <v>18</v>
      </c>
      <c r="F888">
        <v>99.24</v>
      </c>
      <c r="G888">
        <v>9</v>
      </c>
      <c r="H888" t="s">
        <v>20</v>
      </c>
      <c r="I888">
        <v>9</v>
      </c>
    </row>
    <row r="889" spans="1:9" x14ac:dyDescent="0.3">
      <c r="A889" t="s">
        <v>67</v>
      </c>
      <c r="B889" t="s">
        <v>14</v>
      </c>
      <c r="C889" t="s">
        <v>10</v>
      </c>
      <c r="D889" t="s">
        <v>11</v>
      </c>
      <c r="E889" t="s">
        <v>16</v>
      </c>
      <c r="F889">
        <v>88.55</v>
      </c>
      <c r="G889">
        <v>8</v>
      </c>
      <c r="H889" t="s">
        <v>20</v>
      </c>
      <c r="I889">
        <v>4.7</v>
      </c>
    </row>
    <row r="890" spans="1:9" x14ac:dyDescent="0.3">
      <c r="A890" t="s">
        <v>67</v>
      </c>
      <c r="B890" t="s">
        <v>14</v>
      </c>
      <c r="C890" t="s">
        <v>15</v>
      </c>
      <c r="D890" t="s">
        <v>11</v>
      </c>
      <c r="E890" t="s">
        <v>16</v>
      </c>
      <c r="F890">
        <v>26.61</v>
      </c>
      <c r="G890">
        <v>2</v>
      </c>
      <c r="H890" t="s">
        <v>17</v>
      </c>
      <c r="I890">
        <v>4.2</v>
      </c>
    </row>
    <row r="891" spans="1:9" x14ac:dyDescent="0.3">
      <c r="A891" t="s">
        <v>67</v>
      </c>
      <c r="B891" t="s">
        <v>14</v>
      </c>
      <c r="C891" t="s">
        <v>15</v>
      </c>
      <c r="D891" t="s">
        <v>11</v>
      </c>
      <c r="E891" t="s">
        <v>16</v>
      </c>
      <c r="F891">
        <v>46.2</v>
      </c>
      <c r="G891">
        <v>1</v>
      </c>
      <c r="H891" t="s">
        <v>17</v>
      </c>
      <c r="I891">
        <v>6.3</v>
      </c>
    </row>
    <row r="892" spans="1:9" x14ac:dyDescent="0.3">
      <c r="A892" t="s">
        <v>67</v>
      </c>
      <c r="B892" t="s">
        <v>14</v>
      </c>
      <c r="C892" t="s">
        <v>15</v>
      </c>
      <c r="D892" t="s">
        <v>22</v>
      </c>
      <c r="E892" t="s">
        <v>24</v>
      </c>
      <c r="F892">
        <v>66.14</v>
      </c>
      <c r="G892">
        <v>4</v>
      </c>
      <c r="H892" t="s">
        <v>13</v>
      </c>
      <c r="I892">
        <v>5.6</v>
      </c>
    </row>
    <row r="893" spans="1:9" x14ac:dyDescent="0.3">
      <c r="A893" t="s">
        <v>67</v>
      </c>
      <c r="B893" t="s">
        <v>19</v>
      </c>
      <c r="C893" t="s">
        <v>10</v>
      </c>
      <c r="D893" t="s">
        <v>22</v>
      </c>
      <c r="E893" t="s">
        <v>23</v>
      </c>
      <c r="F893">
        <v>23.29</v>
      </c>
      <c r="G893">
        <v>4</v>
      </c>
      <c r="H893" t="s">
        <v>13</v>
      </c>
      <c r="I893">
        <v>5.9</v>
      </c>
    </row>
    <row r="894" spans="1:9" x14ac:dyDescent="0.3">
      <c r="A894" t="s">
        <v>67</v>
      </c>
      <c r="B894" t="s">
        <v>19</v>
      </c>
      <c r="C894" t="s">
        <v>15</v>
      </c>
      <c r="D894" t="s">
        <v>11</v>
      </c>
      <c r="E894" t="s">
        <v>21</v>
      </c>
      <c r="F894">
        <v>15.5</v>
      </c>
      <c r="G894">
        <v>1</v>
      </c>
      <c r="H894" t="s">
        <v>13</v>
      </c>
      <c r="I894">
        <v>7.4</v>
      </c>
    </row>
    <row r="895" spans="1:9" x14ac:dyDescent="0.3">
      <c r="A895" t="s">
        <v>67</v>
      </c>
      <c r="B895" t="s">
        <v>19</v>
      </c>
      <c r="C895" t="s">
        <v>15</v>
      </c>
      <c r="D895" t="s">
        <v>22</v>
      </c>
      <c r="E895" t="s">
        <v>16</v>
      </c>
      <c r="F895">
        <v>32.71</v>
      </c>
      <c r="G895">
        <v>5</v>
      </c>
      <c r="H895" t="s">
        <v>13</v>
      </c>
      <c r="I895">
        <v>9.9</v>
      </c>
    </row>
    <row r="896" spans="1:9" x14ac:dyDescent="0.3">
      <c r="A896" t="s">
        <v>68</v>
      </c>
      <c r="B896" t="s">
        <v>9</v>
      </c>
      <c r="C896" t="s">
        <v>10</v>
      </c>
      <c r="D896" t="s">
        <v>11</v>
      </c>
      <c r="E896" t="s">
        <v>12</v>
      </c>
      <c r="F896">
        <v>20.87</v>
      </c>
      <c r="G896">
        <v>3</v>
      </c>
      <c r="H896" t="s">
        <v>13</v>
      </c>
      <c r="I896">
        <v>8</v>
      </c>
    </row>
    <row r="897" spans="1:9" x14ac:dyDescent="0.3">
      <c r="A897" t="s">
        <v>68</v>
      </c>
      <c r="B897" t="s">
        <v>19</v>
      </c>
      <c r="C897" t="s">
        <v>10</v>
      </c>
      <c r="D897" t="s">
        <v>11</v>
      </c>
      <c r="E897" t="s">
        <v>18</v>
      </c>
      <c r="F897">
        <v>38.72</v>
      </c>
      <c r="G897">
        <v>9</v>
      </c>
      <c r="H897" t="s">
        <v>20</v>
      </c>
      <c r="I897">
        <v>4.2</v>
      </c>
    </row>
    <row r="898" spans="1:9" x14ac:dyDescent="0.3">
      <c r="A898" t="s">
        <v>68</v>
      </c>
      <c r="B898" t="s">
        <v>9</v>
      </c>
      <c r="C898" t="s">
        <v>15</v>
      </c>
      <c r="D898" t="s">
        <v>22</v>
      </c>
      <c r="E898" t="s">
        <v>21</v>
      </c>
      <c r="F898">
        <v>99.25</v>
      </c>
      <c r="G898">
        <v>2</v>
      </c>
      <c r="H898" t="s">
        <v>17</v>
      </c>
      <c r="I898">
        <v>9</v>
      </c>
    </row>
    <row r="899" spans="1:9" x14ac:dyDescent="0.3">
      <c r="A899" t="s">
        <v>68</v>
      </c>
      <c r="B899" t="s">
        <v>19</v>
      </c>
      <c r="C899" t="s">
        <v>10</v>
      </c>
      <c r="D899" t="s">
        <v>22</v>
      </c>
      <c r="E899" t="s">
        <v>16</v>
      </c>
      <c r="F899">
        <v>74.510000000000005</v>
      </c>
      <c r="G899">
        <v>6</v>
      </c>
      <c r="H899" t="s">
        <v>20</v>
      </c>
      <c r="I899">
        <v>5</v>
      </c>
    </row>
    <row r="900" spans="1:9" x14ac:dyDescent="0.3">
      <c r="A900" t="s">
        <v>68</v>
      </c>
      <c r="B900" t="s">
        <v>9</v>
      </c>
      <c r="C900" t="s">
        <v>15</v>
      </c>
      <c r="D900" t="s">
        <v>22</v>
      </c>
      <c r="E900" t="s">
        <v>23</v>
      </c>
      <c r="F900">
        <v>92.36</v>
      </c>
      <c r="G900">
        <v>5</v>
      </c>
      <c r="H900" t="s">
        <v>20</v>
      </c>
      <c r="I900">
        <v>4.9000000000000004</v>
      </c>
    </row>
    <row r="901" spans="1:9" x14ac:dyDescent="0.3">
      <c r="A901" t="s">
        <v>68</v>
      </c>
      <c r="B901" t="s">
        <v>9</v>
      </c>
      <c r="C901" t="s">
        <v>10</v>
      </c>
      <c r="D901" t="s">
        <v>22</v>
      </c>
      <c r="E901" t="s">
        <v>12</v>
      </c>
      <c r="F901">
        <v>79.91</v>
      </c>
      <c r="G901">
        <v>3</v>
      </c>
      <c r="H901" t="s">
        <v>13</v>
      </c>
      <c r="I901">
        <v>5</v>
      </c>
    </row>
    <row r="902" spans="1:9" x14ac:dyDescent="0.3">
      <c r="A902" t="s">
        <v>68</v>
      </c>
      <c r="B902" t="s">
        <v>19</v>
      </c>
      <c r="C902" t="s">
        <v>10</v>
      </c>
      <c r="D902" t="s">
        <v>11</v>
      </c>
      <c r="E902" t="s">
        <v>12</v>
      </c>
      <c r="F902">
        <v>91.61</v>
      </c>
      <c r="G902">
        <v>1</v>
      </c>
      <c r="H902" t="s">
        <v>17</v>
      </c>
      <c r="I902">
        <v>9.8000000000000007</v>
      </c>
    </row>
    <row r="903" spans="1:9" x14ac:dyDescent="0.3">
      <c r="A903" t="s">
        <v>68</v>
      </c>
      <c r="B903" t="s">
        <v>19</v>
      </c>
      <c r="C903" t="s">
        <v>15</v>
      </c>
      <c r="D903" t="s">
        <v>22</v>
      </c>
      <c r="E903" t="s">
        <v>23</v>
      </c>
      <c r="F903">
        <v>93.96</v>
      </c>
      <c r="G903">
        <v>9</v>
      </c>
      <c r="H903" t="s">
        <v>17</v>
      </c>
      <c r="I903">
        <v>9.8000000000000007</v>
      </c>
    </row>
    <row r="904" spans="1:9" x14ac:dyDescent="0.3">
      <c r="A904" t="s">
        <v>68</v>
      </c>
      <c r="B904" t="s">
        <v>14</v>
      </c>
      <c r="C904" t="s">
        <v>10</v>
      </c>
      <c r="D904" t="s">
        <v>22</v>
      </c>
      <c r="E904" t="s">
        <v>18</v>
      </c>
      <c r="F904">
        <v>25.25</v>
      </c>
      <c r="G904">
        <v>5</v>
      </c>
      <c r="H904" t="s">
        <v>17</v>
      </c>
      <c r="I904">
        <v>6.1</v>
      </c>
    </row>
    <row r="905" spans="1:9" x14ac:dyDescent="0.3">
      <c r="A905" t="s">
        <v>68</v>
      </c>
      <c r="B905" t="s">
        <v>14</v>
      </c>
      <c r="C905" t="s">
        <v>10</v>
      </c>
      <c r="D905" t="s">
        <v>22</v>
      </c>
      <c r="E905" t="s">
        <v>21</v>
      </c>
      <c r="F905">
        <v>70.989999999999995</v>
      </c>
      <c r="G905">
        <v>10</v>
      </c>
      <c r="H905" t="s">
        <v>17</v>
      </c>
      <c r="I905">
        <v>5.7</v>
      </c>
    </row>
    <row r="906" spans="1:9" x14ac:dyDescent="0.3">
      <c r="A906" t="s">
        <v>68</v>
      </c>
      <c r="B906" t="s">
        <v>14</v>
      </c>
      <c r="C906" t="s">
        <v>10</v>
      </c>
      <c r="D906" t="s">
        <v>11</v>
      </c>
      <c r="E906" t="s">
        <v>23</v>
      </c>
      <c r="F906">
        <v>83.17</v>
      </c>
      <c r="G906">
        <v>6</v>
      </c>
      <c r="H906" t="s">
        <v>17</v>
      </c>
      <c r="I906">
        <v>7.3</v>
      </c>
    </row>
    <row r="907" spans="1:9" x14ac:dyDescent="0.3">
      <c r="A907" t="s">
        <v>68</v>
      </c>
      <c r="B907" t="s">
        <v>19</v>
      </c>
      <c r="C907" t="s">
        <v>10</v>
      </c>
      <c r="D907" t="s">
        <v>22</v>
      </c>
      <c r="E907" t="s">
        <v>18</v>
      </c>
      <c r="F907">
        <v>44.02</v>
      </c>
      <c r="G907">
        <v>10</v>
      </c>
      <c r="H907" t="s">
        <v>13</v>
      </c>
      <c r="I907">
        <v>9.6</v>
      </c>
    </row>
    <row r="908" spans="1:9" x14ac:dyDescent="0.3">
      <c r="A908" t="s">
        <v>68</v>
      </c>
      <c r="B908" t="s">
        <v>19</v>
      </c>
      <c r="C908" t="s">
        <v>15</v>
      </c>
      <c r="D908" t="s">
        <v>22</v>
      </c>
      <c r="E908" t="s">
        <v>12</v>
      </c>
      <c r="F908">
        <v>43.25</v>
      </c>
      <c r="G908">
        <v>2</v>
      </c>
      <c r="H908" t="s">
        <v>17</v>
      </c>
      <c r="I908">
        <v>6.2</v>
      </c>
    </row>
    <row r="909" spans="1:9" x14ac:dyDescent="0.3">
      <c r="A909" t="s">
        <v>68</v>
      </c>
      <c r="B909" t="s">
        <v>9</v>
      </c>
      <c r="C909" t="s">
        <v>10</v>
      </c>
      <c r="D909" t="s">
        <v>22</v>
      </c>
      <c r="E909" t="s">
        <v>21</v>
      </c>
      <c r="F909">
        <v>33.630000000000003</v>
      </c>
      <c r="G909">
        <v>1</v>
      </c>
      <c r="H909" t="s">
        <v>17</v>
      </c>
      <c r="I909">
        <v>5.6</v>
      </c>
    </row>
    <row r="910" spans="1:9" x14ac:dyDescent="0.3">
      <c r="A910" t="s">
        <v>68</v>
      </c>
      <c r="B910" t="s">
        <v>9</v>
      </c>
      <c r="C910" t="s">
        <v>15</v>
      </c>
      <c r="D910" t="s">
        <v>22</v>
      </c>
      <c r="E910" t="s">
        <v>18</v>
      </c>
      <c r="F910">
        <v>75.92</v>
      </c>
      <c r="G910">
        <v>8</v>
      </c>
      <c r="H910" t="s">
        <v>17</v>
      </c>
      <c r="I910">
        <v>5.5</v>
      </c>
    </row>
    <row r="911" spans="1:9" x14ac:dyDescent="0.3">
      <c r="A911" t="s">
        <v>69</v>
      </c>
      <c r="B911" t="s">
        <v>19</v>
      </c>
      <c r="C911" t="s">
        <v>10</v>
      </c>
      <c r="D911" t="s">
        <v>11</v>
      </c>
      <c r="E911" t="s">
        <v>16</v>
      </c>
      <c r="F911">
        <v>26.48</v>
      </c>
      <c r="G911">
        <v>3</v>
      </c>
      <c r="H911" t="s">
        <v>20</v>
      </c>
      <c r="I911">
        <v>4.7</v>
      </c>
    </row>
    <row r="912" spans="1:9" x14ac:dyDescent="0.3">
      <c r="A912" t="s">
        <v>69</v>
      </c>
      <c r="B912" t="s">
        <v>19</v>
      </c>
      <c r="C912" t="s">
        <v>15</v>
      </c>
      <c r="D912" t="s">
        <v>11</v>
      </c>
      <c r="E912" t="s">
        <v>16</v>
      </c>
      <c r="F912">
        <v>90.02</v>
      </c>
      <c r="G912">
        <v>8</v>
      </c>
      <c r="H912" t="s">
        <v>13</v>
      </c>
      <c r="I912">
        <v>4.5</v>
      </c>
    </row>
    <row r="913" spans="1:9" x14ac:dyDescent="0.3">
      <c r="A913" t="s">
        <v>69</v>
      </c>
      <c r="B913" t="s">
        <v>19</v>
      </c>
      <c r="C913" t="s">
        <v>10</v>
      </c>
      <c r="D913" t="s">
        <v>22</v>
      </c>
      <c r="E913" t="s">
        <v>23</v>
      </c>
      <c r="F913">
        <v>33.840000000000003</v>
      </c>
      <c r="G913">
        <v>9</v>
      </c>
      <c r="H913" t="s">
        <v>20</v>
      </c>
      <c r="I913">
        <v>8.8000000000000007</v>
      </c>
    </row>
    <row r="914" spans="1:9" x14ac:dyDescent="0.3">
      <c r="A914" t="s">
        <v>69</v>
      </c>
      <c r="B914" t="s">
        <v>19</v>
      </c>
      <c r="C914" t="s">
        <v>10</v>
      </c>
      <c r="D914" t="s">
        <v>11</v>
      </c>
      <c r="E914" t="s">
        <v>16</v>
      </c>
      <c r="F914">
        <v>28.45</v>
      </c>
      <c r="G914">
        <v>5</v>
      </c>
      <c r="H914" t="s">
        <v>13</v>
      </c>
      <c r="I914">
        <v>9.1</v>
      </c>
    </row>
    <row r="915" spans="1:9" x14ac:dyDescent="0.3">
      <c r="A915" t="s">
        <v>69</v>
      </c>
      <c r="B915" t="s">
        <v>9</v>
      </c>
      <c r="C915" t="s">
        <v>10</v>
      </c>
      <c r="D915" t="s">
        <v>11</v>
      </c>
      <c r="E915" t="s">
        <v>18</v>
      </c>
      <c r="F915">
        <v>49.49</v>
      </c>
      <c r="G915">
        <v>4</v>
      </c>
      <c r="H915" t="s">
        <v>20</v>
      </c>
      <c r="I915">
        <v>6.6</v>
      </c>
    </row>
    <row r="916" spans="1:9" x14ac:dyDescent="0.3">
      <c r="A916" t="s">
        <v>69</v>
      </c>
      <c r="B916" t="s">
        <v>14</v>
      </c>
      <c r="C916" t="s">
        <v>15</v>
      </c>
      <c r="D916" t="s">
        <v>11</v>
      </c>
      <c r="E916" t="s">
        <v>12</v>
      </c>
      <c r="F916">
        <v>57.29</v>
      </c>
      <c r="G916">
        <v>6</v>
      </c>
      <c r="H916" t="s">
        <v>20</v>
      </c>
      <c r="I916">
        <v>5.9</v>
      </c>
    </row>
    <row r="917" spans="1:9" x14ac:dyDescent="0.3">
      <c r="A917" t="s">
        <v>70</v>
      </c>
      <c r="B917" t="s">
        <v>19</v>
      </c>
      <c r="C917" t="s">
        <v>10</v>
      </c>
      <c r="D917" t="s">
        <v>11</v>
      </c>
      <c r="E917" t="s">
        <v>23</v>
      </c>
      <c r="F917">
        <v>52.59</v>
      </c>
      <c r="G917">
        <v>8</v>
      </c>
      <c r="H917" t="s">
        <v>13</v>
      </c>
      <c r="I917">
        <v>8.5</v>
      </c>
    </row>
    <row r="918" spans="1:9" x14ac:dyDescent="0.3">
      <c r="A918" t="s">
        <v>70</v>
      </c>
      <c r="B918" t="s">
        <v>19</v>
      </c>
      <c r="C918" t="s">
        <v>15</v>
      </c>
      <c r="D918" t="s">
        <v>22</v>
      </c>
      <c r="E918" t="s">
        <v>23</v>
      </c>
      <c r="F918">
        <v>50.93</v>
      </c>
      <c r="G918">
        <v>8</v>
      </c>
      <c r="H918" t="s">
        <v>20</v>
      </c>
      <c r="I918">
        <v>9.1999999999999993</v>
      </c>
    </row>
    <row r="919" spans="1:9" x14ac:dyDescent="0.3">
      <c r="A919" t="s">
        <v>70</v>
      </c>
      <c r="B919" t="s">
        <v>19</v>
      </c>
      <c r="C919" t="s">
        <v>15</v>
      </c>
      <c r="D919" t="s">
        <v>11</v>
      </c>
      <c r="E919" t="s">
        <v>12</v>
      </c>
      <c r="F919">
        <v>56.56</v>
      </c>
      <c r="G919">
        <v>5</v>
      </c>
      <c r="H919" t="s">
        <v>13</v>
      </c>
      <c r="I919">
        <v>4.5</v>
      </c>
    </row>
    <row r="920" spans="1:9" x14ac:dyDescent="0.3">
      <c r="A920" t="s">
        <v>70</v>
      </c>
      <c r="B920" t="s">
        <v>19</v>
      </c>
      <c r="C920" t="s">
        <v>15</v>
      </c>
      <c r="D920" t="s">
        <v>22</v>
      </c>
      <c r="E920" t="s">
        <v>18</v>
      </c>
      <c r="F920">
        <v>62.13</v>
      </c>
      <c r="G920">
        <v>6</v>
      </c>
      <c r="H920" t="s">
        <v>17</v>
      </c>
      <c r="I920">
        <v>7.4</v>
      </c>
    </row>
    <row r="921" spans="1:9" x14ac:dyDescent="0.3">
      <c r="A921" t="s">
        <v>70</v>
      </c>
      <c r="B921" t="s">
        <v>19</v>
      </c>
      <c r="C921" t="s">
        <v>15</v>
      </c>
      <c r="D921" t="s">
        <v>22</v>
      </c>
      <c r="E921" t="s">
        <v>18</v>
      </c>
      <c r="F921">
        <v>85.91</v>
      </c>
      <c r="G921">
        <v>5</v>
      </c>
      <c r="H921" t="s">
        <v>13</v>
      </c>
      <c r="I921">
        <v>8.6</v>
      </c>
    </row>
    <row r="922" spans="1:9" x14ac:dyDescent="0.3">
      <c r="A922" t="s">
        <v>70</v>
      </c>
      <c r="B922" t="s">
        <v>9</v>
      </c>
      <c r="C922" t="s">
        <v>10</v>
      </c>
      <c r="D922" t="s">
        <v>11</v>
      </c>
      <c r="E922" t="s">
        <v>21</v>
      </c>
      <c r="F922">
        <v>17.87</v>
      </c>
      <c r="G922">
        <v>4</v>
      </c>
      <c r="H922" t="s">
        <v>20</v>
      </c>
      <c r="I922">
        <v>6.5</v>
      </c>
    </row>
    <row r="923" spans="1:9" x14ac:dyDescent="0.3">
      <c r="A923" t="s">
        <v>70</v>
      </c>
      <c r="B923" t="s">
        <v>9</v>
      </c>
      <c r="C923" t="s">
        <v>10</v>
      </c>
      <c r="D923" t="s">
        <v>11</v>
      </c>
      <c r="E923" t="s">
        <v>18</v>
      </c>
      <c r="F923">
        <v>88.43</v>
      </c>
      <c r="G923">
        <v>8</v>
      </c>
      <c r="H923" t="s">
        <v>13</v>
      </c>
      <c r="I923">
        <v>4.3</v>
      </c>
    </row>
    <row r="924" spans="1:9" x14ac:dyDescent="0.3">
      <c r="A924" t="s">
        <v>70</v>
      </c>
      <c r="B924" t="s">
        <v>19</v>
      </c>
      <c r="C924" t="s">
        <v>15</v>
      </c>
      <c r="D924" t="s">
        <v>22</v>
      </c>
      <c r="E924" t="s">
        <v>16</v>
      </c>
      <c r="F924">
        <v>95.15</v>
      </c>
      <c r="G924">
        <v>1</v>
      </c>
      <c r="H924" t="s">
        <v>17</v>
      </c>
      <c r="I924">
        <v>6</v>
      </c>
    </row>
    <row r="925" spans="1:9" x14ac:dyDescent="0.3">
      <c r="A925" t="s">
        <v>70</v>
      </c>
      <c r="B925" t="s">
        <v>9</v>
      </c>
      <c r="C925" t="s">
        <v>15</v>
      </c>
      <c r="D925" t="s">
        <v>22</v>
      </c>
      <c r="E925" t="s">
        <v>18</v>
      </c>
      <c r="F925">
        <v>37.020000000000003</v>
      </c>
      <c r="G925">
        <v>6</v>
      </c>
      <c r="H925" t="s">
        <v>17</v>
      </c>
      <c r="I925">
        <v>4.5</v>
      </c>
    </row>
    <row r="926" spans="1:9" x14ac:dyDescent="0.3">
      <c r="A926" t="s">
        <v>70</v>
      </c>
      <c r="B926" t="s">
        <v>19</v>
      </c>
      <c r="C926" t="s">
        <v>15</v>
      </c>
      <c r="D926" t="s">
        <v>22</v>
      </c>
      <c r="E926" t="s">
        <v>23</v>
      </c>
      <c r="F926">
        <v>18.28</v>
      </c>
      <c r="G926">
        <v>1</v>
      </c>
      <c r="H926" t="s">
        <v>13</v>
      </c>
      <c r="I926">
        <v>8.3000000000000007</v>
      </c>
    </row>
    <row r="927" spans="1:9" x14ac:dyDescent="0.3">
      <c r="A927" t="s">
        <v>71</v>
      </c>
      <c r="B927" t="s">
        <v>19</v>
      </c>
      <c r="C927" t="s">
        <v>15</v>
      </c>
      <c r="D927" t="s">
        <v>22</v>
      </c>
      <c r="E927" t="s">
        <v>12</v>
      </c>
      <c r="F927">
        <v>52.75</v>
      </c>
      <c r="G927">
        <v>3</v>
      </c>
      <c r="H927" t="s">
        <v>20</v>
      </c>
      <c r="I927">
        <v>9.3000000000000007</v>
      </c>
    </row>
    <row r="928" spans="1:9" x14ac:dyDescent="0.3">
      <c r="A928" t="s">
        <v>71</v>
      </c>
      <c r="B928" t="s">
        <v>19</v>
      </c>
      <c r="C928" t="s">
        <v>15</v>
      </c>
      <c r="D928" t="s">
        <v>11</v>
      </c>
      <c r="E928" t="s">
        <v>23</v>
      </c>
      <c r="F928">
        <v>25.29</v>
      </c>
      <c r="G928">
        <v>1</v>
      </c>
      <c r="H928" t="s">
        <v>20</v>
      </c>
      <c r="I928">
        <v>6.1</v>
      </c>
    </row>
    <row r="929" spans="1:9" x14ac:dyDescent="0.3">
      <c r="A929" t="s">
        <v>71</v>
      </c>
      <c r="B929" t="s">
        <v>19</v>
      </c>
      <c r="C929" t="s">
        <v>15</v>
      </c>
      <c r="D929" t="s">
        <v>22</v>
      </c>
      <c r="E929" t="s">
        <v>21</v>
      </c>
      <c r="F929">
        <v>37.15</v>
      </c>
      <c r="G929">
        <v>4</v>
      </c>
      <c r="H929" t="s">
        <v>20</v>
      </c>
      <c r="I929">
        <v>8.3000000000000007</v>
      </c>
    </row>
    <row r="930" spans="1:9" x14ac:dyDescent="0.3">
      <c r="A930" t="s">
        <v>71</v>
      </c>
      <c r="B930" t="s">
        <v>14</v>
      </c>
      <c r="C930" t="s">
        <v>10</v>
      </c>
      <c r="D930" t="s">
        <v>22</v>
      </c>
      <c r="E930" t="s">
        <v>21</v>
      </c>
      <c r="F930">
        <v>67.39</v>
      </c>
      <c r="G930">
        <v>7</v>
      </c>
      <c r="H930" t="s">
        <v>20</v>
      </c>
      <c r="I930">
        <v>6.9</v>
      </c>
    </row>
    <row r="931" spans="1:9" x14ac:dyDescent="0.3">
      <c r="A931" t="s">
        <v>71</v>
      </c>
      <c r="B931" t="s">
        <v>19</v>
      </c>
      <c r="C931" t="s">
        <v>10</v>
      </c>
      <c r="D931" t="s">
        <v>11</v>
      </c>
      <c r="E931" t="s">
        <v>16</v>
      </c>
      <c r="F931">
        <v>73.47</v>
      </c>
      <c r="G931">
        <v>10</v>
      </c>
      <c r="H931" t="s">
        <v>20</v>
      </c>
      <c r="I931">
        <v>9.5</v>
      </c>
    </row>
    <row r="932" spans="1:9" x14ac:dyDescent="0.3">
      <c r="A932" t="s">
        <v>71</v>
      </c>
      <c r="B932" t="s">
        <v>19</v>
      </c>
      <c r="C932" t="s">
        <v>10</v>
      </c>
      <c r="D932" t="s">
        <v>22</v>
      </c>
      <c r="E932" t="s">
        <v>18</v>
      </c>
      <c r="F932">
        <v>15.5</v>
      </c>
      <c r="G932">
        <v>10</v>
      </c>
      <c r="H932" t="s">
        <v>20</v>
      </c>
      <c r="I932">
        <v>8</v>
      </c>
    </row>
    <row r="933" spans="1:9" x14ac:dyDescent="0.3">
      <c r="A933" t="s">
        <v>71</v>
      </c>
      <c r="B933" t="s">
        <v>14</v>
      </c>
      <c r="C933" t="s">
        <v>15</v>
      </c>
      <c r="D933" t="s">
        <v>11</v>
      </c>
      <c r="E933" t="s">
        <v>24</v>
      </c>
      <c r="F933">
        <v>54.92</v>
      </c>
      <c r="G933">
        <v>8</v>
      </c>
      <c r="H933" t="s">
        <v>20</v>
      </c>
      <c r="I933">
        <v>7.6</v>
      </c>
    </row>
    <row r="934" spans="1:9" x14ac:dyDescent="0.3">
      <c r="A934" t="s">
        <v>71</v>
      </c>
      <c r="B934" t="s">
        <v>9</v>
      </c>
      <c r="C934" t="s">
        <v>10</v>
      </c>
      <c r="D934" t="s">
        <v>11</v>
      </c>
      <c r="E934" t="s">
        <v>21</v>
      </c>
      <c r="F934">
        <v>91.54</v>
      </c>
      <c r="G934">
        <v>4</v>
      </c>
      <c r="H934" t="s">
        <v>13</v>
      </c>
      <c r="I934">
        <v>4.8</v>
      </c>
    </row>
    <row r="935" spans="1:9" x14ac:dyDescent="0.3">
      <c r="A935" t="s">
        <v>71</v>
      </c>
      <c r="B935" t="s">
        <v>14</v>
      </c>
      <c r="C935" t="s">
        <v>10</v>
      </c>
      <c r="D935" t="s">
        <v>11</v>
      </c>
      <c r="E935" t="s">
        <v>23</v>
      </c>
      <c r="F935">
        <v>81.2</v>
      </c>
      <c r="G935">
        <v>7</v>
      </c>
      <c r="H935" t="s">
        <v>13</v>
      </c>
      <c r="I935">
        <v>8.1</v>
      </c>
    </row>
    <row r="936" spans="1:9" x14ac:dyDescent="0.3">
      <c r="A936" t="s">
        <v>71</v>
      </c>
      <c r="B936" t="s">
        <v>14</v>
      </c>
      <c r="C936" t="s">
        <v>15</v>
      </c>
      <c r="D936" t="s">
        <v>22</v>
      </c>
      <c r="E936" t="s">
        <v>23</v>
      </c>
      <c r="F936">
        <v>55.61</v>
      </c>
      <c r="G936">
        <v>7</v>
      </c>
      <c r="H936" t="s">
        <v>17</v>
      </c>
      <c r="I936">
        <v>8.5</v>
      </c>
    </row>
    <row r="937" spans="1:9" x14ac:dyDescent="0.3">
      <c r="A937" t="s">
        <v>71</v>
      </c>
      <c r="B937" t="s">
        <v>19</v>
      </c>
      <c r="C937" t="s">
        <v>15</v>
      </c>
      <c r="D937" t="s">
        <v>22</v>
      </c>
      <c r="E937" t="s">
        <v>12</v>
      </c>
      <c r="F937">
        <v>73.88</v>
      </c>
      <c r="G937">
        <v>6</v>
      </c>
      <c r="H937" t="s">
        <v>20</v>
      </c>
      <c r="I937">
        <v>4.4000000000000004</v>
      </c>
    </row>
    <row r="938" spans="1:9" x14ac:dyDescent="0.3">
      <c r="A938" t="s">
        <v>72</v>
      </c>
      <c r="B938" t="s">
        <v>9</v>
      </c>
      <c r="C938" t="s">
        <v>10</v>
      </c>
      <c r="D938" t="s">
        <v>11</v>
      </c>
      <c r="E938" t="s">
        <v>21</v>
      </c>
      <c r="F938">
        <v>58.75</v>
      </c>
      <c r="G938">
        <v>6</v>
      </c>
      <c r="H938" t="s">
        <v>13</v>
      </c>
      <c r="I938">
        <v>5.9</v>
      </c>
    </row>
    <row r="939" spans="1:9" x14ac:dyDescent="0.3">
      <c r="A939" t="s">
        <v>72</v>
      </c>
      <c r="B939" t="s">
        <v>19</v>
      </c>
      <c r="C939" t="s">
        <v>10</v>
      </c>
      <c r="D939" t="s">
        <v>22</v>
      </c>
      <c r="E939" t="s">
        <v>23</v>
      </c>
      <c r="F939">
        <v>65.94</v>
      </c>
      <c r="G939">
        <v>4</v>
      </c>
      <c r="H939" t="s">
        <v>17</v>
      </c>
      <c r="I939">
        <v>6</v>
      </c>
    </row>
    <row r="940" spans="1:9" x14ac:dyDescent="0.3">
      <c r="A940" t="s">
        <v>72</v>
      </c>
      <c r="B940" t="s">
        <v>14</v>
      </c>
      <c r="C940" t="s">
        <v>10</v>
      </c>
      <c r="D940" t="s">
        <v>22</v>
      </c>
      <c r="E940" t="s">
        <v>18</v>
      </c>
      <c r="F940">
        <v>14.7</v>
      </c>
      <c r="G940">
        <v>5</v>
      </c>
      <c r="H940" t="s">
        <v>20</v>
      </c>
      <c r="I940">
        <v>8.5</v>
      </c>
    </row>
    <row r="941" spans="1:9" x14ac:dyDescent="0.3">
      <c r="A941" t="s">
        <v>72</v>
      </c>
      <c r="B941" t="s">
        <v>9</v>
      </c>
      <c r="C941" t="s">
        <v>15</v>
      </c>
      <c r="D941" t="s">
        <v>11</v>
      </c>
      <c r="E941" t="s">
        <v>24</v>
      </c>
      <c r="F941">
        <v>82.88</v>
      </c>
      <c r="G941">
        <v>5</v>
      </c>
      <c r="H941" t="s">
        <v>13</v>
      </c>
      <c r="I941">
        <v>6.6</v>
      </c>
    </row>
    <row r="942" spans="1:9" x14ac:dyDescent="0.3">
      <c r="A942" t="s">
        <v>72</v>
      </c>
      <c r="B942" t="s">
        <v>9</v>
      </c>
      <c r="C942" t="s">
        <v>15</v>
      </c>
      <c r="D942" t="s">
        <v>11</v>
      </c>
      <c r="E942" t="s">
        <v>18</v>
      </c>
      <c r="F942">
        <v>24.77</v>
      </c>
      <c r="G942">
        <v>5</v>
      </c>
      <c r="H942" t="s">
        <v>17</v>
      </c>
      <c r="I942">
        <v>8.5</v>
      </c>
    </row>
    <row r="943" spans="1:9" x14ac:dyDescent="0.3">
      <c r="A943" t="s">
        <v>72</v>
      </c>
      <c r="B943" t="s">
        <v>14</v>
      </c>
      <c r="C943" t="s">
        <v>15</v>
      </c>
      <c r="D943" t="s">
        <v>22</v>
      </c>
      <c r="E943" t="s">
        <v>16</v>
      </c>
      <c r="F943">
        <v>64.95</v>
      </c>
      <c r="G943">
        <v>10</v>
      </c>
      <c r="H943" t="s">
        <v>17</v>
      </c>
      <c r="I943">
        <v>5.2</v>
      </c>
    </row>
    <row r="944" spans="1:9" x14ac:dyDescent="0.3">
      <c r="A944" t="s">
        <v>72</v>
      </c>
      <c r="B944" t="s">
        <v>14</v>
      </c>
      <c r="C944" t="s">
        <v>10</v>
      </c>
      <c r="D944" t="s">
        <v>11</v>
      </c>
      <c r="E944" t="s">
        <v>23</v>
      </c>
      <c r="F944">
        <v>78.38</v>
      </c>
      <c r="G944">
        <v>4</v>
      </c>
      <c r="H944" t="s">
        <v>17</v>
      </c>
      <c r="I944">
        <v>7.9</v>
      </c>
    </row>
    <row r="945" spans="1:9" x14ac:dyDescent="0.3">
      <c r="A945" t="s">
        <v>72</v>
      </c>
      <c r="B945" t="s">
        <v>14</v>
      </c>
      <c r="C945" t="s">
        <v>15</v>
      </c>
      <c r="D945" t="s">
        <v>11</v>
      </c>
      <c r="E945" t="s">
        <v>12</v>
      </c>
      <c r="F945">
        <v>33.979999999999997</v>
      </c>
      <c r="G945">
        <v>9</v>
      </c>
      <c r="H945" t="s">
        <v>17</v>
      </c>
      <c r="I945">
        <v>4.2</v>
      </c>
    </row>
    <row r="946" spans="1:9" x14ac:dyDescent="0.3">
      <c r="A946" t="s">
        <v>72</v>
      </c>
      <c r="B946" t="s">
        <v>19</v>
      </c>
      <c r="C946" t="s">
        <v>10</v>
      </c>
      <c r="D946" t="s">
        <v>11</v>
      </c>
      <c r="E946" t="s">
        <v>23</v>
      </c>
      <c r="F946">
        <v>70.319999999999993</v>
      </c>
      <c r="G946">
        <v>2</v>
      </c>
      <c r="H946" t="s">
        <v>20</v>
      </c>
      <c r="I946">
        <v>9.6</v>
      </c>
    </row>
    <row r="947" spans="1:9" x14ac:dyDescent="0.3">
      <c r="A947" t="s">
        <v>72</v>
      </c>
      <c r="B947" t="s">
        <v>14</v>
      </c>
      <c r="C947" t="s">
        <v>10</v>
      </c>
      <c r="D947" t="s">
        <v>22</v>
      </c>
      <c r="E947" t="s">
        <v>23</v>
      </c>
      <c r="F947">
        <v>74.86</v>
      </c>
      <c r="G947">
        <v>1</v>
      </c>
      <c r="H947" t="s">
        <v>17</v>
      </c>
      <c r="I947">
        <v>6.9</v>
      </c>
    </row>
    <row r="948" spans="1:9" x14ac:dyDescent="0.3">
      <c r="A948" t="s">
        <v>72</v>
      </c>
      <c r="B948" t="s">
        <v>9</v>
      </c>
      <c r="C948" t="s">
        <v>15</v>
      </c>
      <c r="D948" t="s">
        <v>22</v>
      </c>
      <c r="E948" t="s">
        <v>23</v>
      </c>
      <c r="F948">
        <v>99.92</v>
      </c>
      <c r="G948">
        <v>6</v>
      </c>
      <c r="H948" t="s">
        <v>20</v>
      </c>
      <c r="I948">
        <v>7.1</v>
      </c>
    </row>
    <row r="949" spans="1:9" x14ac:dyDescent="0.3">
      <c r="A949" t="s">
        <v>73</v>
      </c>
      <c r="B949" t="s">
        <v>9</v>
      </c>
      <c r="C949" t="s">
        <v>15</v>
      </c>
      <c r="D949" t="s">
        <v>11</v>
      </c>
      <c r="E949" t="s">
        <v>18</v>
      </c>
      <c r="F949">
        <v>93.31</v>
      </c>
      <c r="G949">
        <v>2</v>
      </c>
      <c r="H949" t="s">
        <v>17</v>
      </c>
      <c r="I949">
        <v>6.3</v>
      </c>
    </row>
    <row r="950" spans="1:9" x14ac:dyDescent="0.3">
      <c r="A950" t="s">
        <v>73</v>
      </c>
      <c r="B950" t="s">
        <v>9</v>
      </c>
      <c r="C950" t="s">
        <v>15</v>
      </c>
      <c r="D950" t="s">
        <v>22</v>
      </c>
      <c r="E950" t="s">
        <v>16</v>
      </c>
      <c r="F950">
        <v>52.89</v>
      </c>
      <c r="G950">
        <v>4</v>
      </c>
      <c r="H950" t="s">
        <v>20</v>
      </c>
      <c r="I950">
        <v>6.7</v>
      </c>
    </row>
    <row r="951" spans="1:9" x14ac:dyDescent="0.3">
      <c r="A951" t="s">
        <v>73</v>
      </c>
      <c r="B951" t="s">
        <v>14</v>
      </c>
      <c r="C951" t="s">
        <v>15</v>
      </c>
      <c r="D951" t="s">
        <v>22</v>
      </c>
      <c r="E951" t="s">
        <v>16</v>
      </c>
      <c r="F951">
        <v>85.39</v>
      </c>
      <c r="G951">
        <v>7</v>
      </c>
      <c r="H951" t="s">
        <v>20</v>
      </c>
      <c r="I951">
        <v>4.0999999999999996</v>
      </c>
    </row>
    <row r="952" spans="1:9" x14ac:dyDescent="0.3">
      <c r="A952" t="s">
        <v>73</v>
      </c>
      <c r="B952" t="s">
        <v>14</v>
      </c>
      <c r="C952" t="s">
        <v>15</v>
      </c>
      <c r="D952" t="s">
        <v>11</v>
      </c>
      <c r="E952" t="s">
        <v>12</v>
      </c>
      <c r="F952">
        <v>39.43</v>
      </c>
      <c r="G952">
        <v>6</v>
      </c>
      <c r="H952" t="s">
        <v>13</v>
      </c>
      <c r="I952">
        <v>9.4</v>
      </c>
    </row>
    <row r="953" spans="1:9" x14ac:dyDescent="0.3">
      <c r="A953" t="s">
        <v>73</v>
      </c>
      <c r="B953" t="s">
        <v>19</v>
      </c>
      <c r="C953" t="s">
        <v>15</v>
      </c>
      <c r="D953" t="s">
        <v>11</v>
      </c>
      <c r="E953" t="s">
        <v>24</v>
      </c>
      <c r="F953">
        <v>15.8</v>
      </c>
      <c r="G953">
        <v>3</v>
      </c>
      <c r="H953" t="s">
        <v>17</v>
      </c>
      <c r="I953">
        <v>9.5</v>
      </c>
    </row>
    <row r="954" spans="1:9" x14ac:dyDescent="0.3">
      <c r="A954" t="s">
        <v>73</v>
      </c>
      <c r="B954" t="s">
        <v>14</v>
      </c>
      <c r="C954" t="s">
        <v>15</v>
      </c>
      <c r="D954" t="s">
        <v>22</v>
      </c>
      <c r="E954" t="s">
        <v>21</v>
      </c>
      <c r="F954">
        <v>76.52</v>
      </c>
      <c r="G954">
        <v>5</v>
      </c>
      <c r="H954" t="s">
        <v>17</v>
      </c>
      <c r="I954">
        <v>9.9</v>
      </c>
    </row>
    <row r="955" spans="1:9" x14ac:dyDescent="0.3">
      <c r="A955" t="s">
        <v>73</v>
      </c>
      <c r="B955" t="s">
        <v>19</v>
      </c>
      <c r="C955" t="s">
        <v>15</v>
      </c>
      <c r="D955" t="s">
        <v>11</v>
      </c>
      <c r="E955" t="s">
        <v>12</v>
      </c>
      <c r="F955">
        <v>55.39</v>
      </c>
      <c r="G955">
        <v>4</v>
      </c>
      <c r="H955" t="s">
        <v>20</v>
      </c>
      <c r="I955">
        <v>8</v>
      </c>
    </row>
    <row r="956" spans="1:9" x14ac:dyDescent="0.3">
      <c r="A956" t="s">
        <v>73</v>
      </c>
      <c r="B956" t="s">
        <v>19</v>
      </c>
      <c r="C956" t="s">
        <v>10</v>
      </c>
      <c r="D956" t="s">
        <v>22</v>
      </c>
      <c r="E956" t="s">
        <v>16</v>
      </c>
      <c r="F956">
        <v>19.32</v>
      </c>
      <c r="G956">
        <v>7</v>
      </c>
      <c r="H956" t="s">
        <v>17</v>
      </c>
      <c r="I956">
        <v>6.9</v>
      </c>
    </row>
    <row r="957" spans="1:9" x14ac:dyDescent="0.3">
      <c r="A957" t="s">
        <v>73</v>
      </c>
      <c r="B957" t="s">
        <v>19</v>
      </c>
      <c r="C957" t="s">
        <v>10</v>
      </c>
      <c r="D957" t="s">
        <v>22</v>
      </c>
      <c r="E957" t="s">
        <v>16</v>
      </c>
      <c r="F957">
        <v>36.36</v>
      </c>
      <c r="G957">
        <v>4</v>
      </c>
      <c r="H957" t="s">
        <v>17</v>
      </c>
      <c r="I957">
        <v>7.6</v>
      </c>
    </row>
    <row r="958" spans="1:9" x14ac:dyDescent="0.3">
      <c r="A958" t="s">
        <v>74</v>
      </c>
      <c r="B958" t="s">
        <v>19</v>
      </c>
      <c r="C958" t="s">
        <v>15</v>
      </c>
      <c r="D958" t="s">
        <v>11</v>
      </c>
      <c r="E958" t="s">
        <v>24</v>
      </c>
      <c r="F958">
        <v>64.27</v>
      </c>
      <c r="G958">
        <v>4</v>
      </c>
      <c r="H958" t="s">
        <v>17</v>
      </c>
      <c r="I958">
        <v>7.7</v>
      </c>
    </row>
    <row r="959" spans="1:9" x14ac:dyDescent="0.3">
      <c r="A959" t="s">
        <v>74</v>
      </c>
      <c r="B959" t="s">
        <v>19</v>
      </c>
      <c r="C959" t="s">
        <v>10</v>
      </c>
      <c r="D959" t="s">
        <v>11</v>
      </c>
      <c r="E959" t="s">
        <v>24</v>
      </c>
      <c r="F959">
        <v>27.73</v>
      </c>
      <c r="G959">
        <v>5</v>
      </c>
      <c r="H959" t="s">
        <v>13</v>
      </c>
      <c r="I959">
        <v>4.2</v>
      </c>
    </row>
    <row r="960" spans="1:9" x14ac:dyDescent="0.3">
      <c r="A960" t="s">
        <v>74</v>
      </c>
      <c r="B960" t="s">
        <v>19</v>
      </c>
      <c r="C960" t="s">
        <v>10</v>
      </c>
      <c r="D960" t="s">
        <v>22</v>
      </c>
      <c r="E960" t="s">
        <v>16</v>
      </c>
      <c r="F960">
        <v>72.2</v>
      </c>
      <c r="G960">
        <v>7</v>
      </c>
      <c r="H960" t="s">
        <v>20</v>
      </c>
      <c r="I960">
        <v>4.3</v>
      </c>
    </row>
    <row r="961" spans="1:9" x14ac:dyDescent="0.3">
      <c r="A961" t="s">
        <v>74</v>
      </c>
      <c r="B961" t="s">
        <v>14</v>
      </c>
      <c r="C961" t="s">
        <v>10</v>
      </c>
      <c r="D961" t="s">
        <v>22</v>
      </c>
      <c r="E961" t="s">
        <v>24</v>
      </c>
      <c r="F961">
        <v>43.7</v>
      </c>
      <c r="G961">
        <v>2</v>
      </c>
      <c r="H961" t="s">
        <v>17</v>
      </c>
      <c r="I961">
        <v>4.9000000000000004</v>
      </c>
    </row>
    <row r="962" spans="1:9" x14ac:dyDescent="0.3">
      <c r="A962" t="s">
        <v>74</v>
      </c>
      <c r="B962" t="s">
        <v>19</v>
      </c>
      <c r="C962" t="s">
        <v>10</v>
      </c>
      <c r="D962" t="s">
        <v>22</v>
      </c>
      <c r="E962" t="s">
        <v>21</v>
      </c>
      <c r="F962">
        <v>41.28</v>
      </c>
      <c r="G962">
        <v>3</v>
      </c>
      <c r="H962" t="s">
        <v>13</v>
      </c>
      <c r="I962">
        <v>8.5</v>
      </c>
    </row>
    <row r="963" spans="1:9" x14ac:dyDescent="0.3">
      <c r="A963" t="s">
        <v>74</v>
      </c>
      <c r="B963" t="s">
        <v>9</v>
      </c>
      <c r="C963" t="s">
        <v>15</v>
      </c>
      <c r="D963" t="s">
        <v>11</v>
      </c>
      <c r="E963" t="s">
        <v>16</v>
      </c>
      <c r="F963">
        <v>45.71</v>
      </c>
      <c r="G963">
        <v>3</v>
      </c>
      <c r="H963" t="s">
        <v>13</v>
      </c>
      <c r="I963">
        <v>7.7</v>
      </c>
    </row>
    <row r="964" spans="1:9" x14ac:dyDescent="0.3">
      <c r="A964" t="s">
        <v>74</v>
      </c>
      <c r="B964" t="s">
        <v>9</v>
      </c>
      <c r="C964" t="s">
        <v>10</v>
      </c>
      <c r="D964" t="s">
        <v>11</v>
      </c>
      <c r="E964" t="s">
        <v>23</v>
      </c>
      <c r="F964">
        <v>12.29</v>
      </c>
      <c r="G964">
        <v>9</v>
      </c>
      <c r="H964" t="s">
        <v>13</v>
      </c>
      <c r="I964">
        <v>8</v>
      </c>
    </row>
    <row r="965" spans="1:9" x14ac:dyDescent="0.3">
      <c r="A965" t="s">
        <v>74</v>
      </c>
      <c r="B965" t="s">
        <v>9</v>
      </c>
      <c r="C965" t="s">
        <v>10</v>
      </c>
      <c r="D965" t="s">
        <v>11</v>
      </c>
      <c r="E965" t="s">
        <v>18</v>
      </c>
      <c r="F965">
        <v>39.119999999999997</v>
      </c>
      <c r="G965">
        <v>1</v>
      </c>
      <c r="H965" t="s">
        <v>13</v>
      </c>
      <c r="I965">
        <v>9.6</v>
      </c>
    </row>
    <row r="966" spans="1:9" x14ac:dyDescent="0.3">
      <c r="A966" t="s">
        <v>74</v>
      </c>
      <c r="B966" t="s">
        <v>19</v>
      </c>
      <c r="C966" t="s">
        <v>15</v>
      </c>
      <c r="D966" t="s">
        <v>22</v>
      </c>
      <c r="E966" t="s">
        <v>21</v>
      </c>
      <c r="F966">
        <v>52.38</v>
      </c>
      <c r="G966">
        <v>1</v>
      </c>
      <c r="H966" t="s">
        <v>17</v>
      </c>
      <c r="I966">
        <v>5.8</v>
      </c>
    </row>
    <row r="967" spans="1:9" x14ac:dyDescent="0.3">
      <c r="A967" t="s">
        <v>74</v>
      </c>
      <c r="B967" t="s">
        <v>14</v>
      </c>
      <c r="C967" t="s">
        <v>10</v>
      </c>
      <c r="D967" t="s">
        <v>22</v>
      </c>
      <c r="E967" t="s">
        <v>16</v>
      </c>
      <c r="F967">
        <v>84.25</v>
      </c>
      <c r="G967">
        <v>2</v>
      </c>
      <c r="H967" t="s">
        <v>13</v>
      </c>
      <c r="I967">
        <v>5.3</v>
      </c>
    </row>
    <row r="968" spans="1:9" x14ac:dyDescent="0.3">
      <c r="A968" t="s">
        <v>74</v>
      </c>
      <c r="B968" t="s">
        <v>14</v>
      </c>
      <c r="C968" t="s">
        <v>10</v>
      </c>
      <c r="D968" t="s">
        <v>22</v>
      </c>
      <c r="E968" t="s">
        <v>21</v>
      </c>
      <c r="F968">
        <v>48.71</v>
      </c>
      <c r="G968">
        <v>1</v>
      </c>
      <c r="H968" t="s">
        <v>17</v>
      </c>
      <c r="I968">
        <v>4.0999999999999996</v>
      </c>
    </row>
    <row r="969" spans="1:9" x14ac:dyDescent="0.3">
      <c r="A969" t="s">
        <v>74</v>
      </c>
      <c r="B969" t="s">
        <v>14</v>
      </c>
      <c r="C969" t="s">
        <v>15</v>
      </c>
      <c r="D969" t="s">
        <v>11</v>
      </c>
      <c r="E969" t="s">
        <v>12</v>
      </c>
      <c r="F969">
        <v>16.309999999999999</v>
      </c>
      <c r="G969">
        <v>9</v>
      </c>
      <c r="H969" t="s">
        <v>20</v>
      </c>
      <c r="I969">
        <v>8.4</v>
      </c>
    </row>
    <row r="970" spans="1:9" x14ac:dyDescent="0.3">
      <c r="A970" t="s">
        <v>74</v>
      </c>
      <c r="B970" t="s">
        <v>19</v>
      </c>
      <c r="C970" t="s">
        <v>10</v>
      </c>
      <c r="D970" t="s">
        <v>11</v>
      </c>
      <c r="E970" t="s">
        <v>24</v>
      </c>
      <c r="F970">
        <v>10.69</v>
      </c>
      <c r="G970">
        <v>5</v>
      </c>
      <c r="H970" t="s">
        <v>20</v>
      </c>
      <c r="I970">
        <v>7.6</v>
      </c>
    </row>
    <row r="971" spans="1:9" x14ac:dyDescent="0.3">
      <c r="A971" t="s">
        <v>75</v>
      </c>
      <c r="B971" t="s">
        <v>19</v>
      </c>
      <c r="C971" t="s">
        <v>15</v>
      </c>
      <c r="D971" t="s">
        <v>11</v>
      </c>
      <c r="E971" t="s">
        <v>12</v>
      </c>
      <c r="F971">
        <v>52.34</v>
      </c>
      <c r="G971">
        <v>3</v>
      </c>
      <c r="H971" t="s">
        <v>17</v>
      </c>
      <c r="I971">
        <v>9.1999999999999993</v>
      </c>
    </row>
    <row r="972" spans="1:9" x14ac:dyDescent="0.3">
      <c r="A972" t="s">
        <v>75</v>
      </c>
      <c r="B972" t="s">
        <v>19</v>
      </c>
      <c r="C972" t="s">
        <v>10</v>
      </c>
      <c r="D972" t="s">
        <v>22</v>
      </c>
      <c r="E972" t="s">
        <v>12</v>
      </c>
      <c r="F972">
        <v>49.38</v>
      </c>
      <c r="G972">
        <v>7</v>
      </c>
      <c r="H972" t="s">
        <v>13</v>
      </c>
      <c r="I972">
        <v>7.3</v>
      </c>
    </row>
    <row r="973" spans="1:9" x14ac:dyDescent="0.3">
      <c r="A973" t="s">
        <v>75</v>
      </c>
      <c r="B973" t="s">
        <v>9</v>
      </c>
      <c r="C973" t="s">
        <v>15</v>
      </c>
      <c r="D973" t="s">
        <v>22</v>
      </c>
      <c r="E973" t="s">
        <v>18</v>
      </c>
      <c r="F973">
        <v>93.39</v>
      </c>
      <c r="G973">
        <v>6</v>
      </c>
      <c r="H973" t="s">
        <v>20</v>
      </c>
      <c r="I973">
        <v>10</v>
      </c>
    </row>
    <row r="974" spans="1:9" x14ac:dyDescent="0.3">
      <c r="A974" t="s">
        <v>75</v>
      </c>
      <c r="B974" t="s">
        <v>19</v>
      </c>
      <c r="C974" t="s">
        <v>10</v>
      </c>
      <c r="D974" t="s">
        <v>22</v>
      </c>
      <c r="E974" t="s">
        <v>23</v>
      </c>
      <c r="F974">
        <v>44.34</v>
      </c>
      <c r="G974">
        <v>2</v>
      </c>
      <c r="H974" t="s">
        <v>17</v>
      </c>
      <c r="I974">
        <v>5.8</v>
      </c>
    </row>
    <row r="975" spans="1:9" x14ac:dyDescent="0.3">
      <c r="A975" t="s">
        <v>75</v>
      </c>
      <c r="B975" t="s">
        <v>19</v>
      </c>
      <c r="C975" t="s">
        <v>15</v>
      </c>
      <c r="D975" t="s">
        <v>22</v>
      </c>
      <c r="E975" t="s">
        <v>24</v>
      </c>
      <c r="F975">
        <v>32.46</v>
      </c>
      <c r="G975">
        <v>8</v>
      </c>
      <c r="H975" t="s">
        <v>13</v>
      </c>
      <c r="I975">
        <v>4.9000000000000004</v>
      </c>
    </row>
    <row r="976" spans="1:9" x14ac:dyDescent="0.3">
      <c r="A976" t="s">
        <v>75</v>
      </c>
      <c r="B976" t="s">
        <v>9</v>
      </c>
      <c r="C976" t="s">
        <v>10</v>
      </c>
      <c r="D976" t="s">
        <v>11</v>
      </c>
      <c r="E976" t="s">
        <v>12</v>
      </c>
      <c r="F976">
        <v>29.15</v>
      </c>
      <c r="G976">
        <v>3</v>
      </c>
      <c r="H976" t="s">
        <v>13</v>
      </c>
      <c r="I976">
        <v>7.3</v>
      </c>
    </row>
    <row r="977" spans="1:9" x14ac:dyDescent="0.3">
      <c r="A977" t="s">
        <v>75</v>
      </c>
      <c r="B977" t="s">
        <v>9</v>
      </c>
      <c r="C977" t="s">
        <v>10</v>
      </c>
      <c r="D977" t="s">
        <v>22</v>
      </c>
      <c r="E977" t="s">
        <v>16</v>
      </c>
      <c r="F977">
        <v>55.67</v>
      </c>
      <c r="G977">
        <v>2</v>
      </c>
      <c r="H977" t="s">
        <v>20</v>
      </c>
      <c r="I977">
        <v>6</v>
      </c>
    </row>
    <row r="978" spans="1:9" x14ac:dyDescent="0.3">
      <c r="A978" t="s">
        <v>75</v>
      </c>
      <c r="B978" t="s">
        <v>19</v>
      </c>
      <c r="C978" t="s">
        <v>10</v>
      </c>
      <c r="D978" t="s">
        <v>11</v>
      </c>
      <c r="E978" t="s">
        <v>12</v>
      </c>
      <c r="F978">
        <v>79.540000000000006</v>
      </c>
      <c r="G978">
        <v>2</v>
      </c>
      <c r="H978" t="s">
        <v>20</v>
      </c>
      <c r="I978">
        <v>6.2</v>
      </c>
    </row>
    <row r="979" spans="1:9" x14ac:dyDescent="0.3">
      <c r="A979" t="s">
        <v>75</v>
      </c>
      <c r="B979" t="s">
        <v>9</v>
      </c>
      <c r="C979" t="s">
        <v>15</v>
      </c>
      <c r="D979" t="s">
        <v>22</v>
      </c>
      <c r="E979" t="s">
        <v>12</v>
      </c>
      <c r="F979">
        <v>32.32</v>
      </c>
      <c r="G979">
        <v>3</v>
      </c>
      <c r="H979" t="s">
        <v>13</v>
      </c>
      <c r="I979">
        <v>4.3</v>
      </c>
    </row>
    <row r="980" spans="1:9" x14ac:dyDescent="0.3">
      <c r="A980" t="s">
        <v>75</v>
      </c>
      <c r="B980" t="s">
        <v>14</v>
      </c>
      <c r="C980" t="s">
        <v>10</v>
      </c>
      <c r="D980" t="s">
        <v>22</v>
      </c>
      <c r="E980" t="s">
        <v>21</v>
      </c>
      <c r="F980">
        <v>99.82</v>
      </c>
      <c r="G980">
        <v>9</v>
      </c>
      <c r="H980" t="s">
        <v>17</v>
      </c>
      <c r="I980">
        <v>6.6</v>
      </c>
    </row>
    <row r="981" spans="1:9" x14ac:dyDescent="0.3">
      <c r="A981" t="s">
        <v>76</v>
      </c>
      <c r="B981" t="s">
        <v>19</v>
      </c>
      <c r="C981" t="s">
        <v>15</v>
      </c>
      <c r="D981" t="s">
        <v>22</v>
      </c>
      <c r="E981" t="s">
        <v>16</v>
      </c>
      <c r="F981">
        <v>26.02</v>
      </c>
      <c r="G981">
        <v>7</v>
      </c>
      <c r="H981" t="s">
        <v>17</v>
      </c>
      <c r="I981">
        <v>5.0999999999999996</v>
      </c>
    </row>
    <row r="982" spans="1:9" x14ac:dyDescent="0.3">
      <c r="A982" t="s">
        <v>76</v>
      </c>
      <c r="B982" t="s">
        <v>14</v>
      </c>
      <c r="C982" t="s">
        <v>15</v>
      </c>
      <c r="D982" t="s">
        <v>11</v>
      </c>
      <c r="E982" t="s">
        <v>16</v>
      </c>
      <c r="F982">
        <v>47.65</v>
      </c>
      <c r="G982">
        <v>3</v>
      </c>
      <c r="H982" t="s">
        <v>13</v>
      </c>
      <c r="I982">
        <v>9.5</v>
      </c>
    </row>
    <row r="983" spans="1:9" x14ac:dyDescent="0.3">
      <c r="A983" t="s">
        <v>76</v>
      </c>
      <c r="B983" t="s">
        <v>9</v>
      </c>
      <c r="C983" t="s">
        <v>15</v>
      </c>
      <c r="D983" t="s">
        <v>11</v>
      </c>
      <c r="E983" t="s">
        <v>21</v>
      </c>
      <c r="F983">
        <v>30.37</v>
      </c>
      <c r="G983">
        <v>3</v>
      </c>
      <c r="H983" t="s">
        <v>20</v>
      </c>
      <c r="I983">
        <v>5.0999999999999996</v>
      </c>
    </row>
    <row r="984" spans="1:9" x14ac:dyDescent="0.3">
      <c r="A984" t="s">
        <v>76</v>
      </c>
      <c r="B984" t="s">
        <v>19</v>
      </c>
      <c r="C984" t="s">
        <v>10</v>
      </c>
      <c r="D984" t="s">
        <v>11</v>
      </c>
      <c r="E984" t="s">
        <v>21</v>
      </c>
      <c r="F984">
        <v>71.459999999999994</v>
      </c>
      <c r="G984">
        <v>7</v>
      </c>
      <c r="H984" t="s">
        <v>20</v>
      </c>
      <c r="I984">
        <v>4.5</v>
      </c>
    </row>
    <row r="985" spans="1:9" x14ac:dyDescent="0.3">
      <c r="A985" t="s">
        <v>76</v>
      </c>
      <c r="B985" t="s">
        <v>19</v>
      </c>
      <c r="C985" t="s">
        <v>15</v>
      </c>
      <c r="D985" t="s">
        <v>11</v>
      </c>
      <c r="E985" t="s">
        <v>12</v>
      </c>
      <c r="F985">
        <v>71.680000000000007</v>
      </c>
      <c r="G985">
        <v>3</v>
      </c>
      <c r="H985" t="s">
        <v>13</v>
      </c>
      <c r="I985">
        <v>9.1999999999999993</v>
      </c>
    </row>
    <row r="986" spans="1:9" x14ac:dyDescent="0.3">
      <c r="A986" t="s">
        <v>76</v>
      </c>
      <c r="B986" t="s">
        <v>19</v>
      </c>
      <c r="C986" t="s">
        <v>10</v>
      </c>
      <c r="D986" t="s">
        <v>22</v>
      </c>
      <c r="E986" t="s">
        <v>24</v>
      </c>
      <c r="F986">
        <v>10.08</v>
      </c>
      <c r="G986">
        <v>7</v>
      </c>
      <c r="H986" t="s">
        <v>17</v>
      </c>
      <c r="I986">
        <v>4.2</v>
      </c>
    </row>
    <row r="987" spans="1:9" x14ac:dyDescent="0.3">
      <c r="A987" t="s">
        <v>76</v>
      </c>
      <c r="B987" t="s">
        <v>19</v>
      </c>
      <c r="C987" t="s">
        <v>10</v>
      </c>
      <c r="D987" t="s">
        <v>22</v>
      </c>
      <c r="E987" t="s">
        <v>12</v>
      </c>
      <c r="F987">
        <v>51.34</v>
      </c>
      <c r="G987">
        <v>5</v>
      </c>
      <c r="H987" t="s">
        <v>13</v>
      </c>
      <c r="I987">
        <v>9.1</v>
      </c>
    </row>
    <row r="988" spans="1:9" x14ac:dyDescent="0.3">
      <c r="A988" t="s">
        <v>76</v>
      </c>
      <c r="B988" t="s">
        <v>19</v>
      </c>
      <c r="C988" t="s">
        <v>15</v>
      </c>
      <c r="D988" t="s">
        <v>22</v>
      </c>
      <c r="E988" t="s">
        <v>12</v>
      </c>
      <c r="F988">
        <v>58.26</v>
      </c>
      <c r="G988">
        <v>6</v>
      </c>
      <c r="H988" t="s">
        <v>17</v>
      </c>
      <c r="I988">
        <v>9.9</v>
      </c>
    </row>
    <row r="989" spans="1:9" x14ac:dyDescent="0.3">
      <c r="A989" t="s">
        <v>76</v>
      </c>
      <c r="B989" t="s">
        <v>14</v>
      </c>
      <c r="C989" t="s">
        <v>10</v>
      </c>
      <c r="D989" t="s">
        <v>11</v>
      </c>
      <c r="E989" t="s">
        <v>12</v>
      </c>
      <c r="F989">
        <v>38.6</v>
      </c>
      <c r="G989">
        <v>3</v>
      </c>
      <c r="H989" t="s">
        <v>20</v>
      </c>
      <c r="I989">
        <v>7.5</v>
      </c>
    </row>
    <row r="990" spans="1:9" x14ac:dyDescent="0.3">
      <c r="A990" t="s">
        <v>76</v>
      </c>
      <c r="B990" t="s">
        <v>14</v>
      </c>
      <c r="C990" t="s">
        <v>10</v>
      </c>
      <c r="D990" t="s">
        <v>11</v>
      </c>
      <c r="E990" t="s">
        <v>12</v>
      </c>
      <c r="F990">
        <v>49.79</v>
      </c>
      <c r="G990">
        <v>4</v>
      </c>
      <c r="H990" t="s">
        <v>13</v>
      </c>
      <c r="I990">
        <v>6.4</v>
      </c>
    </row>
    <row r="991" spans="1:9" x14ac:dyDescent="0.3">
      <c r="A991" t="s">
        <v>77</v>
      </c>
      <c r="B991" t="s">
        <v>9</v>
      </c>
      <c r="C991" t="s">
        <v>15</v>
      </c>
      <c r="D991" t="s">
        <v>22</v>
      </c>
      <c r="E991" t="s">
        <v>24</v>
      </c>
      <c r="F991">
        <v>71.77</v>
      </c>
      <c r="G991">
        <v>7</v>
      </c>
      <c r="H991" t="s">
        <v>17</v>
      </c>
      <c r="I991">
        <v>8.9</v>
      </c>
    </row>
    <row r="992" spans="1:9" x14ac:dyDescent="0.3">
      <c r="A992" t="s">
        <v>77</v>
      </c>
      <c r="B992" t="s">
        <v>9</v>
      </c>
      <c r="C992" t="s">
        <v>15</v>
      </c>
      <c r="D992" t="s">
        <v>22</v>
      </c>
      <c r="E992" t="s">
        <v>24</v>
      </c>
      <c r="F992">
        <v>87.87</v>
      </c>
      <c r="G992">
        <v>10</v>
      </c>
      <c r="H992" t="s">
        <v>20</v>
      </c>
      <c r="I992">
        <v>5.0999999999999996</v>
      </c>
    </row>
    <row r="993" spans="1:9" x14ac:dyDescent="0.3">
      <c r="A993" t="s">
        <v>77</v>
      </c>
      <c r="B993" t="s">
        <v>14</v>
      </c>
      <c r="C993" t="s">
        <v>10</v>
      </c>
      <c r="D993" t="s">
        <v>22</v>
      </c>
      <c r="E993" t="s">
        <v>16</v>
      </c>
      <c r="F993">
        <v>82.34</v>
      </c>
      <c r="G993">
        <v>10</v>
      </c>
      <c r="H993" t="s">
        <v>20</v>
      </c>
      <c r="I993">
        <v>4.3</v>
      </c>
    </row>
    <row r="994" spans="1:9" x14ac:dyDescent="0.3">
      <c r="A994" t="s">
        <v>77</v>
      </c>
      <c r="B994" t="s">
        <v>19</v>
      </c>
      <c r="C994" t="s">
        <v>10</v>
      </c>
      <c r="D994" t="s">
        <v>11</v>
      </c>
      <c r="E994" t="s">
        <v>23</v>
      </c>
      <c r="F994">
        <v>72.42</v>
      </c>
      <c r="G994">
        <v>3</v>
      </c>
      <c r="H994" t="s">
        <v>20</v>
      </c>
      <c r="I994">
        <v>8.1999999999999993</v>
      </c>
    </row>
    <row r="995" spans="1:9" x14ac:dyDescent="0.3">
      <c r="A995" t="s">
        <v>77</v>
      </c>
      <c r="B995" t="s">
        <v>9</v>
      </c>
      <c r="C995" t="s">
        <v>10</v>
      </c>
      <c r="D995" t="s">
        <v>22</v>
      </c>
      <c r="E995" t="s">
        <v>24</v>
      </c>
      <c r="F995">
        <v>54.86</v>
      </c>
      <c r="G995">
        <v>5</v>
      </c>
      <c r="H995" t="s">
        <v>20</v>
      </c>
      <c r="I995">
        <v>9.8000000000000007</v>
      </c>
    </row>
    <row r="996" spans="1:9" x14ac:dyDescent="0.3">
      <c r="A996" t="s">
        <v>77</v>
      </c>
      <c r="B996" t="s">
        <v>14</v>
      </c>
      <c r="C996" t="s">
        <v>15</v>
      </c>
      <c r="D996" t="s">
        <v>22</v>
      </c>
      <c r="E996" t="s">
        <v>16</v>
      </c>
      <c r="F996">
        <v>28.84</v>
      </c>
      <c r="G996">
        <v>4</v>
      </c>
      <c r="H996" t="s">
        <v>17</v>
      </c>
      <c r="I996">
        <v>6.4</v>
      </c>
    </row>
    <row r="997" spans="1:9" x14ac:dyDescent="0.3">
      <c r="A997" t="s">
        <v>77</v>
      </c>
      <c r="B997" t="s">
        <v>19</v>
      </c>
      <c r="C997" t="s">
        <v>15</v>
      </c>
      <c r="D997" t="s">
        <v>11</v>
      </c>
      <c r="E997" t="s">
        <v>24</v>
      </c>
      <c r="F997">
        <v>71.38</v>
      </c>
      <c r="G997">
        <v>10</v>
      </c>
      <c r="H997" t="s">
        <v>17</v>
      </c>
      <c r="I997">
        <v>5.7</v>
      </c>
    </row>
    <row r="998" spans="1:9" x14ac:dyDescent="0.3">
      <c r="A998" t="s">
        <v>77</v>
      </c>
      <c r="B998" t="s">
        <v>9</v>
      </c>
      <c r="C998" t="s">
        <v>10</v>
      </c>
      <c r="D998" t="s">
        <v>22</v>
      </c>
      <c r="E998" t="s">
        <v>24</v>
      </c>
      <c r="F998">
        <v>61.29</v>
      </c>
      <c r="G998">
        <v>5</v>
      </c>
      <c r="H998" t="s">
        <v>17</v>
      </c>
      <c r="I998">
        <v>7</v>
      </c>
    </row>
    <row r="999" spans="1:9" x14ac:dyDescent="0.3">
      <c r="A999" t="s">
        <v>78</v>
      </c>
      <c r="B999" t="s">
        <v>14</v>
      </c>
      <c r="C999" t="s">
        <v>10</v>
      </c>
      <c r="D999" t="s">
        <v>22</v>
      </c>
      <c r="E999" t="s">
        <v>16</v>
      </c>
      <c r="F999">
        <v>96.82</v>
      </c>
      <c r="G999">
        <v>3</v>
      </c>
      <c r="H999" t="s">
        <v>17</v>
      </c>
      <c r="I999">
        <v>6.7</v>
      </c>
    </row>
    <row r="1000" spans="1:9" x14ac:dyDescent="0.3">
      <c r="A1000" t="s">
        <v>78</v>
      </c>
      <c r="B1000" t="s">
        <v>9</v>
      </c>
      <c r="C1000" t="s">
        <v>10</v>
      </c>
      <c r="D1000" t="s">
        <v>22</v>
      </c>
      <c r="E1000" t="s">
        <v>24</v>
      </c>
      <c r="F1000">
        <v>97.22</v>
      </c>
      <c r="G1000">
        <v>9</v>
      </c>
      <c r="H1000" t="s">
        <v>20</v>
      </c>
      <c r="I1000">
        <v>6</v>
      </c>
    </row>
    <row r="1001" spans="1:9" x14ac:dyDescent="0.3">
      <c r="A1001" t="s">
        <v>78</v>
      </c>
      <c r="B1001" t="s">
        <v>19</v>
      </c>
      <c r="C1001" t="s">
        <v>10</v>
      </c>
      <c r="D1001" t="s">
        <v>11</v>
      </c>
      <c r="E1001" t="s">
        <v>16</v>
      </c>
      <c r="F1001">
        <v>64.44</v>
      </c>
      <c r="G1001">
        <v>5</v>
      </c>
      <c r="H1001" t="s">
        <v>17</v>
      </c>
      <c r="I1001">
        <v>6.6</v>
      </c>
    </row>
    <row r="1002" spans="1:9" x14ac:dyDescent="0.3">
      <c r="A1002" t="s">
        <v>78</v>
      </c>
      <c r="B1002" t="s">
        <v>19</v>
      </c>
      <c r="C1002" t="s">
        <v>15</v>
      </c>
      <c r="D1002" t="s">
        <v>11</v>
      </c>
      <c r="E1002" t="s">
        <v>18</v>
      </c>
      <c r="F1002">
        <v>89.48</v>
      </c>
      <c r="G1002">
        <v>5</v>
      </c>
      <c r="H1002" t="s">
        <v>17</v>
      </c>
      <c r="I1002">
        <v>7.4</v>
      </c>
    </row>
    <row r="1003" spans="1:9" x14ac:dyDescent="0.3">
      <c r="A1003" t="s">
        <v>78</v>
      </c>
      <c r="B1003" t="s">
        <v>9</v>
      </c>
      <c r="C1003" t="s">
        <v>10</v>
      </c>
      <c r="D1003" t="s">
        <v>22</v>
      </c>
      <c r="E1003" t="s">
        <v>12</v>
      </c>
      <c r="F1003">
        <v>93.4</v>
      </c>
      <c r="G1003">
        <v>2</v>
      </c>
      <c r="H1003" t="s">
        <v>17</v>
      </c>
      <c r="I1003">
        <v>5.5</v>
      </c>
    </row>
    <row r="1004" spans="1:9" x14ac:dyDescent="0.3">
      <c r="A1004" t="s">
        <v>78</v>
      </c>
      <c r="B1004" t="s">
        <v>19</v>
      </c>
      <c r="C1004" t="s">
        <v>15</v>
      </c>
      <c r="D1004" t="s">
        <v>11</v>
      </c>
      <c r="E1004" t="s">
        <v>18</v>
      </c>
      <c r="F1004">
        <v>40.229999999999997</v>
      </c>
      <c r="G1004">
        <v>7</v>
      </c>
      <c r="H1004" t="s">
        <v>17</v>
      </c>
      <c r="I1004">
        <v>9.6</v>
      </c>
    </row>
    <row r="1005" spans="1:9" x14ac:dyDescent="0.3">
      <c r="A1005" t="s">
        <v>78</v>
      </c>
      <c r="B1005" t="s">
        <v>9</v>
      </c>
      <c r="C1005" t="s">
        <v>10</v>
      </c>
      <c r="D1005" t="s">
        <v>22</v>
      </c>
      <c r="E1005" t="s">
        <v>24</v>
      </c>
      <c r="F1005">
        <v>72.569999999999993</v>
      </c>
      <c r="G1005">
        <v>8</v>
      </c>
      <c r="H1005" t="s">
        <v>17</v>
      </c>
      <c r="I1005">
        <v>4.5999999999999996</v>
      </c>
    </row>
    <row r="1006" spans="1:9" x14ac:dyDescent="0.3">
      <c r="A1006" t="s">
        <v>78</v>
      </c>
      <c r="B1006" t="s">
        <v>14</v>
      </c>
      <c r="C1006" t="s">
        <v>10</v>
      </c>
      <c r="D1006" t="s">
        <v>11</v>
      </c>
      <c r="E1006" t="s">
        <v>12</v>
      </c>
      <c r="F1006">
        <v>72.52</v>
      </c>
      <c r="G1006">
        <v>8</v>
      </c>
      <c r="H1006" t="s">
        <v>13</v>
      </c>
      <c r="I1006">
        <v>4</v>
      </c>
    </row>
    <row r="1007" spans="1:9" x14ac:dyDescent="0.3">
      <c r="A1007" t="s">
        <v>78</v>
      </c>
      <c r="B1007" t="s">
        <v>14</v>
      </c>
      <c r="C1007" t="s">
        <v>10</v>
      </c>
      <c r="D1007" t="s">
        <v>11</v>
      </c>
      <c r="E1007" t="s">
        <v>21</v>
      </c>
      <c r="F1007">
        <v>10.18</v>
      </c>
      <c r="G1007">
        <v>8</v>
      </c>
      <c r="H1007" t="s">
        <v>13</v>
      </c>
      <c r="I1007">
        <v>9.5</v>
      </c>
    </row>
    <row r="1008" spans="1:9" x14ac:dyDescent="0.3">
      <c r="A1008" t="s">
        <v>78</v>
      </c>
      <c r="B1008" t="s">
        <v>19</v>
      </c>
      <c r="C1008" t="s">
        <v>10</v>
      </c>
      <c r="D1008" t="s">
        <v>11</v>
      </c>
      <c r="E1008" t="s">
        <v>23</v>
      </c>
      <c r="F1008">
        <v>34.42</v>
      </c>
      <c r="G1008">
        <v>6</v>
      </c>
      <c r="H1008" t="s">
        <v>20</v>
      </c>
      <c r="I1008">
        <v>7.5</v>
      </c>
    </row>
    <row r="1009" spans="1:9" x14ac:dyDescent="0.3">
      <c r="A1009" t="s">
        <v>78</v>
      </c>
      <c r="B1009" t="s">
        <v>14</v>
      </c>
      <c r="C1009" t="s">
        <v>15</v>
      </c>
      <c r="D1009" t="s">
        <v>22</v>
      </c>
      <c r="E1009" t="s">
        <v>24</v>
      </c>
      <c r="F1009">
        <v>70.209999999999994</v>
      </c>
      <c r="G1009">
        <v>6</v>
      </c>
      <c r="H1009" t="s">
        <v>17</v>
      </c>
      <c r="I1009">
        <v>7.4</v>
      </c>
    </row>
    <row r="1010" spans="1:9" x14ac:dyDescent="0.3">
      <c r="A1010" s="1">
        <v>45295</v>
      </c>
      <c r="B1010" t="s">
        <v>14</v>
      </c>
      <c r="C1010" t="s">
        <v>10</v>
      </c>
      <c r="D1010" t="s">
        <v>22</v>
      </c>
      <c r="E1010" t="s">
        <v>16</v>
      </c>
      <c r="F1010">
        <v>37.06</v>
      </c>
      <c r="G1010">
        <v>4</v>
      </c>
      <c r="H1010" t="s">
        <v>20</v>
      </c>
      <c r="I1010">
        <v>9.6999999999999993</v>
      </c>
    </row>
    <row r="1011" spans="1:9" x14ac:dyDescent="0.3">
      <c r="A1011" s="1">
        <v>45295</v>
      </c>
      <c r="B1011" t="s">
        <v>9</v>
      </c>
      <c r="C1011" t="s">
        <v>10</v>
      </c>
      <c r="D1011" t="s">
        <v>22</v>
      </c>
      <c r="E1011" t="s">
        <v>16</v>
      </c>
      <c r="F1011">
        <v>87.87</v>
      </c>
      <c r="G1011">
        <v>9</v>
      </c>
      <c r="H1011" t="s">
        <v>20</v>
      </c>
      <c r="I1011">
        <v>5.6</v>
      </c>
    </row>
    <row r="1012" spans="1:9" x14ac:dyDescent="0.3">
      <c r="A1012" s="1">
        <v>45295</v>
      </c>
      <c r="B1012" t="s">
        <v>9</v>
      </c>
      <c r="C1012" t="s">
        <v>15</v>
      </c>
      <c r="D1012" t="s">
        <v>22</v>
      </c>
      <c r="E1012" t="s">
        <v>16</v>
      </c>
      <c r="F1012">
        <v>45.35</v>
      </c>
      <c r="G1012">
        <v>6</v>
      </c>
      <c r="H1012" t="s">
        <v>20</v>
      </c>
      <c r="I1012">
        <v>6.1</v>
      </c>
    </row>
    <row r="1013" spans="1:9" x14ac:dyDescent="0.3">
      <c r="A1013" s="1">
        <v>45295</v>
      </c>
      <c r="B1013" t="s">
        <v>19</v>
      </c>
      <c r="C1013" t="s">
        <v>10</v>
      </c>
      <c r="D1013" t="s">
        <v>22</v>
      </c>
      <c r="E1013" t="s">
        <v>16</v>
      </c>
      <c r="F1013">
        <v>66.349999999999994</v>
      </c>
      <c r="G1013">
        <v>1</v>
      </c>
      <c r="H1013" t="s">
        <v>13</v>
      </c>
      <c r="I1013">
        <v>9.6999999999999993</v>
      </c>
    </row>
    <row r="1014" spans="1:9" x14ac:dyDescent="0.3">
      <c r="A1014" s="1">
        <v>45295</v>
      </c>
      <c r="B1014" t="s">
        <v>14</v>
      </c>
      <c r="C1014" t="s">
        <v>10</v>
      </c>
      <c r="D1014" t="s">
        <v>11</v>
      </c>
      <c r="E1014" t="s">
        <v>12</v>
      </c>
      <c r="F1014">
        <v>87.48</v>
      </c>
      <c r="G1014">
        <v>6</v>
      </c>
      <c r="H1014" t="s">
        <v>20</v>
      </c>
      <c r="I1014">
        <v>5.0999999999999996</v>
      </c>
    </row>
    <row r="1015" spans="1:9" x14ac:dyDescent="0.3">
      <c r="A1015" s="1">
        <v>45295</v>
      </c>
      <c r="B1015" t="s">
        <v>19</v>
      </c>
      <c r="C1015" t="s">
        <v>10</v>
      </c>
      <c r="D1015" t="s">
        <v>11</v>
      </c>
      <c r="E1015" t="s">
        <v>12</v>
      </c>
      <c r="F1015">
        <v>14.23</v>
      </c>
      <c r="G1015">
        <v>5</v>
      </c>
      <c r="H1015" t="s">
        <v>13</v>
      </c>
      <c r="I1015">
        <v>4.4000000000000004</v>
      </c>
    </row>
    <row r="1016" spans="1:9" x14ac:dyDescent="0.3">
      <c r="A1016" s="1">
        <v>45295</v>
      </c>
      <c r="B1016" t="s">
        <v>14</v>
      </c>
      <c r="C1016" t="s">
        <v>15</v>
      </c>
      <c r="D1016" t="s">
        <v>11</v>
      </c>
      <c r="E1016" t="s">
        <v>16</v>
      </c>
      <c r="F1016">
        <v>23.07</v>
      </c>
      <c r="G1016">
        <v>9</v>
      </c>
      <c r="H1016" t="s">
        <v>17</v>
      </c>
      <c r="I1016">
        <v>4.9000000000000004</v>
      </c>
    </row>
    <row r="1017" spans="1:9" x14ac:dyDescent="0.3">
      <c r="A1017" s="1">
        <v>45295</v>
      </c>
      <c r="B1017" t="s">
        <v>14</v>
      </c>
      <c r="C1017" t="s">
        <v>10</v>
      </c>
      <c r="D1017" t="s">
        <v>11</v>
      </c>
      <c r="E1017" t="s">
        <v>23</v>
      </c>
      <c r="F1017">
        <v>80.790000000000006</v>
      </c>
      <c r="G1017">
        <v>9</v>
      </c>
      <c r="H1017" t="s">
        <v>13</v>
      </c>
      <c r="I1017">
        <v>9.5</v>
      </c>
    </row>
    <row r="1018" spans="1:9" x14ac:dyDescent="0.3">
      <c r="A1018" s="1">
        <v>45295</v>
      </c>
      <c r="B1018" t="s">
        <v>9</v>
      </c>
      <c r="C1018" t="s">
        <v>10</v>
      </c>
      <c r="D1018" t="s">
        <v>11</v>
      </c>
      <c r="E1018" t="s">
        <v>16</v>
      </c>
      <c r="F1018">
        <v>26.26</v>
      </c>
      <c r="G1018">
        <v>7</v>
      </c>
      <c r="H1018" t="s">
        <v>17</v>
      </c>
      <c r="I1018">
        <v>9.9</v>
      </c>
    </row>
    <row r="1019" spans="1:9" x14ac:dyDescent="0.3">
      <c r="A1019" s="1">
        <v>45295</v>
      </c>
      <c r="B1019" t="s">
        <v>14</v>
      </c>
      <c r="C1019" t="s">
        <v>15</v>
      </c>
      <c r="D1019" t="s">
        <v>11</v>
      </c>
      <c r="E1019" t="s">
        <v>21</v>
      </c>
      <c r="F1019">
        <v>62.18</v>
      </c>
      <c r="G1019">
        <v>10</v>
      </c>
      <c r="H1019" t="s">
        <v>20</v>
      </c>
      <c r="I1019">
        <v>6</v>
      </c>
    </row>
    <row r="1020" spans="1:9" x14ac:dyDescent="0.3">
      <c r="A1020" s="1">
        <v>45295</v>
      </c>
      <c r="B1020" t="s">
        <v>9</v>
      </c>
      <c r="C1020" t="s">
        <v>15</v>
      </c>
      <c r="D1020" t="s">
        <v>22</v>
      </c>
      <c r="E1020" t="s">
        <v>21</v>
      </c>
      <c r="F1020">
        <v>69.08</v>
      </c>
      <c r="G1020">
        <v>2</v>
      </c>
      <c r="H1020" t="s">
        <v>13</v>
      </c>
      <c r="I1020">
        <v>6.9</v>
      </c>
    </row>
    <row r="1021" spans="1:9" x14ac:dyDescent="0.3">
      <c r="A1021" s="1">
        <v>45295</v>
      </c>
      <c r="B1021" t="s">
        <v>19</v>
      </c>
      <c r="C1021" t="s">
        <v>10</v>
      </c>
      <c r="D1021" t="s">
        <v>11</v>
      </c>
      <c r="E1021" t="s">
        <v>24</v>
      </c>
      <c r="F1021">
        <v>77.680000000000007</v>
      </c>
      <c r="G1021">
        <v>4</v>
      </c>
      <c r="H1021" t="s">
        <v>17</v>
      </c>
      <c r="I1021">
        <v>8.4</v>
      </c>
    </row>
    <row r="1022" spans="1:9" x14ac:dyDescent="0.3">
      <c r="A1022" s="1">
        <v>45295</v>
      </c>
      <c r="B1022" t="s">
        <v>19</v>
      </c>
      <c r="C1022" t="s">
        <v>10</v>
      </c>
      <c r="D1022" t="s">
        <v>22</v>
      </c>
      <c r="E1022" t="s">
        <v>21</v>
      </c>
      <c r="F1022">
        <v>43.13</v>
      </c>
      <c r="G1022">
        <v>10</v>
      </c>
      <c r="H1022" t="s">
        <v>13</v>
      </c>
      <c r="I1022">
        <v>5.5</v>
      </c>
    </row>
    <row r="1023" spans="1:9" x14ac:dyDescent="0.3">
      <c r="A1023" s="1">
        <v>45295</v>
      </c>
      <c r="B1023" t="s">
        <v>9</v>
      </c>
      <c r="C1023" t="s">
        <v>15</v>
      </c>
      <c r="D1023" t="s">
        <v>11</v>
      </c>
      <c r="E1023" t="s">
        <v>21</v>
      </c>
      <c r="F1023">
        <v>25.56</v>
      </c>
      <c r="G1023">
        <v>7</v>
      </c>
      <c r="H1023" t="s">
        <v>17</v>
      </c>
      <c r="I1023">
        <v>7.1</v>
      </c>
    </row>
    <row r="1024" spans="1:9" x14ac:dyDescent="0.3">
      <c r="A1024" s="1">
        <v>45295</v>
      </c>
      <c r="B1024" t="s">
        <v>14</v>
      </c>
      <c r="C1024" t="s">
        <v>10</v>
      </c>
      <c r="D1024" t="s">
        <v>11</v>
      </c>
      <c r="E1024" t="s">
        <v>21</v>
      </c>
      <c r="F1024">
        <v>83.35</v>
      </c>
      <c r="G1024">
        <v>2</v>
      </c>
      <c r="H1024" t="s">
        <v>13</v>
      </c>
      <c r="I1024">
        <v>9.5</v>
      </c>
    </row>
    <row r="1025" spans="1:9" x14ac:dyDescent="0.3">
      <c r="A1025" s="1">
        <v>45295</v>
      </c>
      <c r="B1025" t="s">
        <v>19</v>
      </c>
      <c r="C1025" t="s">
        <v>10</v>
      </c>
      <c r="D1025" t="s">
        <v>11</v>
      </c>
      <c r="E1025" t="s">
        <v>24</v>
      </c>
      <c r="F1025">
        <v>18.329999999999998</v>
      </c>
      <c r="G1025">
        <v>1</v>
      </c>
      <c r="H1025" t="s">
        <v>17</v>
      </c>
      <c r="I1025">
        <v>4.3</v>
      </c>
    </row>
    <row r="1026" spans="1:9" x14ac:dyDescent="0.3">
      <c r="A1026" s="1">
        <v>45295</v>
      </c>
      <c r="B1026" t="s">
        <v>14</v>
      </c>
      <c r="C1026" t="s">
        <v>15</v>
      </c>
      <c r="D1026" t="s">
        <v>22</v>
      </c>
      <c r="E1026" t="s">
        <v>24</v>
      </c>
      <c r="F1026">
        <v>17.41</v>
      </c>
      <c r="G1026">
        <v>5</v>
      </c>
      <c r="H1026" t="s">
        <v>13</v>
      </c>
      <c r="I1026">
        <v>4.9000000000000004</v>
      </c>
    </row>
    <row r="1027" spans="1:9" x14ac:dyDescent="0.3">
      <c r="A1027" s="1">
        <v>45295</v>
      </c>
      <c r="B1027" t="s">
        <v>9</v>
      </c>
      <c r="C1027" t="s">
        <v>10</v>
      </c>
      <c r="D1027" t="s">
        <v>22</v>
      </c>
      <c r="E1027" t="s">
        <v>24</v>
      </c>
      <c r="F1027">
        <v>75.37</v>
      </c>
      <c r="G1027">
        <v>8</v>
      </c>
      <c r="H1027" t="s">
        <v>13</v>
      </c>
      <c r="I1027">
        <v>8.4</v>
      </c>
    </row>
    <row r="1028" spans="1:9" x14ac:dyDescent="0.3">
      <c r="A1028" s="1">
        <v>45295</v>
      </c>
      <c r="B1028" t="s">
        <v>9</v>
      </c>
      <c r="C1028" t="s">
        <v>10</v>
      </c>
      <c r="D1028" t="s">
        <v>22</v>
      </c>
      <c r="E1028" t="s">
        <v>18</v>
      </c>
      <c r="F1028">
        <v>79.930000000000007</v>
      </c>
      <c r="G1028">
        <v>6</v>
      </c>
      <c r="H1028" t="s">
        <v>17</v>
      </c>
      <c r="I1028">
        <v>5.5</v>
      </c>
    </row>
    <row r="1029" spans="1:9" x14ac:dyDescent="0.3">
      <c r="A1029" s="1">
        <v>45295</v>
      </c>
      <c r="B1029" t="s">
        <v>19</v>
      </c>
      <c r="C1029" t="s">
        <v>10</v>
      </c>
      <c r="D1029" t="s">
        <v>22</v>
      </c>
      <c r="E1029" t="s">
        <v>18</v>
      </c>
      <c r="F1029">
        <v>69.52</v>
      </c>
      <c r="G1029">
        <v>7</v>
      </c>
      <c r="H1029" t="s">
        <v>13</v>
      </c>
      <c r="I1029">
        <v>8.5</v>
      </c>
    </row>
    <row r="1030" spans="1:9" x14ac:dyDescent="0.3">
      <c r="A1030" s="1">
        <v>45326</v>
      </c>
      <c r="B1030" t="s">
        <v>14</v>
      </c>
      <c r="C1030" t="s">
        <v>10</v>
      </c>
      <c r="D1030" t="s">
        <v>11</v>
      </c>
      <c r="E1030" t="s">
        <v>12</v>
      </c>
      <c r="F1030">
        <v>47.27</v>
      </c>
      <c r="G1030">
        <v>6</v>
      </c>
      <c r="H1030" t="s">
        <v>17</v>
      </c>
      <c r="I1030">
        <v>8.8000000000000007</v>
      </c>
    </row>
    <row r="1031" spans="1:9" x14ac:dyDescent="0.3">
      <c r="A1031" s="1">
        <v>45326</v>
      </c>
      <c r="B1031" t="s">
        <v>19</v>
      </c>
      <c r="C1031" t="s">
        <v>10</v>
      </c>
      <c r="D1031" t="s">
        <v>22</v>
      </c>
      <c r="E1031" t="s">
        <v>16</v>
      </c>
      <c r="F1031">
        <v>20.89</v>
      </c>
      <c r="G1031">
        <v>2</v>
      </c>
      <c r="H1031" t="s">
        <v>17</v>
      </c>
      <c r="I1031">
        <v>9.8000000000000007</v>
      </c>
    </row>
    <row r="1032" spans="1:9" x14ac:dyDescent="0.3">
      <c r="A1032" s="1">
        <v>45326</v>
      </c>
      <c r="B1032" t="s">
        <v>9</v>
      </c>
      <c r="C1032" t="s">
        <v>15</v>
      </c>
      <c r="D1032" t="s">
        <v>11</v>
      </c>
      <c r="E1032" t="s">
        <v>24</v>
      </c>
      <c r="F1032">
        <v>58.24</v>
      </c>
      <c r="G1032">
        <v>9</v>
      </c>
      <c r="H1032" t="s">
        <v>17</v>
      </c>
      <c r="I1032">
        <v>9.6999999999999993</v>
      </c>
    </row>
    <row r="1033" spans="1:9" x14ac:dyDescent="0.3">
      <c r="A1033" s="1">
        <v>45326</v>
      </c>
      <c r="B1033" t="s">
        <v>19</v>
      </c>
      <c r="C1033" t="s">
        <v>10</v>
      </c>
      <c r="D1033" t="s">
        <v>22</v>
      </c>
      <c r="E1033" t="s">
        <v>12</v>
      </c>
      <c r="F1033">
        <v>87.9</v>
      </c>
      <c r="G1033">
        <v>1</v>
      </c>
      <c r="H1033" t="s">
        <v>20</v>
      </c>
      <c r="I1033">
        <v>6.7</v>
      </c>
    </row>
    <row r="1034" spans="1:9" x14ac:dyDescent="0.3">
      <c r="A1034" s="1">
        <v>45326</v>
      </c>
      <c r="B1034" t="s">
        <v>14</v>
      </c>
      <c r="C1034" t="s">
        <v>10</v>
      </c>
      <c r="D1034" t="s">
        <v>11</v>
      </c>
      <c r="E1034" t="s">
        <v>24</v>
      </c>
      <c r="F1034">
        <v>68.599999999999994</v>
      </c>
      <c r="G1034">
        <v>10</v>
      </c>
      <c r="H1034" t="s">
        <v>17</v>
      </c>
      <c r="I1034">
        <v>9.1</v>
      </c>
    </row>
    <row r="1035" spans="1:9" x14ac:dyDescent="0.3">
      <c r="A1035" s="1">
        <v>45326</v>
      </c>
      <c r="B1035" t="s">
        <v>14</v>
      </c>
      <c r="C1035" t="s">
        <v>10</v>
      </c>
      <c r="D1035" t="s">
        <v>11</v>
      </c>
      <c r="E1035" t="s">
        <v>24</v>
      </c>
      <c r="F1035">
        <v>98.21</v>
      </c>
      <c r="G1035">
        <v>3</v>
      </c>
      <c r="H1035" t="s">
        <v>13</v>
      </c>
      <c r="I1035">
        <v>7.8</v>
      </c>
    </row>
    <row r="1036" spans="1:9" x14ac:dyDescent="0.3">
      <c r="A1036" s="1">
        <v>45326</v>
      </c>
      <c r="B1036" t="s">
        <v>14</v>
      </c>
      <c r="C1036" t="s">
        <v>15</v>
      </c>
      <c r="D1036" t="s">
        <v>22</v>
      </c>
      <c r="E1036" t="s">
        <v>24</v>
      </c>
      <c r="F1036">
        <v>89.75</v>
      </c>
      <c r="G1036">
        <v>1</v>
      </c>
      <c r="H1036" t="s">
        <v>13</v>
      </c>
      <c r="I1036">
        <v>6.6</v>
      </c>
    </row>
    <row r="1037" spans="1:9" x14ac:dyDescent="0.3">
      <c r="A1037" s="1">
        <v>45326</v>
      </c>
      <c r="B1037" t="s">
        <v>9</v>
      </c>
      <c r="C1037" t="s">
        <v>15</v>
      </c>
      <c r="D1037" t="s">
        <v>22</v>
      </c>
      <c r="E1037" t="s">
        <v>16</v>
      </c>
      <c r="F1037">
        <v>22.95</v>
      </c>
      <c r="G1037">
        <v>10</v>
      </c>
      <c r="H1037" t="s">
        <v>20</v>
      </c>
      <c r="I1037">
        <v>8.1999999999999993</v>
      </c>
    </row>
    <row r="1038" spans="1:9" x14ac:dyDescent="0.3">
      <c r="A1038" s="1">
        <v>45326</v>
      </c>
      <c r="B1038" t="s">
        <v>9</v>
      </c>
      <c r="C1038" t="s">
        <v>10</v>
      </c>
      <c r="D1038" t="s">
        <v>11</v>
      </c>
      <c r="E1038" t="s">
        <v>12</v>
      </c>
      <c r="F1038">
        <v>20.010000000000002</v>
      </c>
      <c r="G1038">
        <v>9</v>
      </c>
      <c r="H1038" t="s">
        <v>20</v>
      </c>
      <c r="I1038">
        <v>4.0999999999999996</v>
      </c>
    </row>
    <row r="1039" spans="1:9" x14ac:dyDescent="0.3">
      <c r="A1039" s="1">
        <v>45326</v>
      </c>
      <c r="B1039" t="s">
        <v>14</v>
      </c>
      <c r="C1039" t="s">
        <v>10</v>
      </c>
      <c r="D1039" t="s">
        <v>11</v>
      </c>
      <c r="E1039" t="s">
        <v>12</v>
      </c>
      <c r="F1039">
        <v>99.42</v>
      </c>
      <c r="G1039">
        <v>4</v>
      </c>
      <c r="H1039" t="s">
        <v>20</v>
      </c>
      <c r="I1039">
        <v>7.5</v>
      </c>
    </row>
    <row r="1040" spans="1:9" x14ac:dyDescent="0.3">
      <c r="A1040" s="1">
        <v>45326</v>
      </c>
      <c r="B1040" t="s">
        <v>9</v>
      </c>
      <c r="C1040" t="s">
        <v>10</v>
      </c>
      <c r="D1040" t="s">
        <v>22</v>
      </c>
      <c r="E1040" t="s">
        <v>24</v>
      </c>
      <c r="F1040">
        <v>25.9</v>
      </c>
      <c r="G1040">
        <v>10</v>
      </c>
      <c r="H1040" t="s">
        <v>20</v>
      </c>
      <c r="I1040">
        <v>8.6999999999999993</v>
      </c>
    </row>
    <row r="1041" spans="1:9" x14ac:dyDescent="0.3">
      <c r="A1041" s="1">
        <v>45326</v>
      </c>
      <c r="B1041" t="s">
        <v>14</v>
      </c>
      <c r="C1041" t="s">
        <v>10</v>
      </c>
      <c r="D1041" t="s">
        <v>11</v>
      </c>
      <c r="E1041" t="s">
        <v>24</v>
      </c>
      <c r="F1041">
        <v>28.5</v>
      </c>
      <c r="G1041">
        <v>8</v>
      </c>
      <c r="H1041" t="s">
        <v>17</v>
      </c>
      <c r="I1041">
        <v>6.6</v>
      </c>
    </row>
    <row r="1042" spans="1:9" x14ac:dyDescent="0.3">
      <c r="A1042" s="1">
        <v>45326</v>
      </c>
      <c r="B1042" t="s">
        <v>14</v>
      </c>
      <c r="C1042" t="s">
        <v>15</v>
      </c>
      <c r="D1042" t="s">
        <v>11</v>
      </c>
      <c r="E1042" t="s">
        <v>12</v>
      </c>
      <c r="F1042">
        <v>52.42</v>
      </c>
      <c r="G1042">
        <v>1</v>
      </c>
      <c r="H1042" t="s">
        <v>13</v>
      </c>
      <c r="I1042">
        <v>6.3</v>
      </c>
    </row>
    <row r="1043" spans="1:9" x14ac:dyDescent="0.3">
      <c r="A1043" s="1">
        <v>45326</v>
      </c>
      <c r="B1043" t="s">
        <v>9</v>
      </c>
      <c r="C1043" t="s">
        <v>10</v>
      </c>
      <c r="D1043" t="s">
        <v>22</v>
      </c>
      <c r="E1043" t="s">
        <v>16</v>
      </c>
      <c r="F1043">
        <v>50.45</v>
      </c>
      <c r="G1043">
        <v>6</v>
      </c>
      <c r="H1043" t="s">
        <v>13</v>
      </c>
      <c r="I1043">
        <v>8.9</v>
      </c>
    </row>
    <row r="1044" spans="1:9" x14ac:dyDescent="0.3">
      <c r="A1044" s="1">
        <v>45326</v>
      </c>
      <c r="B1044" t="s">
        <v>19</v>
      </c>
      <c r="C1044" t="s">
        <v>15</v>
      </c>
      <c r="D1044" t="s">
        <v>11</v>
      </c>
      <c r="E1044" t="s">
        <v>24</v>
      </c>
      <c r="F1044">
        <v>35.68</v>
      </c>
      <c r="G1044">
        <v>5</v>
      </c>
      <c r="H1044" t="s">
        <v>13</v>
      </c>
      <c r="I1044">
        <v>6.6</v>
      </c>
    </row>
    <row r="1045" spans="1:9" x14ac:dyDescent="0.3">
      <c r="A1045" s="1">
        <v>45326</v>
      </c>
      <c r="B1045" t="s">
        <v>19</v>
      </c>
      <c r="C1045" t="s">
        <v>15</v>
      </c>
      <c r="D1045" t="s">
        <v>11</v>
      </c>
      <c r="E1045" t="s">
        <v>16</v>
      </c>
      <c r="F1045">
        <v>28.96</v>
      </c>
      <c r="G1045">
        <v>1</v>
      </c>
      <c r="H1045" t="s">
        <v>13</v>
      </c>
      <c r="I1045">
        <v>6.2</v>
      </c>
    </row>
    <row r="1046" spans="1:9" x14ac:dyDescent="0.3">
      <c r="A1046" s="1">
        <v>45326</v>
      </c>
      <c r="B1046" t="s">
        <v>19</v>
      </c>
      <c r="C1046" t="s">
        <v>15</v>
      </c>
      <c r="D1046" t="s">
        <v>22</v>
      </c>
      <c r="E1046" t="s">
        <v>24</v>
      </c>
      <c r="F1046">
        <v>89.6</v>
      </c>
      <c r="G1046">
        <v>8</v>
      </c>
      <c r="H1046" t="s">
        <v>20</v>
      </c>
      <c r="I1046">
        <v>6.6</v>
      </c>
    </row>
    <row r="1047" spans="1:9" x14ac:dyDescent="0.3">
      <c r="A1047" s="1">
        <v>45326</v>
      </c>
      <c r="B1047" t="s">
        <v>9</v>
      </c>
      <c r="C1047" t="s">
        <v>10</v>
      </c>
      <c r="D1047" t="s">
        <v>11</v>
      </c>
      <c r="E1047" t="s">
        <v>18</v>
      </c>
      <c r="F1047">
        <v>16.489999999999998</v>
      </c>
      <c r="G1047">
        <v>2</v>
      </c>
      <c r="H1047" t="s">
        <v>20</v>
      </c>
      <c r="I1047">
        <v>4.5999999999999996</v>
      </c>
    </row>
    <row r="1048" spans="1:9" x14ac:dyDescent="0.3">
      <c r="A1048" s="1">
        <v>45326</v>
      </c>
      <c r="B1048" t="s">
        <v>14</v>
      </c>
      <c r="C1048" t="s">
        <v>10</v>
      </c>
      <c r="D1048" t="s">
        <v>22</v>
      </c>
      <c r="E1048" t="s">
        <v>21</v>
      </c>
      <c r="F1048">
        <v>69.33</v>
      </c>
      <c r="G1048">
        <v>2</v>
      </c>
      <c r="H1048" t="s">
        <v>20</v>
      </c>
      <c r="I1048">
        <v>9.6999999999999993</v>
      </c>
    </row>
    <row r="1049" spans="1:9" x14ac:dyDescent="0.3">
      <c r="A1049" s="1">
        <v>45326</v>
      </c>
      <c r="B1049" t="s">
        <v>19</v>
      </c>
      <c r="C1049" t="s">
        <v>10</v>
      </c>
      <c r="D1049" t="s">
        <v>11</v>
      </c>
      <c r="E1049" t="s">
        <v>18</v>
      </c>
      <c r="F1049">
        <v>75.2</v>
      </c>
      <c r="G1049">
        <v>3</v>
      </c>
      <c r="H1049" t="s">
        <v>20</v>
      </c>
      <c r="I1049">
        <v>4.8</v>
      </c>
    </row>
    <row r="1050" spans="1:9" x14ac:dyDescent="0.3">
      <c r="A1050" s="1">
        <v>45326</v>
      </c>
      <c r="B1050" t="s">
        <v>19</v>
      </c>
      <c r="C1050" t="s">
        <v>10</v>
      </c>
      <c r="D1050" t="s">
        <v>22</v>
      </c>
      <c r="E1050" t="s">
        <v>23</v>
      </c>
      <c r="F1050">
        <v>25.91</v>
      </c>
      <c r="G1050">
        <v>6</v>
      </c>
      <c r="H1050" t="s">
        <v>20</v>
      </c>
      <c r="I1050">
        <v>8.6999999999999993</v>
      </c>
    </row>
    <row r="1051" spans="1:9" x14ac:dyDescent="0.3">
      <c r="A1051" s="1">
        <v>45326</v>
      </c>
      <c r="B1051" t="s">
        <v>14</v>
      </c>
      <c r="C1051" t="s">
        <v>10</v>
      </c>
      <c r="D1051" t="s">
        <v>22</v>
      </c>
      <c r="E1051" t="s">
        <v>21</v>
      </c>
      <c r="F1051">
        <v>96.98</v>
      </c>
      <c r="G1051">
        <v>4</v>
      </c>
      <c r="H1051" t="s">
        <v>20</v>
      </c>
      <c r="I1051">
        <v>9.4</v>
      </c>
    </row>
    <row r="1052" spans="1:9" x14ac:dyDescent="0.3">
      <c r="A1052" s="1">
        <v>45326</v>
      </c>
      <c r="B1052" t="s">
        <v>14</v>
      </c>
      <c r="C1052" t="s">
        <v>10</v>
      </c>
      <c r="D1052" t="s">
        <v>22</v>
      </c>
      <c r="E1052" t="s">
        <v>23</v>
      </c>
      <c r="F1052">
        <v>35.81</v>
      </c>
      <c r="G1052">
        <v>5</v>
      </c>
      <c r="H1052" t="s">
        <v>20</v>
      </c>
      <c r="I1052">
        <v>7.9</v>
      </c>
    </row>
    <row r="1053" spans="1:9" x14ac:dyDescent="0.3">
      <c r="A1053" s="1">
        <v>45326</v>
      </c>
      <c r="B1053" t="s">
        <v>19</v>
      </c>
      <c r="C1053" t="s">
        <v>10</v>
      </c>
      <c r="D1053" t="s">
        <v>11</v>
      </c>
      <c r="E1053" t="s">
        <v>23</v>
      </c>
      <c r="F1053">
        <v>37.44</v>
      </c>
      <c r="G1053">
        <v>6</v>
      </c>
      <c r="H1053" t="s">
        <v>13</v>
      </c>
      <c r="I1053">
        <v>5.9</v>
      </c>
    </row>
    <row r="1054" spans="1:9" x14ac:dyDescent="0.3">
      <c r="A1054" s="1">
        <v>45326</v>
      </c>
      <c r="B1054" t="s">
        <v>9</v>
      </c>
      <c r="C1054" t="s">
        <v>10</v>
      </c>
      <c r="D1054" t="s">
        <v>11</v>
      </c>
      <c r="E1054" t="s">
        <v>21</v>
      </c>
      <c r="F1054">
        <v>14.48</v>
      </c>
      <c r="G1054">
        <v>4</v>
      </c>
      <c r="H1054" t="s">
        <v>20</v>
      </c>
      <c r="I1054">
        <v>4.5</v>
      </c>
    </row>
    <row r="1055" spans="1:9" x14ac:dyDescent="0.3">
      <c r="A1055" s="1">
        <v>45355</v>
      </c>
      <c r="B1055" t="s">
        <v>9</v>
      </c>
      <c r="C1055" t="s">
        <v>10</v>
      </c>
      <c r="D1055" t="s">
        <v>11</v>
      </c>
      <c r="E1055" t="s">
        <v>18</v>
      </c>
      <c r="F1055">
        <v>16.489999999999998</v>
      </c>
      <c r="G1055">
        <v>2</v>
      </c>
      <c r="H1055" t="s">
        <v>20</v>
      </c>
      <c r="I1055">
        <v>4.5999999999999996</v>
      </c>
    </row>
    <row r="1056" spans="1:9" x14ac:dyDescent="0.3">
      <c r="A1056" s="1">
        <v>45355</v>
      </c>
      <c r="B1056" t="s">
        <v>14</v>
      </c>
      <c r="C1056" t="s">
        <v>10</v>
      </c>
      <c r="D1056" t="s">
        <v>22</v>
      </c>
      <c r="E1056" t="s">
        <v>21</v>
      </c>
      <c r="F1056">
        <v>69.33</v>
      </c>
      <c r="G1056">
        <v>2</v>
      </c>
      <c r="H1056" t="s">
        <v>20</v>
      </c>
      <c r="I1056">
        <v>9.6999999999999993</v>
      </c>
    </row>
    <row r="1057" spans="1:9" x14ac:dyDescent="0.3">
      <c r="A1057" s="1">
        <v>45355</v>
      </c>
      <c r="B1057" t="s">
        <v>9</v>
      </c>
      <c r="C1057" t="s">
        <v>15</v>
      </c>
      <c r="D1057" t="s">
        <v>11</v>
      </c>
      <c r="E1057" t="s">
        <v>24</v>
      </c>
      <c r="F1057">
        <v>58.24</v>
      </c>
      <c r="G1057">
        <v>9</v>
      </c>
      <c r="H1057" t="s">
        <v>17</v>
      </c>
      <c r="I1057">
        <v>9.6999999999999993</v>
      </c>
    </row>
    <row r="1058" spans="1:9" x14ac:dyDescent="0.3">
      <c r="A1058" s="1">
        <v>45355</v>
      </c>
      <c r="B1058" t="s">
        <v>19</v>
      </c>
      <c r="C1058" t="s">
        <v>10</v>
      </c>
      <c r="D1058" t="s">
        <v>11</v>
      </c>
      <c r="E1058" t="s">
        <v>18</v>
      </c>
      <c r="F1058">
        <v>75.2</v>
      </c>
      <c r="G1058">
        <v>3</v>
      </c>
      <c r="H1058" t="s">
        <v>20</v>
      </c>
      <c r="I1058">
        <v>4.8</v>
      </c>
    </row>
    <row r="1059" spans="1:9" x14ac:dyDescent="0.3">
      <c r="A1059" s="1">
        <v>45355</v>
      </c>
      <c r="B1059" t="s">
        <v>14</v>
      </c>
      <c r="C1059" t="s">
        <v>10</v>
      </c>
      <c r="D1059" t="s">
        <v>11</v>
      </c>
      <c r="E1059" t="s">
        <v>24</v>
      </c>
      <c r="F1059">
        <v>68.599999999999994</v>
      </c>
      <c r="G1059">
        <v>10</v>
      </c>
      <c r="H1059" t="s">
        <v>17</v>
      </c>
      <c r="I1059">
        <v>9.1</v>
      </c>
    </row>
    <row r="1060" spans="1:9" x14ac:dyDescent="0.3">
      <c r="A1060" s="1">
        <v>45355</v>
      </c>
      <c r="B1060" t="s">
        <v>14</v>
      </c>
      <c r="C1060" t="s">
        <v>10</v>
      </c>
      <c r="D1060" t="s">
        <v>11</v>
      </c>
      <c r="E1060" t="s">
        <v>24</v>
      </c>
      <c r="F1060">
        <v>98.21</v>
      </c>
      <c r="G1060">
        <v>3</v>
      </c>
      <c r="H1060" t="s">
        <v>13</v>
      </c>
      <c r="I1060">
        <v>7.8</v>
      </c>
    </row>
    <row r="1061" spans="1:9" x14ac:dyDescent="0.3">
      <c r="A1061" s="1">
        <v>45355</v>
      </c>
      <c r="B1061" t="s">
        <v>19</v>
      </c>
      <c r="C1061" t="s">
        <v>10</v>
      </c>
      <c r="D1061" t="s">
        <v>22</v>
      </c>
      <c r="E1061" t="s">
        <v>23</v>
      </c>
      <c r="F1061">
        <v>25.91</v>
      </c>
      <c r="G1061">
        <v>6</v>
      </c>
      <c r="H1061" t="s">
        <v>20</v>
      </c>
      <c r="I1061">
        <v>8.6999999999999993</v>
      </c>
    </row>
    <row r="1062" spans="1:9" x14ac:dyDescent="0.3">
      <c r="A1062" s="1">
        <v>45355</v>
      </c>
      <c r="B1062" t="s">
        <v>14</v>
      </c>
      <c r="C1062" t="s">
        <v>15</v>
      </c>
      <c r="D1062" t="s">
        <v>22</v>
      </c>
      <c r="E1062" t="s">
        <v>24</v>
      </c>
      <c r="F1062">
        <v>89.75</v>
      </c>
      <c r="G1062">
        <v>1</v>
      </c>
      <c r="H1062" t="s">
        <v>13</v>
      </c>
      <c r="I1062">
        <v>6.6</v>
      </c>
    </row>
    <row r="1063" spans="1:9" x14ac:dyDescent="0.3">
      <c r="A1063" s="1">
        <v>45355</v>
      </c>
      <c r="B1063" t="s">
        <v>14</v>
      </c>
      <c r="C1063" t="s">
        <v>10</v>
      </c>
      <c r="D1063" t="s">
        <v>22</v>
      </c>
      <c r="E1063" t="s">
        <v>21</v>
      </c>
      <c r="F1063">
        <v>96.98</v>
      </c>
      <c r="G1063">
        <v>4</v>
      </c>
      <c r="H1063" t="s">
        <v>20</v>
      </c>
      <c r="I1063">
        <v>9.4</v>
      </c>
    </row>
    <row r="1064" spans="1:9" x14ac:dyDescent="0.3">
      <c r="A1064" s="1">
        <v>45355</v>
      </c>
      <c r="B1064" t="s">
        <v>14</v>
      </c>
      <c r="C1064" t="s">
        <v>10</v>
      </c>
      <c r="D1064" t="s">
        <v>22</v>
      </c>
      <c r="E1064" t="s">
        <v>23</v>
      </c>
      <c r="F1064">
        <v>35.81</v>
      </c>
      <c r="G1064">
        <v>5</v>
      </c>
      <c r="H1064" t="s">
        <v>20</v>
      </c>
      <c r="I1064">
        <v>7.9</v>
      </c>
    </row>
    <row r="1065" spans="1:9" x14ac:dyDescent="0.3">
      <c r="A1065" s="1">
        <v>45355</v>
      </c>
      <c r="B1065" t="s">
        <v>9</v>
      </c>
      <c r="C1065" t="s">
        <v>10</v>
      </c>
      <c r="D1065" t="s">
        <v>22</v>
      </c>
      <c r="E1065" t="s">
        <v>24</v>
      </c>
      <c r="F1065">
        <v>25.9</v>
      </c>
      <c r="G1065">
        <v>10</v>
      </c>
      <c r="H1065" t="s">
        <v>20</v>
      </c>
      <c r="I1065">
        <v>8.6999999999999993</v>
      </c>
    </row>
    <row r="1066" spans="1:9" x14ac:dyDescent="0.3">
      <c r="A1066" s="1">
        <v>45355</v>
      </c>
      <c r="B1066" t="s">
        <v>19</v>
      </c>
      <c r="C1066" t="s">
        <v>10</v>
      </c>
      <c r="D1066" t="s">
        <v>11</v>
      </c>
      <c r="E1066" t="s">
        <v>23</v>
      </c>
      <c r="F1066">
        <v>37.44</v>
      </c>
      <c r="G1066">
        <v>6</v>
      </c>
      <c r="H1066" t="s">
        <v>13</v>
      </c>
      <c r="I1066">
        <v>5.9</v>
      </c>
    </row>
    <row r="1067" spans="1:9" x14ac:dyDescent="0.3">
      <c r="A1067" s="1">
        <v>45355</v>
      </c>
      <c r="B1067" t="s">
        <v>9</v>
      </c>
      <c r="C1067" t="s">
        <v>10</v>
      </c>
      <c r="D1067" t="s">
        <v>11</v>
      </c>
      <c r="E1067" t="s">
        <v>21</v>
      </c>
      <c r="F1067">
        <v>14.48</v>
      </c>
      <c r="G1067">
        <v>4</v>
      </c>
      <c r="H1067" t="s">
        <v>20</v>
      </c>
      <c r="I1067">
        <v>4.5</v>
      </c>
    </row>
    <row r="1068" spans="1:9" x14ac:dyDescent="0.3">
      <c r="A1068" s="1">
        <v>45355</v>
      </c>
      <c r="B1068" t="s">
        <v>14</v>
      </c>
      <c r="C1068" t="s">
        <v>10</v>
      </c>
      <c r="D1068" t="s">
        <v>11</v>
      </c>
      <c r="E1068" t="s">
        <v>24</v>
      </c>
      <c r="F1068">
        <v>28.5</v>
      </c>
      <c r="G1068">
        <v>8</v>
      </c>
      <c r="H1068" t="s">
        <v>17</v>
      </c>
      <c r="I1068">
        <v>6.6</v>
      </c>
    </row>
    <row r="1069" spans="1:9" x14ac:dyDescent="0.3">
      <c r="A1069" s="1">
        <v>45355</v>
      </c>
      <c r="B1069" t="s">
        <v>19</v>
      </c>
      <c r="C1069" t="s">
        <v>15</v>
      </c>
      <c r="D1069" t="s">
        <v>11</v>
      </c>
      <c r="E1069" t="s">
        <v>24</v>
      </c>
      <c r="F1069">
        <v>35.68</v>
      </c>
      <c r="G1069">
        <v>5</v>
      </c>
      <c r="H1069" t="s">
        <v>13</v>
      </c>
      <c r="I1069">
        <v>6.6</v>
      </c>
    </row>
    <row r="1070" spans="1:9" x14ac:dyDescent="0.3">
      <c r="A1070" s="1">
        <v>45355</v>
      </c>
      <c r="B1070" t="s">
        <v>19</v>
      </c>
      <c r="C1070" t="s">
        <v>10</v>
      </c>
      <c r="D1070" t="s">
        <v>22</v>
      </c>
      <c r="E1070" t="s">
        <v>12</v>
      </c>
      <c r="F1070">
        <v>35.04</v>
      </c>
      <c r="G1070">
        <v>9</v>
      </c>
      <c r="H1070" t="s">
        <v>20</v>
      </c>
      <c r="I1070">
        <v>4.5999999999999996</v>
      </c>
    </row>
    <row r="1071" spans="1:9" x14ac:dyDescent="0.3">
      <c r="A1071" s="1">
        <v>45355</v>
      </c>
      <c r="B1071" t="s">
        <v>14</v>
      </c>
      <c r="C1071" t="s">
        <v>15</v>
      </c>
      <c r="D1071" t="s">
        <v>22</v>
      </c>
      <c r="E1071" t="s">
        <v>12</v>
      </c>
      <c r="F1071">
        <v>21.58</v>
      </c>
      <c r="G1071">
        <v>1</v>
      </c>
      <c r="H1071" t="s">
        <v>20</v>
      </c>
      <c r="I1071">
        <v>7.2</v>
      </c>
    </row>
    <row r="1072" spans="1:9" x14ac:dyDescent="0.3">
      <c r="A1072" s="1">
        <v>45355</v>
      </c>
      <c r="B1072" t="s">
        <v>9</v>
      </c>
      <c r="C1072" t="s">
        <v>10</v>
      </c>
      <c r="D1072" t="s">
        <v>11</v>
      </c>
      <c r="E1072" t="s">
        <v>16</v>
      </c>
      <c r="F1072">
        <v>81.400000000000006</v>
      </c>
      <c r="G1072">
        <v>3</v>
      </c>
      <c r="H1072" t="s">
        <v>17</v>
      </c>
      <c r="I1072">
        <v>4.8</v>
      </c>
    </row>
    <row r="1073" spans="1:9" x14ac:dyDescent="0.3">
      <c r="A1073" s="1">
        <v>45355</v>
      </c>
      <c r="B1073" t="s">
        <v>19</v>
      </c>
      <c r="C1073" t="s">
        <v>10</v>
      </c>
      <c r="D1073" t="s">
        <v>22</v>
      </c>
      <c r="E1073" t="s">
        <v>12</v>
      </c>
      <c r="F1073">
        <v>31.84</v>
      </c>
      <c r="G1073">
        <v>1</v>
      </c>
      <c r="H1073" t="s">
        <v>17</v>
      </c>
      <c r="I1073">
        <v>7.7</v>
      </c>
    </row>
    <row r="1074" spans="1:9" x14ac:dyDescent="0.3">
      <c r="A1074" s="1">
        <v>45355</v>
      </c>
      <c r="B1074" t="s">
        <v>14</v>
      </c>
      <c r="C1074" t="s">
        <v>10</v>
      </c>
      <c r="D1074" t="s">
        <v>11</v>
      </c>
      <c r="E1074" t="s">
        <v>12</v>
      </c>
      <c r="F1074">
        <v>21.08</v>
      </c>
      <c r="G1074">
        <v>3</v>
      </c>
      <c r="H1074" t="s">
        <v>17</v>
      </c>
      <c r="I1074">
        <v>7.3</v>
      </c>
    </row>
    <row r="1075" spans="1:9" x14ac:dyDescent="0.3">
      <c r="A1075" s="1">
        <v>45355</v>
      </c>
      <c r="B1075" t="s">
        <v>14</v>
      </c>
      <c r="C1075" t="s">
        <v>15</v>
      </c>
      <c r="D1075" t="s">
        <v>11</v>
      </c>
      <c r="E1075" t="s">
        <v>16</v>
      </c>
      <c r="F1075">
        <v>12.45</v>
      </c>
      <c r="G1075">
        <v>6</v>
      </c>
      <c r="H1075" t="s">
        <v>17</v>
      </c>
      <c r="I1075">
        <v>4.0999999999999996</v>
      </c>
    </row>
    <row r="1076" spans="1:9" x14ac:dyDescent="0.3">
      <c r="A1076" s="1">
        <v>45386</v>
      </c>
      <c r="B1076" t="s">
        <v>14</v>
      </c>
      <c r="C1076" t="s">
        <v>15</v>
      </c>
      <c r="D1076" t="s">
        <v>22</v>
      </c>
      <c r="E1076" t="s">
        <v>21</v>
      </c>
      <c r="F1076">
        <v>62.12</v>
      </c>
      <c r="G1076">
        <v>10</v>
      </c>
      <c r="H1076" t="s">
        <v>17</v>
      </c>
      <c r="I1076">
        <v>5.9</v>
      </c>
    </row>
    <row r="1077" spans="1:9" x14ac:dyDescent="0.3">
      <c r="A1077" s="1">
        <v>45386</v>
      </c>
      <c r="B1077" t="s">
        <v>19</v>
      </c>
      <c r="C1077" t="s">
        <v>15</v>
      </c>
      <c r="D1077" t="s">
        <v>11</v>
      </c>
      <c r="E1077" t="s">
        <v>18</v>
      </c>
      <c r="F1077">
        <v>94.76</v>
      </c>
      <c r="G1077">
        <v>4</v>
      </c>
      <c r="H1077" t="s">
        <v>20</v>
      </c>
      <c r="I1077">
        <v>7.8</v>
      </c>
    </row>
    <row r="1078" spans="1:9" x14ac:dyDescent="0.3">
      <c r="A1078" s="1">
        <v>45386</v>
      </c>
      <c r="B1078" t="s">
        <v>9</v>
      </c>
      <c r="C1078" t="s">
        <v>10</v>
      </c>
      <c r="D1078" t="s">
        <v>11</v>
      </c>
      <c r="E1078" t="s">
        <v>16</v>
      </c>
      <c r="F1078">
        <v>39.479999999999997</v>
      </c>
      <c r="G1078">
        <v>1</v>
      </c>
      <c r="H1078" t="s">
        <v>17</v>
      </c>
      <c r="I1078">
        <v>6.5</v>
      </c>
    </row>
    <row r="1079" spans="1:9" x14ac:dyDescent="0.3">
      <c r="A1079" s="1">
        <v>45386</v>
      </c>
      <c r="B1079" t="s">
        <v>14</v>
      </c>
      <c r="C1079" t="s">
        <v>10</v>
      </c>
      <c r="D1079" t="s">
        <v>11</v>
      </c>
      <c r="E1079" t="s">
        <v>12</v>
      </c>
      <c r="F1079">
        <v>87.1</v>
      </c>
      <c r="G1079">
        <v>10</v>
      </c>
      <c r="H1079" t="s">
        <v>13</v>
      </c>
      <c r="I1079">
        <v>9.9</v>
      </c>
    </row>
    <row r="1080" spans="1:9" x14ac:dyDescent="0.3">
      <c r="A1080" s="1">
        <v>45386</v>
      </c>
      <c r="B1080" t="s">
        <v>14</v>
      </c>
      <c r="C1080" t="s">
        <v>10</v>
      </c>
      <c r="D1080" t="s">
        <v>22</v>
      </c>
      <c r="E1080" t="s">
        <v>21</v>
      </c>
      <c r="F1080">
        <v>52.35</v>
      </c>
      <c r="G1080">
        <v>1</v>
      </c>
      <c r="H1080" t="s">
        <v>17</v>
      </c>
      <c r="I1080">
        <v>4</v>
      </c>
    </row>
    <row r="1081" spans="1:9" x14ac:dyDescent="0.3">
      <c r="A1081" s="1">
        <v>45386</v>
      </c>
      <c r="B1081" t="s">
        <v>9</v>
      </c>
      <c r="C1081" t="s">
        <v>15</v>
      </c>
      <c r="D1081" t="s">
        <v>22</v>
      </c>
      <c r="E1081" t="s">
        <v>21</v>
      </c>
      <c r="F1081">
        <v>94.87</v>
      </c>
      <c r="G1081">
        <v>8</v>
      </c>
      <c r="H1081" t="s">
        <v>20</v>
      </c>
      <c r="I1081">
        <v>8.6999999999999993</v>
      </c>
    </row>
    <row r="1082" spans="1:9" x14ac:dyDescent="0.3">
      <c r="A1082" s="1">
        <v>45386</v>
      </c>
      <c r="B1082" t="s">
        <v>9</v>
      </c>
      <c r="C1082" t="s">
        <v>10</v>
      </c>
      <c r="D1082" t="s">
        <v>22</v>
      </c>
      <c r="E1082" t="s">
        <v>23</v>
      </c>
      <c r="F1082">
        <v>60.38</v>
      </c>
      <c r="G1082">
        <v>10</v>
      </c>
      <c r="H1082" t="s">
        <v>17</v>
      </c>
      <c r="I1082">
        <v>6</v>
      </c>
    </row>
    <row r="1083" spans="1:9" x14ac:dyDescent="0.3">
      <c r="A1083" s="1">
        <v>45386</v>
      </c>
      <c r="B1083" t="s">
        <v>19</v>
      </c>
      <c r="C1083" t="s">
        <v>15</v>
      </c>
      <c r="D1083" t="s">
        <v>11</v>
      </c>
      <c r="E1083" t="s">
        <v>16</v>
      </c>
      <c r="F1083">
        <v>46.95</v>
      </c>
      <c r="G1083">
        <v>5</v>
      </c>
      <c r="H1083" t="s">
        <v>20</v>
      </c>
      <c r="I1083">
        <v>7.1</v>
      </c>
    </row>
    <row r="1084" spans="1:9" x14ac:dyDescent="0.3">
      <c r="A1084" s="1">
        <v>45386</v>
      </c>
      <c r="B1084" t="s">
        <v>19</v>
      </c>
      <c r="C1084" t="s">
        <v>15</v>
      </c>
      <c r="D1084" t="s">
        <v>22</v>
      </c>
      <c r="E1084" t="s">
        <v>24</v>
      </c>
      <c r="F1084">
        <v>25.43</v>
      </c>
      <c r="G1084">
        <v>6</v>
      </c>
      <c r="H1084" t="s">
        <v>20</v>
      </c>
      <c r="I1084">
        <v>7</v>
      </c>
    </row>
    <row r="1085" spans="1:9" x14ac:dyDescent="0.3">
      <c r="A1085" s="1">
        <v>45386</v>
      </c>
      <c r="B1085" t="s">
        <v>19</v>
      </c>
      <c r="C1085" t="s">
        <v>10</v>
      </c>
      <c r="D1085" t="s">
        <v>11</v>
      </c>
      <c r="E1085" t="s">
        <v>18</v>
      </c>
      <c r="F1085">
        <v>71.63</v>
      </c>
      <c r="G1085">
        <v>2</v>
      </c>
      <c r="H1085" t="s">
        <v>20</v>
      </c>
      <c r="I1085">
        <v>8.8000000000000007</v>
      </c>
    </row>
    <row r="1086" spans="1:9" x14ac:dyDescent="0.3">
      <c r="A1086" s="1">
        <v>45386</v>
      </c>
      <c r="B1086" t="s">
        <v>19</v>
      </c>
      <c r="C1086" t="s">
        <v>10</v>
      </c>
      <c r="D1086" t="s">
        <v>22</v>
      </c>
      <c r="E1086" t="s">
        <v>16</v>
      </c>
      <c r="F1086">
        <v>76.819999999999993</v>
      </c>
      <c r="G1086">
        <v>1</v>
      </c>
      <c r="H1086" t="s">
        <v>20</v>
      </c>
      <c r="I1086">
        <v>7.2</v>
      </c>
    </row>
    <row r="1087" spans="1:9" x14ac:dyDescent="0.3">
      <c r="A1087" s="1">
        <v>45386</v>
      </c>
      <c r="B1087" t="s">
        <v>9</v>
      </c>
      <c r="C1087" t="s">
        <v>10</v>
      </c>
      <c r="D1087" t="s">
        <v>11</v>
      </c>
      <c r="E1087" t="s">
        <v>18</v>
      </c>
      <c r="F1087">
        <v>20.18</v>
      </c>
      <c r="G1087">
        <v>4</v>
      </c>
      <c r="H1087" t="s">
        <v>13</v>
      </c>
      <c r="I1087">
        <v>5</v>
      </c>
    </row>
    <row r="1088" spans="1:9" x14ac:dyDescent="0.3">
      <c r="A1088" s="1">
        <v>45386</v>
      </c>
      <c r="B1088" t="s">
        <v>14</v>
      </c>
      <c r="C1088" t="s">
        <v>10</v>
      </c>
      <c r="D1088" t="s">
        <v>11</v>
      </c>
      <c r="E1088" t="s">
        <v>21</v>
      </c>
      <c r="F1088">
        <v>92.98</v>
      </c>
      <c r="G1088">
        <v>2</v>
      </c>
      <c r="H1088" t="s">
        <v>13</v>
      </c>
      <c r="I1088">
        <v>8</v>
      </c>
    </row>
    <row r="1089" spans="1:9" x14ac:dyDescent="0.3">
      <c r="A1089" s="1">
        <v>45386</v>
      </c>
      <c r="B1089" t="s">
        <v>9</v>
      </c>
      <c r="C1089" t="s">
        <v>10</v>
      </c>
      <c r="D1089" t="s">
        <v>11</v>
      </c>
      <c r="E1089" t="s">
        <v>21</v>
      </c>
      <c r="F1089">
        <v>29.56</v>
      </c>
      <c r="G1089">
        <v>5</v>
      </c>
      <c r="H1089" t="s">
        <v>17</v>
      </c>
      <c r="I1089">
        <v>6.9</v>
      </c>
    </row>
    <row r="1090" spans="1:9" x14ac:dyDescent="0.3">
      <c r="A1090" s="1">
        <v>45386</v>
      </c>
      <c r="B1090" t="s">
        <v>14</v>
      </c>
      <c r="C1090" t="s">
        <v>15</v>
      </c>
      <c r="D1090" t="s">
        <v>11</v>
      </c>
      <c r="E1090" t="s">
        <v>21</v>
      </c>
      <c r="F1090">
        <v>22.51</v>
      </c>
      <c r="G1090">
        <v>7</v>
      </c>
      <c r="H1090" t="s">
        <v>13</v>
      </c>
      <c r="I1090">
        <v>4.8</v>
      </c>
    </row>
    <row r="1091" spans="1:9" x14ac:dyDescent="0.3">
      <c r="A1091" s="1">
        <v>45386</v>
      </c>
      <c r="B1091" t="s">
        <v>14</v>
      </c>
      <c r="C1091" t="s">
        <v>10</v>
      </c>
      <c r="D1091" t="s">
        <v>11</v>
      </c>
      <c r="E1091" t="s">
        <v>12</v>
      </c>
      <c r="F1091">
        <v>14.87</v>
      </c>
      <c r="G1091">
        <v>2</v>
      </c>
      <c r="H1091" t="s">
        <v>13</v>
      </c>
      <c r="I1091">
        <v>8.9</v>
      </c>
    </row>
    <row r="1092" spans="1:9" x14ac:dyDescent="0.3">
      <c r="A1092" s="1">
        <v>45386</v>
      </c>
      <c r="B1092" t="s">
        <v>19</v>
      </c>
      <c r="C1092" t="s">
        <v>10</v>
      </c>
      <c r="D1092" t="s">
        <v>22</v>
      </c>
      <c r="E1092" t="s">
        <v>16</v>
      </c>
      <c r="F1092">
        <v>32.25</v>
      </c>
      <c r="G1092">
        <v>4</v>
      </c>
      <c r="H1092" t="s">
        <v>20</v>
      </c>
      <c r="I1092">
        <v>6.5</v>
      </c>
    </row>
    <row r="1093" spans="1:9" x14ac:dyDescent="0.3">
      <c r="A1093" s="1">
        <v>45386</v>
      </c>
      <c r="B1093" t="s">
        <v>9</v>
      </c>
      <c r="C1093" t="s">
        <v>15</v>
      </c>
      <c r="D1093" t="s">
        <v>22</v>
      </c>
      <c r="E1093" t="s">
        <v>18</v>
      </c>
      <c r="F1093">
        <v>13.69</v>
      </c>
      <c r="G1093">
        <v>6</v>
      </c>
      <c r="H1093" t="s">
        <v>17</v>
      </c>
      <c r="I1093">
        <v>6.3</v>
      </c>
    </row>
    <row r="1094" spans="1:9" x14ac:dyDescent="0.3">
      <c r="A1094" s="1">
        <v>45386</v>
      </c>
      <c r="B1094" t="s">
        <v>19</v>
      </c>
      <c r="C1094" t="s">
        <v>10</v>
      </c>
      <c r="D1094" t="s">
        <v>22</v>
      </c>
      <c r="E1094" t="s">
        <v>24</v>
      </c>
      <c r="F1094">
        <v>91.3</v>
      </c>
      <c r="G1094">
        <v>1</v>
      </c>
      <c r="H1094" t="s">
        <v>20</v>
      </c>
      <c r="I1094">
        <v>9.1999999999999993</v>
      </c>
    </row>
    <row r="1095" spans="1:9" x14ac:dyDescent="0.3">
      <c r="A1095" s="1">
        <v>45386</v>
      </c>
      <c r="B1095" t="s">
        <v>19</v>
      </c>
      <c r="C1095" t="s">
        <v>15</v>
      </c>
      <c r="D1095" t="s">
        <v>22</v>
      </c>
      <c r="E1095" t="s">
        <v>18</v>
      </c>
      <c r="F1095">
        <v>44.65</v>
      </c>
      <c r="G1095">
        <v>3</v>
      </c>
      <c r="H1095" t="s">
        <v>17</v>
      </c>
      <c r="I1095">
        <v>6.2</v>
      </c>
    </row>
    <row r="1096" spans="1:9" x14ac:dyDescent="0.3">
      <c r="A1096" s="1">
        <v>45386</v>
      </c>
      <c r="B1096" t="s">
        <v>9</v>
      </c>
      <c r="C1096" t="s">
        <v>10</v>
      </c>
      <c r="D1096" t="s">
        <v>22</v>
      </c>
      <c r="E1096" t="s">
        <v>24</v>
      </c>
      <c r="F1096">
        <v>75.739999999999995</v>
      </c>
      <c r="G1096">
        <v>4</v>
      </c>
      <c r="H1096" t="s">
        <v>17</v>
      </c>
      <c r="I1096">
        <v>7.6</v>
      </c>
    </row>
    <row r="1097" spans="1:9" x14ac:dyDescent="0.3">
      <c r="A1097" s="1">
        <v>45386</v>
      </c>
      <c r="B1097" t="s">
        <v>9</v>
      </c>
      <c r="C1097" t="s">
        <v>10</v>
      </c>
      <c r="D1097" t="s">
        <v>11</v>
      </c>
      <c r="E1097" t="s">
        <v>18</v>
      </c>
      <c r="F1097">
        <v>60.08</v>
      </c>
      <c r="G1097">
        <v>7</v>
      </c>
      <c r="H1097" t="s">
        <v>13</v>
      </c>
      <c r="I1097">
        <v>4.5</v>
      </c>
    </row>
    <row r="1098" spans="1:9" x14ac:dyDescent="0.3">
      <c r="A1098" s="1">
        <v>45386</v>
      </c>
      <c r="B1098" t="s">
        <v>14</v>
      </c>
      <c r="C1098" t="s">
        <v>10</v>
      </c>
      <c r="D1098" t="s">
        <v>22</v>
      </c>
      <c r="E1098" t="s">
        <v>12</v>
      </c>
      <c r="F1098">
        <v>27.66</v>
      </c>
      <c r="G1098">
        <v>10</v>
      </c>
      <c r="H1098" t="s">
        <v>13</v>
      </c>
      <c r="I1098">
        <v>8.9</v>
      </c>
    </row>
    <row r="1099" spans="1:9" x14ac:dyDescent="0.3">
      <c r="A1099" s="1">
        <v>45416</v>
      </c>
      <c r="B1099" t="s">
        <v>14</v>
      </c>
      <c r="C1099" t="s">
        <v>15</v>
      </c>
      <c r="D1099" t="s">
        <v>22</v>
      </c>
      <c r="E1099" t="s">
        <v>24</v>
      </c>
      <c r="F1099">
        <v>33.64</v>
      </c>
      <c r="G1099">
        <v>8</v>
      </c>
      <c r="H1099" t="s">
        <v>13</v>
      </c>
      <c r="I1099">
        <v>9.3000000000000007</v>
      </c>
    </row>
    <row r="1100" spans="1:9" x14ac:dyDescent="0.3">
      <c r="A1100" s="1">
        <v>45416</v>
      </c>
      <c r="B1100" t="s">
        <v>14</v>
      </c>
      <c r="C1100" t="s">
        <v>10</v>
      </c>
      <c r="D1100" t="s">
        <v>22</v>
      </c>
      <c r="E1100" t="s">
        <v>24</v>
      </c>
      <c r="F1100">
        <v>68.55</v>
      </c>
      <c r="G1100">
        <v>4</v>
      </c>
      <c r="H1100" t="s">
        <v>13</v>
      </c>
      <c r="I1100">
        <v>9.1999999999999993</v>
      </c>
    </row>
    <row r="1101" spans="1:9" x14ac:dyDescent="0.3">
      <c r="A1101" s="1">
        <v>45416</v>
      </c>
      <c r="B1101" t="s">
        <v>14</v>
      </c>
      <c r="C1101" t="s">
        <v>10</v>
      </c>
      <c r="D1101" t="s">
        <v>11</v>
      </c>
      <c r="E1101" t="s">
        <v>18</v>
      </c>
      <c r="F1101">
        <v>24.74</v>
      </c>
      <c r="G1101">
        <v>3</v>
      </c>
      <c r="H1101" t="s">
        <v>13</v>
      </c>
      <c r="I1101">
        <v>10</v>
      </c>
    </row>
    <row r="1102" spans="1:9" x14ac:dyDescent="0.3">
      <c r="A1102" s="1">
        <v>45416</v>
      </c>
      <c r="B1102" t="s">
        <v>19</v>
      </c>
      <c r="C1102" t="s">
        <v>15</v>
      </c>
      <c r="D1102" t="s">
        <v>22</v>
      </c>
      <c r="E1102" t="s">
        <v>24</v>
      </c>
      <c r="F1102">
        <v>15.26</v>
      </c>
      <c r="G1102">
        <v>6</v>
      </c>
      <c r="H1102" t="s">
        <v>20</v>
      </c>
      <c r="I1102">
        <v>9.8000000000000007</v>
      </c>
    </row>
    <row r="1103" spans="1:9" x14ac:dyDescent="0.3">
      <c r="A1103" s="1">
        <v>45416</v>
      </c>
      <c r="B1103" t="s">
        <v>9</v>
      </c>
      <c r="C1103" t="s">
        <v>10</v>
      </c>
      <c r="D1103" t="s">
        <v>22</v>
      </c>
      <c r="E1103" t="s">
        <v>18</v>
      </c>
      <c r="F1103">
        <v>88.31</v>
      </c>
      <c r="G1103">
        <v>1</v>
      </c>
      <c r="H1103" t="s">
        <v>13</v>
      </c>
      <c r="I1103">
        <v>5.2</v>
      </c>
    </row>
    <row r="1104" spans="1:9" x14ac:dyDescent="0.3">
      <c r="A1104" s="1">
        <v>45416</v>
      </c>
      <c r="B1104" t="s">
        <v>9</v>
      </c>
      <c r="C1104" t="s">
        <v>15</v>
      </c>
      <c r="D1104" t="s">
        <v>11</v>
      </c>
      <c r="E1104" t="s">
        <v>16</v>
      </c>
      <c r="F1104">
        <v>88.25</v>
      </c>
      <c r="G1104">
        <v>9</v>
      </c>
      <c r="H1104" t="s">
        <v>13</v>
      </c>
      <c r="I1104">
        <v>7.6</v>
      </c>
    </row>
    <row r="1105" spans="1:9" x14ac:dyDescent="0.3">
      <c r="A1105" s="1">
        <v>45416</v>
      </c>
      <c r="B1105" t="s">
        <v>9</v>
      </c>
      <c r="C1105" t="s">
        <v>15</v>
      </c>
      <c r="D1105" t="s">
        <v>22</v>
      </c>
      <c r="E1105" t="s">
        <v>24</v>
      </c>
      <c r="F1105">
        <v>57.59</v>
      </c>
      <c r="G1105">
        <v>6</v>
      </c>
      <c r="H1105" t="s">
        <v>17</v>
      </c>
      <c r="I1105">
        <v>5.0999999999999996</v>
      </c>
    </row>
    <row r="1106" spans="1:9" x14ac:dyDescent="0.3">
      <c r="A1106" s="1">
        <v>45416</v>
      </c>
      <c r="B1106" t="s">
        <v>14</v>
      </c>
      <c r="C1106" t="s">
        <v>10</v>
      </c>
      <c r="D1106" t="s">
        <v>11</v>
      </c>
      <c r="E1106" t="s">
        <v>21</v>
      </c>
      <c r="F1106">
        <v>80.48</v>
      </c>
      <c r="G1106">
        <v>3</v>
      </c>
      <c r="H1106" t="s">
        <v>17</v>
      </c>
      <c r="I1106">
        <v>8.1</v>
      </c>
    </row>
    <row r="1107" spans="1:9" x14ac:dyDescent="0.3">
      <c r="A1107" s="1">
        <v>45416</v>
      </c>
      <c r="B1107" t="s">
        <v>9</v>
      </c>
      <c r="C1107" t="s">
        <v>10</v>
      </c>
      <c r="D1107" t="s">
        <v>22</v>
      </c>
      <c r="E1107" t="s">
        <v>23</v>
      </c>
      <c r="F1107">
        <v>17.77</v>
      </c>
      <c r="G1107">
        <v>5</v>
      </c>
      <c r="H1107" t="s">
        <v>13</v>
      </c>
      <c r="I1107">
        <v>5.4</v>
      </c>
    </row>
    <row r="1108" spans="1:9" x14ac:dyDescent="0.3">
      <c r="A1108" s="1">
        <v>45416</v>
      </c>
      <c r="B1108" t="s">
        <v>14</v>
      </c>
      <c r="C1108" t="s">
        <v>10</v>
      </c>
      <c r="D1108" t="s">
        <v>11</v>
      </c>
      <c r="E1108" t="s">
        <v>21</v>
      </c>
      <c r="F1108">
        <v>99.3</v>
      </c>
      <c r="G1108">
        <v>10</v>
      </c>
      <c r="H1108" t="s">
        <v>13</v>
      </c>
      <c r="I1108">
        <v>6.6</v>
      </c>
    </row>
    <row r="1109" spans="1:9" x14ac:dyDescent="0.3">
      <c r="A1109" s="1">
        <v>45416</v>
      </c>
      <c r="B1109" t="s">
        <v>19</v>
      </c>
      <c r="C1109" t="s">
        <v>15</v>
      </c>
      <c r="D1109" t="s">
        <v>22</v>
      </c>
      <c r="E1109" t="s">
        <v>21</v>
      </c>
      <c r="F1109">
        <v>51.94</v>
      </c>
      <c r="G1109">
        <v>3</v>
      </c>
      <c r="H1109" t="s">
        <v>17</v>
      </c>
      <c r="I1109">
        <v>7.9</v>
      </c>
    </row>
    <row r="1110" spans="1:9" x14ac:dyDescent="0.3">
      <c r="A1110" s="1">
        <v>45416</v>
      </c>
      <c r="B1110" t="s">
        <v>14</v>
      </c>
      <c r="C1110" t="s">
        <v>10</v>
      </c>
      <c r="D1110" t="s">
        <v>11</v>
      </c>
      <c r="E1110" t="s">
        <v>24</v>
      </c>
      <c r="F1110">
        <v>47.71</v>
      </c>
      <c r="G1110">
        <v>6</v>
      </c>
      <c r="H1110" t="s">
        <v>20</v>
      </c>
      <c r="I1110">
        <v>4.4000000000000004</v>
      </c>
    </row>
    <row r="1111" spans="1:9" x14ac:dyDescent="0.3">
      <c r="A1111" s="1">
        <v>45416</v>
      </c>
      <c r="B1111" t="s">
        <v>19</v>
      </c>
      <c r="C1111" t="s">
        <v>10</v>
      </c>
      <c r="D1111" t="s">
        <v>22</v>
      </c>
      <c r="E1111" t="s">
        <v>12</v>
      </c>
      <c r="F1111">
        <v>24.82</v>
      </c>
      <c r="G1111">
        <v>7</v>
      </c>
      <c r="H1111" t="s">
        <v>13</v>
      </c>
      <c r="I1111">
        <v>7.1</v>
      </c>
    </row>
    <row r="1112" spans="1:9" x14ac:dyDescent="0.3">
      <c r="A1112" s="1">
        <v>45416</v>
      </c>
      <c r="B1112" t="s">
        <v>14</v>
      </c>
      <c r="C1112" t="s">
        <v>10</v>
      </c>
      <c r="D1112" t="s">
        <v>22</v>
      </c>
      <c r="E1112" t="s">
        <v>16</v>
      </c>
      <c r="F1112">
        <v>12.05</v>
      </c>
      <c r="G1112">
        <v>5</v>
      </c>
      <c r="H1112" t="s">
        <v>20</v>
      </c>
      <c r="I1112">
        <v>5.5</v>
      </c>
    </row>
    <row r="1113" spans="1:9" x14ac:dyDescent="0.3">
      <c r="A1113" s="1">
        <v>45416</v>
      </c>
      <c r="B1113" t="s">
        <v>9</v>
      </c>
      <c r="C1113" t="s">
        <v>15</v>
      </c>
      <c r="D1113" t="s">
        <v>22</v>
      </c>
      <c r="E1113" t="s">
        <v>18</v>
      </c>
      <c r="F1113">
        <v>51.91</v>
      </c>
      <c r="G1113">
        <v>10</v>
      </c>
      <c r="H1113" t="s">
        <v>17</v>
      </c>
      <c r="I1113">
        <v>8.1999999999999993</v>
      </c>
    </row>
    <row r="1114" spans="1:9" x14ac:dyDescent="0.3">
      <c r="A1114" s="1">
        <v>45416</v>
      </c>
      <c r="B1114" t="s">
        <v>9</v>
      </c>
      <c r="C1114" t="s">
        <v>15</v>
      </c>
      <c r="D1114" t="s">
        <v>11</v>
      </c>
      <c r="E1114" t="s">
        <v>21</v>
      </c>
      <c r="F1114">
        <v>36.51</v>
      </c>
      <c r="G1114">
        <v>9</v>
      </c>
      <c r="H1114" t="s">
        <v>17</v>
      </c>
      <c r="I1114">
        <v>4.2</v>
      </c>
    </row>
    <row r="1115" spans="1:9" x14ac:dyDescent="0.3">
      <c r="A1115" s="1">
        <v>45416</v>
      </c>
      <c r="B1115" t="s">
        <v>9</v>
      </c>
      <c r="C1115" t="s">
        <v>10</v>
      </c>
      <c r="D1115" t="s">
        <v>22</v>
      </c>
      <c r="E1115" t="s">
        <v>21</v>
      </c>
      <c r="F1115">
        <v>60.18</v>
      </c>
      <c r="G1115">
        <v>4</v>
      </c>
      <c r="H1115" t="s">
        <v>13</v>
      </c>
      <c r="I1115">
        <v>9.4</v>
      </c>
    </row>
    <row r="1116" spans="1:9" x14ac:dyDescent="0.3">
      <c r="A1116" s="1">
        <v>45416</v>
      </c>
      <c r="B1116" t="s">
        <v>14</v>
      </c>
      <c r="C1116" t="s">
        <v>10</v>
      </c>
      <c r="D1116" t="s">
        <v>11</v>
      </c>
      <c r="E1116" t="s">
        <v>21</v>
      </c>
      <c r="F1116">
        <v>97.79</v>
      </c>
      <c r="G1116">
        <v>7</v>
      </c>
      <c r="H1116" t="s">
        <v>20</v>
      </c>
      <c r="I1116">
        <v>4.9000000000000004</v>
      </c>
    </row>
    <row r="1117" spans="1:9" x14ac:dyDescent="0.3">
      <c r="A1117" s="1">
        <v>45416</v>
      </c>
      <c r="B1117" t="s">
        <v>9</v>
      </c>
      <c r="C1117" t="s">
        <v>10</v>
      </c>
      <c r="D1117" t="s">
        <v>22</v>
      </c>
      <c r="E1117" t="s">
        <v>21</v>
      </c>
      <c r="F1117">
        <v>91.35</v>
      </c>
      <c r="G1117">
        <v>1</v>
      </c>
      <c r="H1117" t="s">
        <v>17</v>
      </c>
      <c r="I1117">
        <v>6.8</v>
      </c>
    </row>
    <row r="1118" spans="1:9" x14ac:dyDescent="0.3">
      <c r="A1118" s="1">
        <v>45416</v>
      </c>
      <c r="B1118" t="s">
        <v>14</v>
      </c>
      <c r="C1118" t="s">
        <v>15</v>
      </c>
      <c r="D1118" t="s">
        <v>11</v>
      </c>
      <c r="E1118" t="s">
        <v>18</v>
      </c>
      <c r="F1118">
        <v>46.66</v>
      </c>
      <c r="G1118">
        <v>9</v>
      </c>
      <c r="H1118" t="s">
        <v>20</v>
      </c>
      <c r="I1118">
        <v>5.3</v>
      </c>
    </row>
    <row r="1119" spans="1:9" x14ac:dyDescent="0.3">
      <c r="A1119" s="1">
        <v>45416</v>
      </c>
      <c r="B1119" t="s">
        <v>9</v>
      </c>
      <c r="C1119" t="s">
        <v>10</v>
      </c>
      <c r="D1119" t="s">
        <v>11</v>
      </c>
      <c r="E1119" t="s">
        <v>16</v>
      </c>
      <c r="F1119">
        <v>35.74</v>
      </c>
      <c r="G1119">
        <v>8</v>
      </c>
      <c r="H1119" t="s">
        <v>20</v>
      </c>
      <c r="I1119">
        <v>4.9000000000000004</v>
      </c>
    </row>
    <row r="1120" spans="1:9" x14ac:dyDescent="0.3">
      <c r="A1120" s="1">
        <v>45416</v>
      </c>
      <c r="B1120" t="s">
        <v>14</v>
      </c>
      <c r="C1120" t="s">
        <v>10</v>
      </c>
      <c r="D1120" t="s">
        <v>11</v>
      </c>
      <c r="E1120" t="s">
        <v>18</v>
      </c>
      <c r="F1120">
        <v>67.989999999999995</v>
      </c>
      <c r="G1120">
        <v>7</v>
      </c>
      <c r="H1120" t="s">
        <v>20</v>
      </c>
      <c r="I1120">
        <v>5.7</v>
      </c>
    </row>
    <row r="1121" spans="1:9" x14ac:dyDescent="0.3">
      <c r="A1121" s="1">
        <v>45416</v>
      </c>
      <c r="B1121" t="s">
        <v>19</v>
      </c>
      <c r="C1121" t="s">
        <v>10</v>
      </c>
      <c r="D1121" t="s">
        <v>11</v>
      </c>
      <c r="E1121" t="s">
        <v>23</v>
      </c>
      <c r="F1121">
        <v>88.79</v>
      </c>
      <c r="G1121">
        <v>8</v>
      </c>
      <c r="H1121" t="s">
        <v>17</v>
      </c>
      <c r="I1121">
        <v>4.0999999999999996</v>
      </c>
    </row>
    <row r="1122" spans="1:9" x14ac:dyDescent="0.3">
      <c r="A1122" s="1">
        <v>45416</v>
      </c>
      <c r="B1122" t="s">
        <v>14</v>
      </c>
      <c r="C1122" t="s">
        <v>15</v>
      </c>
      <c r="D1122" t="s">
        <v>22</v>
      </c>
      <c r="E1122" t="s">
        <v>16</v>
      </c>
      <c r="F1122">
        <v>11.81</v>
      </c>
      <c r="G1122">
        <v>5</v>
      </c>
      <c r="H1122" t="s">
        <v>17</v>
      </c>
      <c r="I1122">
        <v>9.4</v>
      </c>
    </row>
    <row r="1123" spans="1:9" x14ac:dyDescent="0.3">
      <c r="A1123" s="1">
        <v>45416</v>
      </c>
      <c r="B1123" t="s">
        <v>19</v>
      </c>
      <c r="C1123" t="s">
        <v>10</v>
      </c>
      <c r="D1123" t="s">
        <v>22</v>
      </c>
      <c r="E1123" t="s">
        <v>12</v>
      </c>
      <c r="F1123">
        <v>80.959999999999994</v>
      </c>
      <c r="G1123">
        <v>8</v>
      </c>
      <c r="H1123" t="s">
        <v>13</v>
      </c>
      <c r="I1123">
        <v>7.4</v>
      </c>
    </row>
    <row r="1124" spans="1:9" x14ac:dyDescent="0.3">
      <c r="A1124" s="1">
        <v>45416</v>
      </c>
      <c r="B1124" t="s">
        <v>9</v>
      </c>
      <c r="C1124" t="s">
        <v>10</v>
      </c>
      <c r="D1124" t="s">
        <v>22</v>
      </c>
      <c r="E1124" t="s">
        <v>16</v>
      </c>
      <c r="F1124">
        <v>87.45</v>
      </c>
      <c r="G1124">
        <v>6</v>
      </c>
      <c r="H1124" t="s">
        <v>13</v>
      </c>
      <c r="I1124">
        <v>8.8000000000000007</v>
      </c>
    </row>
    <row r="1125" spans="1:9" x14ac:dyDescent="0.3">
      <c r="A1125" s="1">
        <v>45416</v>
      </c>
      <c r="B1125" t="s">
        <v>19</v>
      </c>
      <c r="C1125" t="s">
        <v>15</v>
      </c>
      <c r="D1125" t="s">
        <v>22</v>
      </c>
      <c r="E1125" t="s">
        <v>16</v>
      </c>
      <c r="F1125">
        <v>34.56</v>
      </c>
      <c r="G1125">
        <v>5</v>
      </c>
      <c r="H1125" t="s">
        <v>20</v>
      </c>
      <c r="I1125">
        <v>9.9</v>
      </c>
    </row>
    <row r="1126" spans="1:9" x14ac:dyDescent="0.3">
      <c r="A1126" s="1">
        <v>45416</v>
      </c>
      <c r="B1126" t="s">
        <v>19</v>
      </c>
      <c r="C1126" t="s">
        <v>15</v>
      </c>
      <c r="D1126" t="s">
        <v>22</v>
      </c>
      <c r="E1126" t="s">
        <v>12</v>
      </c>
      <c r="F1126">
        <v>32.9</v>
      </c>
      <c r="G1126">
        <v>3</v>
      </c>
      <c r="H1126" t="s">
        <v>13</v>
      </c>
      <c r="I1126">
        <v>9.1</v>
      </c>
    </row>
    <row r="1127" spans="1:9" x14ac:dyDescent="0.3">
      <c r="A1127" s="1">
        <v>45447</v>
      </c>
      <c r="B1127" t="s">
        <v>9</v>
      </c>
      <c r="C1127" t="s">
        <v>10</v>
      </c>
      <c r="D1127" t="s">
        <v>11</v>
      </c>
      <c r="E1127" t="s">
        <v>23</v>
      </c>
      <c r="F1127">
        <v>88.39</v>
      </c>
      <c r="G1127">
        <v>9</v>
      </c>
      <c r="H1127" t="s">
        <v>17</v>
      </c>
      <c r="I1127">
        <v>6.3</v>
      </c>
    </row>
    <row r="1128" spans="1:9" x14ac:dyDescent="0.3">
      <c r="A1128" s="1">
        <v>45447</v>
      </c>
      <c r="B1128" t="s">
        <v>19</v>
      </c>
      <c r="C1128" t="s">
        <v>10</v>
      </c>
      <c r="D1128" t="s">
        <v>22</v>
      </c>
      <c r="E1128" t="s">
        <v>18</v>
      </c>
      <c r="F1128">
        <v>88.63</v>
      </c>
      <c r="G1128">
        <v>3</v>
      </c>
      <c r="H1128" t="s">
        <v>20</v>
      </c>
      <c r="I1128">
        <v>6</v>
      </c>
    </row>
    <row r="1129" spans="1:9" x14ac:dyDescent="0.3">
      <c r="A1129" s="1">
        <v>45447</v>
      </c>
      <c r="B1129" t="s">
        <v>14</v>
      </c>
      <c r="C1129" t="s">
        <v>10</v>
      </c>
      <c r="D1129" t="s">
        <v>22</v>
      </c>
      <c r="E1129" t="s">
        <v>24</v>
      </c>
      <c r="F1129">
        <v>85.6</v>
      </c>
      <c r="G1129">
        <v>7</v>
      </c>
      <c r="H1129" t="s">
        <v>17</v>
      </c>
      <c r="I1129">
        <v>5.3</v>
      </c>
    </row>
    <row r="1130" spans="1:9" x14ac:dyDescent="0.3">
      <c r="A1130" s="1">
        <v>45447</v>
      </c>
      <c r="B1130" t="s">
        <v>14</v>
      </c>
      <c r="C1130" t="s">
        <v>15</v>
      </c>
      <c r="D1130" t="s">
        <v>11</v>
      </c>
      <c r="E1130" t="s">
        <v>18</v>
      </c>
      <c r="F1130">
        <v>73.98</v>
      </c>
      <c r="G1130">
        <v>7</v>
      </c>
      <c r="H1130" t="s">
        <v>20</v>
      </c>
      <c r="I1130">
        <v>4.0999999999999996</v>
      </c>
    </row>
    <row r="1131" spans="1:9" x14ac:dyDescent="0.3">
      <c r="A1131" s="1">
        <v>45447</v>
      </c>
      <c r="B1131" t="s">
        <v>9</v>
      </c>
      <c r="C1131" t="s">
        <v>15</v>
      </c>
      <c r="D1131" t="s">
        <v>22</v>
      </c>
      <c r="E1131" t="s">
        <v>18</v>
      </c>
      <c r="F1131">
        <v>25.31</v>
      </c>
      <c r="G1131">
        <v>2</v>
      </c>
      <c r="H1131" t="s">
        <v>20</v>
      </c>
      <c r="I1131">
        <v>7.2</v>
      </c>
    </row>
    <row r="1132" spans="1:9" x14ac:dyDescent="0.3">
      <c r="A1132" s="1">
        <v>45447</v>
      </c>
      <c r="B1132" t="s">
        <v>9</v>
      </c>
      <c r="C1132" t="s">
        <v>15</v>
      </c>
      <c r="D1132" t="s">
        <v>11</v>
      </c>
      <c r="E1132" t="s">
        <v>24</v>
      </c>
      <c r="F1132">
        <v>73.41</v>
      </c>
      <c r="G1132">
        <v>3</v>
      </c>
      <c r="H1132" t="s">
        <v>20</v>
      </c>
      <c r="I1132">
        <v>4</v>
      </c>
    </row>
    <row r="1133" spans="1:9" x14ac:dyDescent="0.3">
      <c r="A1133" s="1">
        <v>45447</v>
      </c>
      <c r="B1133" t="s">
        <v>14</v>
      </c>
      <c r="C1133" t="s">
        <v>15</v>
      </c>
      <c r="D1133" t="s">
        <v>11</v>
      </c>
      <c r="E1133" t="s">
        <v>18</v>
      </c>
      <c r="F1133">
        <v>14.39</v>
      </c>
      <c r="G1133">
        <v>2</v>
      </c>
      <c r="H1133" t="s">
        <v>13</v>
      </c>
      <c r="I1133">
        <v>7.2</v>
      </c>
    </row>
    <row r="1134" spans="1:9" x14ac:dyDescent="0.3">
      <c r="A1134" s="1">
        <v>45447</v>
      </c>
      <c r="B1134" t="s">
        <v>14</v>
      </c>
      <c r="C1134" t="s">
        <v>10</v>
      </c>
      <c r="D1134" t="s">
        <v>22</v>
      </c>
      <c r="E1134" t="s">
        <v>24</v>
      </c>
      <c r="F1134">
        <v>46.53</v>
      </c>
      <c r="G1134">
        <v>6</v>
      </c>
      <c r="H1134" t="s">
        <v>13</v>
      </c>
      <c r="I1134">
        <v>4.3</v>
      </c>
    </row>
    <row r="1135" spans="1:9" x14ac:dyDescent="0.3">
      <c r="A1135" s="1">
        <v>45447</v>
      </c>
      <c r="B1135" t="s">
        <v>14</v>
      </c>
      <c r="C1135" t="s">
        <v>15</v>
      </c>
      <c r="D1135" t="s">
        <v>11</v>
      </c>
      <c r="E1135" t="s">
        <v>23</v>
      </c>
      <c r="F1135">
        <v>44.01</v>
      </c>
      <c r="G1135">
        <v>8</v>
      </c>
      <c r="H1135" t="s">
        <v>17</v>
      </c>
      <c r="I1135">
        <v>8.8000000000000007</v>
      </c>
    </row>
    <row r="1136" spans="1:9" x14ac:dyDescent="0.3">
      <c r="A1136" s="1">
        <v>45447</v>
      </c>
      <c r="B1136" t="s">
        <v>19</v>
      </c>
      <c r="C1136" t="s">
        <v>15</v>
      </c>
      <c r="D1136" t="s">
        <v>22</v>
      </c>
      <c r="E1136" t="s">
        <v>24</v>
      </c>
      <c r="F1136">
        <v>25</v>
      </c>
      <c r="G1136">
        <v>1</v>
      </c>
      <c r="H1136" t="s">
        <v>20</v>
      </c>
      <c r="I1136">
        <v>5.5</v>
      </c>
    </row>
    <row r="1137" spans="1:9" x14ac:dyDescent="0.3">
      <c r="A1137" s="1">
        <v>45447</v>
      </c>
      <c r="B1137" t="s">
        <v>19</v>
      </c>
      <c r="C1137" t="s">
        <v>15</v>
      </c>
      <c r="D1137" t="s">
        <v>22</v>
      </c>
      <c r="E1137" t="s">
        <v>24</v>
      </c>
      <c r="F1137">
        <v>28.95</v>
      </c>
      <c r="G1137">
        <v>7</v>
      </c>
      <c r="H1137" t="s">
        <v>13</v>
      </c>
      <c r="I1137">
        <v>6</v>
      </c>
    </row>
    <row r="1138" spans="1:9" x14ac:dyDescent="0.3">
      <c r="A1138" s="1">
        <v>45447</v>
      </c>
      <c r="B1138" t="s">
        <v>9</v>
      </c>
      <c r="C1138" t="s">
        <v>10</v>
      </c>
      <c r="D1138" t="s">
        <v>11</v>
      </c>
      <c r="E1138" t="s">
        <v>23</v>
      </c>
      <c r="F1138">
        <v>94.49</v>
      </c>
      <c r="G1138">
        <v>8</v>
      </c>
      <c r="H1138" t="s">
        <v>20</v>
      </c>
      <c r="I1138">
        <v>7.5</v>
      </c>
    </row>
    <row r="1139" spans="1:9" x14ac:dyDescent="0.3">
      <c r="A1139" s="1">
        <v>45447</v>
      </c>
      <c r="B1139" t="s">
        <v>9</v>
      </c>
      <c r="C1139" t="s">
        <v>10</v>
      </c>
      <c r="D1139" t="s">
        <v>22</v>
      </c>
      <c r="E1139" t="s">
        <v>23</v>
      </c>
      <c r="F1139">
        <v>30.12</v>
      </c>
      <c r="G1139">
        <v>8</v>
      </c>
      <c r="H1139" t="s">
        <v>17</v>
      </c>
      <c r="I1139">
        <v>7.7</v>
      </c>
    </row>
    <row r="1140" spans="1:9" x14ac:dyDescent="0.3">
      <c r="A1140" s="1">
        <v>45447</v>
      </c>
      <c r="B1140" t="s">
        <v>19</v>
      </c>
      <c r="C1140" t="s">
        <v>15</v>
      </c>
      <c r="D1140" t="s">
        <v>22</v>
      </c>
      <c r="E1140" t="s">
        <v>23</v>
      </c>
      <c r="F1140">
        <v>46.33</v>
      </c>
      <c r="G1140">
        <v>7</v>
      </c>
      <c r="H1140" t="s">
        <v>13</v>
      </c>
      <c r="I1140">
        <v>7.4</v>
      </c>
    </row>
    <row r="1141" spans="1:9" x14ac:dyDescent="0.3">
      <c r="A1141" s="1">
        <v>45447</v>
      </c>
      <c r="B1141" t="s">
        <v>19</v>
      </c>
      <c r="C1141" t="s">
        <v>15</v>
      </c>
      <c r="D1141" t="s">
        <v>11</v>
      </c>
      <c r="E1141" t="s">
        <v>23</v>
      </c>
      <c r="F1141">
        <v>33.299999999999997</v>
      </c>
      <c r="G1141">
        <v>9</v>
      </c>
      <c r="H1141" t="s">
        <v>20</v>
      </c>
      <c r="I1141">
        <v>7.2</v>
      </c>
    </row>
    <row r="1142" spans="1:9" x14ac:dyDescent="0.3">
      <c r="A1142" s="1">
        <v>45447</v>
      </c>
      <c r="B1142" t="s">
        <v>19</v>
      </c>
      <c r="C1142" t="s">
        <v>15</v>
      </c>
      <c r="D1142" t="s">
        <v>11</v>
      </c>
      <c r="E1142" t="s">
        <v>24</v>
      </c>
      <c r="F1142">
        <v>68.709999999999994</v>
      </c>
      <c r="G1142">
        <v>3</v>
      </c>
      <c r="H1142" t="s">
        <v>17</v>
      </c>
      <c r="I1142">
        <v>8.6999999999999993</v>
      </c>
    </row>
    <row r="1143" spans="1:9" x14ac:dyDescent="0.3">
      <c r="A1143" s="1">
        <v>45447</v>
      </c>
      <c r="B1143" t="s">
        <v>19</v>
      </c>
      <c r="C1143" t="s">
        <v>10</v>
      </c>
      <c r="D1143" t="s">
        <v>22</v>
      </c>
      <c r="E1143" t="s">
        <v>12</v>
      </c>
      <c r="F1143">
        <v>18.850000000000001</v>
      </c>
      <c r="G1143">
        <v>10</v>
      </c>
      <c r="H1143" t="s">
        <v>20</v>
      </c>
      <c r="I1143">
        <v>5.6</v>
      </c>
    </row>
    <row r="1144" spans="1:9" x14ac:dyDescent="0.3">
      <c r="A1144" s="1">
        <v>45447</v>
      </c>
      <c r="B1144" t="s">
        <v>9</v>
      </c>
      <c r="C1144" t="s">
        <v>15</v>
      </c>
      <c r="D1144" t="s">
        <v>22</v>
      </c>
      <c r="E1144" t="s">
        <v>21</v>
      </c>
      <c r="F1144">
        <v>52.42</v>
      </c>
      <c r="G1144">
        <v>3</v>
      </c>
      <c r="H1144" t="s">
        <v>20</v>
      </c>
      <c r="I1144">
        <v>7.5</v>
      </c>
    </row>
    <row r="1145" spans="1:9" x14ac:dyDescent="0.3">
      <c r="A1145" s="1">
        <v>45447</v>
      </c>
      <c r="B1145" t="s">
        <v>14</v>
      </c>
      <c r="C1145" t="s">
        <v>15</v>
      </c>
      <c r="D1145" t="s">
        <v>11</v>
      </c>
      <c r="E1145" t="s">
        <v>16</v>
      </c>
      <c r="F1145">
        <v>85.98</v>
      </c>
      <c r="G1145">
        <v>8</v>
      </c>
      <c r="H1145" t="s">
        <v>17</v>
      </c>
      <c r="I1145">
        <v>8.1999999999999993</v>
      </c>
    </row>
    <row r="1146" spans="1:9" x14ac:dyDescent="0.3">
      <c r="A1146" s="1">
        <v>45477</v>
      </c>
      <c r="B1146" t="s">
        <v>19</v>
      </c>
      <c r="C1146" t="s">
        <v>15</v>
      </c>
      <c r="D1146" t="s">
        <v>22</v>
      </c>
      <c r="E1146" t="s">
        <v>16</v>
      </c>
      <c r="F1146">
        <v>78.31</v>
      </c>
      <c r="G1146">
        <v>3</v>
      </c>
      <c r="H1146" t="s">
        <v>20</v>
      </c>
      <c r="I1146">
        <v>5.4</v>
      </c>
    </row>
    <row r="1147" spans="1:9" x14ac:dyDescent="0.3">
      <c r="A1147" s="1">
        <v>45477</v>
      </c>
      <c r="B1147" t="s">
        <v>14</v>
      </c>
      <c r="C1147" t="s">
        <v>10</v>
      </c>
      <c r="D1147" t="s">
        <v>22</v>
      </c>
      <c r="E1147" t="s">
        <v>24</v>
      </c>
      <c r="F1147">
        <v>65.31</v>
      </c>
      <c r="G1147">
        <v>7</v>
      </c>
      <c r="H1147" t="s">
        <v>13</v>
      </c>
      <c r="I1147">
        <v>4.2</v>
      </c>
    </row>
    <row r="1148" spans="1:9" x14ac:dyDescent="0.3">
      <c r="A1148" s="1">
        <v>45477</v>
      </c>
      <c r="B1148" t="s">
        <v>9</v>
      </c>
      <c r="C1148" t="s">
        <v>10</v>
      </c>
      <c r="D1148" t="s">
        <v>22</v>
      </c>
      <c r="E1148" t="s">
        <v>21</v>
      </c>
      <c r="F1148">
        <v>21.94</v>
      </c>
      <c r="G1148">
        <v>5</v>
      </c>
      <c r="H1148" t="s">
        <v>20</v>
      </c>
      <c r="I1148">
        <v>5.3</v>
      </c>
    </row>
    <row r="1149" spans="1:9" x14ac:dyDescent="0.3">
      <c r="A1149" s="1">
        <v>45477</v>
      </c>
      <c r="B1149" t="s">
        <v>19</v>
      </c>
      <c r="C1149" t="s">
        <v>15</v>
      </c>
      <c r="D1149" t="s">
        <v>11</v>
      </c>
      <c r="E1149" t="s">
        <v>21</v>
      </c>
      <c r="F1149">
        <v>81.91</v>
      </c>
      <c r="G1149">
        <v>2</v>
      </c>
      <c r="H1149" t="s">
        <v>17</v>
      </c>
      <c r="I1149">
        <v>7.8</v>
      </c>
    </row>
    <row r="1150" spans="1:9" x14ac:dyDescent="0.3">
      <c r="A1150" s="1">
        <v>45477</v>
      </c>
      <c r="B1150" t="s">
        <v>14</v>
      </c>
      <c r="C1150" t="s">
        <v>15</v>
      </c>
      <c r="D1150" t="s">
        <v>11</v>
      </c>
      <c r="E1150" t="s">
        <v>18</v>
      </c>
      <c r="F1150">
        <v>83.06</v>
      </c>
      <c r="G1150">
        <v>7</v>
      </c>
      <c r="H1150" t="s">
        <v>20</v>
      </c>
      <c r="I1150">
        <v>4</v>
      </c>
    </row>
    <row r="1151" spans="1:9" x14ac:dyDescent="0.3">
      <c r="A1151" s="1">
        <v>45477</v>
      </c>
      <c r="B1151" t="s">
        <v>9</v>
      </c>
      <c r="C1151" t="s">
        <v>15</v>
      </c>
      <c r="D1151" t="s">
        <v>22</v>
      </c>
      <c r="E1151" t="s">
        <v>24</v>
      </c>
      <c r="F1151">
        <v>87.98</v>
      </c>
      <c r="G1151">
        <v>3</v>
      </c>
      <c r="H1151" t="s">
        <v>20</v>
      </c>
      <c r="I1151">
        <v>5.0999999999999996</v>
      </c>
    </row>
    <row r="1152" spans="1:9" x14ac:dyDescent="0.3">
      <c r="A1152" s="1">
        <v>45477</v>
      </c>
      <c r="B1152" t="s">
        <v>14</v>
      </c>
      <c r="C1152" t="s">
        <v>10</v>
      </c>
      <c r="D1152" t="s">
        <v>11</v>
      </c>
      <c r="E1152" t="s">
        <v>12</v>
      </c>
      <c r="F1152">
        <v>78.31</v>
      </c>
      <c r="G1152">
        <v>10</v>
      </c>
      <c r="H1152" t="s">
        <v>20</v>
      </c>
      <c r="I1152">
        <v>6.6</v>
      </c>
    </row>
    <row r="1153" spans="1:9" x14ac:dyDescent="0.3">
      <c r="A1153" s="1">
        <v>45477</v>
      </c>
      <c r="B1153" t="s">
        <v>9</v>
      </c>
      <c r="C1153" t="s">
        <v>10</v>
      </c>
      <c r="D1153" t="s">
        <v>22</v>
      </c>
      <c r="E1153" t="s">
        <v>18</v>
      </c>
      <c r="F1153">
        <v>37.32</v>
      </c>
      <c r="G1153">
        <v>9</v>
      </c>
      <c r="H1153" t="s">
        <v>20</v>
      </c>
      <c r="I1153">
        <v>5.0999999999999996</v>
      </c>
    </row>
    <row r="1154" spans="1:9" x14ac:dyDescent="0.3">
      <c r="A1154" s="1">
        <v>45477</v>
      </c>
      <c r="B1154" t="s">
        <v>9</v>
      </c>
      <c r="C1154" t="s">
        <v>15</v>
      </c>
      <c r="D1154" t="s">
        <v>22</v>
      </c>
      <c r="E1154" t="s">
        <v>16</v>
      </c>
      <c r="F1154">
        <v>28.38</v>
      </c>
      <c r="G1154">
        <v>5</v>
      </c>
      <c r="H1154" t="s">
        <v>17</v>
      </c>
      <c r="I1154">
        <v>9.4</v>
      </c>
    </row>
    <row r="1155" spans="1:9" x14ac:dyDescent="0.3">
      <c r="A1155" s="1">
        <v>45477</v>
      </c>
      <c r="B1155" t="s">
        <v>19</v>
      </c>
      <c r="C1155" t="s">
        <v>10</v>
      </c>
      <c r="D1155" t="s">
        <v>11</v>
      </c>
      <c r="E1155" t="s">
        <v>18</v>
      </c>
      <c r="F1155">
        <v>92.13</v>
      </c>
      <c r="G1155">
        <v>6</v>
      </c>
      <c r="H1155" t="s">
        <v>17</v>
      </c>
      <c r="I1155">
        <v>8.3000000000000007</v>
      </c>
    </row>
    <row r="1156" spans="1:9" x14ac:dyDescent="0.3">
      <c r="A1156" s="1">
        <v>45477</v>
      </c>
      <c r="B1156" t="s">
        <v>9</v>
      </c>
      <c r="C1156" t="s">
        <v>15</v>
      </c>
      <c r="D1156" t="s">
        <v>22</v>
      </c>
      <c r="E1156" t="s">
        <v>12</v>
      </c>
      <c r="F1156">
        <v>62.08</v>
      </c>
      <c r="G1156">
        <v>7</v>
      </c>
      <c r="H1156" t="s">
        <v>20</v>
      </c>
      <c r="I1156">
        <v>5.4</v>
      </c>
    </row>
    <row r="1157" spans="1:9" x14ac:dyDescent="0.3">
      <c r="A1157" s="1">
        <v>45477</v>
      </c>
      <c r="B1157" t="s">
        <v>9</v>
      </c>
      <c r="C1157" t="s">
        <v>15</v>
      </c>
      <c r="D1157" t="s">
        <v>11</v>
      </c>
      <c r="E1157" t="s">
        <v>18</v>
      </c>
      <c r="F1157">
        <v>67.430000000000007</v>
      </c>
      <c r="G1157">
        <v>5</v>
      </c>
      <c r="H1157" t="s">
        <v>20</v>
      </c>
      <c r="I1157">
        <v>6.3</v>
      </c>
    </row>
    <row r="1158" spans="1:9" x14ac:dyDescent="0.3">
      <c r="A1158" s="1">
        <v>45477</v>
      </c>
      <c r="B1158" t="s">
        <v>19</v>
      </c>
      <c r="C1158" t="s">
        <v>10</v>
      </c>
      <c r="D1158" t="s">
        <v>22</v>
      </c>
      <c r="E1158" t="s">
        <v>18</v>
      </c>
      <c r="F1158">
        <v>15.81</v>
      </c>
      <c r="G1158">
        <v>10</v>
      </c>
      <c r="H1158" t="s">
        <v>13</v>
      </c>
      <c r="I1158">
        <v>8.6</v>
      </c>
    </row>
    <row r="1159" spans="1:9" x14ac:dyDescent="0.3">
      <c r="A1159" s="1">
        <v>45477</v>
      </c>
      <c r="B1159" t="s">
        <v>19</v>
      </c>
      <c r="C1159" t="s">
        <v>15</v>
      </c>
      <c r="D1159" t="s">
        <v>11</v>
      </c>
      <c r="E1159" t="s">
        <v>24</v>
      </c>
      <c r="F1159">
        <v>79.739999999999995</v>
      </c>
      <c r="G1159">
        <v>1</v>
      </c>
      <c r="H1159" t="s">
        <v>20</v>
      </c>
      <c r="I1159">
        <v>7.3</v>
      </c>
    </row>
    <row r="1160" spans="1:9" x14ac:dyDescent="0.3">
      <c r="A1160" s="1">
        <v>45477</v>
      </c>
      <c r="B1160" t="s">
        <v>19</v>
      </c>
      <c r="C1160" t="s">
        <v>10</v>
      </c>
      <c r="D1160" t="s">
        <v>22</v>
      </c>
      <c r="E1160" t="s">
        <v>16</v>
      </c>
      <c r="F1160">
        <v>21.5</v>
      </c>
      <c r="G1160">
        <v>9</v>
      </c>
      <c r="H1160" t="s">
        <v>13</v>
      </c>
      <c r="I1160">
        <v>7.8</v>
      </c>
    </row>
    <row r="1161" spans="1:9" x14ac:dyDescent="0.3">
      <c r="A1161" s="1">
        <v>45477</v>
      </c>
      <c r="B1161" t="s">
        <v>9</v>
      </c>
      <c r="C1161" t="s">
        <v>10</v>
      </c>
      <c r="D1161" t="s">
        <v>22</v>
      </c>
      <c r="E1161" t="s">
        <v>23</v>
      </c>
      <c r="F1161">
        <v>71.86</v>
      </c>
      <c r="G1161">
        <v>8</v>
      </c>
      <c r="H1161" t="s">
        <v>13</v>
      </c>
      <c r="I1161">
        <v>6.2</v>
      </c>
    </row>
    <row r="1162" spans="1:9" x14ac:dyDescent="0.3">
      <c r="A1162" s="1">
        <v>45477</v>
      </c>
      <c r="B1162" t="s">
        <v>9</v>
      </c>
      <c r="C1162" t="s">
        <v>10</v>
      </c>
      <c r="D1162" t="s">
        <v>22</v>
      </c>
      <c r="E1162" t="s">
        <v>21</v>
      </c>
      <c r="F1162">
        <v>49.92</v>
      </c>
      <c r="G1162">
        <v>2</v>
      </c>
      <c r="H1162" t="s">
        <v>13</v>
      </c>
      <c r="I1162">
        <v>7</v>
      </c>
    </row>
    <row r="1163" spans="1:9" x14ac:dyDescent="0.3">
      <c r="A1163" s="1">
        <v>45508</v>
      </c>
      <c r="B1163" t="s">
        <v>14</v>
      </c>
      <c r="C1163" t="s">
        <v>15</v>
      </c>
      <c r="D1163" t="s">
        <v>22</v>
      </c>
      <c r="E1163" t="s">
        <v>23</v>
      </c>
      <c r="F1163">
        <v>37</v>
      </c>
      <c r="G1163">
        <v>1</v>
      </c>
      <c r="H1163" t="s">
        <v>13</v>
      </c>
      <c r="I1163">
        <v>7.9</v>
      </c>
    </row>
    <row r="1164" spans="1:9" x14ac:dyDescent="0.3">
      <c r="A1164" s="1">
        <v>45508</v>
      </c>
      <c r="B1164" t="s">
        <v>14</v>
      </c>
      <c r="C1164" t="s">
        <v>15</v>
      </c>
      <c r="D1164" t="s">
        <v>22</v>
      </c>
      <c r="E1164" t="s">
        <v>16</v>
      </c>
      <c r="F1164">
        <v>84.07</v>
      </c>
      <c r="G1164">
        <v>4</v>
      </c>
      <c r="H1164" t="s">
        <v>20</v>
      </c>
      <c r="I1164">
        <v>4.4000000000000004</v>
      </c>
    </row>
    <row r="1165" spans="1:9" x14ac:dyDescent="0.3">
      <c r="A1165" s="1">
        <v>45508</v>
      </c>
      <c r="B1165" t="s">
        <v>9</v>
      </c>
      <c r="C1165" t="s">
        <v>15</v>
      </c>
      <c r="D1165" t="s">
        <v>22</v>
      </c>
      <c r="E1165" t="s">
        <v>23</v>
      </c>
      <c r="F1165">
        <v>16.16</v>
      </c>
      <c r="G1165">
        <v>2</v>
      </c>
      <c r="H1165" t="s">
        <v>20</v>
      </c>
      <c r="I1165">
        <v>6.5</v>
      </c>
    </row>
    <row r="1166" spans="1:9" x14ac:dyDescent="0.3">
      <c r="A1166" s="1">
        <v>45508</v>
      </c>
      <c r="B1166" t="s">
        <v>14</v>
      </c>
      <c r="C1166" t="s">
        <v>15</v>
      </c>
      <c r="D1166" t="s">
        <v>11</v>
      </c>
      <c r="E1166" t="s">
        <v>21</v>
      </c>
      <c r="F1166">
        <v>16.45</v>
      </c>
      <c r="G1166">
        <v>4</v>
      </c>
      <c r="H1166" t="s">
        <v>20</v>
      </c>
      <c r="I1166">
        <v>5.6</v>
      </c>
    </row>
    <row r="1167" spans="1:9" x14ac:dyDescent="0.3">
      <c r="A1167" s="1">
        <v>45508</v>
      </c>
      <c r="B1167" t="s">
        <v>14</v>
      </c>
      <c r="C1167" t="s">
        <v>15</v>
      </c>
      <c r="D1167" t="s">
        <v>22</v>
      </c>
      <c r="E1167" t="s">
        <v>12</v>
      </c>
      <c r="F1167">
        <v>99.79</v>
      </c>
      <c r="G1167">
        <v>2</v>
      </c>
      <c r="H1167" t="s">
        <v>20</v>
      </c>
      <c r="I1167">
        <v>8</v>
      </c>
    </row>
    <row r="1168" spans="1:9" x14ac:dyDescent="0.3">
      <c r="A1168" s="1">
        <v>45508</v>
      </c>
      <c r="B1168" t="s">
        <v>19</v>
      </c>
      <c r="C1168" t="s">
        <v>10</v>
      </c>
      <c r="D1168" t="s">
        <v>11</v>
      </c>
      <c r="E1168" t="s">
        <v>24</v>
      </c>
      <c r="F1168">
        <v>15.55</v>
      </c>
      <c r="G1168">
        <v>9</v>
      </c>
      <c r="H1168" t="s">
        <v>17</v>
      </c>
      <c r="I1168">
        <v>5</v>
      </c>
    </row>
    <row r="1169" spans="1:9" x14ac:dyDescent="0.3">
      <c r="A1169" s="1">
        <v>45508</v>
      </c>
      <c r="B1169" t="s">
        <v>19</v>
      </c>
      <c r="C1169" t="s">
        <v>10</v>
      </c>
      <c r="D1169" t="s">
        <v>11</v>
      </c>
      <c r="E1169" t="s">
        <v>23</v>
      </c>
      <c r="F1169">
        <v>28.31</v>
      </c>
      <c r="G1169">
        <v>4</v>
      </c>
      <c r="H1169" t="s">
        <v>17</v>
      </c>
      <c r="I1169">
        <v>8.1999999999999993</v>
      </c>
    </row>
    <row r="1170" spans="1:9" x14ac:dyDescent="0.3">
      <c r="A1170" s="1">
        <v>45508</v>
      </c>
      <c r="B1170" t="s">
        <v>19</v>
      </c>
      <c r="C1170" t="s">
        <v>15</v>
      </c>
      <c r="D1170" t="s">
        <v>22</v>
      </c>
      <c r="E1170" t="s">
        <v>23</v>
      </c>
      <c r="F1170">
        <v>97.94</v>
      </c>
      <c r="G1170">
        <v>1</v>
      </c>
      <c r="H1170" t="s">
        <v>20</v>
      </c>
      <c r="I1170">
        <v>6.9</v>
      </c>
    </row>
    <row r="1171" spans="1:9" x14ac:dyDescent="0.3">
      <c r="A1171" s="1">
        <v>45508</v>
      </c>
      <c r="B1171" t="s">
        <v>14</v>
      </c>
      <c r="C1171" t="s">
        <v>15</v>
      </c>
      <c r="D1171" t="s">
        <v>22</v>
      </c>
      <c r="E1171" t="s">
        <v>16</v>
      </c>
      <c r="F1171">
        <v>22.21</v>
      </c>
      <c r="G1171">
        <v>6</v>
      </c>
      <c r="H1171" t="s">
        <v>13</v>
      </c>
      <c r="I1171">
        <v>8.6</v>
      </c>
    </row>
    <row r="1172" spans="1:9" x14ac:dyDescent="0.3">
      <c r="A1172" s="1">
        <v>45508</v>
      </c>
      <c r="B1172" t="s">
        <v>9</v>
      </c>
      <c r="C1172" t="s">
        <v>15</v>
      </c>
      <c r="D1172" t="s">
        <v>22</v>
      </c>
      <c r="E1172" t="s">
        <v>23</v>
      </c>
      <c r="F1172">
        <v>50.28</v>
      </c>
      <c r="G1172">
        <v>5</v>
      </c>
      <c r="H1172" t="s">
        <v>20</v>
      </c>
      <c r="I1172">
        <v>9.6999999999999993</v>
      </c>
    </row>
    <row r="1173" spans="1:9" x14ac:dyDescent="0.3">
      <c r="A1173" s="1">
        <v>45508</v>
      </c>
      <c r="B1173" t="s">
        <v>19</v>
      </c>
      <c r="C1173" t="s">
        <v>15</v>
      </c>
      <c r="D1173" t="s">
        <v>22</v>
      </c>
      <c r="E1173" t="s">
        <v>16</v>
      </c>
      <c r="F1173">
        <v>97.16</v>
      </c>
      <c r="G1173">
        <v>1</v>
      </c>
      <c r="H1173" t="s">
        <v>20</v>
      </c>
      <c r="I1173">
        <v>7.2</v>
      </c>
    </row>
    <row r="1174" spans="1:9" x14ac:dyDescent="0.3">
      <c r="A1174" s="1">
        <v>45508</v>
      </c>
      <c r="B1174" t="s">
        <v>14</v>
      </c>
      <c r="C1174" t="s">
        <v>10</v>
      </c>
      <c r="D1174" t="s">
        <v>22</v>
      </c>
      <c r="E1174" t="s">
        <v>12</v>
      </c>
      <c r="F1174">
        <v>17.04</v>
      </c>
      <c r="G1174">
        <v>4</v>
      </c>
      <c r="H1174" t="s">
        <v>20</v>
      </c>
      <c r="I1174">
        <v>7</v>
      </c>
    </row>
    <row r="1175" spans="1:9" x14ac:dyDescent="0.3">
      <c r="A1175" s="1">
        <v>45508</v>
      </c>
      <c r="B1175" t="s">
        <v>14</v>
      </c>
      <c r="C1175" t="s">
        <v>15</v>
      </c>
      <c r="D1175" t="s">
        <v>11</v>
      </c>
      <c r="E1175" t="s">
        <v>16</v>
      </c>
      <c r="F1175">
        <v>15.28</v>
      </c>
      <c r="G1175">
        <v>5</v>
      </c>
      <c r="H1175" t="s">
        <v>17</v>
      </c>
      <c r="I1175">
        <v>9.6</v>
      </c>
    </row>
    <row r="1176" spans="1:9" x14ac:dyDescent="0.3">
      <c r="A1176" s="1">
        <v>45508</v>
      </c>
      <c r="B1176" t="s">
        <v>19</v>
      </c>
      <c r="C1176" t="s">
        <v>15</v>
      </c>
      <c r="D1176" t="s">
        <v>22</v>
      </c>
      <c r="E1176" t="s">
        <v>23</v>
      </c>
      <c r="F1176">
        <v>33.99</v>
      </c>
      <c r="G1176">
        <v>6</v>
      </c>
      <c r="H1176" t="s">
        <v>13</v>
      </c>
      <c r="I1176">
        <v>7.7</v>
      </c>
    </row>
    <row r="1177" spans="1:9" x14ac:dyDescent="0.3">
      <c r="A1177" s="1">
        <v>45508</v>
      </c>
      <c r="B1177" t="s">
        <v>19</v>
      </c>
      <c r="C1177" t="s">
        <v>15</v>
      </c>
      <c r="D1177" t="s">
        <v>11</v>
      </c>
      <c r="E1177" t="s">
        <v>21</v>
      </c>
      <c r="F1177">
        <v>61.77</v>
      </c>
      <c r="G1177">
        <v>5</v>
      </c>
      <c r="H1177" t="s">
        <v>17</v>
      </c>
      <c r="I1177">
        <v>6.7</v>
      </c>
    </row>
    <row r="1178" spans="1:9" x14ac:dyDescent="0.3">
      <c r="A1178" s="1">
        <v>45508</v>
      </c>
      <c r="B1178" t="s">
        <v>14</v>
      </c>
      <c r="C1178" t="s">
        <v>15</v>
      </c>
      <c r="D1178" t="s">
        <v>22</v>
      </c>
      <c r="E1178" t="s">
        <v>12</v>
      </c>
      <c r="F1178">
        <v>43.27</v>
      </c>
      <c r="G1178">
        <v>2</v>
      </c>
      <c r="H1178" t="s">
        <v>20</v>
      </c>
      <c r="I1178">
        <v>5.7</v>
      </c>
    </row>
    <row r="1179" spans="1:9" x14ac:dyDescent="0.3">
      <c r="A1179" s="1">
        <v>45539</v>
      </c>
      <c r="B1179" t="s">
        <v>14</v>
      </c>
      <c r="C1179" t="s">
        <v>15</v>
      </c>
      <c r="D1179" t="s">
        <v>11</v>
      </c>
      <c r="E1179" t="s">
        <v>21</v>
      </c>
      <c r="F1179">
        <v>37.549999999999997</v>
      </c>
      <c r="G1179">
        <v>10</v>
      </c>
      <c r="H1179" t="s">
        <v>13</v>
      </c>
      <c r="I1179">
        <v>9.3000000000000007</v>
      </c>
    </row>
    <row r="1180" spans="1:9" x14ac:dyDescent="0.3">
      <c r="A1180" s="1">
        <v>45539</v>
      </c>
      <c r="B1180" t="s">
        <v>14</v>
      </c>
      <c r="C1180" t="s">
        <v>15</v>
      </c>
      <c r="D1180" t="s">
        <v>11</v>
      </c>
      <c r="E1180" t="s">
        <v>24</v>
      </c>
      <c r="F1180">
        <v>81.3</v>
      </c>
      <c r="G1180">
        <v>6</v>
      </c>
      <c r="H1180" t="s">
        <v>20</v>
      </c>
      <c r="I1180">
        <v>5.3</v>
      </c>
    </row>
    <row r="1181" spans="1:9" x14ac:dyDescent="0.3">
      <c r="A1181" s="1">
        <v>45539</v>
      </c>
      <c r="B1181" t="s">
        <v>14</v>
      </c>
      <c r="C1181" t="s">
        <v>15</v>
      </c>
      <c r="D1181" t="s">
        <v>11</v>
      </c>
      <c r="E1181" t="s">
        <v>24</v>
      </c>
      <c r="F1181">
        <v>46.26</v>
      </c>
      <c r="G1181">
        <v>6</v>
      </c>
      <c r="H1181" t="s">
        <v>13</v>
      </c>
      <c r="I1181">
        <v>9.5</v>
      </c>
    </row>
    <row r="1182" spans="1:9" x14ac:dyDescent="0.3">
      <c r="A1182" s="1">
        <v>45539</v>
      </c>
      <c r="B1182" t="s">
        <v>9</v>
      </c>
      <c r="C1182" t="s">
        <v>10</v>
      </c>
      <c r="D1182" t="s">
        <v>11</v>
      </c>
      <c r="E1182" t="s">
        <v>16</v>
      </c>
      <c r="F1182">
        <v>93.96</v>
      </c>
      <c r="G1182">
        <v>4</v>
      </c>
      <c r="H1182" t="s">
        <v>17</v>
      </c>
      <c r="I1182">
        <v>9.5</v>
      </c>
    </row>
    <row r="1183" spans="1:9" x14ac:dyDescent="0.3">
      <c r="A1183" s="1">
        <v>45539</v>
      </c>
      <c r="B1183" t="s">
        <v>19</v>
      </c>
      <c r="C1183" t="s">
        <v>15</v>
      </c>
      <c r="D1183" t="s">
        <v>22</v>
      </c>
      <c r="E1183" t="s">
        <v>24</v>
      </c>
      <c r="F1183">
        <v>51.71</v>
      </c>
      <c r="G1183">
        <v>4</v>
      </c>
      <c r="H1183" t="s">
        <v>13</v>
      </c>
      <c r="I1183">
        <v>9.8000000000000007</v>
      </c>
    </row>
    <row r="1184" spans="1:9" x14ac:dyDescent="0.3">
      <c r="A1184" s="1">
        <v>45539</v>
      </c>
      <c r="B1184" t="s">
        <v>14</v>
      </c>
      <c r="C1184" t="s">
        <v>10</v>
      </c>
      <c r="D1184" t="s">
        <v>11</v>
      </c>
      <c r="E1184" t="s">
        <v>12</v>
      </c>
      <c r="F1184">
        <v>98.97</v>
      </c>
      <c r="G1184">
        <v>9</v>
      </c>
      <c r="H1184" t="s">
        <v>17</v>
      </c>
      <c r="I1184">
        <v>6.7</v>
      </c>
    </row>
    <row r="1185" spans="1:9" x14ac:dyDescent="0.3">
      <c r="A1185" s="1">
        <v>45539</v>
      </c>
      <c r="B1185" t="s">
        <v>9</v>
      </c>
      <c r="C1185" t="s">
        <v>10</v>
      </c>
      <c r="D1185" t="s">
        <v>22</v>
      </c>
      <c r="E1185" t="s">
        <v>18</v>
      </c>
      <c r="F1185">
        <v>99.96</v>
      </c>
      <c r="G1185">
        <v>9</v>
      </c>
      <c r="H1185" t="s">
        <v>13</v>
      </c>
      <c r="I1185">
        <v>4.2</v>
      </c>
    </row>
    <row r="1186" spans="1:9" x14ac:dyDescent="0.3">
      <c r="A1186" s="1">
        <v>45539</v>
      </c>
      <c r="B1186" t="s">
        <v>19</v>
      </c>
      <c r="C1186" t="s">
        <v>15</v>
      </c>
      <c r="D1186" t="s">
        <v>22</v>
      </c>
      <c r="E1186" t="s">
        <v>18</v>
      </c>
      <c r="F1186">
        <v>60.87</v>
      </c>
      <c r="G1186">
        <v>2</v>
      </c>
      <c r="H1186" t="s">
        <v>20</v>
      </c>
      <c r="I1186">
        <v>8.6999999999999993</v>
      </c>
    </row>
    <row r="1187" spans="1:9" x14ac:dyDescent="0.3">
      <c r="A1187" s="1">
        <v>45539</v>
      </c>
      <c r="B1187" t="s">
        <v>19</v>
      </c>
      <c r="C1187" t="s">
        <v>10</v>
      </c>
      <c r="D1187" t="s">
        <v>22</v>
      </c>
      <c r="E1187" t="s">
        <v>24</v>
      </c>
      <c r="F1187">
        <v>51.94</v>
      </c>
      <c r="G1187">
        <v>10</v>
      </c>
      <c r="H1187" t="s">
        <v>20</v>
      </c>
      <c r="I1187">
        <v>6.5</v>
      </c>
    </row>
    <row r="1188" spans="1:9" x14ac:dyDescent="0.3">
      <c r="A1188" s="1">
        <v>45539</v>
      </c>
      <c r="B1188" t="s">
        <v>19</v>
      </c>
      <c r="C1188" t="s">
        <v>10</v>
      </c>
      <c r="D1188" t="s">
        <v>11</v>
      </c>
      <c r="E1188" t="s">
        <v>18</v>
      </c>
      <c r="F1188">
        <v>52.26</v>
      </c>
      <c r="G1188">
        <v>10</v>
      </c>
      <c r="H1188" t="s">
        <v>13</v>
      </c>
      <c r="I1188">
        <v>6.2</v>
      </c>
    </row>
    <row r="1189" spans="1:9" x14ac:dyDescent="0.3">
      <c r="A1189" s="1">
        <v>45539</v>
      </c>
      <c r="B1189" t="s">
        <v>9</v>
      </c>
      <c r="C1189" t="s">
        <v>15</v>
      </c>
      <c r="D1189" t="s">
        <v>22</v>
      </c>
      <c r="E1189" t="s">
        <v>21</v>
      </c>
      <c r="F1189">
        <v>95.54</v>
      </c>
      <c r="G1189">
        <v>7</v>
      </c>
      <c r="H1189" t="s">
        <v>13</v>
      </c>
      <c r="I1189">
        <v>9.6</v>
      </c>
    </row>
    <row r="1190" spans="1:9" x14ac:dyDescent="0.3">
      <c r="A1190" s="1">
        <v>45539</v>
      </c>
      <c r="B1190" t="s">
        <v>9</v>
      </c>
      <c r="C1190" t="s">
        <v>15</v>
      </c>
      <c r="D1190" t="s">
        <v>11</v>
      </c>
      <c r="E1190" t="s">
        <v>16</v>
      </c>
      <c r="F1190">
        <v>25.45</v>
      </c>
      <c r="G1190">
        <v>1</v>
      </c>
      <c r="H1190" t="s">
        <v>13</v>
      </c>
      <c r="I1190">
        <v>5.0999999999999996</v>
      </c>
    </row>
    <row r="1191" spans="1:9" x14ac:dyDescent="0.3">
      <c r="A1191" s="1">
        <v>45539</v>
      </c>
      <c r="B1191" t="s">
        <v>9</v>
      </c>
      <c r="C1191" t="s">
        <v>15</v>
      </c>
      <c r="D1191" t="s">
        <v>22</v>
      </c>
      <c r="E1191" t="s">
        <v>12</v>
      </c>
      <c r="F1191">
        <v>18.22</v>
      </c>
      <c r="G1191">
        <v>7</v>
      </c>
      <c r="H1191" t="s">
        <v>13</v>
      </c>
      <c r="I1191">
        <v>6.6</v>
      </c>
    </row>
    <row r="1192" spans="1:9" x14ac:dyDescent="0.3">
      <c r="A1192" s="1">
        <v>45569</v>
      </c>
      <c r="B1192" t="s">
        <v>14</v>
      </c>
      <c r="C1192" t="s">
        <v>10</v>
      </c>
      <c r="D1192" t="s">
        <v>22</v>
      </c>
      <c r="E1192" t="s">
        <v>24</v>
      </c>
      <c r="F1192">
        <v>81.95</v>
      </c>
      <c r="G1192">
        <v>10</v>
      </c>
      <c r="H1192" t="s">
        <v>13</v>
      </c>
      <c r="I1192">
        <v>6</v>
      </c>
    </row>
    <row r="1193" spans="1:9" x14ac:dyDescent="0.3">
      <c r="A1193" s="1">
        <v>45569</v>
      </c>
      <c r="B1193" t="s">
        <v>19</v>
      </c>
      <c r="C1193" t="s">
        <v>15</v>
      </c>
      <c r="D1193" t="s">
        <v>11</v>
      </c>
      <c r="E1193" t="s">
        <v>23</v>
      </c>
      <c r="F1193">
        <v>93.69</v>
      </c>
      <c r="G1193">
        <v>7</v>
      </c>
      <c r="H1193" t="s">
        <v>13</v>
      </c>
      <c r="I1193">
        <v>4.5</v>
      </c>
    </row>
    <row r="1194" spans="1:9" x14ac:dyDescent="0.3">
      <c r="A1194" s="1">
        <v>45569</v>
      </c>
      <c r="B1194" t="s">
        <v>14</v>
      </c>
      <c r="C1194" t="s">
        <v>10</v>
      </c>
      <c r="D1194" t="s">
        <v>11</v>
      </c>
      <c r="E1194" t="s">
        <v>23</v>
      </c>
      <c r="F1194">
        <v>35.79</v>
      </c>
      <c r="G1194">
        <v>9</v>
      </c>
      <c r="H1194" t="s">
        <v>13</v>
      </c>
      <c r="I1194">
        <v>5.0999999999999996</v>
      </c>
    </row>
    <row r="1195" spans="1:9" x14ac:dyDescent="0.3">
      <c r="A1195" s="1">
        <v>45569</v>
      </c>
      <c r="B1195" t="s">
        <v>19</v>
      </c>
      <c r="C1195" t="s">
        <v>10</v>
      </c>
      <c r="D1195" t="s">
        <v>22</v>
      </c>
      <c r="E1195" t="s">
        <v>18</v>
      </c>
      <c r="F1195">
        <v>62.62</v>
      </c>
      <c r="G1195">
        <v>5</v>
      </c>
      <c r="H1195" t="s">
        <v>20</v>
      </c>
      <c r="I1195">
        <v>7</v>
      </c>
    </row>
    <row r="1196" spans="1:9" x14ac:dyDescent="0.3">
      <c r="A1196" s="1">
        <v>45569</v>
      </c>
      <c r="B1196" t="s">
        <v>19</v>
      </c>
      <c r="C1196" t="s">
        <v>15</v>
      </c>
      <c r="D1196" t="s">
        <v>11</v>
      </c>
      <c r="E1196" t="s">
        <v>21</v>
      </c>
      <c r="F1196">
        <v>87.67</v>
      </c>
      <c r="G1196">
        <v>2</v>
      </c>
      <c r="H1196" t="s">
        <v>13</v>
      </c>
      <c r="I1196">
        <v>7.7</v>
      </c>
    </row>
    <row r="1197" spans="1:9" x14ac:dyDescent="0.3">
      <c r="A1197" s="1">
        <v>45569</v>
      </c>
      <c r="B1197" t="s">
        <v>14</v>
      </c>
      <c r="C1197" t="s">
        <v>15</v>
      </c>
      <c r="D1197" t="s">
        <v>22</v>
      </c>
      <c r="E1197" t="s">
        <v>21</v>
      </c>
      <c r="F1197">
        <v>45.74</v>
      </c>
      <c r="G1197">
        <v>3</v>
      </c>
      <c r="H1197" t="s">
        <v>13</v>
      </c>
      <c r="I1197">
        <v>6.5</v>
      </c>
    </row>
    <row r="1198" spans="1:9" x14ac:dyDescent="0.3">
      <c r="A1198" s="1">
        <v>45569</v>
      </c>
      <c r="B1198" t="s">
        <v>19</v>
      </c>
      <c r="C1198" t="s">
        <v>10</v>
      </c>
      <c r="D1198" t="s">
        <v>22</v>
      </c>
      <c r="E1198" t="s">
        <v>12</v>
      </c>
      <c r="F1198">
        <v>10.130000000000001</v>
      </c>
      <c r="G1198">
        <v>7</v>
      </c>
      <c r="H1198" t="s">
        <v>20</v>
      </c>
      <c r="I1198">
        <v>8.3000000000000007</v>
      </c>
    </row>
    <row r="1199" spans="1:9" x14ac:dyDescent="0.3">
      <c r="A1199" s="1">
        <v>45569</v>
      </c>
      <c r="B1199" t="s">
        <v>9</v>
      </c>
      <c r="C1199" t="s">
        <v>15</v>
      </c>
      <c r="D1199" t="s">
        <v>11</v>
      </c>
      <c r="E1199" t="s">
        <v>23</v>
      </c>
      <c r="F1199">
        <v>40.299999999999997</v>
      </c>
      <c r="G1199">
        <v>2</v>
      </c>
      <c r="H1199" t="s">
        <v>20</v>
      </c>
      <c r="I1199">
        <v>4.4000000000000004</v>
      </c>
    </row>
    <row r="1200" spans="1:9" x14ac:dyDescent="0.3">
      <c r="A1200" s="1">
        <v>45569</v>
      </c>
      <c r="B1200" t="s">
        <v>19</v>
      </c>
      <c r="C1200" t="s">
        <v>10</v>
      </c>
      <c r="D1200" t="s">
        <v>11</v>
      </c>
      <c r="E1200" t="s">
        <v>24</v>
      </c>
      <c r="F1200">
        <v>68.930000000000007</v>
      </c>
      <c r="G1200">
        <v>7</v>
      </c>
      <c r="H1200" t="s">
        <v>13</v>
      </c>
      <c r="I1200">
        <v>4.5999999999999996</v>
      </c>
    </row>
    <row r="1201" spans="1:9" x14ac:dyDescent="0.3">
      <c r="A1201" s="1">
        <v>45569</v>
      </c>
      <c r="B1201" t="s">
        <v>14</v>
      </c>
      <c r="C1201" t="s">
        <v>15</v>
      </c>
      <c r="D1201" t="s">
        <v>22</v>
      </c>
      <c r="E1201" t="s">
        <v>12</v>
      </c>
      <c r="F1201">
        <v>46.77</v>
      </c>
      <c r="G1201">
        <v>6</v>
      </c>
      <c r="H1201" t="s">
        <v>17</v>
      </c>
      <c r="I1201">
        <v>6</v>
      </c>
    </row>
    <row r="1202" spans="1:9" x14ac:dyDescent="0.3">
      <c r="A1202" s="1">
        <v>45569</v>
      </c>
      <c r="B1202" t="s">
        <v>14</v>
      </c>
      <c r="C1202" t="s">
        <v>10</v>
      </c>
      <c r="D1202" t="s">
        <v>22</v>
      </c>
      <c r="E1202" t="s">
        <v>18</v>
      </c>
      <c r="F1202">
        <v>34.56</v>
      </c>
      <c r="G1202">
        <v>7</v>
      </c>
      <c r="H1202" t="s">
        <v>13</v>
      </c>
      <c r="I1202">
        <v>7.3</v>
      </c>
    </row>
    <row r="1203" spans="1:9" x14ac:dyDescent="0.3">
      <c r="A1203" s="1">
        <v>45569</v>
      </c>
      <c r="B1203" t="s">
        <v>19</v>
      </c>
      <c r="C1203" t="s">
        <v>15</v>
      </c>
      <c r="D1203" t="s">
        <v>22</v>
      </c>
      <c r="E1203" t="s">
        <v>24</v>
      </c>
      <c r="F1203">
        <v>59.77</v>
      </c>
      <c r="G1203">
        <v>2</v>
      </c>
      <c r="H1203" t="s">
        <v>13</v>
      </c>
      <c r="I1203">
        <v>5.8</v>
      </c>
    </row>
    <row r="1204" spans="1:9" x14ac:dyDescent="0.3">
      <c r="A1204" s="1">
        <v>45569</v>
      </c>
      <c r="B1204" t="s">
        <v>19</v>
      </c>
      <c r="C1204" t="s">
        <v>15</v>
      </c>
      <c r="D1204" t="s">
        <v>11</v>
      </c>
      <c r="E1204" t="s">
        <v>23</v>
      </c>
      <c r="F1204">
        <v>63.42</v>
      </c>
      <c r="G1204">
        <v>8</v>
      </c>
      <c r="H1204" t="s">
        <v>20</v>
      </c>
      <c r="I1204">
        <v>7.4</v>
      </c>
    </row>
    <row r="1205" spans="1:9" x14ac:dyDescent="0.3">
      <c r="A1205" s="1">
        <v>45600</v>
      </c>
      <c r="B1205" t="s">
        <v>9</v>
      </c>
      <c r="C1205" t="s">
        <v>10</v>
      </c>
      <c r="D1205" t="s">
        <v>22</v>
      </c>
      <c r="E1205" t="s">
        <v>16</v>
      </c>
      <c r="F1205">
        <v>72.17</v>
      </c>
      <c r="G1205">
        <v>1</v>
      </c>
      <c r="H1205" t="s">
        <v>17</v>
      </c>
      <c r="I1205">
        <v>6.1</v>
      </c>
    </row>
    <row r="1206" spans="1:9" x14ac:dyDescent="0.3">
      <c r="A1206" s="1">
        <v>45600</v>
      </c>
      <c r="B1206" t="s">
        <v>14</v>
      </c>
      <c r="C1206" t="s">
        <v>10</v>
      </c>
      <c r="D1206" t="s">
        <v>11</v>
      </c>
      <c r="E1206" t="s">
        <v>21</v>
      </c>
      <c r="F1206">
        <v>31.9</v>
      </c>
      <c r="G1206">
        <v>1</v>
      </c>
      <c r="H1206" t="s">
        <v>20</v>
      </c>
      <c r="I1206">
        <v>9.1</v>
      </c>
    </row>
    <row r="1207" spans="1:9" x14ac:dyDescent="0.3">
      <c r="A1207" s="1">
        <v>45600</v>
      </c>
      <c r="B1207" t="s">
        <v>14</v>
      </c>
      <c r="C1207" t="s">
        <v>15</v>
      </c>
      <c r="D1207" t="s">
        <v>22</v>
      </c>
      <c r="E1207" t="s">
        <v>21</v>
      </c>
      <c r="F1207">
        <v>27.38</v>
      </c>
      <c r="G1207">
        <v>6</v>
      </c>
      <c r="H1207" t="s">
        <v>13</v>
      </c>
      <c r="I1207">
        <v>7.9</v>
      </c>
    </row>
    <row r="1208" spans="1:9" x14ac:dyDescent="0.3">
      <c r="A1208" s="1">
        <v>45600</v>
      </c>
      <c r="B1208" t="s">
        <v>9</v>
      </c>
      <c r="C1208" t="s">
        <v>10</v>
      </c>
      <c r="D1208" t="s">
        <v>11</v>
      </c>
      <c r="E1208" t="s">
        <v>23</v>
      </c>
      <c r="F1208">
        <v>35.380000000000003</v>
      </c>
      <c r="G1208">
        <v>9</v>
      </c>
      <c r="H1208" t="s">
        <v>13</v>
      </c>
      <c r="I1208">
        <v>9.6</v>
      </c>
    </row>
    <row r="1209" spans="1:9" x14ac:dyDescent="0.3">
      <c r="A1209" s="1">
        <v>45600</v>
      </c>
      <c r="B1209" t="s">
        <v>14</v>
      </c>
      <c r="C1209" t="s">
        <v>15</v>
      </c>
      <c r="D1209" t="s">
        <v>11</v>
      </c>
      <c r="E1209" t="s">
        <v>21</v>
      </c>
      <c r="F1209">
        <v>76.06</v>
      </c>
      <c r="G1209">
        <v>3</v>
      </c>
      <c r="H1209" t="s">
        <v>13</v>
      </c>
      <c r="I1209">
        <v>9.8000000000000007</v>
      </c>
    </row>
    <row r="1210" spans="1:9" x14ac:dyDescent="0.3">
      <c r="A1210" s="1">
        <v>45600</v>
      </c>
      <c r="B1210" t="s">
        <v>19</v>
      </c>
      <c r="C1210" t="s">
        <v>10</v>
      </c>
      <c r="D1210" t="s">
        <v>11</v>
      </c>
      <c r="E1210" t="s">
        <v>24</v>
      </c>
      <c r="F1210">
        <v>74.69</v>
      </c>
      <c r="G1210">
        <v>7</v>
      </c>
      <c r="H1210" t="s">
        <v>20</v>
      </c>
      <c r="I1210">
        <v>9.1</v>
      </c>
    </row>
    <row r="1211" spans="1:9" x14ac:dyDescent="0.3">
      <c r="A1211" s="1">
        <v>45600</v>
      </c>
      <c r="B1211" t="s">
        <v>9</v>
      </c>
      <c r="C1211" t="s">
        <v>15</v>
      </c>
      <c r="D1211" t="s">
        <v>11</v>
      </c>
      <c r="E1211" t="s">
        <v>12</v>
      </c>
      <c r="F1211">
        <v>71.2</v>
      </c>
      <c r="G1211">
        <v>1</v>
      </c>
      <c r="H1211" t="s">
        <v>13</v>
      </c>
      <c r="I1211">
        <v>9.1999999999999993</v>
      </c>
    </row>
    <row r="1212" spans="1:9" x14ac:dyDescent="0.3">
      <c r="A1212" s="1">
        <v>45600</v>
      </c>
      <c r="B1212" t="s">
        <v>19</v>
      </c>
      <c r="C1212" t="s">
        <v>10</v>
      </c>
      <c r="D1212" t="s">
        <v>22</v>
      </c>
      <c r="E1212" t="s">
        <v>23</v>
      </c>
      <c r="F1212">
        <v>70.739999999999995</v>
      </c>
      <c r="G1212">
        <v>4</v>
      </c>
      <c r="H1212" t="s">
        <v>13</v>
      </c>
      <c r="I1212">
        <v>4.4000000000000004</v>
      </c>
    </row>
    <row r="1213" spans="1:9" x14ac:dyDescent="0.3">
      <c r="A1213" s="1">
        <v>45600</v>
      </c>
      <c r="B1213" t="s">
        <v>19</v>
      </c>
      <c r="C1213" t="s">
        <v>15</v>
      </c>
      <c r="D1213" t="s">
        <v>11</v>
      </c>
      <c r="E1213" t="s">
        <v>16</v>
      </c>
      <c r="F1213">
        <v>93.88</v>
      </c>
      <c r="G1213">
        <v>7</v>
      </c>
      <c r="H1213" t="s">
        <v>13</v>
      </c>
      <c r="I1213">
        <v>7.3</v>
      </c>
    </row>
    <row r="1214" spans="1:9" x14ac:dyDescent="0.3">
      <c r="A1214" s="1">
        <v>45600</v>
      </c>
      <c r="B1214" t="s">
        <v>14</v>
      </c>
      <c r="C1214" t="s">
        <v>15</v>
      </c>
      <c r="D1214" t="s">
        <v>11</v>
      </c>
      <c r="E1214" t="s">
        <v>24</v>
      </c>
      <c r="F1214">
        <v>78.89</v>
      </c>
      <c r="G1214">
        <v>7</v>
      </c>
      <c r="H1214" t="s">
        <v>20</v>
      </c>
      <c r="I1214">
        <v>7.5</v>
      </c>
    </row>
    <row r="1215" spans="1:9" x14ac:dyDescent="0.3">
      <c r="A1215" s="1">
        <v>45600</v>
      </c>
      <c r="B1215" t="s">
        <v>9</v>
      </c>
      <c r="C1215" t="s">
        <v>10</v>
      </c>
      <c r="D1215" t="s">
        <v>11</v>
      </c>
      <c r="E1215" t="s">
        <v>21</v>
      </c>
      <c r="F1215">
        <v>73.959999999999994</v>
      </c>
      <c r="G1215">
        <v>1</v>
      </c>
      <c r="H1215" t="s">
        <v>13</v>
      </c>
      <c r="I1215">
        <v>5</v>
      </c>
    </row>
    <row r="1216" spans="1:9" x14ac:dyDescent="0.3">
      <c r="A1216" s="1">
        <v>45600</v>
      </c>
      <c r="B1216" t="s">
        <v>19</v>
      </c>
      <c r="C1216" t="s">
        <v>10</v>
      </c>
      <c r="D1216" t="s">
        <v>22</v>
      </c>
      <c r="E1216" t="s">
        <v>23</v>
      </c>
      <c r="F1216">
        <v>62.65</v>
      </c>
      <c r="G1216">
        <v>4</v>
      </c>
      <c r="H1216" t="s">
        <v>17</v>
      </c>
      <c r="I1216">
        <v>4.2</v>
      </c>
    </row>
    <row r="1217" spans="1:9" x14ac:dyDescent="0.3">
      <c r="A1217" s="1">
        <v>45600</v>
      </c>
      <c r="B1217" t="s">
        <v>19</v>
      </c>
      <c r="C1217" t="s">
        <v>15</v>
      </c>
      <c r="D1217" t="s">
        <v>11</v>
      </c>
      <c r="E1217" t="s">
        <v>23</v>
      </c>
      <c r="F1217">
        <v>42.91</v>
      </c>
      <c r="G1217">
        <v>5</v>
      </c>
      <c r="H1217" t="s">
        <v>20</v>
      </c>
      <c r="I1217">
        <v>6.1</v>
      </c>
    </row>
    <row r="1218" spans="1:9" x14ac:dyDescent="0.3">
      <c r="A1218" s="1">
        <v>45600</v>
      </c>
      <c r="B1218" t="s">
        <v>9</v>
      </c>
      <c r="C1218" t="s">
        <v>15</v>
      </c>
      <c r="D1218" t="s">
        <v>22</v>
      </c>
      <c r="E1218" t="s">
        <v>23</v>
      </c>
      <c r="F1218">
        <v>62.19</v>
      </c>
      <c r="G1218">
        <v>4</v>
      </c>
      <c r="H1218" t="s">
        <v>20</v>
      </c>
      <c r="I1218">
        <v>4.3</v>
      </c>
    </row>
    <row r="1219" spans="1:9" x14ac:dyDescent="0.3">
      <c r="A1219" s="1">
        <v>45600</v>
      </c>
      <c r="B1219" t="s">
        <v>14</v>
      </c>
      <c r="C1219" t="s">
        <v>15</v>
      </c>
      <c r="D1219" t="s">
        <v>22</v>
      </c>
      <c r="E1219" t="s">
        <v>12</v>
      </c>
      <c r="F1219">
        <v>89.48</v>
      </c>
      <c r="G1219">
        <v>10</v>
      </c>
      <c r="H1219" t="s">
        <v>13</v>
      </c>
      <c r="I1219">
        <v>9.6</v>
      </c>
    </row>
    <row r="1220" spans="1:9" x14ac:dyDescent="0.3">
      <c r="A1220" s="1">
        <v>45600</v>
      </c>
      <c r="B1220" t="s">
        <v>19</v>
      </c>
      <c r="C1220" t="s">
        <v>15</v>
      </c>
      <c r="D1220" t="s">
        <v>11</v>
      </c>
      <c r="E1220" t="s">
        <v>18</v>
      </c>
      <c r="F1220">
        <v>15.34</v>
      </c>
      <c r="G1220">
        <v>1</v>
      </c>
      <c r="H1220" t="s">
        <v>17</v>
      </c>
      <c r="I1220">
        <v>6.5</v>
      </c>
    </row>
    <row r="1221" spans="1:9" x14ac:dyDescent="0.3">
      <c r="A1221" s="1">
        <v>45600</v>
      </c>
      <c r="B1221" t="s">
        <v>9</v>
      </c>
      <c r="C1221" t="s">
        <v>10</v>
      </c>
      <c r="D1221" t="s">
        <v>22</v>
      </c>
      <c r="E1221" t="s">
        <v>24</v>
      </c>
      <c r="F1221">
        <v>80.47</v>
      </c>
      <c r="G1221">
        <v>9</v>
      </c>
      <c r="H1221" t="s">
        <v>17</v>
      </c>
      <c r="I1221">
        <v>9.1999999999999993</v>
      </c>
    </row>
    <row r="1222" spans="1:9" x14ac:dyDescent="0.3">
      <c r="A1222" s="1">
        <v>45600</v>
      </c>
      <c r="B1222" t="s">
        <v>19</v>
      </c>
      <c r="C1222" t="s">
        <v>10</v>
      </c>
      <c r="D1222" t="s">
        <v>22</v>
      </c>
      <c r="E1222" t="s">
        <v>23</v>
      </c>
      <c r="F1222">
        <v>58.9</v>
      </c>
      <c r="G1222">
        <v>8</v>
      </c>
      <c r="H1222" t="s">
        <v>17</v>
      </c>
      <c r="I1222">
        <v>8.9</v>
      </c>
    </row>
    <row r="1223" spans="1:9" x14ac:dyDescent="0.3">
      <c r="A1223" s="1">
        <v>45630</v>
      </c>
      <c r="B1223" t="s">
        <v>14</v>
      </c>
      <c r="C1223" t="s">
        <v>10</v>
      </c>
      <c r="D1223" t="s">
        <v>11</v>
      </c>
      <c r="E1223" t="s">
        <v>12</v>
      </c>
      <c r="F1223">
        <v>49.79</v>
      </c>
      <c r="G1223">
        <v>4</v>
      </c>
      <c r="H1223" t="s">
        <v>13</v>
      </c>
      <c r="I1223">
        <v>6.4</v>
      </c>
    </row>
    <row r="1224" spans="1:9" x14ac:dyDescent="0.3">
      <c r="A1224" s="1">
        <v>45630</v>
      </c>
      <c r="B1224" t="s">
        <v>9</v>
      </c>
      <c r="C1224" t="s">
        <v>15</v>
      </c>
      <c r="D1224" t="s">
        <v>22</v>
      </c>
      <c r="E1224" t="s">
        <v>24</v>
      </c>
      <c r="F1224">
        <v>71.77</v>
      </c>
      <c r="G1224">
        <v>7</v>
      </c>
      <c r="H1224" t="s">
        <v>17</v>
      </c>
      <c r="I1224">
        <v>8.9</v>
      </c>
    </row>
    <row r="1225" spans="1:9" x14ac:dyDescent="0.3">
      <c r="A1225" s="1">
        <v>45630</v>
      </c>
      <c r="B1225" t="s">
        <v>9</v>
      </c>
      <c r="C1225" t="s">
        <v>15</v>
      </c>
      <c r="D1225" t="s">
        <v>22</v>
      </c>
      <c r="E1225" t="s">
        <v>24</v>
      </c>
      <c r="F1225">
        <v>87.87</v>
      </c>
      <c r="G1225">
        <v>10</v>
      </c>
      <c r="H1225" t="s">
        <v>20</v>
      </c>
      <c r="I1225">
        <v>5.0999999999999996</v>
      </c>
    </row>
    <row r="1226" spans="1:9" x14ac:dyDescent="0.3">
      <c r="A1226" s="1">
        <v>45630</v>
      </c>
      <c r="B1226" t="s">
        <v>14</v>
      </c>
      <c r="C1226" t="s">
        <v>10</v>
      </c>
      <c r="D1226" t="s">
        <v>22</v>
      </c>
      <c r="E1226" t="s">
        <v>16</v>
      </c>
      <c r="F1226">
        <v>82.34</v>
      </c>
      <c r="G1226">
        <v>10</v>
      </c>
      <c r="H1226" t="s">
        <v>20</v>
      </c>
      <c r="I1226">
        <v>4.3</v>
      </c>
    </row>
    <row r="1227" spans="1:9" x14ac:dyDescent="0.3">
      <c r="A1227" s="1">
        <v>45630</v>
      </c>
      <c r="B1227" t="s">
        <v>19</v>
      </c>
      <c r="C1227" t="s">
        <v>10</v>
      </c>
      <c r="D1227" t="s">
        <v>11</v>
      </c>
      <c r="E1227" t="s">
        <v>23</v>
      </c>
      <c r="F1227">
        <v>72.42</v>
      </c>
      <c r="G1227">
        <v>3</v>
      </c>
      <c r="H1227" t="s">
        <v>20</v>
      </c>
      <c r="I1227">
        <v>8.1999999999999993</v>
      </c>
    </row>
    <row r="1228" spans="1:9" x14ac:dyDescent="0.3">
      <c r="A1228" s="1">
        <v>45630</v>
      </c>
      <c r="B1228" t="s">
        <v>9</v>
      </c>
      <c r="C1228" t="s">
        <v>10</v>
      </c>
      <c r="D1228" t="s">
        <v>22</v>
      </c>
      <c r="E1228" t="s">
        <v>24</v>
      </c>
      <c r="F1228">
        <v>54.86</v>
      </c>
      <c r="G1228">
        <v>5</v>
      </c>
      <c r="H1228" t="s">
        <v>20</v>
      </c>
      <c r="I1228">
        <v>9.8000000000000007</v>
      </c>
    </row>
    <row r="1229" spans="1:9" x14ac:dyDescent="0.3">
      <c r="A1229" s="1">
        <v>45630</v>
      </c>
      <c r="B1229" t="s">
        <v>14</v>
      </c>
      <c r="C1229" t="s">
        <v>15</v>
      </c>
      <c r="D1229" t="s">
        <v>22</v>
      </c>
      <c r="E1229" t="s">
        <v>16</v>
      </c>
      <c r="F1229">
        <v>28.84</v>
      </c>
      <c r="G1229">
        <v>4</v>
      </c>
      <c r="H1229" t="s">
        <v>17</v>
      </c>
      <c r="I1229">
        <v>6.4</v>
      </c>
    </row>
    <row r="1230" spans="1:9" x14ac:dyDescent="0.3">
      <c r="A1230" s="1">
        <v>45630</v>
      </c>
      <c r="B1230" t="s">
        <v>19</v>
      </c>
      <c r="C1230" t="s">
        <v>15</v>
      </c>
      <c r="D1230" t="s">
        <v>11</v>
      </c>
      <c r="E1230" t="s">
        <v>24</v>
      </c>
      <c r="F1230">
        <v>71.38</v>
      </c>
      <c r="G1230">
        <v>10</v>
      </c>
      <c r="H1230" t="s">
        <v>17</v>
      </c>
      <c r="I1230">
        <v>5.7</v>
      </c>
    </row>
    <row r="1231" spans="1:9" x14ac:dyDescent="0.3">
      <c r="A1231" s="1">
        <v>45630</v>
      </c>
      <c r="B1231" t="s">
        <v>9</v>
      </c>
      <c r="C1231" t="s">
        <v>10</v>
      </c>
      <c r="D1231" t="s">
        <v>22</v>
      </c>
      <c r="E1231" t="s">
        <v>24</v>
      </c>
      <c r="F1231">
        <v>61.29</v>
      </c>
      <c r="G1231">
        <v>5</v>
      </c>
      <c r="H1231" t="s">
        <v>17</v>
      </c>
      <c r="I1231">
        <v>7</v>
      </c>
    </row>
    <row r="1232" spans="1:9" x14ac:dyDescent="0.3">
      <c r="A1232" s="1">
        <v>45630</v>
      </c>
      <c r="B1232" t="s">
        <v>14</v>
      </c>
      <c r="C1232" t="s">
        <v>10</v>
      </c>
      <c r="D1232" t="s">
        <v>22</v>
      </c>
      <c r="E1232" t="s">
        <v>16</v>
      </c>
      <c r="F1232">
        <v>96.82</v>
      </c>
      <c r="G1232">
        <v>3</v>
      </c>
      <c r="H1232" t="s">
        <v>17</v>
      </c>
      <c r="I1232">
        <v>6.7</v>
      </c>
    </row>
    <row r="1233" spans="1:9" x14ac:dyDescent="0.3">
      <c r="A1233" s="1">
        <v>45630</v>
      </c>
      <c r="B1233" t="s">
        <v>9</v>
      </c>
      <c r="C1233" t="s">
        <v>10</v>
      </c>
      <c r="D1233" t="s">
        <v>22</v>
      </c>
      <c r="E1233" t="s">
        <v>24</v>
      </c>
      <c r="F1233">
        <v>97.22</v>
      </c>
      <c r="G1233">
        <v>9</v>
      </c>
      <c r="H1233" t="s">
        <v>20</v>
      </c>
      <c r="I1233">
        <v>6</v>
      </c>
    </row>
    <row r="1234" spans="1:9" x14ac:dyDescent="0.3">
      <c r="A1234" s="1">
        <v>45630</v>
      </c>
      <c r="B1234" t="s">
        <v>19</v>
      </c>
      <c r="C1234" t="s">
        <v>10</v>
      </c>
      <c r="D1234" t="s">
        <v>11</v>
      </c>
      <c r="E1234" t="s">
        <v>16</v>
      </c>
      <c r="F1234">
        <v>64.44</v>
      </c>
      <c r="G1234">
        <v>5</v>
      </c>
      <c r="H1234" t="s">
        <v>17</v>
      </c>
      <c r="I1234">
        <v>6.6</v>
      </c>
    </row>
    <row r="1235" spans="1:9" x14ac:dyDescent="0.3">
      <c r="A1235" s="1">
        <v>45630</v>
      </c>
      <c r="B1235" t="s">
        <v>19</v>
      </c>
      <c r="C1235" t="s">
        <v>15</v>
      </c>
      <c r="D1235" t="s">
        <v>11</v>
      </c>
      <c r="E1235" t="s">
        <v>18</v>
      </c>
      <c r="F1235">
        <v>89.48</v>
      </c>
      <c r="G1235">
        <v>5</v>
      </c>
      <c r="H1235" t="s">
        <v>17</v>
      </c>
      <c r="I1235">
        <v>7.4</v>
      </c>
    </row>
    <row r="1236" spans="1:9" x14ac:dyDescent="0.3">
      <c r="A1236" s="1">
        <v>45630</v>
      </c>
      <c r="B1236" t="s">
        <v>9</v>
      </c>
      <c r="C1236" t="s">
        <v>10</v>
      </c>
      <c r="D1236" t="s">
        <v>22</v>
      </c>
      <c r="E1236" t="s">
        <v>12</v>
      </c>
      <c r="F1236">
        <v>93.4</v>
      </c>
      <c r="G1236">
        <v>2</v>
      </c>
      <c r="H1236" t="s">
        <v>17</v>
      </c>
      <c r="I1236">
        <v>5.5</v>
      </c>
    </row>
    <row r="1237" spans="1:9" x14ac:dyDescent="0.3">
      <c r="A1237" s="1">
        <v>45630</v>
      </c>
      <c r="B1237" t="s">
        <v>19</v>
      </c>
      <c r="C1237" t="s">
        <v>15</v>
      </c>
      <c r="D1237" t="s">
        <v>11</v>
      </c>
      <c r="E1237" t="s">
        <v>18</v>
      </c>
      <c r="F1237">
        <v>40.229999999999997</v>
      </c>
      <c r="G1237">
        <v>7</v>
      </c>
      <c r="H1237" t="s">
        <v>17</v>
      </c>
      <c r="I1237">
        <v>9.6</v>
      </c>
    </row>
    <row r="1238" spans="1:9" x14ac:dyDescent="0.3">
      <c r="A1238" s="1">
        <v>45630</v>
      </c>
      <c r="B1238" t="s">
        <v>9</v>
      </c>
      <c r="C1238" t="s">
        <v>10</v>
      </c>
      <c r="D1238" t="s">
        <v>22</v>
      </c>
      <c r="E1238" t="s">
        <v>24</v>
      </c>
      <c r="F1238">
        <v>72.569999999999993</v>
      </c>
      <c r="G1238">
        <v>8</v>
      </c>
      <c r="H1238" t="s">
        <v>17</v>
      </c>
      <c r="I1238">
        <v>4.5999999999999996</v>
      </c>
    </row>
    <row r="1239" spans="1:9" x14ac:dyDescent="0.3">
      <c r="A1239" s="1">
        <v>45630</v>
      </c>
      <c r="B1239" t="s">
        <v>14</v>
      </c>
      <c r="C1239" t="s">
        <v>10</v>
      </c>
      <c r="D1239" t="s">
        <v>11</v>
      </c>
      <c r="E1239" t="s">
        <v>12</v>
      </c>
      <c r="F1239">
        <v>72.52</v>
      </c>
      <c r="G1239">
        <v>8</v>
      </c>
      <c r="H1239" t="s">
        <v>13</v>
      </c>
      <c r="I1239">
        <v>4</v>
      </c>
    </row>
    <row r="1240" spans="1:9" x14ac:dyDescent="0.3">
      <c r="A1240" s="1">
        <v>45630</v>
      </c>
      <c r="B1240" t="s">
        <v>14</v>
      </c>
      <c r="C1240" t="s">
        <v>10</v>
      </c>
      <c r="D1240" t="s">
        <v>11</v>
      </c>
      <c r="E1240" t="s">
        <v>21</v>
      </c>
      <c r="F1240">
        <v>10.18</v>
      </c>
      <c r="G1240">
        <v>8</v>
      </c>
      <c r="H1240" t="s">
        <v>13</v>
      </c>
      <c r="I1240">
        <v>9.5</v>
      </c>
    </row>
    <row r="1241" spans="1:9" x14ac:dyDescent="0.3">
      <c r="A1241" s="1">
        <v>45630</v>
      </c>
      <c r="B1241" t="s">
        <v>19</v>
      </c>
      <c r="C1241" t="s">
        <v>10</v>
      </c>
      <c r="D1241" t="s">
        <v>11</v>
      </c>
      <c r="E1241" t="s">
        <v>23</v>
      </c>
      <c r="F1241">
        <v>34.42</v>
      </c>
      <c r="G1241">
        <v>6</v>
      </c>
      <c r="H1241" t="s">
        <v>20</v>
      </c>
      <c r="I1241">
        <v>7.5</v>
      </c>
    </row>
    <row r="1242" spans="1:9" x14ac:dyDescent="0.3">
      <c r="A1242" s="1">
        <v>45630</v>
      </c>
      <c r="B1242" t="s">
        <v>14</v>
      </c>
      <c r="C1242" t="s">
        <v>15</v>
      </c>
      <c r="D1242" t="s">
        <v>22</v>
      </c>
      <c r="E1242" t="s">
        <v>24</v>
      </c>
      <c r="F1242">
        <v>70.209999999999994</v>
      </c>
      <c r="G1242">
        <v>6</v>
      </c>
      <c r="H1242" t="s">
        <v>17</v>
      </c>
      <c r="I1242">
        <v>7.4</v>
      </c>
    </row>
    <row r="1243" spans="1:9" x14ac:dyDescent="0.3">
      <c r="A1243" t="s">
        <v>79</v>
      </c>
      <c r="B1243" t="s">
        <v>9</v>
      </c>
      <c r="C1243" t="s">
        <v>15</v>
      </c>
      <c r="D1243" t="s">
        <v>22</v>
      </c>
      <c r="E1243" t="s">
        <v>21</v>
      </c>
      <c r="F1243">
        <v>69.08</v>
      </c>
      <c r="G1243">
        <v>2</v>
      </c>
      <c r="H1243" t="s">
        <v>13</v>
      </c>
      <c r="I1243">
        <v>6.9</v>
      </c>
    </row>
    <row r="1244" spans="1:9" x14ac:dyDescent="0.3">
      <c r="A1244" t="s">
        <v>79</v>
      </c>
      <c r="B1244" t="s">
        <v>9</v>
      </c>
      <c r="C1244" t="s">
        <v>15</v>
      </c>
      <c r="D1244" t="s">
        <v>22</v>
      </c>
      <c r="E1244" t="s">
        <v>16</v>
      </c>
      <c r="F1244">
        <v>45.35</v>
      </c>
      <c r="G1244">
        <v>6</v>
      </c>
      <c r="H1244" t="s">
        <v>20</v>
      </c>
      <c r="I1244">
        <v>6.1</v>
      </c>
    </row>
    <row r="1245" spans="1:9" x14ac:dyDescent="0.3">
      <c r="A1245" t="s">
        <v>79</v>
      </c>
      <c r="B1245" t="s">
        <v>19</v>
      </c>
      <c r="C1245" t="s">
        <v>10</v>
      </c>
      <c r="D1245" t="s">
        <v>22</v>
      </c>
      <c r="E1245" t="s">
        <v>16</v>
      </c>
      <c r="F1245">
        <v>66.349999999999994</v>
      </c>
      <c r="G1245">
        <v>1</v>
      </c>
      <c r="H1245" t="s">
        <v>13</v>
      </c>
      <c r="I1245">
        <v>9.6999999999999993</v>
      </c>
    </row>
    <row r="1246" spans="1:9" x14ac:dyDescent="0.3">
      <c r="A1246" t="s">
        <v>79</v>
      </c>
      <c r="B1246" t="s">
        <v>14</v>
      </c>
      <c r="C1246" t="s">
        <v>10</v>
      </c>
      <c r="D1246" t="s">
        <v>11</v>
      </c>
      <c r="E1246" t="s">
        <v>12</v>
      </c>
      <c r="F1246">
        <v>87.48</v>
      </c>
      <c r="G1246">
        <v>6</v>
      </c>
      <c r="H1246" t="s">
        <v>20</v>
      </c>
      <c r="I1246">
        <v>5.0999999999999996</v>
      </c>
    </row>
    <row r="1247" spans="1:9" x14ac:dyDescent="0.3">
      <c r="A1247" t="s">
        <v>79</v>
      </c>
      <c r="B1247" t="s">
        <v>19</v>
      </c>
      <c r="C1247" t="s">
        <v>10</v>
      </c>
      <c r="D1247" t="s">
        <v>11</v>
      </c>
      <c r="E1247" t="s">
        <v>12</v>
      </c>
      <c r="F1247">
        <v>14.23</v>
      </c>
      <c r="G1247">
        <v>5</v>
      </c>
      <c r="H1247" t="s">
        <v>13</v>
      </c>
      <c r="I1247">
        <v>4.4000000000000004</v>
      </c>
    </row>
    <row r="1248" spans="1:9" x14ac:dyDescent="0.3">
      <c r="A1248" t="s">
        <v>79</v>
      </c>
      <c r="B1248" t="s">
        <v>19</v>
      </c>
      <c r="C1248" t="s">
        <v>10</v>
      </c>
      <c r="D1248" t="s">
        <v>22</v>
      </c>
      <c r="E1248" t="s">
        <v>18</v>
      </c>
      <c r="F1248">
        <v>69.52</v>
      </c>
      <c r="G1248">
        <v>7</v>
      </c>
      <c r="H1248" t="s">
        <v>13</v>
      </c>
      <c r="I1248">
        <v>8.5</v>
      </c>
    </row>
    <row r="1249" spans="1:9" x14ac:dyDescent="0.3">
      <c r="A1249" t="s">
        <v>79</v>
      </c>
      <c r="B1249" t="s">
        <v>14</v>
      </c>
      <c r="C1249" t="s">
        <v>15</v>
      </c>
      <c r="D1249" t="s">
        <v>11</v>
      </c>
      <c r="E1249" t="s">
        <v>16</v>
      </c>
      <c r="F1249">
        <v>23.07</v>
      </c>
      <c r="G1249">
        <v>9</v>
      </c>
      <c r="H1249" t="s">
        <v>17</v>
      </c>
      <c r="I1249">
        <v>4.9000000000000004</v>
      </c>
    </row>
    <row r="1250" spans="1:9" x14ac:dyDescent="0.3">
      <c r="A1250" t="s">
        <v>79</v>
      </c>
      <c r="B1250" t="s">
        <v>14</v>
      </c>
      <c r="C1250" t="s">
        <v>10</v>
      </c>
      <c r="D1250" t="s">
        <v>11</v>
      </c>
      <c r="E1250" t="s">
        <v>23</v>
      </c>
      <c r="F1250">
        <v>80.790000000000006</v>
      </c>
      <c r="G1250">
        <v>9</v>
      </c>
      <c r="H1250" t="s">
        <v>13</v>
      </c>
      <c r="I1250">
        <v>9.5</v>
      </c>
    </row>
    <row r="1251" spans="1:9" x14ac:dyDescent="0.3">
      <c r="A1251" t="s">
        <v>79</v>
      </c>
      <c r="B1251" t="s">
        <v>19</v>
      </c>
      <c r="C1251" t="s">
        <v>10</v>
      </c>
      <c r="D1251" t="s">
        <v>11</v>
      </c>
      <c r="E1251" t="s">
        <v>24</v>
      </c>
      <c r="F1251">
        <v>77.680000000000007</v>
      </c>
      <c r="G1251">
        <v>4</v>
      </c>
      <c r="H1251" t="s">
        <v>17</v>
      </c>
      <c r="I1251">
        <v>8.4</v>
      </c>
    </row>
    <row r="1252" spans="1:9" x14ac:dyDescent="0.3">
      <c r="A1252" t="s">
        <v>79</v>
      </c>
      <c r="B1252" t="s">
        <v>9</v>
      </c>
      <c r="C1252" t="s">
        <v>10</v>
      </c>
      <c r="D1252" t="s">
        <v>11</v>
      </c>
      <c r="E1252" t="s">
        <v>16</v>
      </c>
      <c r="F1252">
        <v>26.26</v>
      </c>
      <c r="G1252">
        <v>7</v>
      </c>
      <c r="H1252" t="s">
        <v>17</v>
      </c>
      <c r="I1252">
        <v>9.9</v>
      </c>
    </row>
    <row r="1253" spans="1:9" x14ac:dyDescent="0.3">
      <c r="A1253" t="s">
        <v>79</v>
      </c>
      <c r="B1253" t="s">
        <v>19</v>
      </c>
      <c r="C1253" t="s">
        <v>10</v>
      </c>
      <c r="D1253" t="s">
        <v>22</v>
      </c>
      <c r="E1253" t="s">
        <v>21</v>
      </c>
      <c r="F1253">
        <v>43.13</v>
      </c>
      <c r="G1253">
        <v>10</v>
      </c>
      <c r="H1253" t="s">
        <v>13</v>
      </c>
      <c r="I1253">
        <v>5.5</v>
      </c>
    </row>
    <row r="1254" spans="1:9" x14ac:dyDescent="0.3">
      <c r="A1254" t="s">
        <v>79</v>
      </c>
      <c r="B1254" t="s">
        <v>9</v>
      </c>
      <c r="C1254" t="s">
        <v>15</v>
      </c>
      <c r="D1254" t="s">
        <v>11</v>
      </c>
      <c r="E1254" t="s">
        <v>21</v>
      </c>
      <c r="F1254">
        <v>25.56</v>
      </c>
      <c r="G1254">
        <v>7</v>
      </c>
      <c r="H1254" t="s">
        <v>17</v>
      </c>
      <c r="I1254">
        <v>7.1</v>
      </c>
    </row>
    <row r="1255" spans="1:9" x14ac:dyDescent="0.3">
      <c r="A1255" t="s">
        <v>79</v>
      </c>
      <c r="B1255" t="s">
        <v>14</v>
      </c>
      <c r="C1255" t="s">
        <v>10</v>
      </c>
      <c r="D1255" t="s">
        <v>11</v>
      </c>
      <c r="E1255" t="s">
        <v>12</v>
      </c>
      <c r="F1255">
        <v>38.42</v>
      </c>
      <c r="G1255">
        <v>1</v>
      </c>
      <c r="H1255" t="s">
        <v>17</v>
      </c>
      <c r="I1255">
        <v>8.6</v>
      </c>
    </row>
    <row r="1256" spans="1:9" x14ac:dyDescent="0.3">
      <c r="A1256" t="s">
        <v>79</v>
      </c>
      <c r="B1256" t="s">
        <v>19</v>
      </c>
      <c r="C1256" t="s">
        <v>15</v>
      </c>
      <c r="D1256" t="s">
        <v>11</v>
      </c>
      <c r="E1256" t="s">
        <v>24</v>
      </c>
      <c r="F1256">
        <v>71.38</v>
      </c>
      <c r="G1256">
        <v>10</v>
      </c>
      <c r="H1256" t="s">
        <v>17</v>
      </c>
      <c r="I1256">
        <v>5.7</v>
      </c>
    </row>
    <row r="1257" spans="1:9" x14ac:dyDescent="0.3">
      <c r="A1257" t="s">
        <v>80</v>
      </c>
      <c r="B1257" t="s">
        <v>9</v>
      </c>
      <c r="C1257" t="s">
        <v>10</v>
      </c>
      <c r="D1257" t="s">
        <v>11</v>
      </c>
      <c r="E1257" t="s">
        <v>21</v>
      </c>
      <c r="F1257">
        <v>72.040000000000006</v>
      </c>
      <c r="G1257">
        <v>2</v>
      </c>
      <c r="H1257" t="s">
        <v>17</v>
      </c>
      <c r="I1257">
        <v>9.5</v>
      </c>
    </row>
    <row r="1258" spans="1:9" x14ac:dyDescent="0.3">
      <c r="A1258" t="s">
        <v>80</v>
      </c>
      <c r="B1258" t="s">
        <v>19</v>
      </c>
      <c r="C1258" t="s">
        <v>15</v>
      </c>
      <c r="D1258" t="s">
        <v>11</v>
      </c>
      <c r="E1258" t="s">
        <v>21</v>
      </c>
      <c r="F1258">
        <v>48.63</v>
      </c>
      <c r="G1258">
        <v>4</v>
      </c>
      <c r="H1258" t="s">
        <v>20</v>
      </c>
      <c r="I1258">
        <v>7.6</v>
      </c>
    </row>
    <row r="1259" spans="1:9" x14ac:dyDescent="0.3">
      <c r="A1259" t="s">
        <v>80</v>
      </c>
      <c r="B1259" t="s">
        <v>9</v>
      </c>
      <c r="C1259" t="s">
        <v>10</v>
      </c>
      <c r="D1259" t="s">
        <v>11</v>
      </c>
      <c r="E1259" t="s">
        <v>23</v>
      </c>
      <c r="F1259">
        <v>77.680000000000007</v>
      </c>
      <c r="G1259">
        <v>9</v>
      </c>
      <c r="H1259" t="s">
        <v>20</v>
      </c>
      <c r="I1259">
        <v>9.8000000000000007</v>
      </c>
    </row>
    <row r="1260" spans="1:9" x14ac:dyDescent="0.3">
      <c r="A1260" t="s">
        <v>80</v>
      </c>
      <c r="B1260" t="s">
        <v>19</v>
      </c>
      <c r="C1260" t="s">
        <v>10</v>
      </c>
      <c r="D1260" t="s">
        <v>11</v>
      </c>
      <c r="E1260" t="s">
        <v>21</v>
      </c>
      <c r="F1260">
        <v>30.62</v>
      </c>
      <c r="G1260">
        <v>1</v>
      </c>
      <c r="H1260" t="s">
        <v>13</v>
      </c>
      <c r="I1260">
        <v>4.0999999999999996</v>
      </c>
    </row>
    <row r="1261" spans="1:9" x14ac:dyDescent="0.3">
      <c r="A1261" t="s">
        <v>80</v>
      </c>
      <c r="B1261" t="s">
        <v>9</v>
      </c>
      <c r="C1261" t="s">
        <v>10</v>
      </c>
      <c r="D1261" t="s">
        <v>11</v>
      </c>
      <c r="E1261" t="s">
        <v>12</v>
      </c>
      <c r="F1261">
        <v>42.82</v>
      </c>
      <c r="G1261">
        <v>9</v>
      </c>
      <c r="H1261" t="s">
        <v>13</v>
      </c>
      <c r="I1261">
        <v>8.9</v>
      </c>
    </row>
    <row r="1262" spans="1:9" x14ac:dyDescent="0.3">
      <c r="A1262" t="s">
        <v>80</v>
      </c>
      <c r="B1262" t="s">
        <v>14</v>
      </c>
      <c r="C1262" t="s">
        <v>10</v>
      </c>
      <c r="D1262" t="s">
        <v>11</v>
      </c>
      <c r="E1262" t="s">
        <v>12</v>
      </c>
      <c r="F1262">
        <v>21.04</v>
      </c>
      <c r="G1262">
        <v>4</v>
      </c>
      <c r="H1262" t="s">
        <v>17</v>
      </c>
      <c r="I1262">
        <v>7.6</v>
      </c>
    </row>
    <row r="1263" spans="1:9" x14ac:dyDescent="0.3">
      <c r="A1263" t="s">
        <v>80</v>
      </c>
      <c r="B1263" t="s">
        <v>9</v>
      </c>
      <c r="C1263" t="s">
        <v>10</v>
      </c>
      <c r="D1263" t="s">
        <v>22</v>
      </c>
      <c r="E1263" t="s">
        <v>21</v>
      </c>
      <c r="F1263">
        <v>59.86</v>
      </c>
      <c r="G1263">
        <v>2</v>
      </c>
      <c r="H1263" t="s">
        <v>20</v>
      </c>
      <c r="I1263">
        <v>6.7</v>
      </c>
    </row>
    <row r="1264" spans="1:9" x14ac:dyDescent="0.3">
      <c r="A1264" t="s">
        <v>80</v>
      </c>
      <c r="B1264" t="s">
        <v>9</v>
      </c>
      <c r="C1264" t="s">
        <v>15</v>
      </c>
      <c r="D1264" t="s">
        <v>22</v>
      </c>
      <c r="E1264" t="s">
        <v>12</v>
      </c>
      <c r="F1264">
        <v>72.39</v>
      </c>
      <c r="G1264">
        <v>2</v>
      </c>
      <c r="H1264" t="s">
        <v>13</v>
      </c>
      <c r="I1264">
        <v>8.1</v>
      </c>
    </row>
    <row r="1265" spans="1:9" x14ac:dyDescent="0.3">
      <c r="A1265" t="s">
        <v>80</v>
      </c>
      <c r="B1265" t="s">
        <v>19</v>
      </c>
      <c r="C1265" t="s">
        <v>15</v>
      </c>
      <c r="D1265" t="s">
        <v>22</v>
      </c>
      <c r="E1265" t="s">
        <v>18</v>
      </c>
      <c r="F1265">
        <v>45.58</v>
      </c>
      <c r="G1265">
        <v>7</v>
      </c>
      <c r="H1265" t="s">
        <v>17</v>
      </c>
      <c r="I1265">
        <v>5</v>
      </c>
    </row>
    <row r="1266" spans="1:9" x14ac:dyDescent="0.3">
      <c r="A1266" t="s">
        <v>80</v>
      </c>
      <c r="B1266" t="s">
        <v>14</v>
      </c>
      <c r="C1266" t="s">
        <v>15</v>
      </c>
      <c r="D1266" t="s">
        <v>11</v>
      </c>
      <c r="E1266" t="s">
        <v>16</v>
      </c>
      <c r="F1266">
        <v>41.65</v>
      </c>
      <c r="G1266">
        <v>10</v>
      </c>
      <c r="H1266" t="s">
        <v>13</v>
      </c>
      <c r="I1266">
        <v>5.4</v>
      </c>
    </row>
    <row r="1267" spans="1:9" x14ac:dyDescent="0.3">
      <c r="A1267" t="s">
        <v>80</v>
      </c>
      <c r="B1267" t="s">
        <v>14</v>
      </c>
      <c r="C1267" t="s">
        <v>10</v>
      </c>
      <c r="D1267" t="s">
        <v>22</v>
      </c>
      <c r="E1267" t="s">
        <v>24</v>
      </c>
      <c r="F1267">
        <v>60.47</v>
      </c>
      <c r="G1267">
        <v>3</v>
      </c>
      <c r="H1267" t="s">
        <v>13</v>
      </c>
      <c r="I1267">
        <v>5.6</v>
      </c>
    </row>
    <row r="1268" spans="1:9" x14ac:dyDescent="0.3">
      <c r="A1268" t="s">
        <v>80</v>
      </c>
      <c r="B1268" t="s">
        <v>9</v>
      </c>
      <c r="C1268" t="s">
        <v>15</v>
      </c>
      <c r="D1268" t="s">
        <v>11</v>
      </c>
      <c r="E1268" t="s">
        <v>18</v>
      </c>
      <c r="F1268">
        <v>34.81</v>
      </c>
      <c r="G1268">
        <v>1</v>
      </c>
      <c r="H1268" t="s">
        <v>13</v>
      </c>
      <c r="I1268">
        <v>7</v>
      </c>
    </row>
    <row r="1269" spans="1:9" x14ac:dyDescent="0.3">
      <c r="A1269" t="s">
        <v>80</v>
      </c>
      <c r="B1269" t="s">
        <v>14</v>
      </c>
      <c r="C1269" t="s">
        <v>15</v>
      </c>
      <c r="D1269" t="s">
        <v>22</v>
      </c>
      <c r="E1269" t="s">
        <v>12</v>
      </c>
      <c r="F1269">
        <v>77.56</v>
      </c>
      <c r="G1269">
        <v>10</v>
      </c>
      <c r="H1269" t="s">
        <v>20</v>
      </c>
      <c r="I1269">
        <v>6.9</v>
      </c>
    </row>
    <row r="1270" spans="1:9" x14ac:dyDescent="0.3">
      <c r="A1270" t="s">
        <v>81</v>
      </c>
      <c r="B1270" t="s">
        <v>9</v>
      </c>
      <c r="C1270" t="s">
        <v>10</v>
      </c>
      <c r="D1270" t="s">
        <v>22</v>
      </c>
      <c r="E1270" t="s">
        <v>12</v>
      </c>
      <c r="F1270">
        <v>93.4</v>
      </c>
      <c r="G1270">
        <v>2</v>
      </c>
      <c r="H1270" t="s">
        <v>17</v>
      </c>
      <c r="I1270">
        <v>5.5</v>
      </c>
    </row>
    <row r="1271" spans="1:9" x14ac:dyDescent="0.3">
      <c r="A1271" t="s">
        <v>81</v>
      </c>
      <c r="B1271" t="s">
        <v>19</v>
      </c>
      <c r="C1271" t="s">
        <v>15</v>
      </c>
      <c r="D1271" t="s">
        <v>11</v>
      </c>
      <c r="E1271" t="s">
        <v>18</v>
      </c>
      <c r="F1271">
        <v>40.229999999999997</v>
      </c>
      <c r="G1271">
        <v>7</v>
      </c>
      <c r="H1271" t="s">
        <v>17</v>
      </c>
      <c r="I1271">
        <v>9.6</v>
      </c>
    </row>
    <row r="1272" spans="1:9" x14ac:dyDescent="0.3">
      <c r="A1272" t="s">
        <v>81</v>
      </c>
      <c r="B1272" t="s">
        <v>9</v>
      </c>
      <c r="C1272" t="s">
        <v>10</v>
      </c>
      <c r="D1272" t="s">
        <v>22</v>
      </c>
      <c r="E1272" t="s">
        <v>24</v>
      </c>
      <c r="F1272">
        <v>72.569999999999993</v>
      </c>
      <c r="G1272">
        <v>8</v>
      </c>
      <c r="H1272" t="s">
        <v>17</v>
      </c>
      <c r="I1272">
        <v>4.5999999999999996</v>
      </c>
    </row>
    <row r="1273" spans="1:9" x14ac:dyDescent="0.3">
      <c r="A1273" t="s">
        <v>81</v>
      </c>
      <c r="B1273" t="s">
        <v>14</v>
      </c>
      <c r="C1273" t="s">
        <v>10</v>
      </c>
      <c r="D1273" t="s">
        <v>11</v>
      </c>
      <c r="E1273" t="s">
        <v>12</v>
      </c>
      <c r="F1273">
        <v>72.52</v>
      </c>
      <c r="G1273">
        <v>8</v>
      </c>
      <c r="H1273" t="s">
        <v>13</v>
      </c>
      <c r="I1273">
        <v>4</v>
      </c>
    </row>
    <row r="1274" spans="1:9" x14ac:dyDescent="0.3">
      <c r="A1274" t="s">
        <v>81</v>
      </c>
      <c r="B1274" t="s">
        <v>14</v>
      </c>
      <c r="C1274" t="s">
        <v>10</v>
      </c>
      <c r="D1274" t="s">
        <v>11</v>
      </c>
      <c r="E1274" t="s">
        <v>21</v>
      </c>
      <c r="F1274">
        <v>10.18</v>
      </c>
      <c r="G1274">
        <v>8</v>
      </c>
      <c r="H1274" t="s">
        <v>13</v>
      </c>
      <c r="I1274">
        <v>9.5</v>
      </c>
    </row>
    <row r="1275" spans="1:9" x14ac:dyDescent="0.3">
      <c r="A1275" t="s">
        <v>81</v>
      </c>
      <c r="B1275" t="s">
        <v>19</v>
      </c>
      <c r="C1275" t="s">
        <v>10</v>
      </c>
      <c r="D1275" t="s">
        <v>11</v>
      </c>
      <c r="E1275" t="s">
        <v>23</v>
      </c>
      <c r="F1275">
        <v>34.42</v>
      </c>
      <c r="G1275">
        <v>6</v>
      </c>
      <c r="H1275" t="s">
        <v>20</v>
      </c>
      <c r="I1275">
        <v>7.5</v>
      </c>
    </row>
    <row r="1276" spans="1:9" x14ac:dyDescent="0.3">
      <c r="A1276" t="s">
        <v>81</v>
      </c>
      <c r="B1276" t="s">
        <v>14</v>
      </c>
      <c r="C1276" t="s">
        <v>15</v>
      </c>
      <c r="D1276" t="s">
        <v>22</v>
      </c>
      <c r="E1276" t="s">
        <v>24</v>
      </c>
      <c r="F1276">
        <v>70.209999999999994</v>
      </c>
      <c r="G1276">
        <v>6</v>
      </c>
      <c r="H1276" t="s">
        <v>17</v>
      </c>
      <c r="I1276">
        <v>7.4</v>
      </c>
    </row>
    <row r="1277" spans="1:9" x14ac:dyDescent="0.3">
      <c r="A1277" t="s">
        <v>81</v>
      </c>
      <c r="B1277" t="s">
        <v>14</v>
      </c>
      <c r="C1277" t="s">
        <v>10</v>
      </c>
      <c r="D1277" t="s">
        <v>22</v>
      </c>
      <c r="E1277" t="s">
        <v>16</v>
      </c>
      <c r="F1277">
        <v>37.06</v>
      </c>
      <c r="G1277">
        <v>4</v>
      </c>
      <c r="H1277" t="s">
        <v>20</v>
      </c>
      <c r="I1277">
        <v>9.6999999999999993</v>
      </c>
    </row>
    <row r="1278" spans="1:9" x14ac:dyDescent="0.3">
      <c r="A1278" t="s">
        <v>81</v>
      </c>
      <c r="B1278" t="s">
        <v>9</v>
      </c>
      <c r="C1278" t="s">
        <v>10</v>
      </c>
      <c r="D1278" t="s">
        <v>22</v>
      </c>
      <c r="E1278" t="s">
        <v>16</v>
      </c>
      <c r="F1278">
        <v>87.87</v>
      </c>
      <c r="G1278">
        <v>9</v>
      </c>
      <c r="H1278" t="s">
        <v>20</v>
      </c>
      <c r="I1278">
        <v>5.6</v>
      </c>
    </row>
    <row r="1279" spans="1:9" x14ac:dyDescent="0.3">
      <c r="A1279" t="s">
        <v>81</v>
      </c>
      <c r="B1279" t="s">
        <v>9</v>
      </c>
      <c r="C1279" t="s">
        <v>15</v>
      </c>
      <c r="D1279" t="s">
        <v>22</v>
      </c>
      <c r="E1279" t="s">
        <v>16</v>
      </c>
      <c r="F1279">
        <v>45.35</v>
      </c>
      <c r="G1279">
        <v>6</v>
      </c>
      <c r="H1279" t="s">
        <v>20</v>
      </c>
      <c r="I1279">
        <v>6.1</v>
      </c>
    </row>
    <row r="1280" spans="1:9" x14ac:dyDescent="0.3">
      <c r="A1280" t="s">
        <v>81</v>
      </c>
      <c r="B1280" t="s">
        <v>19</v>
      </c>
      <c r="C1280" t="s">
        <v>10</v>
      </c>
      <c r="D1280" t="s">
        <v>22</v>
      </c>
      <c r="E1280" t="s">
        <v>16</v>
      </c>
      <c r="F1280">
        <v>66.349999999999994</v>
      </c>
      <c r="G1280">
        <v>1</v>
      </c>
      <c r="H1280" t="s">
        <v>13</v>
      </c>
      <c r="I1280">
        <v>9.6999999999999993</v>
      </c>
    </row>
    <row r="1281" spans="1:9" x14ac:dyDescent="0.3">
      <c r="A1281" t="s">
        <v>81</v>
      </c>
      <c r="B1281" t="s">
        <v>14</v>
      </c>
      <c r="C1281" t="s">
        <v>10</v>
      </c>
      <c r="D1281" t="s">
        <v>11</v>
      </c>
      <c r="E1281" t="s">
        <v>12</v>
      </c>
      <c r="F1281">
        <v>87.48</v>
      </c>
      <c r="G1281">
        <v>6</v>
      </c>
      <c r="H1281" t="s">
        <v>20</v>
      </c>
      <c r="I1281">
        <v>5.0999999999999996</v>
      </c>
    </row>
    <row r="1282" spans="1:9" x14ac:dyDescent="0.3">
      <c r="A1282" t="s">
        <v>82</v>
      </c>
      <c r="B1282" t="s">
        <v>19</v>
      </c>
      <c r="C1282" t="s">
        <v>10</v>
      </c>
      <c r="D1282" t="s">
        <v>11</v>
      </c>
      <c r="E1282" t="s">
        <v>24</v>
      </c>
      <c r="F1282">
        <v>27.73</v>
      </c>
      <c r="G1282">
        <v>5</v>
      </c>
      <c r="H1282" t="s">
        <v>13</v>
      </c>
      <c r="I1282">
        <v>4.2</v>
      </c>
    </row>
    <row r="1283" spans="1:9" x14ac:dyDescent="0.3">
      <c r="A1283" t="s">
        <v>82</v>
      </c>
      <c r="B1283" t="s">
        <v>19</v>
      </c>
      <c r="C1283" t="s">
        <v>10</v>
      </c>
      <c r="D1283" t="s">
        <v>22</v>
      </c>
      <c r="E1283" t="s">
        <v>16</v>
      </c>
      <c r="F1283">
        <v>72.2</v>
      </c>
      <c r="G1283">
        <v>7</v>
      </c>
      <c r="H1283" t="s">
        <v>20</v>
      </c>
      <c r="I1283">
        <v>4.3</v>
      </c>
    </row>
    <row r="1284" spans="1:9" x14ac:dyDescent="0.3">
      <c r="A1284" t="s">
        <v>82</v>
      </c>
      <c r="B1284" t="s">
        <v>14</v>
      </c>
      <c r="C1284" t="s">
        <v>10</v>
      </c>
      <c r="D1284" t="s">
        <v>22</v>
      </c>
      <c r="E1284" t="s">
        <v>24</v>
      </c>
      <c r="F1284">
        <v>43.7</v>
      </c>
      <c r="G1284">
        <v>2</v>
      </c>
      <c r="H1284" t="s">
        <v>17</v>
      </c>
      <c r="I1284">
        <v>4.9000000000000004</v>
      </c>
    </row>
    <row r="1285" spans="1:9" x14ac:dyDescent="0.3">
      <c r="A1285" t="s">
        <v>82</v>
      </c>
      <c r="B1285" t="s">
        <v>19</v>
      </c>
      <c r="C1285" t="s">
        <v>10</v>
      </c>
      <c r="D1285" t="s">
        <v>22</v>
      </c>
      <c r="E1285" t="s">
        <v>21</v>
      </c>
      <c r="F1285">
        <v>41.28</v>
      </c>
      <c r="G1285">
        <v>3</v>
      </c>
      <c r="H1285" t="s">
        <v>13</v>
      </c>
      <c r="I1285">
        <v>8.5</v>
      </c>
    </row>
    <row r="1286" spans="1:9" x14ac:dyDescent="0.3">
      <c r="A1286" t="s">
        <v>82</v>
      </c>
      <c r="B1286" t="s">
        <v>9</v>
      </c>
      <c r="C1286" t="s">
        <v>15</v>
      </c>
      <c r="D1286" t="s">
        <v>11</v>
      </c>
      <c r="E1286" t="s">
        <v>16</v>
      </c>
      <c r="F1286">
        <v>45.71</v>
      </c>
      <c r="G1286">
        <v>3</v>
      </c>
      <c r="H1286" t="s">
        <v>13</v>
      </c>
      <c r="I1286">
        <v>7.7</v>
      </c>
    </row>
    <row r="1287" spans="1:9" x14ac:dyDescent="0.3">
      <c r="A1287" t="s">
        <v>82</v>
      </c>
      <c r="B1287" t="s">
        <v>9</v>
      </c>
      <c r="C1287" t="s">
        <v>10</v>
      </c>
      <c r="D1287" t="s">
        <v>11</v>
      </c>
      <c r="E1287" t="s">
        <v>23</v>
      </c>
      <c r="F1287">
        <v>12.29</v>
      </c>
      <c r="G1287">
        <v>9</v>
      </c>
      <c r="H1287" t="s">
        <v>13</v>
      </c>
      <c r="I1287">
        <v>8</v>
      </c>
    </row>
    <row r="1288" spans="1:9" x14ac:dyDescent="0.3">
      <c r="A1288" t="s">
        <v>82</v>
      </c>
      <c r="B1288" t="s">
        <v>9</v>
      </c>
      <c r="C1288" t="s">
        <v>10</v>
      </c>
      <c r="D1288" t="s">
        <v>11</v>
      </c>
      <c r="E1288" t="s">
        <v>18</v>
      </c>
      <c r="F1288">
        <v>39.119999999999997</v>
      </c>
      <c r="G1288">
        <v>1</v>
      </c>
      <c r="H1288" t="s">
        <v>13</v>
      </c>
      <c r="I1288">
        <v>9.6</v>
      </c>
    </row>
    <row r="1289" spans="1:9" x14ac:dyDescent="0.3">
      <c r="A1289" t="s">
        <v>82</v>
      </c>
      <c r="B1289" t="s">
        <v>19</v>
      </c>
      <c r="C1289" t="s">
        <v>10</v>
      </c>
      <c r="D1289" t="s">
        <v>11</v>
      </c>
      <c r="E1289" t="s">
        <v>16</v>
      </c>
      <c r="F1289">
        <v>94.64</v>
      </c>
      <c r="G1289">
        <v>3</v>
      </c>
      <c r="H1289" t="s">
        <v>17</v>
      </c>
      <c r="I1289">
        <v>5.5</v>
      </c>
    </row>
    <row r="1290" spans="1:9" x14ac:dyDescent="0.3">
      <c r="A1290" t="s">
        <v>82</v>
      </c>
      <c r="B1290" t="s">
        <v>9</v>
      </c>
      <c r="C1290" t="s">
        <v>10</v>
      </c>
      <c r="D1290" t="s">
        <v>22</v>
      </c>
      <c r="E1290" t="s">
        <v>24</v>
      </c>
      <c r="F1290">
        <v>39.909999999999997</v>
      </c>
      <c r="G1290">
        <v>3</v>
      </c>
      <c r="H1290" t="s">
        <v>20</v>
      </c>
      <c r="I1290">
        <v>9.3000000000000007</v>
      </c>
    </row>
    <row r="1291" spans="1:9" x14ac:dyDescent="0.3">
      <c r="A1291" t="s">
        <v>82</v>
      </c>
      <c r="B1291" t="s">
        <v>14</v>
      </c>
      <c r="C1291" t="s">
        <v>15</v>
      </c>
      <c r="D1291" t="s">
        <v>11</v>
      </c>
      <c r="E1291" t="s">
        <v>24</v>
      </c>
      <c r="F1291">
        <v>83.66</v>
      </c>
      <c r="G1291">
        <v>5</v>
      </c>
      <c r="H1291" t="s">
        <v>17</v>
      </c>
      <c r="I1291">
        <v>7.2</v>
      </c>
    </row>
    <row r="1292" spans="1:9" x14ac:dyDescent="0.3">
      <c r="A1292" t="s">
        <v>82</v>
      </c>
      <c r="B1292" t="s">
        <v>14</v>
      </c>
      <c r="C1292" t="s">
        <v>15</v>
      </c>
      <c r="D1292" t="s">
        <v>11</v>
      </c>
      <c r="E1292" t="s">
        <v>18</v>
      </c>
      <c r="F1292">
        <v>98.8</v>
      </c>
      <c r="G1292">
        <v>2</v>
      </c>
      <c r="H1292" t="s">
        <v>17</v>
      </c>
      <c r="I1292">
        <v>7.7</v>
      </c>
    </row>
    <row r="1293" spans="1:9" x14ac:dyDescent="0.3">
      <c r="A1293" t="s">
        <v>82</v>
      </c>
      <c r="B1293" t="s">
        <v>14</v>
      </c>
      <c r="C1293" t="s">
        <v>10</v>
      </c>
      <c r="D1293" t="s">
        <v>11</v>
      </c>
      <c r="E1293" t="s">
        <v>21</v>
      </c>
      <c r="F1293">
        <v>12.54</v>
      </c>
      <c r="G1293">
        <v>1</v>
      </c>
      <c r="H1293" t="s">
        <v>17</v>
      </c>
      <c r="I1293">
        <v>8.1999999999999993</v>
      </c>
    </row>
    <row r="1294" spans="1:9" x14ac:dyDescent="0.3">
      <c r="A1294" t="s">
        <v>82</v>
      </c>
      <c r="B1294" t="s">
        <v>19</v>
      </c>
      <c r="C1294" t="s">
        <v>10</v>
      </c>
      <c r="D1294" t="s">
        <v>22</v>
      </c>
      <c r="E1294" t="s">
        <v>24</v>
      </c>
      <c r="F1294">
        <v>58.22</v>
      </c>
      <c r="G1294">
        <v>8</v>
      </c>
      <c r="H1294" t="s">
        <v>20</v>
      </c>
      <c r="I1294">
        <v>8.4</v>
      </c>
    </row>
    <row r="1295" spans="1:9" x14ac:dyDescent="0.3">
      <c r="A1295" t="s">
        <v>82</v>
      </c>
      <c r="B1295" t="s">
        <v>19</v>
      </c>
      <c r="C1295" t="s">
        <v>15</v>
      </c>
      <c r="D1295" t="s">
        <v>11</v>
      </c>
      <c r="E1295" t="s">
        <v>18</v>
      </c>
      <c r="F1295">
        <v>32.25</v>
      </c>
      <c r="G1295">
        <v>5</v>
      </c>
      <c r="H1295" t="s">
        <v>17</v>
      </c>
      <c r="I1295">
        <v>9</v>
      </c>
    </row>
    <row r="1296" spans="1:9" x14ac:dyDescent="0.3">
      <c r="A1296" t="s">
        <v>83</v>
      </c>
      <c r="B1296" t="s">
        <v>19</v>
      </c>
      <c r="C1296" t="s">
        <v>15</v>
      </c>
      <c r="D1296" t="s">
        <v>11</v>
      </c>
      <c r="E1296" t="s">
        <v>12</v>
      </c>
      <c r="F1296">
        <v>33.880000000000003</v>
      </c>
      <c r="G1296">
        <v>8</v>
      </c>
      <c r="H1296" t="s">
        <v>20</v>
      </c>
      <c r="I1296">
        <v>9.6</v>
      </c>
    </row>
    <row r="1297" spans="1:9" x14ac:dyDescent="0.3">
      <c r="A1297" t="s">
        <v>83</v>
      </c>
      <c r="B1297" t="s">
        <v>14</v>
      </c>
      <c r="C1297" t="s">
        <v>10</v>
      </c>
      <c r="D1297" t="s">
        <v>22</v>
      </c>
      <c r="E1297" t="s">
        <v>18</v>
      </c>
      <c r="F1297">
        <v>67.260000000000005</v>
      </c>
      <c r="G1297">
        <v>4</v>
      </c>
      <c r="H1297" t="s">
        <v>13</v>
      </c>
      <c r="I1297">
        <v>8</v>
      </c>
    </row>
    <row r="1298" spans="1:9" x14ac:dyDescent="0.3">
      <c r="A1298" t="s">
        <v>83</v>
      </c>
      <c r="B1298" t="s">
        <v>19</v>
      </c>
      <c r="C1298" t="s">
        <v>10</v>
      </c>
      <c r="D1298" t="s">
        <v>22</v>
      </c>
      <c r="E1298" t="s">
        <v>23</v>
      </c>
      <c r="F1298">
        <v>88.61</v>
      </c>
      <c r="G1298">
        <v>1</v>
      </c>
      <c r="H1298" t="s">
        <v>17</v>
      </c>
      <c r="I1298">
        <v>7.7</v>
      </c>
    </row>
    <row r="1299" spans="1:9" x14ac:dyDescent="0.3">
      <c r="A1299" t="s">
        <v>83</v>
      </c>
      <c r="B1299" t="s">
        <v>14</v>
      </c>
      <c r="C1299" t="s">
        <v>15</v>
      </c>
      <c r="D1299" t="s">
        <v>11</v>
      </c>
      <c r="E1299" t="s">
        <v>23</v>
      </c>
      <c r="F1299">
        <v>58.07</v>
      </c>
      <c r="G1299">
        <v>9</v>
      </c>
      <c r="H1299" t="s">
        <v>20</v>
      </c>
      <c r="I1299">
        <v>4.3</v>
      </c>
    </row>
    <row r="1300" spans="1:9" x14ac:dyDescent="0.3">
      <c r="A1300" t="s">
        <v>83</v>
      </c>
      <c r="B1300" t="s">
        <v>14</v>
      </c>
      <c r="C1300" t="s">
        <v>15</v>
      </c>
      <c r="D1300" t="s">
        <v>11</v>
      </c>
      <c r="E1300" t="s">
        <v>12</v>
      </c>
      <c r="F1300">
        <v>51.28</v>
      </c>
      <c r="G1300">
        <v>6</v>
      </c>
      <c r="H1300" t="s">
        <v>17</v>
      </c>
      <c r="I1300">
        <v>6.5</v>
      </c>
    </row>
    <row r="1301" spans="1:9" x14ac:dyDescent="0.3">
      <c r="A1301" t="s">
        <v>83</v>
      </c>
      <c r="B1301" t="s">
        <v>9</v>
      </c>
      <c r="C1301" t="s">
        <v>10</v>
      </c>
      <c r="D1301" t="s">
        <v>22</v>
      </c>
      <c r="E1301" t="s">
        <v>18</v>
      </c>
      <c r="F1301">
        <v>82.93</v>
      </c>
      <c r="G1301">
        <v>4</v>
      </c>
      <c r="H1301" t="s">
        <v>20</v>
      </c>
      <c r="I1301">
        <v>9.6</v>
      </c>
    </row>
    <row r="1302" spans="1:9" x14ac:dyDescent="0.3">
      <c r="A1302" t="s">
        <v>83</v>
      </c>
      <c r="B1302" t="s">
        <v>19</v>
      </c>
      <c r="C1302" t="s">
        <v>10</v>
      </c>
      <c r="D1302" t="s">
        <v>22</v>
      </c>
      <c r="E1302" t="s">
        <v>21</v>
      </c>
      <c r="F1302">
        <v>63.88</v>
      </c>
      <c r="G1302">
        <v>8</v>
      </c>
      <c r="H1302" t="s">
        <v>20</v>
      </c>
      <c r="I1302">
        <v>9.9</v>
      </c>
    </row>
    <row r="1303" spans="1:9" x14ac:dyDescent="0.3">
      <c r="A1303" t="s">
        <v>83</v>
      </c>
      <c r="B1303" t="s">
        <v>19</v>
      </c>
      <c r="C1303" t="s">
        <v>15</v>
      </c>
      <c r="D1303" t="s">
        <v>11</v>
      </c>
      <c r="E1303" t="s">
        <v>23</v>
      </c>
      <c r="F1303">
        <v>89.25</v>
      </c>
      <c r="G1303">
        <v>8</v>
      </c>
      <c r="H1303" t="s">
        <v>17</v>
      </c>
      <c r="I1303">
        <v>4.7</v>
      </c>
    </row>
    <row r="1304" spans="1:9" x14ac:dyDescent="0.3">
      <c r="A1304" t="s">
        <v>83</v>
      </c>
      <c r="B1304" t="s">
        <v>9</v>
      </c>
      <c r="C1304" t="s">
        <v>15</v>
      </c>
      <c r="D1304" t="s">
        <v>22</v>
      </c>
      <c r="E1304" t="s">
        <v>23</v>
      </c>
      <c r="F1304">
        <v>73.22</v>
      </c>
      <c r="G1304">
        <v>6</v>
      </c>
      <c r="H1304" t="s">
        <v>17</v>
      </c>
      <c r="I1304">
        <v>7.2</v>
      </c>
    </row>
    <row r="1305" spans="1:9" x14ac:dyDescent="0.3">
      <c r="A1305" t="s">
        <v>83</v>
      </c>
      <c r="B1305" t="s">
        <v>9</v>
      </c>
      <c r="C1305" t="s">
        <v>15</v>
      </c>
      <c r="D1305" t="s">
        <v>22</v>
      </c>
      <c r="E1305" t="s">
        <v>24</v>
      </c>
      <c r="F1305">
        <v>99.19</v>
      </c>
      <c r="G1305">
        <v>6</v>
      </c>
      <c r="H1305" t="s">
        <v>13</v>
      </c>
      <c r="I1305">
        <v>5.5</v>
      </c>
    </row>
    <row r="1306" spans="1:9" x14ac:dyDescent="0.3">
      <c r="A1306" t="s">
        <v>83</v>
      </c>
      <c r="B1306" t="s">
        <v>14</v>
      </c>
      <c r="C1306" t="s">
        <v>15</v>
      </c>
      <c r="D1306" t="s">
        <v>22</v>
      </c>
      <c r="E1306" t="s">
        <v>24</v>
      </c>
      <c r="F1306">
        <v>53.17</v>
      </c>
      <c r="G1306">
        <v>7</v>
      </c>
      <c r="H1306" t="s">
        <v>17</v>
      </c>
      <c r="I1306">
        <v>8.9</v>
      </c>
    </row>
    <row r="1307" spans="1:9" x14ac:dyDescent="0.3">
      <c r="A1307" t="s">
        <v>83</v>
      </c>
      <c r="B1307" t="s">
        <v>19</v>
      </c>
      <c r="C1307" t="s">
        <v>10</v>
      </c>
      <c r="D1307" t="s">
        <v>11</v>
      </c>
      <c r="E1307" t="s">
        <v>18</v>
      </c>
      <c r="F1307">
        <v>98.13</v>
      </c>
      <c r="G1307">
        <v>1</v>
      </c>
      <c r="H1307" t="s">
        <v>17</v>
      </c>
      <c r="I1307">
        <v>8.9</v>
      </c>
    </row>
    <row r="1308" spans="1:9" x14ac:dyDescent="0.3">
      <c r="A1308" t="s">
        <v>83</v>
      </c>
      <c r="B1308" t="s">
        <v>14</v>
      </c>
      <c r="C1308" t="s">
        <v>15</v>
      </c>
      <c r="D1308" t="s">
        <v>22</v>
      </c>
      <c r="E1308" t="s">
        <v>12</v>
      </c>
      <c r="F1308">
        <v>36.36</v>
      </c>
      <c r="G1308">
        <v>2</v>
      </c>
      <c r="H1308" t="s">
        <v>17</v>
      </c>
      <c r="I1308">
        <v>7.1</v>
      </c>
    </row>
    <row r="1309" spans="1:9" x14ac:dyDescent="0.3">
      <c r="A1309" t="s">
        <v>84</v>
      </c>
      <c r="B1309" t="s">
        <v>19</v>
      </c>
      <c r="C1309" t="s">
        <v>15</v>
      </c>
      <c r="D1309" t="s">
        <v>22</v>
      </c>
      <c r="E1309" t="s">
        <v>21</v>
      </c>
      <c r="F1309">
        <v>86.68</v>
      </c>
      <c r="G1309">
        <v>8</v>
      </c>
      <c r="H1309" t="s">
        <v>13</v>
      </c>
      <c r="I1309">
        <v>7.2</v>
      </c>
    </row>
    <row r="1310" spans="1:9" x14ac:dyDescent="0.3">
      <c r="A1310" t="s">
        <v>84</v>
      </c>
      <c r="B1310" t="s">
        <v>14</v>
      </c>
      <c r="C1310" t="s">
        <v>15</v>
      </c>
      <c r="D1310" t="s">
        <v>22</v>
      </c>
      <c r="E1310" t="s">
        <v>16</v>
      </c>
      <c r="F1310">
        <v>48.62</v>
      </c>
      <c r="G1310">
        <v>8</v>
      </c>
      <c r="H1310" t="s">
        <v>17</v>
      </c>
      <c r="I1310">
        <v>5</v>
      </c>
    </row>
    <row r="1311" spans="1:9" x14ac:dyDescent="0.3">
      <c r="A1311" t="s">
        <v>84</v>
      </c>
      <c r="B1311" t="s">
        <v>14</v>
      </c>
      <c r="C1311" t="s">
        <v>15</v>
      </c>
      <c r="D1311" t="s">
        <v>22</v>
      </c>
      <c r="E1311" t="s">
        <v>23</v>
      </c>
      <c r="F1311">
        <v>60.87</v>
      </c>
      <c r="G1311">
        <v>1</v>
      </c>
      <c r="H1311" t="s">
        <v>17</v>
      </c>
      <c r="I1311">
        <v>5.5</v>
      </c>
    </row>
    <row r="1312" spans="1:9" x14ac:dyDescent="0.3">
      <c r="A1312" t="s">
        <v>84</v>
      </c>
      <c r="B1312" t="s">
        <v>19</v>
      </c>
      <c r="C1312" t="s">
        <v>10</v>
      </c>
      <c r="D1312" t="s">
        <v>22</v>
      </c>
      <c r="E1312" t="s">
        <v>23</v>
      </c>
      <c r="F1312">
        <v>73.28</v>
      </c>
      <c r="G1312">
        <v>5</v>
      </c>
      <c r="H1312" t="s">
        <v>20</v>
      </c>
      <c r="I1312">
        <v>8.4</v>
      </c>
    </row>
    <row r="1313" spans="1:9" x14ac:dyDescent="0.3">
      <c r="A1313" t="s">
        <v>84</v>
      </c>
      <c r="B1313" t="s">
        <v>14</v>
      </c>
      <c r="C1313" t="s">
        <v>10</v>
      </c>
      <c r="D1313" t="s">
        <v>22</v>
      </c>
      <c r="E1313" t="s">
        <v>24</v>
      </c>
      <c r="F1313">
        <v>77.5</v>
      </c>
      <c r="G1313">
        <v>5</v>
      </c>
      <c r="H1313" t="s">
        <v>20</v>
      </c>
      <c r="I1313">
        <v>4.3</v>
      </c>
    </row>
    <row r="1314" spans="1:9" x14ac:dyDescent="0.3">
      <c r="A1314" t="s">
        <v>84</v>
      </c>
      <c r="B1314" t="s">
        <v>19</v>
      </c>
      <c r="C1314" t="s">
        <v>15</v>
      </c>
      <c r="D1314" t="s">
        <v>22</v>
      </c>
      <c r="E1314" t="s">
        <v>16</v>
      </c>
      <c r="F1314">
        <v>75.88</v>
      </c>
      <c r="G1314">
        <v>7</v>
      </c>
      <c r="H1314" t="s">
        <v>20</v>
      </c>
      <c r="I1314">
        <v>8.9</v>
      </c>
    </row>
    <row r="1315" spans="1:9" x14ac:dyDescent="0.3">
      <c r="A1315" t="s">
        <v>84</v>
      </c>
      <c r="B1315" t="s">
        <v>9</v>
      </c>
      <c r="C1315" t="s">
        <v>15</v>
      </c>
      <c r="D1315" t="s">
        <v>11</v>
      </c>
      <c r="E1315" t="s">
        <v>21</v>
      </c>
      <c r="F1315">
        <v>60.96</v>
      </c>
      <c r="G1315">
        <v>2</v>
      </c>
      <c r="H1315" t="s">
        <v>13</v>
      </c>
      <c r="I1315">
        <v>4.9000000000000004</v>
      </c>
    </row>
    <row r="1316" spans="1:9" x14ac:dyDescent="0.3">
      <c r="A1316" t="s">
        <v>84</v>
      </c>
      <c r="B1316" t="s">
        <v>19</v>
      </c>
      <c r="C1316" t="s">
        <v>15</v>
      </c>
      <c r="D1316" t="s">
        <v>22</v>
      </c>
      <c r="E1316" t="s">
        <v>12</v>
      </c>
      <c r="F1316">
        <v>48.51</v>
      </c>
      <c r="G1316">
        <v>7</v>
      </c>
      <c r="H1316" t="s">
        <v>13</v>
      </c>
      <c r="I1316">
        <v>5.2</v>
      </c>
    </row>
    <row r="1317" spans="1:9" x14ac:dyDescent="0.3">
      <c r="A1317" t="s">
        <v>84</v>
      </c>
      <c r="B1317" t="s">
        <v>9</v>
      </c>
      <c r="C1317" t="s">
        <v>10</v>
      </c>
      <c r="D1317" t="s">
        <v>22</v>
      </c>
      <c r="E1317" t="s">
        <v>23</v>
      </c>
      <c r="F1317">
        <v>60.01</v>
      </c>
      <c r="G1317">
        <v>4</v>
      </c>
      <c r="H1317" t="s">
        <v>17</v>
      </c>
      <c r="I1317">
        <v>4.5</v>
      </c>
    </row>
    <row r="1318" spans="1:9" x14ac:dyDescent="0.3">
      <c r="A1318" t="s">
        <v>84</v>
      </c>
      <c r="B1318" t="s">
        <v>9</v>
      </c>
      <c r="C1318" t="s">
        <v>10</v>
      </c>
      <c r="D1318" t="s">
        <v>11</v>
      </c>
      <c r="E1318" t="s">
        <v>24</v>
      </c>
      <c r="F1318">
        <v>96.11</v>
      </c>
      <c r="G1318">
        <v>1</v>
      </c>
      <c r="H1318" t="s">
        <v>20</v>
      </c>
      <c r="I1318">
        <v>7.8</v>
      </c>
    </row>
    <row r="1319" spans="1:9" x14ac:dyDescent="0.3">
      <c r="A1319" t="s">
        <v>84</v>
      </c>
      <c r="B1319" t="s">
        <v>9</v>
      </c>
      <c r="C1319" t="s">
        <v>10</v>
      </c>
      <c r="D1319" t="s">
        <v>22</v>
      </c>
      <c r="E1319" t="s">
        <v>24</v>
      </c>
      <c r="F1319">
        <v>51.13</v>
      </c>
      <c r="G1319">
        <v>4</v>
      </c>
      <c r="H1319" t="s">
        <v>13</v>
      </c>
      <c r="I1319">
        <v>4</v>
      </c>
    </row>
    <row r="1320" spans="1:9" x14ac:dyDescent="0.3">
      <c r="A1320" t="s">
        <v>85</v>
      </c>
      <c r="B1320" t="s">
        <v>19</v>
      </c>
      <c r="C1320" t="s">
        <v>10</v>
      </c>
      <c r="D1320" t="s">
        <v>22</v>
      </c>
      <c r="E1320" t="s">
        <v>24</v>
      </c>
      <c r="F1320">
        <v>58.22</v>
      </c>
      <c r="G1320">
        <v>8</v>
      </c>
      <c r="H1320" t="s">
        <v>20</v>
      </c>
      <c r="I1320">
        <v>8.4</v>
      </c>
    </row>
    <row r="1321" spans="1:9" x14ac:dyDescent="0.3">
      <c r="A1321" t="s">
        <v>85</v>
      </c>
      <c r="B1321" t="s">
        <v>14</v>
      </c>
      <c r="C1321" t="s">
        <v>10</v>
      </c>
      <c r="D1321" t="s">
        <v>11</v>
      </c>
      <c r="E1321" t="s">
        <v>18</v>
      </c>
      <c r="F1321">
        <v>32.25</v>
      </c>
      <c r="G1321">
        <v>5</v>
      </c>
      <c r="H1321" t="s">
        <v>17</v>
      </c>
      <c r="I1321">
        <v>9</v>
      </c>
    </row>
    <row r="1322" spans="1:9" x14ac:dyDescent="0.3">
      <c r="A1322" t="s">
        <v>85</v>
      </c>
      <c r="B1322" t="s">
        <v>14</v>
      </c>
      <c r="C1322" t="s">
        <v>15</v>
      </c>
      <c r="D1322" t="s">
        <v>11</v>
      </c>
      <c r="E1322" t="s">
        <v>24</v>
      </c>
      <c r="F1322">
        <v>96.16</v>
      </c>
      <c r="G1322">
        <v>4</v>
      </c>
      <c r="H1322" t="s">
        <v>13</v>
      </c>
      <c r="I1322">
        <v>8.4</v>
      </c>
    </row>
    <row r="1323" spans="1:9" x14ac:dyDescent="0.3">
      <c r="A1323" t="s">
        <v>85</v>
      </c>
      <c r="B1323" t="s">
        <v>14</v>
      </c>
      <c r="C1323" t="s">
        <v>15</v>
      </c>
      <c r="D1323" t="s">
        <v>11</v>
      </c>
      <c r="E1323" t="s">
        <v>23</v>
      </c>
      <c r="F1323">
        <v>69.400000000000006</v>
      </c>
      <c r="G1323">
        <v>2</v>
      </c>
      <c r="H1323" t="s">
        <v>20</v>
      </c>
      <c r="I1323">
        <v>9</v>
      </c>
    </row>
    <row r="1324" spans="1:9" x14ac:dyDescent="0.3">
      <c r="A1324" t="s">
        <v>85</v>
      </c>
      <c r="B1324" t="s">
        <v>14</v>
      </c>
      <c r="C1324" t="s">
        <v>10</v>
      </c>
      <c r="D1324" t="s">
        <v>11</v>
      </c>
      <c r="E1324" t="s">
        <v>23</v>
      </c>
      <c r="F1324">
        <v>12.03</v>
      </c>
      <c r="G1324">
        <v>2</v>
      </c>
      <c r="H1324" t="s">
        <v>17</v>
      </c>
      <c r="I1324">
        <v>5.0999999999999996</v>
      </c>
    </row>
    <row r="1325" spans="1:9" x14ac:dyDescent="0.3">
      <c r="A1325" t="s">
        <v>85</v>
      </c>
      <c r="B1325" t="s">
        <v>9</v>
      </c>
      <c r="C1325" t="s">
        <v>15</v>
      </c>
      <c r="D1325" t="s">
        <v>11</v>
      </c>
      <c r="E1325" t="s">
        <v>12</v>
      </c>
      <c r="F1325">
        <v>81.709999999999994</v>
      </c>
      <c r="G1325">
        <v>6</v>
      </c>
      <c r="H1325" t="s">
        <v>13</v>
      </c>
      <c r="I1325">
        <v>8</v>
      </c>
    </row>
    <row r="1326" spans="1:9" x14ac:dyDescent="0.3">
      <c r="A1326" t="s">
        <v>85</v>
      </c>
      <c r="B1326" t="s">
        <v>14</v>
      </c>
      <c r="C1326" t="s">
        <v>10</v>
      </c>
      <c r="D1326" t="s">
        <v>11</v>
      </c>
      <c r="E1326" t="s">
        <v>24</v>
      </c>
      <c r="F1326">
        <v>19.149999999999999</v>
      </c>
      <c r="G1326">
        <v>1</v>
      </c>
      <c r="H1326" t="s">
        <v>13</v>
      </c>
      <c r="I1326">
        <v>9.5</v>
      </c>
    </row>
    <row r="1327" spans="1:9" x14ac:dyDescent="0.3">
      <c r="A1327" t="s">
        <v>85</v>
      </c>
      <c r="B1327" t="s">
        <v>19</v>
      </c>
      <c r="C1327" t="s">
        <v>15</v>
      </c>
      <c r="D1327" t="s">
        <v>11</v>
      </c>
      <c r="E1327" t="s">
        <v>18</v>
      </c>
      <c r="F1327">
        <v>80.97</v>
      </c>
      <c r="G1327">
        <v>8</v>
      </c>
      <c r="H1327" t="s">
        <v>17</v>
      </c>
      <c r="I1327">
        <v>9.3000000000000007</v>
      </c>
    </row>
    <row r="1328" spans="1:9" x14ac:dyDescent="0.3">
      <c r="A1328" t="s">
        <v>85</v>
      </c>
      <c r="B1328" t="s">
        <v>14</v>
      </c>
      <c r="C1328" t="s">
        <v>15</v>
      </c>
      <c r="D1328" t="s">
        <v>11</v>
      </c>
      <c r="E1328" t="s">
        <v>12</v>
      </c>
      <c r="F1328">
        <v>11.53</v>
      </c>
      <c r="G1328">
        <v>7</v>
      </c>
      <c r="H1328" t="s">
        <v>17</v>
      </c>
      <c r="I1328">
        <v>8.1</v>
      </c>
    </row>
    <row r="1329" spans="1:9" x14ac:dyDescent="0.3">
      <c r="A1329" t="s">
        <v>85</v>
      </c>
      <c r="B1329" t="s">
        <v>9</v>
      </c>
      <c r="C1329" t="s">
        <v>15</v>
      </c>
      <c r="D1329" t="s">
        <v>22</v>
      </c>
      <c r="E1329" t="s">
        <v>21</v>
      </c>
      <c r="F1329">
        <v>23.82</v>
      </c>
      <c r="G1329">
        <v>5</v>
      </c>
      <c r="H1329" t="s">
        <v>20</v>
      </c>
      <c r="I1329">
        <v>5.4</v>
      </c>
    </row>
    <row r="1330" spans="1:9" x14ac:dyDescent="0.3">
      <c r="A1330" t="s">
        <v>86</v>
      </c>
      <c r="B1330" t="s">
        <v>14</v>
      </c>
      <c r="C1330" t="s">
        <v>15</v>
      </c>
      <c r="D1330" t="s">
        <v>22</v>
      </c>
      <c r="E1330" t="s">
        <v>21</v>
      </c>
      <c r="F1330">
        <v>83.24</v>
      </c>
      <c r="G1330">
        <v>9</v>
      </c>
      <c r="H1330" t="s">
        <v>13</v>
      </c>
      <c r="I1330">
        <v>7.4</v>
      </c>
    </row>
    <row r="1331" spans="1:9" x14ac:dyDescent="0.3">
      <c r="A1331" t="s">
        <v>86</v>
      </c>
      <c r="B1331" t="s">
        <v>19</v>
      </c>
      <c r="C1331" t="s">
        <v>10</v>
      </c>
      <c r="D1331" t="s">
        <v>11</v>
      </c>
      <c r="E1331" t="s">
        <v>23</v>
      </c>
      <c r="F1331">
        <v>22.96</v>
      </c>
      <c r="G1331">
        <v>1</v>
      </c>
      <c r="H1331" t="s">
        <v>17</v>
      </c>
      <c r="I1331">
        <v>4.3</v>
      </c>
    </row>
    <row r="1332" spans="1:9" x14ac:dyDescent="0.3">
      <c r="A1332" t="s">
        <v>86</v>
      </c>
      <c r="B1332" t="s">
        <v>14</v>
      </c>
      <c r="C1332" t="s">
        <v>15</v>
      </c>
      <c r="D1332" t="s">
        <v>22</v>
      </c>
      <c r="E1332" t="s">
        <v>16</v>
      </c>
      <c r="F1332">
        <v>23.65</v>
      </c>
      <c r="G1332">
        <v>4</v>
      </c>
      <c r="H1332" t="s">
        <v>13</v>
      </c>
      <c r="I1332">
        <v>4</v>
      </c>
    </row>
    <row r="1333" spans="1:9" x14ac:dyDescent="0.3">
      <c r="A1333" t="s">
        <v>86</v>
      </c>
      <c r="B1333" t="s">
        <v>9</v>
      </c>
      <c r="C1333" t="s">
        <v>15</v>
      </c>
      <c r="D1333" t="s">
        <v>11</v>
      </c>
      <c r="E1333" t="s">
        <v>16</v>
      </c>
      <c r="F1333">
        <v>93.78</v>
      </c>
      <c r="G1333">
        <v>3</v>
      </c>
      <c r="H1333" t="s">
        <v>13</v>
      </c>
      <c r="I1333">
        <v>5.9</v>
      </c>
    </row>
    <row r="1334" spans="1:9" x14ac:dyDescent="0.3">
      <c r="A1334" t="s">
        <v>86</v>
      </c>
      <c r="B1334" t="s">
        <v>14</v>
      </c>
      <c r="C1334" t="s">
        <v>10</v>
      </c>
      <c r="D1334" t="s">
        <v>11</v>
      </c>
      <c r="E1334" t="s">
        <v>12</v>
      </c>
      <c r="F1334">
        <v>98.52</v>
      </c>
      <c r="G1334">
        <v>10</v>
      </c>
      <c r="H1334" t="s">
        <v>20</v>
      </c>
      <c r="I1334">
        <v>4.5</v>
      </c>
    </row>
    <row r="1335" spans="1:9" x14ac:dyDescent="0.3">
      <c r="A1335" t="s">
        <v>86</v>
      </c>
      <c r="B1335" t="s">
        <v>9</v>
      </c>
      <c r="C1335" t="s">
        <v>10</v>
      </c>
      <c r="D1335" t="s">
        <v>22</v>
      </c>
      <c r="E1335" t="s">
        <v>18</v>
      </c>
      <c r="F1335">
        <v>22.38</v>
      </c>
      <c r="G1335">
        <v>1</v>
      </c>
      <c r="H1335" t="s">
        <v>13</v>
      </c>
      <c r="I1335">
        <v>8.6</v>
      </c>
    </row>
    <row r="1336" spans="1:9" x14ac:dyDescent="0.3">
      <c r="A1336" t="s">
        <v>86</v>
      </c>
      <c r="B1336" t="s">
        <v>19</v>
      </c>
      <c r="C1336" t="s">
        <v>10</v>
      </c>
      <c r="D1336" t="s">
        <v>11</v>
      </c>
      <c r="E1336" t="s">
        <v>12</v>
      </c>
      <c r="F1336">
        <v>97.03</v>
      </c>
      <c r="G1336">
        <v>5</v>
      </c>
      <c r="H1336" t="s">
        <v>20</v>
      </c>
      <c r="I1336">
        <v>9.3000000000000007</v>
      </c>
    </row>
    <row r="1337" spans="1:9" x14ac:dyDescent="0.3">
      <c r="A1337" t="s">
        <v>86</v>
      </c>
      <c r="B1337" t="s">
        <v>14</v>
      </c>
      <c r="C1337" t="s">
        <v>10</v>
      </c>
      <c r="D1337" t="s">
        <v>11</v>
      </c>
      <c r="E1337" t="s">
        <v>16</v>
      </c>
      <c r="F1337">
        <v>72.13</v>
      </c>
      <c r="G1337">
        <v>10</v>
      </c>
      <c r="H1337" t="s">
        <v>13</v>
      </c>
      <c r="I1337">
        <v>4.2</v>
      </c>
    </row>
    <row r="1338" spans="1:9" x14ac:dyDescent="0.3">
      <c r="A1338" t="s">
        <v>86</v>
      </c>
      <c r="B1338" t="s">
        <v>14</v>
      </c>
      <c r="C1338" t="s">
        <v>15</v>
      </c>
      <c r="D1338" t="s">
        <v>22</v>
      </c>
      <c r="E1338" t="s">
        <v>21</v>
      </c>
      <c r="F1338">
        <v>51.34</v>
      </c>
      <c r="G1338">
        <v>8</v>
      </c>
      <c r="H1338" t="s">
        <v>20</v>
      </c>
      <c r="I1338">
        <v>7.6</v>
      </c>
    </row>
    <row r="1339" spans="1:9" x14ac:dyDescent="0.3">
      <c r="A1339" t="s">
        <v>86</v>
      </c>
      <c r="B1339" t="s">
        <v>9</v>
      </c>
      <c r="C1339" t="s">
        <v>15</v>
      </c>
      <c r="D1339" t="s">
        <v>11</v>
      </c>
      <c r="E1339" t="s">
        <v>18</v>
      </c>
      <c r="F1339">
        <v>75.819999999999993</v>
      </c>
      <c r="G1339">
        <v>1</v>
      </c>
      <c r="H1339" t="s">
        <v>17</v>
      </c>
      <c r="I1339">
        <v>5.8</v>
      </c>
    </row>
    <row r="1340" spans="1:9" x14ac:dyDescent="0.3">
      <c r="A1340" t="s">
        <v>86</v>
      </c>
      <c r="B1340" t="s">
        <v>14</v>
      </c>
      <c r="C1340" t="s">
        <v>15</v>
      </c>
      <c r="D1340" t="s">
        <v>11</v>
      </c>
      <c r="E1340" t="s">
        <v>21</v>
      </c>
      <c r="F1340">
        <v>62.18</v>
      </c>
      <c r="G1340">
        <v>10</v>
      </c>
      <c r="H1340" t="s">
        <v>20</v>
      </c>
      <c r="I1340">
        <v>6</v>
      </c>
    </row>
    <row r="1341" spans="1:9" x14ac:dyDescent="0.3">
      <c r="A1341" t="s">
        <v>86</v>
      </c>
      <c r="B1341" t="s">
        <v>19</v>
      </c>
      <c r="C1341" t="s">
        <v>10</v>
      </c>
      <c r="D1341" t="s">
        <v>22</v>
      </c>
      <c r="E1341" t="s">
        <v>16</v>
      </c>
      <c r="F1341">
        <v>37.06</v>
      </c>
      <c r="G1341">
        <v>4</v>
      </c>
      <c r="H1341" t="s">
        <v>20</v>
      </c>
      <c r="I1341">
        <v>9.6999999999999993</v>
      </c>
    </row>
    <row r="1342" spans="1:9" x14ac:dyDescent="0.3">
      <c r="A1342" t="s">
        <v>86</v>
      </c>
      <c r="B1342" t="s">
        <v>14</v>
      </c>
      <c r="C1342" t="s">
        <v>10</v>
      </c>
      <c r="D1342" t="s">
        <v>22</v>
      </c>
      <c r="E1342" t="s">
        <v>18</v>
      </c>
      <c r="F1342">
        <v>79.930000000000007</v>
      </c>
      <c r="G1342">
        <v>6</v>
      </c>
      <c r="H1342" t="s">
        <v>17</v>
      </c>
      <c r="I1342">
        <v>5.5</v>
      </c>
    </row>
    <row r="1343" spans="1:9" x14ac:dyDescent="0.3">
      <c r="A1343" t="s">
        <v>86</v>
      </c>
      <c r="B1343" t="s">
        <v>9</v>
      </c>
      <c r="C1343" t="s">
        <v>15</v>
      </c>
      <c r="D1343" t="s">
        <v>11</v>
      </c>
      <c r="E1343" t="s">
        <v>16</v>
      </c>
      <c r="F1343">
        <v>87.87</v>
      </c>
      <c r="G1343">
        <v>9</v>
      </c>
      <c r="H1343" t="s">
        <v>20</v>
      </c>
      <c r="I1343">
        <v>5.6</v>
      </c>
    </row>
    <row r="1344" spans="1:9" x14ac:dyDescent="0.3">
      <c r="A1344" t="s">
        <v>87</v>
      </c>
      <c r="B1344" t="s">
        <v>9</v>
      </c>
      <c r="C1344" t="s">
        <v>15</v>
      </c>
      <c r="D1344" t="s">
        <v>22</v>
      </c>
      <c r="E1344" t="s">
        <v>12</v>
      </c>
      <c r="F1344">
        <v>14.87</v>
      </c>
      <c r="G1344">
        <v>2</v>
      </c>
      <c r="H1344" t="s">
        <v>13</v>
      </c>
      <c r="I1344">
        <v>8.9</v>
      </c>
    </row>
    <row r="1345" spans="1:9" x14ac:dyDescent="0.3">
      <c r="A1345" t="s">
        <v>87</v>
      </c>
      <c r="B1345" t="s">
        <v>9</v>
      </c>
      <c r="C1345" t="s">
        <v>10</v>
      </c>
      <c r="D1345" t="s">
        <v>22</v>
      </c>
      <c r="E1345" t="s">
        <v>16</v>
      </c>
      <c r="F1345">
        <v>32.25</v>
      </c>
      <c r="G1345">
        <v>4</v>
      </c>
      <c r="H1345" t="s">
        <v>20</v>
      </c>
      <c r="I1345">
        <v>6.5</v>
      </c>
    </row>
    <row r="1346" spans="1:9" x14ac:dyDescent="0.3">
      <c r="A1346" t="s">
        <v>87</v>
      </c>
      <c r="B1346" t="s">
        <v>19</v>
      </c>
      <c r="C1346" t="s">
        <v>15</v>
      </c>
      <c r="D1346" t="s">
        <v>11</v>
      </c>
      <c r="E1346" t="s">
        <v>18</v>
      </c>
      <c r="F1346">
        <v>13.69</v>
      </c>
      <c r="G1346">
        <v>6</v>
      </c>
      <c r="H1346" t="s">
        <v>17</v>
      </c>
      <c r="I1346">
        <v>6.3</v>
      </c>
    </row>
    <row r="1347" spans="1:9" x14ac:dyDescent="0.3">
      <c r="A1347" t="s">
        <v>87</v>
      </c>
      <c r="B1347" t="s">
        <v>19</v>
      </c>
      <c r="C1347" t="s">
        <v>15</v>
      </c>
      <c r="D1347" t="s">
        <v>22</v>
      </c>
      <c r="E1347" t="s">
        <v>24</v>
      </c>
      <c r="F1347">
        <v>91.3</v>
      </c>
      <c r="G1347">
        <v>1</v>
      </c>
      <c r="H1347" t="s">
        <v>20</v>
      </c>
      <c r="I1347">
        <v>9.1999999999999993</v>
      </c>
    </row>
    <row r="1348" spans="1:9" x14ac:dyDescent="0.3">
      <c r="A1348" t="s">
        <v>87</v>
      </c>
      <c r="B1348" t="s">
        <v>19</v>
      </c>
      <c r="C1348" t="s">
        <v>10</v>
      </c>
      <c r="D1348" t="s">
        <v>11</v>
      </c>
      <c r="E1348" t="s">
        <v>18</v>
      </c>
      <c r="F1348">
        <v>44.65</v>
      </c>
      <c r="G1348">
        <v>3</v>
      </c>
      <c r="H1348" t="s">
        <v>17</v>
      </c>
      <c r="I1348">
        <v>6.2</v>
      </c>
    </row>
    <row r="1349" spans="1:9" x14ac:dyDescent="0.3">
      <c r="A1349" t="s">
        <v>87</v>
      </c>
      <c r="B1349" t="s">
        <v>19</v>
      </c>
      <c r="C1349" t="s">
        <v>10</v>
      </c>
      <c r="D1349" t="s">
        <v>22</v>
      </c>
      <c r="E1349" t="s">
        <v>24</v>
      </c>
      <c r="F1349">
        <v>75.739999999999995</v>
      </c>
      <c r="G1349">
        <v>4</v>
      </c>
      <c r="H1349" t="s">
        <v>17</v>
      </c>
      <c r="I1349">
        <v>7.6</v>
      </c>
    </row>
    <row r="1350" spans="1:9" x14ac:dyDescent="0.3">
      <c r="A1350" t="s">
        <v>87</v>
      </c>
      <c r="B1350" t="s">
        <v>9</v>
      </c>
      <c r="C1350" t="s">
        <v>10</v>
      </c>
      <c r="D1350" t="s">
        <v>11</v>
      </c>
      <c r="E1350" t="s">
        <v>18</v>
      </c>
      <c r="F1350">
        <v>60.08</v>
      </c>
      <c r="G1350">
        <v>7</v>
      </c>
      <c r="H1350" t="s">
        <v>13</v>
      </c>
      <c r="I1350">
        <v>4.5</v>
      </c>
    </row>
    <row r="1351" spans="1:9" x14ac:dyDescent="0.3">
      <c r="A1351" t="s">
        <v>87</v>
      </c>
      <c r="B1351" t="s">
        <v>14</v>
      </c>
      <c r="C1351" t="s">
        <v>10</v>
      </c>
      <c r="D1351" t="s">
        <v>11</v>
      </c>
      <c r="E1351" t="s">
        <v>12</v>
      </c>
      <c r="F1351">
        <v>27.66</v>
      </c>
      <c r="G1351">
        <v>10</v>
      </c>
      <c r="H1351" t="s">
        <v>13</v>
      </c>
      <c r="I1351">
        <v>8.9</v>
      </c>
    </row>
    <row r="1352" spans="1:9" x14ac:dyDescent="0.3">
      <c r="A1352" t="s">
        <v>87</v>
      </c>
      <c r="B1352" t="s">
        <v>9</v>
      </c>
      <c r="C1352" t="s">
        <v>10</v>
      </c>
      <c r="D1352" t="s">
        <v>11</v>
      </c>
      <c r="E1352" t="s">
        <v>12</v>
      </c>
      <c r="F1352">
        <v>99.37</v>
      </c>
      <c r="G1352">
        <v>2</v>
      </c>
      <c r="H1352" t="s">
        <v>17</v>
      </c>
      <c r="I1352">
        <v>5.2</v>
      </c>
    </row>
    <row r="1353" spans="1:9" x14ac:dyDescent="0.3">
      <c r="A1353" t="s">
        <v>87</v>
      </c>
      <c r="B1353" t="s">
        <v>14</v>
      </c>
      <c r="C1353" t="s">
        <v>15</v>
      </c>
      <c r="D1353" t="s">
        <v>11</v>
      </c>
      <c r="E1353" t="s">
        <v>24</v>
      </c>
      <c r="F1353">
        <v>58.32</v>
      </c>
      <c r="G1353">
        <v>2</v>
      </c>
      <c r="H1353" t="s">
        <v>20</v>
      </c>
      <c r="I1353">
        <v>6</v>
      </c>
    </row>
    <row r="1354" spans="1:9" x14ac:dyDescent="0.3">
      <c r="A1354" t="s">
        <v>87</v>
      </c>
      <c r="B1354" t="s">
        <v>19</v>
      </c>
      <c r="C1354" t="s">
        <v>15</v>
      </c>
      <c r="D1354" t="s">
        <v>11</v>
      </c>
      <c r="E1354" t="s">
        <v>24</v>
      </c>
      <c r="F1354">
        <v>76.900000000000006</v>
      </c>
      <c r="G1354">
        <v>7</v>
      </c>
      <c r="H1354" t="s">
        <v>17</v>
      </c>
      <c r="I1354">
        <v>7.7</v>
      </c>
    </row>
    <row r="1355" spans="1:9" x14ac:dyDescent="0.3">
      <c r="A1355" t="s">
        <v>87</v>
      </c>
      <c r="B1355" t="s">
        <v>14</v>
      </c>
      <c r="C1355" t="s">
        <v>15</v>
      </c>
      <c r="D1355" t="s">
        <v>11</v>
      </c>
      <c r="E1355" t="s">
        <v>12</v>
      </c>
      <c r="F1355">
        <v>77.400000000000006</v>
      </c>
      <c r="G1355">
        <v>9</v>
      </c>
      <c r="H1355" t="s">
        <v>13</v>
      </c>
      <c r="I1355">
        <v>4.5</v>
      </c>
    </row>
    <row r="1356" spans="1:9" x14ac:dyDescent="0.3">
      <c r="A1356" t="s">
        <v>87</v>
      </c>
      <c r="B1356" t="s">
        <v>19</v>
      </c>
      <c r="C1356" t="s">
        <v>15</v>
      </c>
      <c r="D1356" t="s">
        <v>22</v>
      </c>
      <c r="E1356" t="s">
        <v>12</v>
      </c>
      <c r="F1356">
        <v>67.099999999999994</v>
      </c>
      <c r="G1356">
        <v>3</v>
      </c>
      <c r="H1356" t="s">
        <v>17</v>
      </c>
      <c r="I1356">
        <v>7.5</v>
      </c>
    </row>
    <row r="1357" spans="1:9" x14ac:dyDescent="0.3">
      <c r="A1357" t="s">
        <v>87</v>
      </c>
      <c r="B1357" t="s">
        <v>19</v>
      </c>
      <c r="C1357" t="s">
        <v>15</v>
      </c>
      <c r="D1357" t="s">
        <v>11</v>
      </c>
      <c r="E1357" t="s">
        <v>24</v>
      </c>
      <c r="F1357">
        <v>33.64</v>
      </c>
      <c r="G1357">
        <v>8</v>
      </c>
      <c r="H1357" t="s">
        <v>13</v>
      </c>
      <c r="I1357">
        <v>9.3000000000000007</v>
      </c>
    </row>
    <row r="1358" spans="1:9" x14ac:dyDescent="0.3">
      <c r="A1358" t="s">
        <v>87</v>
      </c>
      <c r="B1358" t="s">
        <v>9</v>
      </c>
      <c r="C1358" t="s">
        <v>15</v>
      </c>
      <c r="D1358" t="s">
        <v>11</v>
      </c>
      <c r="E1358" t="s">
        <v>24</v>
      </c>
      <c r="F1358">
        <v>68.55</v>
      </c>
      <c r="G1358">
        <v>4</v>
      </c>
      <c r="H1358" t="s">
        <v>13</v>
      </c>
      <c r="I1358">
        <v>9.1999999999999993</v>
      </c>
    </row>
    <row r="1359" spans="1:9" x14ac:dyDescent="0.3">
      <c r="A1359" t="s">
        <v>87</v>
      </c>
      <c r="B1359" t="s">
        <v>14</v>
      </c>
      <c r="C1359" t="s">
        <v>10</v>
      </c>
      <c r="D1359" t="s">
        <v>11</v>
      </c>
      <c r="E1359" t="s">
        <v>18</v>
      </c>
      <c r="F1359">
        <v>24.74</v>
      </c>
      <c r="G1359">
        <v>3</v>
      </c>
      <c r="H1359" t="s">
        <v>13</v>
      </c>
      <c r="I1359">
        <v>10</v>
      </c>
    </row>
    <row r="1360" spans="1:9" x14ac:dyDescent="0.3">
      <c r="A1360" t="s">
        <v>88</v>
      </c>
      <c r="B1360" t="s">
        <v>9</v>
      </c>
      <c r="C1360" t="s">
        <v>15</v>
      </c>
      <c r="D1360" t="s">
        <v>11</v>
      </c>
      <c r="E1360" t="s">
        <v>12</v>
      </c>
      <c r="F1360">
        <v>26.43</v>
      </c>
      <c r="G1360">
        <v>8</v>
      </c>
      <c r="H1360" t="s">
        <v>20</v>
      </c>
      <c r="I1360">
        <v>8.9</v>
      </c>
    </row>
    <row r="1361" spans="1:9" x14ac:dyDescent="0.3">
      <c r="A1361" t="s">
        <v>88</v>
      </c>
      <c r="B1361" t="s">
        <v>9</v>
      </c>
      <c r="C1361" t="s">
        <v>15</v>
      </c>
      <c r="D1361" t="s">
        <v>11</v>
      </c>
      <c r="E1361" t="s">
        <v>21</v>
      </c>
      <c r="F1361">
        <v>83.77</v>
      </c>
      <c r="G1361">
        <v>2</v>
      </c>
      <c r="H1361" t="s">
        <v>17</v>
      </c>
      <c r="I1361">
        <v>4.5999999999999996</v>
      </c>
    </row>
    <row r="1362" spans="1:9" x14ac:dyDescent="0.3">
      <c r="A1362" t="s">
        <v>88</v>
      </c>
      <c r="B1362" t="s">
        <v>14</v>
      </c>
      <c r="C1362" t="s">
        <v>15</v>
      </c>
      <c r="D1362" t="s">
        <v>22</v>
      </c>
      <c r="E1362" t="s">
        <v>21</v>
      </c>
      <c r="F1362">
        <v>94.13</v>
      </c>
      <c r="G1362">
        <v>5</v>
      </c>
      <c r="H1362" t="s">
        <v>13</v>
      </c>
      <c r="I1362">
        <v>4.8</v>
      </c>
    </row>
    <row r="1363" spans="1:9" x14ac:dyDescent="0.3">
      <c r="A1363" t="s">
        <v>88</v>
      </c>
      <c r="B1363" t="s">
        <v>9</v>
      </c>
      <c r="C1363" t="s">
        <v>15</v>
      </c>
      <c r="D1363" t="s">
        <v>11</v>
      </c>
      <c r="E1363" t="s">
        <v>12</v>
      </c>
      <c r="F1363">
        <v>94.13</v>
      </c>
      <c r="G1363">
        <v>3</v>
      </c>
      <c r="H1363" t="s">
        <v>17</v>
      </c>
      <c r="I1363">
        <v>5.8</v>
      </c>
    </row>
    <row r="1364" spans="1:9" x14ac:dyDescent="0.3">
      <c r="A1364" t="s">
        <v>88</v>
      </c>
      <c r="B1364" t="s">
        <v>9</v>
      </c>
      <c r="C1364" t="s">
        <v>10</v>
      </c>
      <c r="D1364" t="s">
        <v>11</v>
      </c>
      <c r="E1364" t="s">
        <v>12</v>
      </c>
      <c r="F1364">
        <v>48.61</v>
      </c>
      <c r="G1364">
        <v>1</v>
      </c>
      <c r="H1364" t="s">
        <v>17</v>
      </c>
      <c r="I1364">
        <v>4.4000000000000004</v>
      </c>
    </row>
    <row r="1365" spans="1:9" x14ac:dyDescent="0.3">
      <c r="A1365" t="s">
        <v>88</v>
      </c>
      <c r="B1365" t="s">
        <v>19</v>
      </c>
      <c r="C1365" t="s">
        <v>10</v>
      </c>
      <c r="D1365" t="s">
        <v>11</v>
      </c>
      <c r="E1365" t="s">
        <v>24</v>
      </c>
      <c r="F1365">
        <v>62.57</v>
      </c>
      <c r="G1365">
        <v>4</v>
      </c>
      <c r="H1365" t="s">
        <v>17</v>
      </c>
      <c r="I1365">
        <v>9.5</v>
      </c>
    </row>
    <row r="1366" spans="1:9" x14ac:dyDescent="0.3">
      <c r="A1366" t="s">
        <v>88</v>
      </c>
      <c r="B1366" t="s">
        <v>14</v>
      </c>
      <c r="C1366" t="s">
        <v>10</v>
      </c>
      <c r="D1366" t="s">
        <v>11</v>
      </c>
      <c r="E1366" t="s">
        <v>21</v>
      </c>
      <c r="F1366">
        <v>73.05</v>
      </c>
      <c r="G1366">
        <v>4</v>
      </c>
      <c r="H1366" t="s">
        <v>13</v>
      </c>
      <c r="I1366">
        <v>4.9000000000000004</v>
      </c>
    </row>
    <row r="1367" spans="1:9" x14ac:dyDescent="0.3">
      <c r="A1367" t="s">
        <v>88</v>
      </c>
      <c r="B1367" t="s">
        <v>14</v>
      </c>
      <c r="C1367" t="s">
        <v>10</v>
      </c>
      <c r="D1367" t="s">
        <v>11</v>
      </c>
      <c r="E1367" t="s">
        <v>24</v>
      </c>
      <c r="F1367">
        <v>65.180000000000007</v>
      </c>
      <c r="G1367">
        <v>3</v>
      </c>
      <c r="H1367" t="s">
        <v>13</v>
      </c>
      <c r="I1367">
        <v>6.3</v>
      </c>
    </row>
    <row r="1368" spans="1:9" x14ac:dyDescent="0.3">
      <c r="A1368" t="s">
        <v>88</v>
      </c>
      <c r="B1368" t="s">
        <v>9</v>
      </c>
      <c r="C1368" t="s">
        <v>10</v>
      </c>
      <c r="D1368" t="s">
        <v>22</v>
      </c>
      <c r="E1368" t="s">
        <v>21</v>
      </c>
      <c r="F1368">
        <v>99.89</v>
      </c>
      <c r="G1368">
        <v>2</v>
      </c>
      <c r="H1368" t="s">
        <v>20</v>
      </c>
      <c r="I1368">
        <v>7.1</v>
      </c>
    </row>
    <row r="1369" spans="1:9" x14ac:dyDescent="0.3">
      <c r="A1369" t="s">
        <v>88</v>
      </c>
      <c r="B1369" t="s">
        <v>9</v>
      </c>
      <c r="C1369" t="s">
        <v>10</v>
      </c>
      <c r="D1369" t="s">
        <v>11</v>
      </c>
      <c r="E1369" t="s">
        <v>21</v>
      </c>
      <c r="F1369">
        <v>55.45</v>
      </c>
      <c r="G1369">
        <v>1</v>
      </c>
      <c r="H1369" t="s">
        <v>13</v>
      </c>
      <c r="I1369">
        <v>4.9000000000000004</v>
      </c>
    </row>
    <row r="1370" spans="1:9" x14ac:dyDescent="0.3">
      <c r="A1370" t="s">
        <v>88</v>
      </c>
      <c r="B1370" t="s">
        <v>14</v>
      </c>
      <c r="C1370" t="s">
        <v>15</v>
      </c>
      <c r="D1370" t="s">
        <v>11</v>
      </c>
      <c r="E1370" t="s">
        <v>24</v>
      </c>
      <c r="F1370">
        <v>56.69</v>
      </c>
      <c r="G1370">
        <v>9</v>
      </c>
      <c r="H1370" t="s">
        <v>13</v>
      </c>
      <c r="I1370">
        <v>8.4</v>
      </c>
    </row>
    <row r="1371" spans="1:9" x14ac:dyDescent="0.3">
      <c r="A1371" t="s">
        <v>88</v>
      </c>
      <c r="B1371" t="s">
        <v>9</v>
      </c>
      <c r="C1371" t="s">
        <v>10</v>
      </c>
      <c r="D1371" t="s">
        <v>22</v>
      </c>
      <c r="E1371" t="s">
        <v>24</v>
      </c>
      <c r="F1371">
        <v>67.27</v>
      </c>
      <c r="G1371">
        <v>5</v>
      </c>
      <c r="H1371" t="s">
        <v>17</v>
      </c>
      <c r="I1371">
        <v>6.9</v>
      </c>
    </row>
    <row r="1372" spans="1:9" x14ac:dyDescent="0.3">
      <c r="A1372" t="s">
        <v>88</v>
      </c>
      <c r="B1372" t="s">
        <v>9</v>
      </c>
      <c r="C1372" t="s">
        <v>15</v>
      </c>
      <c r="D1372" t="s">
        <v>11</v>
      </c>
      <c r="E1372" t="s">
        <v>21</v>
      </c>
      <c r="F1372">
        <v>19.77</v>
      </c>
      <c r="G1372">
        <v>10</v>
      </c>
      <c r="H1372" t="s">
        <v>13</v>
      </c>
      <c r="I1372">
        <v>5</v>
      </c>
    </row>
    <row r="1373" spans="1:9" x14ac:dyDescent="0.3">
      <c r="A1373" t="s">
        <v>89</v>
      </c>
      <c r="B1373" t="s">
        <v>9</v>
      </c>
      <c r="C1373" t="s">
        <v>15</v>
      </c>
      <c r="D1373" t="s">
        <v>11</v>
      </c>
      <c r="E1373" t="s">
        <v>21</v>
      </c>
      <c r="F1373">
        <v>52.42</v>
      </c>
      <c r="G1373">
        <v>3</v>
      </c>
      <c r="H1373" t="s">
        <v>20</v>
      </c>
      <c r="I1373">
        <v>7.5</v>
      </c>
    </row>
    <row r="1374" spans="1:9" x14ac:dyDescent="0.3">
      <c r="A1374" t="s">
        <v>89</v>
      </c>
      <c r="B1374" t="s">
        <v>19</v>
      </c>
      <c r="C1374" t="s">
        <v>15</v>
      </c>
      <c r="D1374" t="s">
        <v>11</v>
      </c>
      <c r="E1374" t="s">
        <v>12</v>
      </c>
      <c r="F1374">
        <v>74.44</v>
      </c>
      <c r="G1374">
        <v>10</v>
      </c>
      <c r="H1374" t="s">
        <v>20</v>
      </c>
      <c r="I1374">
        <v>5.0999999999999996</v>
      </c>
    </row>
    <row r="1375" spans="1:9" x14ac:dyDescent="0.3">
      <c r="A1375" t="s">
        <v>89</v>
      </c>
      <c r="B1375" t="s">
        <v>14</v>
      </c>
      <c r="C1375" t="s">
        <v>15</v>
      </c>
      <c r="D1375" t="s">
        <v>11</v>
      </c>
      <c r="E1375" t="s">
        <v>21</v>
      </c>
      <c r="F1375">
        <v>41.09</v>
      </c>
      <c r="G1375">
        <v>10</v>
      </c>
      <c r="H1375" t="s">
        <v>17</v>
      </c>
      <c r="I1375">
        <v>7.3</v>
      </c>
    </row>
    <row r="1376" spans="1:9" x14ac:dyDescent="0.3">
      <c r="A1376" t="s">
        <v>89</v>
      </c>
      <c r="B1376" t="s">
        <v>14</v>
      </c>
      <c r="C1376" t="s">
        <v>10</v>
      </c>
      <c r="D1376" t="s">
        <v>11</v>
      </c>
      <c r="E1376" t="s">
        <v>24</v>
      </c>
      <c r="F1376">
        <v>56</v>
      </c>
      <c r="G1376">
        <v>3</v>
      </c>
      <c r="H1376" t="s">
        <v>20</v>
      </c>
      <c r="I1376">
        <v>4.8</v>
      </c>
    </row>
    <row r="1377" spans="1:9" x14ac:dyDescent="0.3">
      <c r="A1377" t="s">
        <v>89</v>
      </c>
      <c r="B1377" t="s">
        <v>19</v>
      </c>
      <c r="C1377" t="s">
        <v>10</v>
      </c>
      <c r="D1377" t="s">
        <v>22</v>
      </c>
      <c r="E1377" t="s">
        <v>12</v>
      </c>
      <c r="F1377">
        <v>80.62</v>
      </c>
      <c r="G1377">
        <v>6</v>
      </c>
      <c r="H1377" t="s">
        <v>17</v>
      </c>
      <c r="I1377">
        <v>9.1</v>
      </c>
    </row>
    <row r="1378" spans="1:9" x14ac:dyDescent="0.3">
      <c r="A1378" t="s">
        <v>89</v>
      </c>
      <c r="B1378" t="s">
        <v>9</v>
      </c>
      <c r="C1378" t="s">
        <v>15</v>
      </c>
      <c r="D1378" t="s">
        <v>11</v>
      </c>
      <c r="E1378" t="s">
        <v>21</v>
      </c>
      <c r="F1378">
        <v>93.2</v>
      </c>
      <c r="G1378">
        <v>2</v>
      </c>
      <c r="H1378" t="s">
        <v>13</v>
      </c>
      <c r="I1378">
        <v>6</v>
      </c>
    </row>
    <row r="1379" spans="1:9" x14ac:dyDescent="0.3">
      <c r="A1379" t="s">
        <v>89</v>
      </c>
      <c r="B1379" t="s">
        <v>19</v>
      </c>
      <c r="C1379" t="s">
        <v>10</v>
      </c>
      <c r="D1379" t="s">
        <v>22</v>
      </c>
      <c r="E1379" t="s">
        <v>12</v>
      </c>
      <c r="F1379">
        <v>74.89</v>
      </c>
      <c r="G1379">
        <v>4</v>
      </c>
      <c r="H1379" t="s">
        <v>20</v>
      </c>
      <c r="I1379">
        <v>4.2</v>
      </c>
    </row>
    <row r="1380" spans="1:9" x14ac:dyDescent="0.3">
      <c r="A1380" t="s">
        <v>89</v>
      </c>
      <c r="B1380" t="s">
        <v>19</v>
      </c>
      <c r="C1380" t="s">
        <v>15</v>
      </c>
      <c r="D1380" t="s">
        <v>22</v>
      </c>
      <c r="E1380" t="s">
        <v>23</v>
      </c>
      <c r="F1380">
        <v>34.729999999999997</v>
      </c>
      <c r="G1380">
        <v>2</v>
      </c>
      <c r="H1380" t="s">
        <v>20</v>
      </c>
      <c r="I1380">
        <v>9.6999999999999993</v>
      </c>
    </row>
    <row r="1381" spans="1:9" x14ac:dyDescent="0.3">
      <c r="A1381" t="s">
        <v>89</v>
      </c>
      <c r="B1381" t="s">
        <v>9</v>
      </c>
      <c r="C1381" t="s">
        <v>15</v>
      </c>
      <c r="D1381" t="s">
        <v>22</v>
      </c>
      <c r="E1381" t="s">
        <v>18</v>
      </c>
      <c r="F1381">
        <v>54.55</v>
      </c>
      <c r="G1381">
        <v>10</v>
      </c>
      <c r="H1381" t="s">
        <v>13</v>
      </c>
      <c r="I1381">
        <v>7.1</v>
      </c>
    </row>
    <row r="1382" spans="1:9" x14ac:dyDescent="0.3">
      <c r="A1382" t="s">
        <v>89</v>
      </c>
      <c r="B1382" t="s">
        <v>9</v>
      </c>
      <c r="C1382" t="s">
        <v>10</v>
      </c>
      <c r="D1382" t="s">
        <v>11</v>
      </c>
      <c r="E1382" t="s">
        <v>18</v>
      </c>
      <c r="F1382">
        <v>39.47</v>
      </c>
      <c r="G1382">
        <v>2</v>
      </c>
      <c r="H1382" t="s">
        <v>13</v>
      </c>
      <c r="I1382">
        <v>5</v>
      </c>
    </row>
    <row r="1383" spans="1:9" x14ac:dyDescent="0.3">
      <c r="A1383" t="s">
        <v>90</v>
      </c>
      <c r="B1383" t="s">
        <v>9</v>
      </c>
      <c r="C1383" t="s">
        <v>15</v>
      </c>
      <c r="D1383" t="s">
        <v>22</v>
      </c>
      <c r="E1383" t="s">
        <v>24</v>
      </c>
      <c r="F1383">
        <v>10.75</v>
      </c>
      <c r="G1383">
        <v>8</v>
      </c>
      <c r="H1383" t="s">
        <v>20</v>
      </c>
      <c r="I1383">
        <v>6.2</v>
      </c>
    </row>
    <row r="1384" spans="1:9" x14ac:dyDescent="0.3">
      <c r="A1384" t="s">
        <v>90</v>
      </c>
      <c r="B1384" t="s">
        <v>19</v>
      </c>
      <c r="C1384" t="s">
        <v>10</v>
      </c>
      <c r="D1384" t="s">
        <v>22</v>
      </c>
      <c r="E1384" t="s">
        <v>24</v>
      </c>
      <c r="F1384">
        <v>96.58</v>
      </c>
      <c r="G1384">
        <v>2</v>
      </c>
      <c r="H1384" t="s">
        <v>13</v>
      </c>
      <c r="I1384">
        <v>5.0999999999999996</v>
      </c>
    </row>
    <row r="1385" spans="1:9" x14ac:dyDescent="0.3">
      <c r="A1385" t="s">
        <v>90</v>
      </c>
      <c r="B1385" t="s">
        <v>14</v>
      </c>
      <c r="C1385" t="s">
        <v>15</v>
      </c>
      <c r="D1385" t="s">
        <v>22</v>
      </c>
      <c r="E1385" t="s">
        <v>24</v>
      </c>
      <c r="F1385">
        <v>92.78</v>
      </c>
      <c r="G1385">
        <v>1</v>
      </c>
      <c r="H1385" t="s">
        <v>13</v>
      </c>
      <c r="I1385">
        <v>9.8000000000000007</v>
      </c>
    </row>
    <row r="1386" spans="1:9" x14ac:dyDescent="0.3">
      <c r="A1386" t="s">
        <v>90</v>
      </c>
      <c r="B1386" t="s">
        <v>9</v>
      </c>
      <c r="C1386" t="s">
        <v>15</v>
      </c>
      <c r="D1386" t="s">
        <v>11</v>
      </c>
      <c r="E1386" t="s">
        <v>12</v>
      </c>
      <c r="F1386">
        <v>87.8</v>
      </c>
      <c r="G1386">
        <v>9</v>
      </c>
      <c r="H1386" t="s">
        <v>17</v>
      </c>
      <c r="I1386">
        <v>9.1999999999999993</v>
      </c>
    </row>
    <row r="1387" spans="1:9" x14ac:dyDescent="0.3">
      <c r="A1387" t="s">
        <v>90</v>
      </c>
      <c r="B1387" t="s">
        <v>9</v>
      </c>
      <c r="C1387" t="s">
        <v>10</v>
      </c>
      <c r="D1387" t="s">
        <v>22</v>
      </c>
      <c r="E1387" t="s">
        <v>12</v>
      </c>
      <c r="F1387">
        <v>63.61</v>
      </c>
      <c r="G1387">
        <v>5</v>
      </c>
      <c r="H1387" t="s">
        <v>20</v>
      </c>
      <c r="I1387">
        <v>4.8</v>
      </c>
    </row>
    <row r="1388" spans="1:9" x14ac:dyDescent="0.3">
      <c r="A1388" t="s">
        <v>90</v>
      </c>
      <c r="B1388" t="s">
        <v>19</v>
      </c>
      <c r="C1388" t="s">
        <v>15</v>
      </c>
      <c r="D1388" t="s">
        <v>22</v>
      </c>
      <c r="E1388" t="s">
        <v>24</v>
      </c>
      <c r="F1388">
        <v>15.37</v>
      </c>
      <c r="G1388">
        <v>2</v>
      </c>
      <c r="H1388" t="s">
        <v>17</v>
      </c>
      <c r="I1388">
        <v>7.2</v>
      </c>
    </row>
    <row r="1389" spans="1:9" x14ac:dyDescent="0.3">
      <c r="A1389" t="s">
        <v>90</v>
      </c>
      <c r="B1389" t="s">
        <v>14</v>
      </c>
      <c r="C1389" t="s">
        <v>10</v>
      </c>
      <c r="D1389" t="s">
        <v>11</v>
      </c>
      <c r="E1389" t="s">
        <v>12</v>
      </c>
      <c r="F1389">
        <v>91.61</v>
      </c>
      <c r="G1389">
        <v>1</v>
      </c>
      <c r="H1389" t="s">
        <v>17</v>
      </c>
      <c r="I1389">
        <v>9.8000000000000007</v>
      </c>
    </row>
    <row r="1390" spans="1:9" x14ac:dyDescent="0.3">
      <c r="A1390" t="s">
        <v>90</v>
      </c>
      <c r="B1390" t="s">
        <v>9</v>
      </c>
      <c r="C1390" t="s">
        <v>15</v>
      </c>
      <c r="D1390" t="s">
        <v>22</v>
      </c>
      <c r="E1390" t="s">
        <v>12</v>
      </c>
      <c r="F1390">
        <v>43.25</v>
      </c>
      <c r="G1390">
        <v>2</v>
      </c>
      <c r="H1390" t="s">
        <v>17</v>
      </c>
      <c r="I1390">
        <v>6.2</v>
      </c>
    </row>
    <row r="1391" spans="1:9" x14ac:dyDescent="0.3">
      <c r="A1391" t="s">
        <v>90</v>
      </c>
      <c r="B1391" t="s">
        <v>19</v>
      </c>
      <c r="C1391" t="s">
        <v>10</v>
      </c>
      <c r="D1391" t="s">
        <v>11</v>
      </c>
      <c r="E1391" t="s">
        <v>12</v>
      </c>
      <c r="F1391">
        <v>57.29</v>
      </c>
      <c r="G1391">
        <v>6</v>
      </c>
      <c r="H1391" t="s">
        <v>20</v>
      </c>
      <c r="I1391">
        <v>5.9</v>
      </c>
    </row>
    <row r="1392" spans="1:9" x14ac:dyDescent="0.3">
      <c r="A1392" t="s">
        <v>90</v>
      </c>
      <c r="B1392" t="s">
        <v>14</v>
      </c>
      <c r="C1392" t="s">
        <v>15</v>
      </c>
      <c r="D1392" t="s">
        <v>22</v>
      </c>
      <c r="E1392" t="s">
        <v>12</v>
      </c>
      <c r="F1392">
        <v>56.56</v>
      </c>
      <c r="G1392">
        <v>5</v>
      </c>
      <c r="H1392" t="s">
        <v>13</v>
      </c>
      <c r="I1392">
        <v>4.5</v>
      </c>
    </row>
    <row r="1393" spans="1:9" x14ac:dyDescent="0.3">
      <c r="A1393" t="s">
        <v>90</v>
      </c>
      <c r="B1393" t="s">
        <v>9</v>
      </c>
      <c r="C1393" t="s">
        <v>10</v>
      </c>
      <c r="D1393" t="s">
        <v>11</v>
      </c>
      <c r="E1393" t="s">
        <v>12</v>
      </c>
      <c r="F1393">
        <v>52.75</v>
      </c>
      <c r="G1393">
        <v>3</v>
      </c>
      <c r="H1393" t="s">
        <v>20</v>
      </c>
      <c r="I1393">
        <v>9.3000000000000007</v>
      </c>
    </row>
    <row r="1394" spans="1:9" x14ac:dyDescent="0.3">
      <c r="A1394" t="s">
        <v>90</v>
      </c>
      <c r="B1394" t="s">
        <v>9</v>
      </c>
      <c r="C1394" t="s">
        <v>10</v>
      </c>
      <c r="D1394" t="s">
        <v>22</v>
      </c>
      <c r="E1394" t="s">
        <v>24</v>
      </c>
      <c r="F1394">
        <v>54.92</v>
      </c>
      <c r="G1394">
        <v>8</v>
      </c>
      <c r="H1394" t="s">
        <v>20</v>
      </c>
      <c r="I1394">
        <v>7.6</v>
      </c>
    </row>
    <row r="1395" spans="1:9" x14ac:dyDescent="0.3">
      <c r="A1395" t="s">
        <v>91</v>
      </c>
      <c r="B1395" t="s">
        <v>19</v>
      </c>
      <c r="C1395" t="s">
        <v>10</v>
      </c>
      <c r="D1395" t="s">
        <v>11</v>
      </c>
      <c r="E1395" t="s">
        <v>24</v>
      </c>
      <c r="F1395">
        <v>21.8</v>
      </c>
      <c r="G1395">
        <v>8</v>
      </c>
      <c r="H1395" t="s">
        <v>17</v>
      </c>
      <c r="I1395">
        <v>8.3000000000000007</v>
      </c>
    </row>
    <row r="1396" spans="1:9" x14ac:dyDescent="0.3">
      <c r="A1396" t="s">
        <v>91</v>
      </c>
      <c r="B1396" t="s">
        <v>9</v>
      </c>
      <c r="C1396" t="s">
        <v>15</v>
      </c>
      <c r="D1396" t="s">
        <v>11</v>
      </c>
      <c r="E1396" t="s">
        <v>18</v>
      </c>
      <c r="F1396">
        <v>64.08</v>
      </c>
      <c r="G1396">
        <v>7</v>
      </c>
      <c r="H1396" t="s">
        <v>13</v>
      </c>
      <c r="I1396">
        <v>7.3</v>
      </c>
    </row>
    <row r="1397" spans="1:9" x14ac:dyDescent="0.3">
      <c r="A1397" t="s">
        <v>91</v>
      </c>
      <c r="B1397" t="s">
        <v>14</v>
      </c>
      <c r="C1397" t="s">
        <v>10</v>
      </c>
      <c r="D1397" t="s">
        <v>22</v>
      </c>
      <c r="E1397" t="s">
        <v>12</v>
      </c>
      <c r="F1397">
        <v>41.24</v>
      </c>
      <c r="G1397">
        <v>4</v>
      </c>
      <c r="H1397" t="s">
        <v>17</v>
      </c>
      <c r="I1397">
        <v>7.1</v>
      </c>
    </row>
    <row r="1398" spans="1:9" x14ac:dyDescent="0.3">
      <c r="A1398" t="s">
        <v>91</v>
      </c>
      <c r="B1398" t="s">
        <v>19</v>
      </c>
      <c r="C1398" t="s">
        <v>10</v>
      </c>
      <c r="D1398" t="s">
        <v>11</v>
      </c>
      <c r="E1398" t="s">
        <v>12</v>
      </c>
      <c r="F1398">
        <v>54.84</v>
      </c>
      <c r="G1398">
        <v>3</v>
      </c>
      <c r="H1398" t="s">
        <v>13</v>
      </c>
      <c r="I1398">
        <v>5.9</v>
      </c>
    </row>
    <row r="1399" spans="1:9" x14ac:dyDescent="0.3">
      <c r="A1399" t="s">
        <v>91</v>
      </c>
      <c r="B1399" t="s">
        <v>19</v>
      </c>
      <c r="C1399" t="s">
        <v>15</v>
      </c>
      <c r="D1399" t="s">
        <v>22</v>
      </c>
      <c r="E1399" t="s">
        <v>12</v>
      </c>
      <c r="F1399">
        <v>39.9</v>
      </c>
      <c r="G1399">
        <v>10</v>
      </c>
      <c r="H1399" t="s">
        <v>13</v>
      </c>
      <c r="I1399">
        <v>5.9</v>
      </c>
    </row>
    <row r="1400" spans="1:9" x14ac:dyDescent="0.3">
      <c r="A1400" t="s">
        <v>91</v>
      </c>
      <c r="B1400" t="s">
        <v>19</v>
      </c>
      <c r="C1400" t="s">
        <v>10</v>
      </c>
      <c r="D1400" t="s">
        <v>22</v>
      </c>
      <c r="E1400" t="s">
        <v>12</v>
      </c>
      <c r="F1400">
        <v>92.29</v>
      </c>
      <c r="G1400">
        <v>5</v>
      </c>
      <c r="H1400" t="s">
        <v>13</v>
      </c>
      <c r="I1400">
        <v>9</v>
      </c>
    </row>
    <row r="1401" spans="1:9" x14ac:dyDescent="0.3">
      <c r="A1401" t="s">
        <v>91</v>
      </c>
      <c r="B1401" t="s">
        <v>9</v>
      </c>
      <c r="C1401" t="s">
        <v>10</v>
      </c>
      <c r="D1401" t="s">
        <v>22</v>
      </c>
      <c r="E1401" t="s">
        <v>12</v>
      </c>
      <c r="F1401">
        <v>57.74</v>
      </c>
      <c r="G1401">
        <v>3</v>
      </c>
      <c r="H1401" t="s">
        <v>20</v>
      </c>
      <c r="I1401">
        <v>7.7</v>
      </c>
    </row>
    <row r="1402" spans="1:9" x14ac:dyDescent="0.3">
      <c r="A1402" t="s">
        <v>91</v>
      </c>
      <c r="B1402" t="s">
        <v>9</v>
      </c>
      <c r="C1402" t="s">
        <v>15</v>
      </c>
      <c r="D1402" t="s">
        <v>22</v>
      </c>
      <c r="E1402" t="s">
        <v>24</v>
      </c>
      <c r="F1402">
        <v>66.680000000000007</v>
      </c>
      <c r="G1402">
        <v>5</v>
      </c>
      <c r="H1402" t="s">
        <v>17</v>
      </c>
      <c r="I1402">
        <v>7.6</v>
      </c>
    </row>
    <row r="1403" spans="1:9" x14ac:dyDescent="0.3">
      <c r="A1403" t="s">
        <v>91</v>
      </c>
      <c r="B1403" t="s">
        <v>14</v>
      </c>
      <c r="C1403" t="s">
        <v>10</v>
      </c>
      <c r="D1403" t="s">
        <v>11</v>
      </c>
      <c r="E1403" t="s">
        <v>24</v>
      </c>
      <c r="F1403">
        <v>32.32</v>
      </c>
      <c r="G1403">
        <v>10</v>
      </c>
      <c r="H1403" t="s">
        <v>13</v>
      </c>
      <c r="I1403">
        <v>10</v>
      </c>
    </row>
    <row r="1404" spans="1:9" x14ac:dyDescent="0.3">
      <c r="A1404" t="s">
        <v>92</v>
      </c>
      <c r="B1404" t="s">
        <v>14</v>
      </c>
      <c r="C1404" t="s">
        <v>10</v>
      </c>
      <c r="D1404" t="s">
        <v>11</v>
      </c>
      <c r="E1404" t="s">
        <v>24</v>
      </c>
      <c r="F1404">
        <v>17.97</v>
      </c>
      <c r="G1404">
        <v>4</v>
      </c>
      <c r="H1404" t="s">
        <v>20</v>
      </c>
      <c r="I1404">
        <v>6.4</v>
      </c>
    </row>
    <row r="1405" spans="1:9" x14ac:dyDescent="0.3">
      <c r="A1405" t="s">
        <v>92</v>
      </c>
      <c r="B1405" t="s">
        <v>14</v>
      </c>
      <c r="C1405" t="s">
        <v>15</v>
      </c>
      <c r="D1405" t="s">
        <v>22</v>
      </c>
      <c r="E1405" t="s">
        <v>12</v>
      </c>
      <c r="F1405">
        <v>98.79</v>
      </c>
      <c r="G1405">
        <v>3</v>
      </c>
      <c r="H1405" t="s">
        <v>20</v>
      </c>
      <c r="I1405">
        <v>6.4</v>
      </c>
    </row>
    <row r="1406" spans="1:9" x14ac:dyDescent="0.3">
      <c r="A1406" t="s">
        <v>92</v>
      </c>
      <c r="B1406" t="s">
        <v>14</v>
      </c>
      <c r="C1406" t="s">
        <v>10</v>
      </c>
      <c r="D1406" t="s">
        <v>11</v>
      </c>
      <c r="E1406" t="s">
        <v>18</v>
      </c>
      <c r="F1406">
        <v>58.39</v>
      </c>
      <c r="G1406">
        <v>7</v>
      </c>
      <c r="H1406" t="s">
        <v>13</v>
      </c>
      <c r="I1406">
        <v>8.1999999999999993</v>
      </c>
    </row>
    <row r="1407" spans="1:9" x14ac:dyDescent="0.3">
      <c r="A1407" t="s">
        <v>92</v>
      </c>
      <c r="B1407" t="s">
        <v>9</v>
      </c>
      <c r="C1407" t="s">
        <v>15</v>
      </c>
      <c r="D1407" t="s">
        <v>22</v>
      </c>
      <c r="E1407" t="s">
        <v>12</v>
      </c>
      <c r="F1407">
        <v>73.47</v>
      </c>
      <c r="G1407">
        <v>4</v>
      </c>
      <c r="H1407" t="s">
        <v>17</v>
      </c>
      <c r="I1407">
        <v>6</v>
      </c>
    </row>
    <row r="1408" spans="1:9" x14ac:dyDescent="0.3">
      <c r="A1408" t="s">
        <v>92</v>
      </c>
      <c r="B1408" t="s">
        <v>19</v>
      </c>
      <c r="C1408" t="s">
        <v>10</v>
      </c>
      <c r="D1408" t="s">
        <v>11</v>
      </c>
      <c r="E1408" t="s">
        <v>12</v>
      </c>
      <c r="F1408">
        <v>80.36</v>
      </c>
      <c r="G1408">
        <v>4</v>
      </c>
      <c r="H1408" t="s">
        <v>13</v>
      </c>
      <c r="I1408">
        <v>8.3000000000000007</v>
      </c>
    </row>
    <row r="1409" spans="1:9" x14ac:dyDescent="0.3">
      <c r="A1409" t="s">
        <v>92</v>
      </c>
      <c r="B1409" t="s">
        <v>14</v>
      </c>
      <c r="C1409" t="s">
        <v>15</v>
      </c>
      <c r="D1409" t="s">
        <v>22</v>
      </c>
      <c r="E1409" t="s">
        <v>23</v>
      </c>
      <c r="F1409">
        <v>55.73</v>
      </c>
      <c r="G1409">
        <v>6</v>
      </c>
      <c r="H1409" t="s">
        <v>20</v>
      </c>
      <c r="I1409">
        <v>7</v>
      </c>
    </row>
    <row r="1410" spans="1:9" x14ac:dyDescent="0.3">
      <c r="A1410" t="s">
        <v>92</v>
      </c>
      <c r="B1410" t="s">
        <v>19</v>
      </c>
      <c r="C1410" t="s">
        <v>10</v>
      </c>
      <c r="D1410" t="s">
        <v>11</v>
      </c>
      <c r="E1410" t="s">
        <v>18</v>
      </c>
      <c r="F1410">
        <v>91.41</v>
      </c>
      <c r="G1410">
        <v>5</v>
      </c>
      <c r="H1410" t="s">
        <v>20</v>
      </c>
      <c r="I1410">
        <v>7.1</v>
      </c>
    </row>
    <row r="1411" spans="1:9" x14ac:dyDescent="0.3">
      <c r="A1411" t="s">
        <v>92</v>
      </c>
      <c r="B1411" t="s">
        <v>14</v>
      </c>
      <c r="C1411" t="s">
        <v>10</v>
      </c>
      <c r="D1411" t="s">
        <v>11</v>
      </c>
      <c r="E1411" t="s">
        <v>12</v>
      </c>
      <c r="F1411">
        <v>94.13</v>
      </c>
      <c r="G1411">
        <v>3</v>
      </c>
      <c r="H1411" t="s">
        <v>17</v>
      </c>
      <c r="I1411">
        <v>5.8</v>
      </c>
    </row>
    <row r="1412" spans="1:9" x14ac:dyDescent="0.3">
      <c r="A1412" t="s">
        <v>92</v>
      </c>
      <c r="B1412" t="s">
        <v>9</v>
      </c>
      <c r="C1412" t="s">
        <v>15</v>
      </c>
      <c r="D1412" t="s">
        <v>11</v>
      </c>
      <c r="E1412" t="s">
        <v>23</v>
      </c>
      <c r="F1412">
        <v>82.04</v>
      </c>
      <c r="G1412">
        <v>5</v>
      </c>
      <c r="H1412" t="s">
        <v>13</v>
      </c>
      <c r="I1412">
        <v>7.6</v>
      </c>
    </row>
    <row r="1413" spans="1:9" x14ac:dyDescent="0.3">
      <c r="A1413" t="s">
        <v>92</v>
      </c>
      <c r="B1413" t="s">
        <v>14</v>
      </c>
      <c r="C1413" t="s">
        <v>15</v>
      </c>
      <c r="D1413" t="s">
        <v>11</v>
      </c>
      <c r="E1413" t="s">
        <v>12</v>
      </c>
      <c r="F1413">
        <v>48.61</v>
      </c>
      <c r="G1413">
        <v>1</v>
      </c>
      <c r="H1413" t="s">
        <v>17</v>
      </c>
      <c r="I1413">
        <v>4.4000000000000004</v>
      </c>
    </row>
    <row r="1414" spans="1:9" x14ac:dyDescent="0.3">
      <c r="A1414" t="s">
        <v>92</v>
      </c>
      <c r="B1414" t="s">
        <v>9</v>
      </c>
      <c r="C1414" t="s">
        <v>15</v>
      </c>
      <c r="D1414" t="s">
        <v>11</v>
      </c>
      <c r="E1414" t="s">
        <v>18</v>
      </c>
      <c r="F1414">
        <v>88.45</v>
      </c>
      <c r="G1414">
        <v>1</v>
      </c>
      <c r="H1414" t="s">
        <v>13</v>
      </c>
      <c r="I1414">
        <v>9.5</v>
      </c>
    </row>
    <row r="1415" spans="1:9" x14ac:dyDescent="0.3">
      <c r="A1415" t="s">
        <v>93</v>
      </c>
      <c r="B1415" t="s">
        <v>14</v>
      </c>
      <c r="C1415" t="s">
        <v>10</v>
      </c>
      <c r="D1415" t="s">
        <v>22</v>
      </c>
      <c r="E1415" t="s">
        <v>12</v>
      </c>
      <c r="F1415">
        <v>81.209999999999994</v>
      </c>
      <c r="G1415">
        <v>10</v>
      </c>
      <c r="H1415" t="s">
        <v>13</v>
      </c>
      <c r="I1415">
        <v>6.3</v>
      </c>
    </row>
    <row r="1416" spans="1:9" x14ac:dyDescent="0.3">
      <c r="A1416" t="s">
        <v>93</v>
      </c>
      <c r="B1416" t="s">
        <v>14</v>
      </c>
      <c r="C1416" t="s">
        <v>10</v>
      </c>
      <c r="D1416" t="s">
        <v>22</v>
      </c>
      <c r="E1416" t="s">
        <v>12</v>
      </c>
      <c r="F1416">
        <v>57.89</v>
      </c>
      <c r="G1416">
        <v>2</v>
      </c>
      <c r="H1416" t="s">
        <v>20</v>
      </c>
      <c r="I1416">
        <v>8.9</v>
      </c>
    </row>
    <row r="1417" spans="1:9" x14ac:dyDescent="0.3">
      <c r="A1417" t="s">
        <v>93</v>
      </c>
      <c r="B1417" t="s">
        <v>14</v>
      </c>
      <c r="C1417" t="s">
        <v>15</v>
      </c>
      <c r="D1417" t="s">
        <v>22</v>
      </c>
      <c r="E1417" t="s">
        <v>23</v>
      </c>
      <c r="F1417">
        <v>21.52</v>
      </c>
      <c r="G1417">
        <v>6</v>
      </c>
      <c r="H1417" t="s">
        <v>13</v>
      </c>
      <c r="I1417">
        <v>9.4</v>
      </c>
    </row>
    <row r="1418" spans="1:9" x14ac:dyDescent="0.3">
      <c r="A1418" t="s">
        <v>93</v>
      </c>
      <c r="B1418" t="s">
        <v>14</v>
      </c>
      <c r="C1418" t="s">
        <v>15</v>
      </c>
      <c r="D1418" t="s">
        <v>11</v>
      </c>
      <c r="E1418" t="s">
        <v>23</v>
      </c>
      <c r="F1418">
        <v>94.59</v>
      </c>
      <c r="G1418">
        <v>7</v>
      </c>
      <c r="H1418" t="s">
        <v>13</v>
      </c>
      <c r="I1418">
        <v>4.9000000000000004</v>
      </c>
    </row>
    <row r="1419" spans="1:9" x14ac:dyDescent="0.3">
      <c r="A1419" t="s">
        <v>93</v>
      </c>
      <c r="B1419" t="s">
        <v>9</v>
      </c>
      <c r="C1419" t="s">
        <v>15</v>
      </c>
      <c r="D1419" t="s">
        <v>22</v>
      </c>
      <c r="E1419" t="s">
        <v>24</v>
      </c>
      <c r="F1419">
        <v>62.82</v>
      </c>
      <c r="G1419">
        <v>2</v>
      </c>
      <c r="H1419" t="s">
        <v>20</v>
      </c>
      <c r="I1419">
        <v>4.9000000000000004</v>
      </c>
    </row>
    <row r="1420" spans="1:9" x14ac:dyDescent="0.3">
      <c r="A1420" t="s">
        <v>93</v>
      </c>
      <c r="B1420" t="s">
        <v>19</v>
      </c>
      <c r="C1420" t="s">
        <v>10</v>
      </c>
      <c r="D1420" t="s">
        <v>22</v>
      </c>
      <c r="E1420" t="s">
        <v>12</v>
      </c>
      <c r="F1420">
        <v>65.650000000000006</v>
      </c>
      <c r="G1420">
        <v>2</v>
      </c>
      <c r="H1420" t="s">
        <v>17</v>
      </c>
      <c r="I1420">
        <v>6</v>
      </c>
    </row>
    <row r="1421" spans="1:9" x14ac:dyDescent="0.3">
      <c r="A1421" t="s">
        <v>93</v>
      </c>
      <c r="B1421" t="s">
        <v>9</v>
      </c>
      <c r="C1421" t="s">
        <v>10</v>
      </c>
      <c r="D1421" t="s">
        <v>22</v>
      </c>
      <c r="E1421" t="s">
        <v>23</v>
      </c>
      <c r="F1421">
        <v>86.72</v>
      </c>
      <c r="G1421">
        <v>1</v>
      </c>
      <c r="H1421" t="s">
        <v>20</v>
      </c>
      <c r="I1421">
        <v>7.9</v>
      </c>
    </row>
    <row r="1422" spans="1:9" x14ac:dyDescent="0.3">
      <c r="A1422" t="s">
        <v>93</v>
      </c>
      <c r="B1422" t="s">
        <v>14</v>
      </c>
      <c r="C1422" t="s">
        <v>15</v>
      </c>
      <c r="D1422" t="s">
        <v>11</v>
      </c>
      <c r="E1422" t="s">
        <v>21</v>
      </c>
      <c r="F1422">
        <v>88.15</v>
      </c>
      <c r="G1422">
        <v>3</v>
      </c>
      <c r="H1422" t="s">
        <v>20</v>
      </c>
      <c r="I1422">
        <v>7.9</v>
      </c>
    </row>
    <row r="1423" spans="1:9" x14ac:dyDescent="0.3">
      <c r="A1423" t="s">
        <v>93</v>
      </c>
      <c r="B1423" t="s">
        <v>14</v>
      </c>
      <c r="C1423" t="s">
        <v>15</v>
      </c>
      <c r="D1423" t="s">
        <v>22</v>
      </c>
      <c r="E1423" t="s">
        <v>21</v>
      </c>
      <c r="F1423">
        <v>17.48</v>
      </c>
      <c r="G1423">
        <v>6</v>
      </c>
      <c r="H1423" t="s">
        <v>13</v>
      </c>
      <c r="I1423">
        <v>6.1</v>
      </c>
    </row>
    <row r="1424" spans="1:9" x14ac:dyDescent="0.3">
      <c r="A1424" t="s">
        <v>93</v>
      </c>
      <c r="B1424" t="s">
        <v>9</v>
      </c>
      <c r="C1424" t="s">
        <v>15</v>
      </c>
      <c r="D1424" t="s">
        <v>22</v>
      </c>
      <c r="E1424" t="s">
        <v>21</v>
      </c>
      <c r="F1424">
        <v>99.1</v>
      </c>
      <c r="G1424">
        <v>6</v>
      </c>
      <c r="H1424" t="s">
        <v>17</v>
      </c>
      <c r="I1424">
        <v>4.2</v>
      </c>
    </row>
    <row r="1425" spans="1:9" x14ac:dyDescent="0.3">
      <c r="A1425" t="s">
        <v>93</v>
      </c>
      <c r="B1425" t="s">
        <v>19</v>
      </c>
      <c r="C1425" t="s">
        <v>10</v>
      </c>
      <c r="D1425" t="s">
        <v>22</v>
      </c>
      <c r="E1425" t="s">
        <v>23</v>
      </c>
      <c r="F1425">
        <v>45.68</v>
      </c>
      <c r="G1425">
        <v>10</v>
      </c>
      <c r="H1425" t="s">
        <v>20</v>
      </c>
      <c r="I1425">
        <v>5.7</v>
      </c>
    </row>
    <row r="1426" spans="1:9" x14ac:dyDescent="0.3">
      <c r="A1426" t="s">
        <v>94</v>
      </c>
      <c r="B1426" t="s">
        <v>19</v>
      </c>
      <c r="C1426" t="s">
        <v>10</v>
      </c>
      <c r="D1426" t="s">
        <v>11</v>
      </c>
      <c r="E1426" t="s">
        <v>12</v>
      </c>
      <c r="F1426">
        <v>87.1</v>
      </c>
      <c r="G1426">
        <v>10</v>
      </c>
      <c r="H1426" t="s">
        <v>13</v>
      </c>
      <c r="I1426">
        <v>9.9</v>
      </c>
    </row>
    <row r="1427" spans="1:9" x14ac:dyDescent="0.3">
      <c r="A1427" t="s">
        <v>94</v>
      </c>
      <c r="B1427" t="s">
        <v>14</v>
      </c>
      <c r="C1427" t="s">
        <v>10</v>
      </c>
      <c r="D1427" t="s">
        <v>11</v>
      </c>
      <c r="E1427" t="s">
        <v>21</v>
      </c>
      <c r="F1427">
        <v>52.35</v>
      </c>
      <c r="G1427">
        <v>1</v>
      </c>
      <c r="H1427" t="s">
        <v>17</v>
      </c>
      <c r="I1427">
        <v>4</v>
      </c>
    </row>
    <row r="1428" spans="1:9" x14ac:dyDescent="0.3">
      <c r="A1428" t="s">
        <v>94</v>
      </c>
      <c r="B1428" t="s">
        <v>14</v>
      </c>
      <c r="C1428" t="s">
        <v>15</v>
      </c>
      <c r="D1428" t="s">
        <v>22</v>
      </c>
      <c r="E1428" t="s">
        <v>21</v>
      </c>
      <c r="F1428">
        <v>94.87</v>
      </c>
      <c r="G1428">
        <v>8</v>
      </c>
      <c r="H1428" t="s">
        <v>20</v>
      </c>
      <c r="I1428">
        <v>8.6999999999999993</v>
      </c>
    </row>
    <row r="1429" spans="1:9" x14ac:dyDescent="0.3">
      <c r="A1429" t="s">
        <v>94</v>
      </c>
      <c r="B1429" t="s">
        <v>9</v>
      </c>
      <c r="C1429" t="s">
        <v>10</v>
      </c>
      <c r="D1429" t="s">
        <v>11</v>
      </c>
      <c r="E1429" t="s">
        <v>21</v>
      </c>
      <c r="F1429">
        <v>92.98</v>
      </c>
      <c r="G1429">
        <v>2</v>
      </c>
      <c r="H1429" t="s">
        <v>13</v>
      </c>
      <c r="I1429">
        <v>8</v>
      </c>
    </row>
    <row r="1430" spans="1:9" x14ac:dyDescent="0.3">
      <c r="A1430" t="s">
        <v>94</v>
      </c>
      <c r="B1430" t="s">
        <v>14</v>
      </c>
      <c r="C1430" t="s">
        <v>15</v>
      </c>
      <c r="D1430" t="s">
        <v>22</v>
      </c>
      <c r="E1430" t="s">
        <v>21</v>
      </c>
      <c r="F1430">
        <v>29.56</v>
      </c>
      <c r="G1430">
        <v>5</v>
      </c>
      <c r="H1430" t="s">
        <v>17</v>
      </c>
      <c r="I1430">
        <v>6.9</v>
      </c>
    </row>
    <row r="1431" spans="1:9" x14ac:dyDescent="0.3">
      <c r="A1431" t="s">
        <v>94</v>
      </c>
      <c r="B1431" t="s">
        <v>14</v>
      </c>
      <c r="C1431" t="s">
        <v>15</v>
      </c>
      <c r="D1431" t="s">
        <v>11</v>
      </c>
      <c r="E1431" t="s">
        <v>12</v>
      </c>
      <c r="F1431">
        <v>99.37</v>
      </c>
      <c r="G1431">
        <v>2</v>
      </c>
      <c r="H1431" t="s">
        <v>17</v>
      </c>
      <c r="I1431">
        <v>5.2</v>
      </c>
    </row>
    <row r="1432" spans="1:9" x14ac:dyDescent="0.3">
      <c r="A1432" t="s">
        <v>94</v>
      </c>
      <c r="B1432" t="s">
        <v>14</v>
      </c>
      <c r="C1432" t="s">
        <v>10</v>
      </c>
      <c r="D1432" t="s">
        <v>11</v>
      </c>
      <c r="E1432" t="s">
        <v>12</v>
      </c>
      <c r="F1432">
        <v>52.2</v>
      </c>
      <c r="G1432">
        <v>3</v>
      </c>
      <c r="H1432" t="s">
        <v>13</v>
      </c>
      <c r="I1432">
        <v>9.5</v>
      </c>
    </row>
    <row r="1433" spans="1:9" x14ac:dyDescent="0.3">
      <c r="A1433" t="s">
        <v>94</v>
      </c>
      <c r="B1433" t="s">
        <v>14</v>
      </c>
      <c r="C1433" t="s">
        <v>10</v>
      </c>
      <c r="D1433" t="s">
        <v>22</v>
      </c>
      <c r="E1433" t="s">
        <v>21</v>
      </c>
      <c r="F1433">
        <v>72.84</v>
      </c>
      <c r="G1433">
        <v>7</v>
      </c>
      <c r="H1433" t="s">
        <v>17</v>
      </c>
      <c r="I1433">
        <v>8.4</v>
      </c>
    </row>
    <row r="1434" spans="1:9" x14ac:dyDescent="0.3">
      <c r="A1434" t="s">
        <v>95</v>
      </c>
      <c r="B1434" t="s">
        <v>19</v>
      </c>
      <c r="C1434" t="s">
        <v>10</v>
      </c>
      <c r="D1434" t="s">
        <v>22</v>
      </c>
      <c r="E1434" t="s">
        <v>12</v>
      </c>
      <c r="F1434">
        <v>71.39</v>
      </c>
      <c r="G1434">
        <v>5</v>
      </c>
      <c r="H1434" t="s">
        <v>13</v>
      </c>
      <c r="I1434">
        <v>5.5</v>
      </c>
    </row>
    <row r="1435" spans="1:9" x14ac:dyDescent="0.3">
      <c r="A1435" t="s">
        <v>95</v>
      </c>
      <c r="B1435" t="s">
        <v>9</v>
      </c>
      <c r="C1435" t="s">
        <v>15</v>
      </c>
      <c r="D1435" t="s">
        <v>11</v>
      </c>
      <c r="E1435" t="s">
        <v>21</v>
      </c>
      <c r="F1435">
        <v>45.38</v>
      </c>
      <c r="G1435">
        <v>3</v>
      </c>
      <c r="H1435" t="s">
        <v>13</v>
      </c>
      <c r="I1435">
        <v>7.2</v>
      </c>
    </row>
    <row r="1436" spans="1:9" x14ac:dyDescent="0.3">
      <c r="A1436" t="s">
        <v>95</v>
      </c>
      <c r="B1436" t="s">
        <v>9</v>
      </c>
      <c r="C1436" t="s">
        <v>10</v>
      </c>
      <c r="D1436" t="s">
        <v>22</v>
      </c>
      <c r="E1436" t="s">
        <v>21</v>
      </c>
      <c r="F1436">
        <v>90.22</v>
      </c>
      <c r="G1436">
        <v>3</v>
      </c>
      <c r="H1436" t="s">
        <v>17</v>
      </c>
      <c r="I1436">
        <v>6.2</v>
      </c>
    </row>
    <row r="1437" spans="1:9" x14ac:dyDescent="0.3">
      <c r="A1437" t="s">
        <v>95</v>
      </c>
      <c r="B1437" t="s">
        <v>14</v>
      </c>
      <c r="C1437" t="s">
        <v>10</v>
      </c>
      <c r="D1437" t="s">
        <v>11</v>
      </c>
      <c r="E1437" t="s">
        <v>21</v>
      </c>
      <c r="F1437">
        <v>88.34</v>
      </c>
      <c r="G1437">
        <v>7</v>
      </c>
      <c r="H1437" t="s">
        <v>17</v>
      </c>
      <c r="I1437">
        <v>6.6</v>
      </c>
    </row>
    <row r="1438" spans="1:9" x14ac:dyDescent="0.3">
      <c r="A1438" t="s">
        <v>95</v>
      </c>
      <c r="B1438" t="s">
        <v>9</v>
      </c>
      <c r="C1438" t="s">
        <v>10</v>
      </c>
      <c r="D1438" t="s">
        <v>22</v>
      </c>
      <c r="E1438" t="s">
        <v>21</v>
      </c>
      <c r="F1438">
        <v>98.48</v>
      </c>
      <c r="G1438">
        <v>2</v>
      </c>
      <c r="H1438" t="s">
        <v>20</v>
      </c>
      <c r="I1438">
        <v>9.1999999999999993</v>
      </c>
    </row>
    <row r="1439" spans="1:9" x14ac:dyDescent="0.3">
      <c r="A1439" t="s">
        <v>95</v>
      </c>
      <c r="B1439" t="s">
        <v>19</v>
      </c>
      <c r="C1439" t="s">
        <v>10</v>
      </c>
      <c r="D1439" t="s">
        <v>22</v>
      </c>
      <c r="E1439" t="s">
        <v>12</v>
      </c>
      <c r="F1439">
        <v>98.66</v>
      </c>
      <c r="G1439">
        <v>9</v>
      </c>
      <c r="H1439" t="s">
        <v>17</v>
      </c>
      <c r="I1439">
        <v>8.4</v>
      </c>
    </row>
    <row r="1440" spans="1:9" x14ac:dyDescent="0.3">
      <c r="A1440" t="s">
        <v>95</v>
      </c>
      <c r="B1440" t="s">
        <v>19</v>
      </c>
      <c r="C1440" t="s">
        <v>15</v>
      </c>
      <c r="D1440" t="s">
        <v>22</v>
      </c>
      <c r="E1440" t="s">
        <v>12</v>
      </c>
      <c r="F1440">
        <v>41.24</v>
      </c>
      <c r="G1440">
        <v>4</v>
      </c>
      <c r="H1440" t="s">
        <v>17</v>
      </c>
      <c r="I1440">
        <v>7.1</v>
      </c>
    </row>
    <row r="1441" spans="1:9" x14ac:dyDescent="0.3">
      <c r="A1441" t="s">
        <v>95</v>
      </c>
      <c r="B1441" t="s">
        <v>9</v>
      </c>
      <c r="C1441" t="s">
        <v>15</v>
      </c>
      <c r="D1441" t="s">
        <v>22</v>
      </c>
      <c r="E1441" t="s">
        <v>21</v>
      </c>
      <c r="F1441">
        <v>12.54</v>
      </c>
      <c r="G1441">
        <v>1</v>
      </c>
      <c r="H1441" t="s">
        <v>17</v>
      </c>
      <c r="I1441">
        <v>8.1999999999999993</v>
      </c>
    </row>
    <row r="1442" spans="1:9" x14ac:dyDescent="0.3">
      <c r="A1442" t="s">
        <v>95</v>
      </c>
      <c r="B1442" t="s">
        <v>9</v>
      </c>
      <c r="C1442" t="s">
        <v>15</v>
      </c>
      <c r="D1442" t="s">
        <v>22</v>
      </c>
      <c r="E1442" t="s">
        <v>21</v>
      </c>
      <c r="F1442">
        <v>39.75</v>
      </c>
      <c r="G1442">
        <v>5</v>
      </c>
      <c r="H1442" t="s">
        <v>20</v>
      </c>
      <c r="I1442">
        <v>9.6</v>
      </c>
    </row>
    <row r="1443" spans="1:9" x14ac:dyDescent="0.3">
      <c r="A1443" t="s">
        <v>95</v>
      </c>
      <c r="B1443" t="s">
        <v>19</v>
      </c>
      <c r="C1443" t="s">
        <v>10</v>
      </c>
      <c r="D1443" t="s">
        <v>22</v>
      </c>
      <c r="E1443" t="s">
        <v>12</v>
      </c>
      <c r="F1443">
        <v>30.41</v>
      </c>
      <c r="G1443">
        <v>1</v>
      </c>
      <c r="H1443" t="s">
        <v>13</v>
      </c>
      <c r="I1443">
        <v>8.4</v>
      </c>
    </row>
    <row r="1444" spans="1:9" x14ac:dyDescent="0.3">
      <c r="A1444" t="s">
        <v>95</v>
      </c>
      <c r="B1444" t="s">
        <v>9</v>
      </c>
      <c r="C1444" t="s">
        <v>10</v>
      </c>
      <c r="D1444" t="s">
        <v>22</v>
      </c>
      <c r="E1444" t="s">
        <v>21</v>
      </c>
      <c r="F1444">
        <v>17.489999999999998</v>
      </c>
      <c r="G1444">
        <v>10</v>
      </c>
      <c r="H1444" t="s">
        <v>20</v>
      </c>
      <c r="I1444">
        <v>6.6</v>
      </c>
    </row>
    <row r="1445" spans="1:9" x14ac:dyDescent="0.3">
      <c r="A1445" t="s">
        <v>95</v>
      </c>
      <c r="B1445" t="s">
        <v>9</v>
      </c>
      <c r="C1445" t="s">
        <v>10</v>
      </c>
      <c r="D1445" t="s">
        <v>22</v>
      </c>
      <c r="E1445" t="s">
        <v>12</v>
      </c>
      <c r="F1445">
        <v>35.89</v>
      </c>
      <c r="G1445">
        <v>1</v>
      </c>
      <c r="H1445" t="s">
        <v>13</v>
      </c>
      <c r="I1445">
        <v>7.9</v>
      </c>
    </row>
    <row r="1446" spans="1:9" x14ac:dyDescent="0.3">
      <c r="A1446" t="s">
        <v>96</v>
      </c>
      <c r="B1446" t="s">
        <v>9</v>
      </c>
      <c r="C1446" t="s">
        <v>15</v>
      </c>
      <c r="D1446" t="s">
        <v>11</v>
      </c>
      <c r="E1446" t="s">
        <v>12</v>
      </c>
      <c r="F1446">
        <v>94.13</v>
      </c>
      <c r="G1446">
        <v>3</v>
      </c>
      <c r="H1446" t="s">
        <v>17</v>
      </c>
      <c r="I1446">
        <v>5.8</v>
      </c>
    </row>
    <row r="1447" spans="1:9" x14ac:dyDescent="0.3">
      <c r="A1447" t="s">
        <v>96</v>
      </c>
      <c r="B1447" t="s">
        <v>9</v>
      </c>
      <c r="C1447" t="s">
        <v>10</v>
      </c>
      <c r="D1447" t="s">
        <v>11</v>
      </c>
      <c r="E1447" t="s">
        <v>12</v>
      </c>
      <c r="F1447">
        <v>48.61</v>
      </c>
      <c r="G1447">
        <v>1</v>
      </c>
      <c r="H1447" t="s">
        <v>17</v>
      </c>
      <c r="I1447">
        <v>4.4000000000000004</v>
      </c>
    </row>
    <row r="1448" spans="1:9" x14ac:dyDescent="0.3">
      <c r="A1448" t="s">
        <v>96</v>
      </c>
      <c r="B1448" t="s">
        <v>19</v>
      </c>
      <c r="C1448" t="s">
        <v>10</v>
      </c>
      <c r="D1448" t="s">
        <v>11</v>
      </c>
      <c r="E1448" t="s">
        <v>24</v>
      </c>
      <c r="F1448">
        <v>62.57</v>
      </c>
      <c r="G1448">
        <v>4</v>
      </c>
      <c r="H1448" t="s">
        <v>17</v>
      </c>
      <c r="I1448">
        <v>9.5</v>
      </c>
    </row>
    <row r="1449" spans="1:9" x14ac:dyDescent="0.3">
      <c r="A1449" t="s">
        <v>96</v>
      </c>
      <c r="B1449" t="s">
        <v>14</v>
      </c>
      <c r="C1449" t="s">
        <v>10</v>
      </c>
      <c r="D1449" t="s">
        <v>11</v>
      </c>
      <c r="E1449" t="s">
        <v>21</v>
      </c>
      <c r="F1449">
        <v>73.05</v>
      </c>
      <c r="G1449">
        <v>4</v>
      </c>
      <c r="H1449" t="s">
        <v>13</v>
      </c>
      <c r="I1449">
        <v>4.9000000000000004</v>
      </c>
    </row>
    <row r="1450" spans="1:9" x14ac:dyDescent="0.3">
      <c r="A1450" t="s">
        <v>96</v>
      </c>
      <c r="B1450" t="s">
        <v>14</v>
      </c>
      <c r="C1450" t="s">
        <v>10</v>
      </c>
      <c r="D1450" t="s">
        <v>11</v>
      </c>
      <c r="E1450" t="s">
        <v>24</v>
      </c>
      <c r="F1450">
        <v>65.180000000000007</v>
      </c>
      <c r="G1450">
        <v>3</v>
      </c>
      <c r="H1450" t="s">
        <v>13</v>
      </c>
      <c r="I1450">
        <v>6.3</v>
      </c>
    </row>
    <row r="1451" spans="1:9" x14ac:dyDescent="0.3">
      <c r="A1451" t="s">
        <v>96</v>
      </c>
      <c r="B1451" t="s">
        <v>9</v>
      </c>
      <c r="C1451" t="s">
        <v>15</v>
      </c>
      <c r="D1451" t="s">
        <v>11</v>
      </c>
      <c r="E1451" t="s">
        <v>24</v>
      </c>
      <c r="F1451">
        <v>42.57</v>
      </c>
      <c r="G1451">
        <v>8</v>
      </c>
      <c r="H1451" t="s">
        <v>20</v>
      </c>
      <c r="I1451">
        <v>5.6</v>
      </c>
    </row>
    <row r="1452" spans="1:9" x14ac:dyDescent="0.3">
      <c r="A1452" t="s">
        <v>96</v>
      </c>
      <c r="B1452" t="s">
        <v>9</v>
      </c>
      <c r="C1452" t="s">
        <v>10</v>
      </c>
      <c r="D1452" t="s">
        <v>22</v>
      </c>
      <c r="E1452" t="s">
        <v>12</v>
      </c>
      <c r="F1452">
        <v>62.85</v>
      </c>
      <c r="G1452">
        <v>4</v>
      </c>
      <c r="H1452" t="s">
        <v>20</v>
      </c>
      <c r="I1452">
        <v>8.6999999999999993</v>
      </c>
    </row>
    <row r="1453" spans="1:9" x14ac:dyDescent="0.3">
      <c r="A1453" t="s">
        <v>96</v>
      </c>
      <c r="B1453" t="s">
        <v>9</v>
      </c>
      <c r="C1453" t="s">
        <v>15</v>
      </c>
      <c r="D1453" t="s">
        <v>22</v>
      </c>
      <c r="E1453" t="s">
        <v>12</v>
      </c>
      <c r="F1453">
        <v>22.93</v>
      </c>
      <c r="G1453">
        <v>9</v>
      </c>
      <c r="H1453" t="s">
        <v>17</v>
      </c>
      <c r="I1453">
        <v>5.5</v>
      </c>
    </row>
    <row r="1454" spans="1:9" x14ac:dyDescent="0.3">
      <c r="A1454" t="s">
        <v>96</v>
      </c>
      <c r="B1454" t="s">
        <v>9</v>
      </c>
      <c r="C1454" t="s">
        <v>10</v>
      </c>
      <c r="D1454" t="s">
        <v>22</v>
      </c>
      <c r="E1454" t="s">
        <v>21</v>
      </c>
      <c r="F1454">
        <v>55.45</v>
      </c>
      <c r="G1454">
        <v>1</v>
      </c>
      <c r="H1454" t="s">
        <v>13</v>
      </c>
      <c r="I1454">
        <v>4.9000000000000004</v>
      </c>
    </row>
    <row r="1455" spans="1:9" x14ac:dyDescent="0.3">
      <c r="A1455" t="s">
        <v>96</v>
      </c>
      <c r="B1455" t="s">
        <v>9</v>
      </c>
      <c r="C1455" t="s">
        <v>15</v>
      </c>
      <c r="D1455" t="s">
        <v>11</v>
      </c>
      <c r="E1455" t="s">
        <v>24</v>
      </c>
      <c r="F1455">
        <v>56.69</v>
      </c>
      <c r="G1455">
        <v>9</v>
      </c>
      <c r="H1455" t="s">
        <v>13</v>
      </c>
      <c r="I1455">
        <v>8.4</v>
      </c>
    </row>
    <row r="1456" spans="1:9" x14ac:dyDescent="0.3">
      <c r="A1456" t="s">
        <v>96</v>
      </c>
      <c r="B1456" t="s">
        <v>9</v>
      </c>
      <c r="C1456" t="s">
        <v>15</v>
      </c>
      <c r="D1456" t="s">
        <v>22</v>
      </c>
      <c r="E1456" t="s">
        <v>24</v>
      </c>
      <c r="F1456">
        <v>67.27</v>
      </c>
      <c r="G1456">
        <v>5</v>
      </c>
      <c r="H1456" t="s">
        <v>17</v>
      </c>
      <c r="I1456">
        <v>6.9</v>
      </c>
    </row>
    <row r="1457" spans="1:9" x14ac:dyDescent="0.3">
      <c r="A1457" s="1">
        <v>45296</v>
      </c>
      <c r="B1457" t="s">
        <v>9</v>
      </c>
      <c r="C1457" t="s">
        <v>15</v>
      </c>
      <c r="D1457" t="s">
        <v>11</v>
      </c>
      <c r="E1457" t="s">
        <v>24</v>
      </c>
      <c r="F1457">
        <v>25.43</v>
      </c>
      <c r="G1457">
        <v>3</v>
      </c>
      <c r="H1457" t="s">
        <v>13</v>
      </c>
      <c r="I1457">
        <v>7.1</v>
      </c>
    </row>
    <row r="1458" spans="1:9" x14ac:dyDescent="0.3">
      <c r="A1458" s="1">
        <v>45296</v>
      </c>
      <c r="B1458" t="s">
        <v>9</v>
      </c>
      <c r="C1458" t="s">
        <v>15</v>
      </c>
      <c r="D1458" t="s">
        <v>22</v>
      </c>
      <c r="E1458" t="s">
        <v>21</v>
      </c>
      <c r="F1458">
        <v>79.86</v>
      </c>
      <c r="G1458">
        <v>2</v>
      </c>
      <c r="H1458" t="s">
        <v>17</v>
      </c>
      <c r="I1458">
        <v>6.2</v>
      </c>
    </row>
    <row r="1459" spans="1:9" x14ac:dyDescent="0.3">
      <c r="A1459" s="1">
        <v>45296</v>
      </c>
      <c r="B1459" t="s">
        <v>9</v>
      </c>
      <c r="C1459" t="s">
        <v>15</v>
      </c>
      <c r="D1459" t="s">
        <v>22</v>
      </c>
      <c r="E1459" t="s">
        <v>12</v>
      </c>
      <c r="F1459">
        <v>84.63</v>
      </c>
      <c r="G1459">
        <v>2</v>
      </c>
      <c r="H1459" t="s">
        <v>20</v>
      </c>
      <c r="I1459">
        <v>7.2</v>
      </c>
    </row>
    <row r="1460" spans="1:9" x14ac:dyDescent="0.3">
      <c r="A1460" s="1">
        <v>45296</v>
      </c>
      <c r="B1460" t="s">
        <v>9</v>
      </c>
      <c r="C1460" t="s">
        <v>15</v>
      </c>
      <c r="D1460" t="s">
        <v>22</v>
      </c>
      <c r="E1460" t="s">
        <v>12</v>
      </c>
      <c r="F1460">
        <v>21.12</v>
      </c>
      <c r="G1460">
        <v>3</v>
      </c>
      <c r="H1460" t="s">
        <v>20</v>
      </c>
      <c r="I1460">
        <v>6.9</v>
      </c>
    </row>
    <row r="1461" spans="1:9" x14ac:dyDescent="0.3">
      <c r="A1461" s="1">
        <v>45296</v>
      </c>
      <c r="B1461" t="s">
        <v>9</v>
      </c>
      <c r="C1461" t="s">
        <v>15</v>
      </c>
      <c r="D1461" t="s">
        <v>22</v>
      </c>
      <c r="E1461" t="s">
        <v>18</v>
      </c>
      <c r="F1461">
        <v>70.19</v>
      </c>
      <c r="G1461">
        <v>2</v>
      </c>
      <c r="H1461" t="s">
        <v>13</v>
      </c>
      <c r="I1461">
        <v>8.1</v>
      </c>
    </row>
    <row r="1462" spans="1:9" x14ac:dyDescent="0.3">
      <c r="A1462" s="1">
        <v>45296</v>
      </c>
      <c r="B1462" t="s">
        <v>19</v>
      </c>
      <c r="C1462" t="s">
        <v>10</v>
      </c>
      <c r="D1462" t="s">
        <v>11</v>
      </c>
      <c r="E1462" t="s">
        <v>12</v>
      </c>
      <c r="F1462">
        <v>41.66</v>
      </c>
      <c r="G1462">
        <v>3</v>
      </c>
      <c r="H1462" t="s">
        <v>17</v>
      </c>
      <c r="I1462">
        <v>6.8</v>
      </c>
    </row>
    <row r="1463" spans="1:9" x14ac:dyDescent="0.3">
      <c r="A1463" s="1">
        <v>45296</v>
      </c>
      <c r="B1463" t="s">
        <v>19</v>
      </c>
      <c r="C1463" t="s">
        <v>15</v>
      </c>
      <c r="D1463" t="s">
        <v>22</v>
      </c>
      <c r="E1463" t="s">
        <v>12</v>
      </c>
      <c r="F1463">
        <v>71.2</v>
      </c>
      <c r="G1463">
        <v>4</v>
      </c>
      <c r="H1463" t="s">
        <v>13</v>
      </c>
      <c r="I1463">
        <v>8.3000000000000007</v>
      </c>
    </row>
    <row r="1464" spans="1:9" x14ac:dyDescent="0.3">
      <c r="A1464" s="1">
        <v>45296</v>
      </c>
      <c r="B1464" t="s">
        <v>14</v>
      </c>
      <c r="C1464" t="s">
        <v>15</v>
      </c>
      <c r="D1464" t="s">
        <v>11</v>
      </c>
      <c r="E1464" t="s">
        <v>24</v>
      </c>
      <c r="F1464">
        <v>91.3</v>
      </c>
      <c r="G1464">
        <v>1</v>
      </c>
      <c r="H1464" t="s">
        <v>17</v>
      </c>
      <c r="I1464">
        <v>7.2</v>
      </c>
    </row>
    <row r="1465" spans="1:9" x14ac:dyDescent="0.3">
      <c r="A1465" s="1">
        <v>45296</v>
      </c>
      <c r="B1465" t="s">
        <v>19</v>
      </c>
      <c r="C1465" t="s">
        <v>15</v>
      </c>
      <c r="D1465" t="s">
        <v>22</v>
      </c>
      <c r="E1465" t="s">
        <v>21</v>
      </c>
      <c r="F1465">
        <v>89.69</v>
      </c>
      <c r="G1465">
        <v>3</v>
      </c>
      <c r="H1465" t="s">
        <v>13</v>
      </c>
      <c r="I1465">
        <v>5.5</v>
      </c>
    </row>
    <row r="1466" spans="1:9" x14ac:dyDescent="0.3">
      <c r="A1466" s="1">
        <v>45296</v>
      </c>
      <c r="B1466" t="s">
        <v>9</v>
      </c>
      <c r="C1466" t="s">
        <v>15</v>
      </c>
      <c r="D1466" t="s">
        <v>22</v>
      </c>
      <c r="E1466" t="s">
        <v>23</v>
      </c>
      <c r="F1466">
        <v>16.37</v>
      </c>
      <c r="G1466">
        <v>3</v>
      </c>
      <c r="H1466" t="s">
        <v>17</v>
      </c>
      <c r="I1466">
        <v>6.3</v>
      </c>
    </row>
    <row r="1467" spans="1:9" x14ac:dyDescent="0.3">
      <c r="A1467" s="1">
        <v>45296</v>
      </c>
      <c r="B1467" t="s">
        <v>9</v>
      </c>
      <c r="C1467" t="s">
        <v>15</v>
      </c>
      <c r="D1467" t="s">
        <v>22</v>
      </c>
      <c r="E1467" t="s">
        <v>24</v>
      </c>
      <c r="F1467">
        <v>75.739999999999995</v>
      </c>
      <c r="G1467">
        <v>2</v>
      </c>
      <c r="H1467" t="s">
        <v>17</v>
      </c>
      <c r="I1467">
        <v>8.8000000000000007</v>
      </c>
    </row>
    <row r="1468" spans="1:9" x14ac:dyDescent="0.3">
      <c r="A1468" s="1">
        <v>45296</v>
      </c>
      <c r="B1468" t="s">
        <v>19</v>
      </c>
      <c r="C1468" t="s">
        <v>10</v>
      </c>
      <c r="D1468" t="s">
        <v>11</v>
      </c>
      <c r="E1468" t="s">
        <v>24</v>
      </c>
      <c r="F1468">
        <v>58.32</v>
      </c>
      <c r="G1468">
        <v>3</v>
      </c>
      <c r="H1468" t="s">
        <v>17</v>
      </c>
      <c r="I1468">
        <v>6.3</v>
      </c>
    </row>
    <row r="1469" spans="1:9" x14ac:dyDescent="0.3">
      <c r="A1469" s="1">
        <v>45296</v>
      </c>
      <c r="B1469" t="s">
        <v>19</v>
      </c>
      <c r="C1469" t="s">
        <v>15</v>
      </c>
      <c r="D1469" t="s">
        <v>11</v>
      </c>
      <c r="E1469" t="s">
        <v>23</v>
      </c>
      <c r="F1469">
        <v>45.97</v>
      </c>
      <c r="G1469">
        <v>3</v>
      </c>
      <c r="H1469" t="s">
        <v>13</v>
      </c>
      <c r="I1469">
        <v>6.8</v>
      </c>
    </row>
    <row r="1470" spans="1:9" x14ac:dyDescent="0.3">
      <c r="A1470" s="1">
        <v>45296</v>
      </c>
      <c r="B1470" t="s">
        <v>9</v>
      </c>
      <c r="C1470" t="s">
        <v>15</v>
      </c>
      <c r="D1470" t="s">
        <v>22</v>
      </c>
      <c r="E1470" t="s">
        <v>12</v>
      </c>
      <c r="F1470">
        <v>89.48</v>
      </c>
      <c r="G1470">
        <v>3</v>
      </c>
      <c r="H1470" t="s">
        <v>13</v>
      </c>
      <c r="I1470">
        <v>7.6</v>
      </c>
    </row>
    <row r="1471" spans="1:9" x14ac:dyDescent="0.3">
      <c r="A1471" s="1">
        <v>45296</v>
      </c>
      <c r="B1471" t="s">
        <v>14</v>
      </c>
      <c r="C1471" t="s">
        <v>10</v>
      </c>
      <c r="D1471" t="s">
        <v>22</v>
      </c>
      <c r="E1471" t="s">
        <v>12</v>
      </c>
      <c r="F1471">
        <v>40.94</v>
      </c>
      <c r="G1471">
        <v>3</v>
      </c>
      <c r="H1471" t="s">
        <v>20</v>
      </c>
      <c r="I1471">
        <v>8.3000000000000007</v>
      </c>
    </row>
    <row r="1472" spans="1:9" x14ac:dyDescent="0.3">
      <c r="A1472" s="1">
        <v>45296</v>
      </c>
      <c r="B1472" t="s">
        <v>9</v>
      </c>
      <c r="C1472" t="s">
        <v>15</v>
      </c>
      <c r="D1472" t="s">
        <v>11</v>
      </c>
      <c r="E1472" t="s">
        <v>23</v>
      </c>
      <c r="F1472">
        <v>15.95</v>
      </c>
      <c r="G1472">
        <v>4</v>
      </c>
      <c r="H1472" t="s">
        <v>13</v>
      </c>
      <c r="I1472">
        <v>7.5</v>
      </c>
    </row>
    <row r="1473" spans="1:9" x14ac:dyDescent="0.3">
      <c r="A1473" s="1">
        <v>45296</v>
      </c>
      <c r="B1473" t="s">
        <v>14</v>
      </c>
      <c r="C1473" t="s">
        <v>15</v>
      </c>
      <c r="D1473" t="s">
        <v>22</v>
      </c>
      <c r="E1473" t="s">
        <v>16</v>
      </c>
      <c r="F1473">
        <v>63.22</v>
      </c>
      <c r="G1473">
        <v>1</v>
      </c>
      <c r="H1473" t="s">
        <v>20</v>
      </c>
      <c r="I1473">
        <v>7.2</v>
      </c>
    </row>
    <row r="1474" spans="1:9" x14ac:dyDescent="0.3">
      <c r="A1474" s="1">
        <v>45296</v>
      </c>
      <c r="B1474" t="s">
        <v>19</v>
      </c>
      <c r="C1474" t="s">
        <v>10</v>
      </c>
      <c r="D1474" t="s">
        <v>22</v>
      </c>
      <c r="E1474" t="s">
        <v>12</v>
      </c>
      <c r="F1474">
        <v>27.22</v>
      </c>
      <c r="G1474">
        <v>4</v>
      </c>
      <c r="H1474" t="s">
        <v>13</v>
      </c>
      <c r="I1474">
        <v>7.7</v>
      </c>
    </row>
    <row r="1475" spans="1:9" x14ac:dyDescent="0.3">
      <c r="A1475" s="1">
        <v>45296</v>
      </c>
      <c r="B1475" t="s">
        <v>14</v>
      </c>
      <c r="C1475" t="s">
        <v>10</v>
      </c>
      <c r="D1475" t="s">
        <v>11</v>
      </c>
      <c r="E1475" t="s">
        <v>12</v>
      </c>
      <c r="F1475">
        <v>89.14</v>
      </c>
      <c r="G1475">
        <v>2</v>
      </c>
      <c r="H1475" t="s">
        <v>17</v>
      </c>
      <c r="I1475">
        <v>8.1</v>
      </c>
    </row>
    <row r="1476" spans="1:9" x14ac:dyDescent="0.3">
      <c r="A1476" s="1">
        <v>45296</v>
      </c>
      <c r="B1476" t="s">
        <v>9</v>
      </c>
      <c r="C1476" t="s">
        <v>15</v>
      </c>
      <c r="D1476" t="s">
        <v>22</v>
      </c>
      <c r="E1476" t="s">
        <v>12</v>
      </c>
      <c r="F1476">
        <v>33.21</v>
      </c>
      <c r="G1476">
        <v>2</v>
      </c>
      <c r="H1476" t="s">
        <v>20</v>
      </c>
      <c r="I1476">
        <v>9.8000000000000007</v>
      </c>
    </row>
    <row r="1477" spans="1:9" x14ac:dyDescent="0.3">
      <c r="A1477" s="1">
        <v>45296</v>
      </c>
      <c r="B1477" t="s">
        <v>9</v>
      </c>
      <c r="C1477" t="s">
        <v>15</v>
      </c>
      <c r="D1477" t="s">
        <v>11</v>
      </c>
      <c r="E1477" t="s">
        <v>12</v>
      </c>
      <c r="F1477">
        <v>68.540000000000006</v>
      </c>
      <c r="G1477">
        <v>4</v>
      </c>
      <c r="H1477" t="s">
        <v>13</v>
      </c>
      <c r="I1477">
        <v>6.6</v>
      </c>
    </row>
    <row r="1478" spans="1:9" x14ac:dyDescent="0.3">
      <c r="A1478" s="1">
        <v>45296</v>
      </c>
      <c r="B1478" t="s">
        <v>9</v>
      </c>
      <c r="C1478" t="s">
        <v>15</v>
      </c>
      <c r="D1478" t="s">
        <v>11</v>
      </c>
      <c r="E1478" t="s">
        <v>16</v>
      </c>
      <c r="F1478">
        <v>74.709999999999994</v>
      </c>
      <c r="G1478">
        <v>1</v>
      </c>
      <c r="H1478" t="s">
        <v>20</v>
      </c>
      <c r="I1478">
        <v>6.6</v>
      </c>
    </row>
    <row r="1479" spans="1:9" x14ac:dyDescent="0.3">
      <c r="A1479" s="1">
        <v>45296</v>
      </c>
      <c r="B1479" t="s">
        <v>9</v>
      </c>
      <c r="C1479" t="s">
        <v>15</v>
      </c>
      <c r="D1479" t="s">
        <v>22</v>
      </c>
      <c r="E1479" t="s">
        <v>12</v>
      </c>
      <c r="F1479">
        <v>74.599999999999994</v>
      </c>
      <c r="G1479">
        <v>5</v>
      </c>
      <c r="H1479" t="s">
        <v>13</v>
      </c>
      <c r="I1479">
        <v>6.6</v>
      </c>
    </row>
    <row r="1480" spans="1:9" x14ac:dyDescent="0.3">
      <c r="A1480" s="1">
        <v>45296</v>
      </c>
      <c r="B1480" t="s">
        <v>9</v>
      </c>
      <c r="C1480" t="s">
        <v>15</v>
      </c>
      <c r="D1480" t="s">
        <v>11</v>
      </c>
      <c r="E1480" t="s">
        <v>12</v>
      </c>
      <c r="F1480">
        <v>24.31</v>
      </c>
      <c r="G1480">
        <v>5</v>
      </c>
      <c r="H1480" t="s">
        <v>17</v>
      </c>
      <c r="I1480">
        <v>8.5</v>
      </c>
    </row>
    <row r="1481" spans="1:9" x14ac:dyDescent="0.3">
      <c r="A1481" s="1">
        <v>45327</v>
      </c>
      <c r="B1481" t="s">
        <v>19</v>
      </c>
      <c r="C1481" t="s">
        <v>15</v>
      </c>
      <c r="D1481" t="s">
        <v>11</v>
      </c>
      <c r="E1481" t="s">
        <v>12</v>
      </c>
      <c r="F1481">
        <v>72.88</v>
      </c>
      <c r="G1481">
        <v>7</v>
      </c>
      <c r="H1481" t="s">
        <v>20</v>
      </c>
      <c r="I1481">
        <v>7.5</v>
      </c>
    </row>
    <row r="1482" spans="1:9" x14ac:dyDescent="0.3">
      <c r="A1482" s="1">
        <v>45327</v>
      </c>
      <c r="B1482" t="s">
        <v>19</v>
      </c>
      <c r="C1482" t="s">
        <v>10</v>
      </c>
      <c r="D1482" t="s">
        <v>11</v>
      </c>
      <c r="E1482" t="s">
        <v>16</v>
      </c>
      <c r="F1482">
        <v>74.22</v>
      </c>
      <c r="G1482">
        <v>2</v>
      </c>
      <c r="H1482" t="s">
        <v>17</v>
      </c>
      <c r="I1482">
        <v>5.4</v>
      </c>
    </row>
    <row r="1483" spans="1:9" x14ac:dyDescent="0.3">
      <c r="A1483" s="1">
        <v>45327</v>
      </c>
      <c r="B1483" t="s">
        <v>19</v>
      </c>
      <c r="C1483" t="s">
        <v>15</v>
      </c>
      <c r="D1483" t="s">
        <v>11</v>
      </c>
      <c r="E1483" t="s">
        <v>24</v>
      </c>
      <c r="F1483">
        <v>76.900000000000006</v>
      </c>
      <c r="G1483">
        <v>1</v>
      </c>
      <c r="H1483" t="s">
        <v>13</v>
      </c>
      <c r="I1483">
        <v>9.6999999999999993</v>
      </c>
    </row>
    <row r="1484" spans="1:9" x14ac:dyDescent="0.3">
      <c r="A1484" s="1">
        <v>45327</v>
      </c>
      <c r="B1484" t="s">
        <v>9</v>
      </c>
      <c r="C1484" t="s">
        <v>15</v>
      </c>
      <c r="D1484" t="s">
        <v>11</v>
      </c>
      <c r="E1484" t="s">
        <v>12</v>
      </c>
      <c r="F1484">
        <v>50.49</v>
      </c>
      <c r="G1484">
        <v>4</v>
      </c>
      <c r="H1484" t="s">
        <v>20</v>
      </c>
      <c r="I1484">
        <v>7.9</v>
      </c>
    </row>
    <row r="1485" spans="1:9" x14ac:dyDescent="0.3">
      <c r="A1485" s="1">
        <v>45327</v>
      </c>
      <c r="B1485" t="s">
        <v>14</v>
      </c>
      <c r="C1485" t="s">
        <v>15</v>
      </c>
      <c r="D1485" t="s">
        <v>22</v>
      </c>
      <c r="E1485" t="s">
        <v>24</v>
      </c>
      <c r="F1485">
        <v>33.64</v>
      </c>
      <c r="G1485">
        <v>4</v>
      </c>
      <c r="H1485" t="s">
        <v>20</v>
      </c>
      <c r="I1485">
        <v>7.1</v>
      </c>
    </row>
    <row r="1486" spans="1:9" x14ac:dyDescent="0.3">
      <c r="A1486" s="1">
        <v>45327</v>
      </c>
      <c r="B1486" t="s">
        <v>14</v>
      </c>
      <c r="C1486" t="s">
        <v>15</v>
      </c>
      <c r="D1486" t="s">
        <v>11</v>
      </c>
      <c r="E1486" t="s">
        <v>12</v>
      </c>
      <c r="F1486">
        <v>24.94</v>
      </c>
      <c r="G1486">
        <v>3</v>
      </c>
      <c r="H1486" t="s">
        <v>17</v>
      </c>
      <c r="I1486">
        <v>8.5</v>
      </c>
    </row>
    <row r="1487" spans="1:9" x14ac:dyDescent="0.3">
      <c r="A1487" s="1">
        <v>45327</v>
      </c>
      <c r="B1487" t="s">
        <v>19</v>
      </c>
      <c r="C1487" t="s">
        <v>15</v>
      </c>
      <c r="D1487" t="s">
        <v>11</v>
      </c>
      <c r="E1487" t="s">
        <v>24</v>
      </c>
      <c r="F1487">
        <v>68.55</v>
      </c>
      <c r="G1487">
        <v>4</v>
      </c>
      <c r="H1487" t="s">
        <v>17</v>
      </c>
      <c r="I1487">
        <v>5.9</v>
      </c>
    </row>
    <row r="1488" spans="1:9" x14ac:dyDescent="0.3">
      <c r="A1488" s="1">
        <v>45327</v>
      </c>
      <c r="B1488" t="s">
        <v>9</v>
      </c>
      <c r="C1488" t="s">
        <v>15</v>
      </c>
      <c r="D1488" t="s">
        <v>22</v>
      </c>
      <c r="E1488" t="s">
        <v>23</v>
      </c>
      <c r="F1488">
        <v>65.91</v>
      </c>
      <c r="G1488">
        <v>1</v>
      </c>
      <c r="H1488" t="s">
        <v>20</v>
      </c>
      <c r="I1488">
        <v>8.6999999999999993</v>
      </c>
    </row>
    <row r="1489" spans="1:9" x14ac:dyDescent="0.3">
      <c r="A1489" s="1">
        <v>45327</v>
      </c>
      <c r="B1489" t="s">
        <v>9</v>
      </c>
      <c r="C1489" t="s">
        <v>15</v>
      </c>
      <c r="D1489" t="s">
        <v>22</v>
      </c>
      <c r="E1489" t="s">
        <v>23</v>
      </c>
      <c r="F1489">
        <v>74.069999999999993</v>
      </c>
      <c r="G1489">
        <v>1</v>
      </c>
      <c r="H1489" t="s">
        <v>20</v>
      </c>
      <c r="I1489">
        <v>5.9</v>
      </c>
    </row>
    <row r="1490" spans="1:9" x14ac:dyDescent="0.3">
      <c r="A1490" s="1">
        <v>45327</v>
      </c>
      <c r="B1490" t="s">
        <v>9</v>
      </c>
      <c r="C1490" t="s">
        <v>10</v>
      </c>
      <c r="D1490" t="s">
        <v>22</v>
      </c>
      <c r="E1490" t="s">
        <v>23</v>
      </c>
      <c r="F1490">
        <v>36.909999999999997</v>
      </c>
      <c r="G1490">
        <v>4</v>
      </c>
      <c r="H1490" t="s">
        <v>13</v>
      </c>
      <c r="I1490">
        <v>8</v>
      </c>
    </row>
    <row r="1491" spans="1:9" x14ac:dyDescent="0.3">
      <c r="A1491" s="1">
        <v>45327</v>
      </c>
      <c r="B1491" t="s">
        <v>19</v>
      </c>
      <c r="C1491" t="s">
        <v>15</v>
      </c>
      <c r="D1491" t="s">
        <v>11</v>
      </c>
      <c r="E1491" t="s">
        <v>12</v>
      </c>
      <c r="F1491">
        <v>36.770000000000003</v>
      </c>
      <c r="G1491">
        <v>5</v>
      </c>
      <c r="H1491" t="s">
        <v>17</v>
      </c>
      <c r="I1491">
        <v>5.5</v>
      </c>
    </row>
    <row r="1492" spans="1:9" x14ac:dyDescent="0.3">
      <c r="A1492" s="1">
        <v>45327</v>
      </c>
      <c r="B1492" t="s">
        <v>14</v>
      </c>
      <c r="C1492" t="s">
        <v>15</v>
      </c>
      <c r="D1492" t="s">
        <v>22</v>
      </c>
      <c r="E1492" t="s">
        <v>12</v>
      </c>
      <c r="F1492">
        <v>48.5</v>
      </c>
      <c r="G1492">
        <v>3</v>
      </c>
      <c r="H1492" t="s">
        <v>20</v>
      </c>
      <c r="I1492">
        <v>8.1999999999999993</v>
      </c>
    </row>
    <row r="1493" spans="1:9" x14ac:dyDescent="0.3">
      <c r="A1493" s="1">
        <v>45327</v>
      </c>
      <c r="B1493" t="s">
        <v>9</v>
      </c>
      <c r="C1493" t="s">
        <v>15</v>
      </c>
      <c r="D1493" t="s">
        <v>22</v>
      </c>
      <c r="E1493" t="s">
        <v>24</v>
      </c>
      <c r="F1493">
        <v>15.26</v>
      </c>
      <c r="G1493">
        <v>3</v>
      </c>
      <c r="H1493" t="s">
        <v>20</v>
      </c>
      <c r="I1493">
        <v>6.7</v>
      </c>
    </row>
    <row r="1494" spans="1:9" x14ac:dyDescent="0.3">
      <c r="A1494" s="1">
        <v>45327</v>
      </c>
      <c r="B1494" t="s">
        <v>9</v>
      </c>
      <c r="C1494" t="s">
        <v>15</v>
      </c>
      <c r="D1494" t="s">
        <v>22</v>
      </c>
      <c r="E1494" t="s">
        <v>23</v>
      </c>
      <c r="F1494">
        <v>86.69</v>
      </c>
      <c r="G1494">
        <v>1</v>
      </c>
      <c r="H1494" t="s">
        <v>20</v>
      </c>
      <c r="I1494">
        <v>5.4</v>
      </c>
    </row>
    <row r="1495" spans="1:9" x14ac:dyDescent="0.3">
      <c r="A1495" s="1">
        <v>45327</v>
      </c>
      <c r="B1495" t="s">
        <v>9</v>
      </c>
      <c r="C1495" t="s">
        <v>15</v>
      </c>
      <c r="D1495" t="s">
        <v>11</v>
      </c>
      <c r="E1495" t="s">
        <v>12</v>
      </c>
      <c r="F1495">
        <v>13.79</v>
      </c>
      <c r="G1495">
        <v>1</v>
      </c>
      <c r="H1495" t="s">
        <v>17</v>
      </c>
      <c r="I1495">
        <v>7.9</v>
      </c>
    </row>
    <row r="1496" spans="1:9" x14ac:dyDescent="0.3">
      <c r="A1496" s="1">
        <v>45327</v>
      </c>
      <c r="B1496" t="s">
        <v>19</v>
      </c>
      <c r="C1496" t="s">
        <v>15</v>
      </c>
      <c r="D1496" t="s">
        <v>11</v>
      </c>
      <c r="E1496" t="s">
        <v>24</v>
      </c>
      <c r="F1496">
        <v>57.59</v>
      </c>
      <c r="G1496">
        <v>3</v>
      </c>
      <c r="H1496" t="s">
        <v>17</v>
      </c>
      <c r="I1496">
        <v>7.8</v>
      </c>
    </row>
    <row r="1497" spans="1:9" x14ac:dyDescent="0.3">
      <c r="A1497" s="1">
        <v>45327</v>
      </c>
      <c r="B1497" t="s">
        <v>9</v>
      </c>
      <c r="C1497" t="s">
        <v>10</v>
      </c>
      <c r="D1497" t="s">
        <v>11</v>
      </c>
      <c r="E1497" t="s">
        <v>21</v>
      </c>
      <c r="F1497">
        <v>83.25</v>
      </c>
      <c r="G1497">
        <v>1</v>
      </c>
      <c r="H1497" t="s">
        <v>17</v>
      </c>
      <c r="I1497">
        <v>8.3000000000000007</v>
      </c>
    </row>
    <row r="1498" spans="1:9" x14ac:dyDescent="0.3">
      <c r="A1498" s="1">
        <v>45327</v>
      </c>
      <c r="B1498" t="s">
        <v>9</v>
      </c>
      <c r="C1498" t="s">
        <v>15</v>
      </c>
      <c r="D1498" t="s">
        <v>22</v>
      </c>
      <c r="E1498" t="s">
        <v>16</v>
      </c>
      <c r="F1498">
        <v>22.01</v>
      </c>
      <c r="G1498">
        <v>2</v>
      </c>
      <c r="H1498" t="s">
        <v>20</v>
      </c>
      <c r="I1498">
        <v>7.9</v>
      </c>
    </row>
    <row r="1499" spans="1:9" x14ac:dyDescent="0.3">
      <c r="A1499" s="1">
        <v>45327</v>
      </c>
      <c r="B1499" t="s">
        <v>9</v>
      </c>
      <c r="C1499" t="s">
        <v>15</v>
      </c>
      <c r="D1499" t="s">
        <v>22</v>
      </c>
      <c r="E1499" t="s">
        <v>12</v>
      </c>
      <c r="F1499">
        <v>21.04</v>
      </c>
      <c r="G1499">
        <v>3</v>
      </c>
      <c r="H1499" t="s">
        <v>17</v>
      </c>
      <c r="I1499">
        <v>7.5</v>
      </c>
    </row>
    <row r="1500" spans="1:9" x14ac:dyDescent="0.3">
      <c r="A1500" s="1">
        <v>45327</v>
      </c>
      <c r="B1500" t="s">
        <v>19</v>
      </c>
      <c r="C1500" t="s">
        <v>15</v>
      </c>
      <c r="D1500" t="s">
        <v>11</v>
      </c>
      <c r="E1500" t="s">
        <v>12</v>
      </c>
      <c r="F1500">
        <v>72.39</v>
      </c>
      <c r="G1500">
        <v>5</v>
      </c>
      <c r="H1500" t="s">
        <v>20</v>
      </c>
      <c r="I1500">
        <v>7.8</v>
      </c>
    </row>
    <row r="1501" spans="1:9" x14ac:dyDescent="0.3">
      <c r="A1501" s="1">
        <v>45327</v>
      </c>
      <c r="B1501" t="s">
        <v>14</v>
      </c>
      <c r="C1501" t="s">
        <v>10</v>
      </c>
      <c r="D1501" t="s">
        <v>22</v>
      </c>
      <c r="E1501" t="s">
        <v>21</v>
      </c>
      <c r="F1501">
        <v>29.42</v>
      </c>
      <c r="G1501">
        <v>2</v>
      </c>
      <c r="H1501" t="s">
        <v>17</v>
      </c>
      <c r="I1501">
        <v>5.8</v>
      </c>
    </row>
    <row r="1502" spans="1:9" x14ac:dyDescent="0.3">
      <c r="A1502" s="1">
        <v>45327</v>
      </c>
      <c r="B1502" t="s">
        <v>19</v>
      </c>
      <c r="C1502" t="s">
        <v>15</v>
      </c>
      <c r="D1502" t="s">
        <v>22</v>
      </c>
      <c r="E1502" t="s">
        <v>12</v>
      </c>
      <c r="F1502">
        <v>99.69</v>
      </c>
      <c r="G1502">
        <v>2</v>
      </c>
      <c r="H1502" t="s">
        <v>20</v>
      </c>
      <c r="I1502">
        <v>8.9</v>
      </c>
    </row>
    <row r="1503" spans="1:9" x14ac:dyDescent="0.3">
      <c r="A1503" s="1">
        <v>45327</v>
      </c>
      <c r="B1503" t="s">
        <v>9</v>
      </c>
      <c r="C1503" t="s">
        <v>10</v>
      </c>
      <c r="D1503" t="s">
        <v>11</v>
      </c>
      <c r="E1503" t="s">
        <v>12</v>
      </c>
      <c r="F1503">
        <v>84.83</v>
      </c>
      <c r="G1503">
        <v>4</v>
      </c>
      <c r="H1503" t="s">
        <v>13</v>
      </c>
      <c r="I1503">
        <v>7.3</v>
      </c>
    </row>
    <row r="1504" spans="1:9" x14ac:dyDescent="0.3">
      <c r="A1504" s="1">
        <v>45327</v>
      </c>
      <c r="B1504" t="s">
        <v>9</v>
      </c>
      <c r="C1504" t="s">
        <v>15</v>
      </c>
      <c r="D1504" t="s">
        <v>11</v>
      </c>
      <c r="E1504" t="s">
        <v>24</v>
      </c>
      <c r="F1504">
        <v>47.71</v>
      </c>
      <c r="G1504">
        <v>4</v>
      </c>
      <c r="H1504" t="s">
        <v>13</v>
      </c>
      <c r="I1504">
        <v>7.6</v>
      </c>
    </row>
    <row r="1505" spans="1:9" x14ac:dyDescent="0.3">
      <c r="A1505" s="1">
        <v>45327</v>
      </c>
      <c r="B1505" t="s">
        <v>14</v>
      </c>
      <c r="C1505" t="s">
        <v>10</v>
      </c>
      <c r="D1505" t="s">
        <v>11</v>
      </c>
      <c r="E1505" t="s">
        <v>18</v>
      </c>
      <c r="F1505">
        <v>51.54</v>
      </c>
      <c r="G1505">
        <v>2</v>
      </c>
      <c r="H1505" t="s">
        <v>13</v>
      </c>
      <c r="I1505">
        <v>5.8</v>
      </c>
    </row>
    <row r="1506" spans="1:9" x14ac:dyDescent="0.3">
      <c r="A1506" s="1">
        <v>45356</v>
      </c>
      <c r="B1506" t="s">
        <v>9</v>
      </c>
      <c r="C1506" t="s">
        <v>15</v>
      </c>
      <c r="D1506" t="s">
        <v>22</v>
      </c>
      <c r="E1506" t="s">
        <v>23</v>
      </c>
      <c r="F1506">
        <v>77.040000000000006</v>
      </c>
      <c r="G1506">
        <v>1</v>
      </c>
      <c r="H1506" t="s">
        <v>17</v>
      </c>
      <c r="I1506">
        <v>6.3</v>
      </c>
    </row>
    <row r="1507" spans="1:9" x14ac:dyDescent="0.3">
      <c r="A1507" s="1">
        <v>45356</v>
      </c>
      <c r="B1507" t="s">
        <v>14</v>
      </c>
      <c r="C1507" t="s">
        <v>15</v>
      </c>
      <c r="D1507" t="s">
        <v>11</v>
      </c>
      <c r="E1507" t="s">
        <v>24</v>
      </c>
      <c r="F1507">
        <v>92.09</v>
      </c>
      <c r="G1507">
        <v>1</v>
      </c>
      <c r="H1507" t="s">
        <v>17</v>
      </c>
      <c r="I1507">
        <v>8.4</v>
      </c>
    </row>
    <row r="1508" spans="1:9" x14ac:dyDescent="0.3">
      <c r="A1508" s="1">
        <v>45356</v>
      </c>
      <c r="B1508" t="s">
        <v>9</v>
      </c>
      <c r="C1508" t="s">
        <v>15</v>
      </c>
      <c r="D1508" t="s">
        <v>11</v>
      </c>
      <c r="E1508" t="s">
        <v>21</v>
      </c>
      <c r="F1508">
        <v>20.010000000000002</v>
      </c>
      <c r="G1508">
        <v>1</v>
      </c>
      <c r="H1508" t="s">
        <v>13</v>
      </c>
      <c r="I1508">
        <v>9.6</v>
      </c>
    </row>
    <row r="1509" spans="1:9" x14ac:dyDescent="0.3">
      <c r="A1509" s="1">
        <v>45356</v>
      </c>
      <c r="B1509" t="s">
        <v>9</v>
      </c>
      <c r="C1509" t="s">
        <v>15</v>
      </c>
      <c r="D1509" t="s">
        <v>11</v>
      </c>
      <c r="E1509" t="s">
        <v>23</v>
      </c>
      <c r="F1509">
        <v>80.08</v>
      </c>
      <c r="G1509">
        <v>3</v>
      </c>
      <c r="H1509" t="s">
        <v>20</v>
      </c>
      <c r="I1509">
        <v>7.3</v>
      </c>
    </row>
    <row r="1510" spans="1:9" x14ac:dyDescent="0.3">
      <c r="A1510" s="1">
        <v>45356</v>
      </c>
      <c r="B1510" t="s">
        <v>14</v>
      </c>
      <c r="C1510" t="s">
        <v>10</v>
      </c>
      <c r="D1510" t="s">
        <v>22</v>
      </c>
      <c r="E1510" t="s">
        <v>12</v>
      </c>
      <c r="F1510">
        <v>73.06</v>
      </c>
      <c r="G1510">
        <v>2</v>
      </c>
      <c r="H1510" t="s">
        <v>13</v>
      </c>
      <c r="I1510">
        <v>8.1</v>
      </c>
    </row>
    <row r="1511" spans="1:9" x14ac:dyDescent="0.3">
      <c r="A1511" s="1">
        <v>45356</v>
      </c>
      <c r="B1511" t="s">
        <v>9</v>
      </c>
      <c r="C1511" t="s">
        <v>15</v>
      </c>
      <c r="D1511" t="s">
        <v>11</v>
      </c>
      <c r="E1511" t="s">
        <v>23</v>
      </c>
      <c r="F1511">
        <v>60.38</v>
      </c>
      <c r="G1511">
        <v>1</v>
      </c>
      <c r="H1511" t="s">
        <v>20</v>
      </c>
      <c r="I1511">
        <v>6.4</v>
      </c>
    </row>
    <row r="1512" spans="1:9" x14ac:dyDescent="0.3">
      <c r="A1512" s="1">
        <v>45356</v>
      </c>
      <c r="B1512" t="s">
        <v>14</v>
      </c>
      <c r="C1512" t="s">
        <v>15</v>
      </c>
      <c r="D1512" t="s">
        <v>11</v>
      </c>
      <c r="E1512" t="s">
        <v>18</v>
      </c>
      <c r="F1512">
        <v>44.86</v>
      </c>
      <c r="G1512">
        <v>3</v>
      </c>
      <c r="H1512" t="s">
        <v>13</v>
      </c>
      <c r="I1512">
        <v>7</v>
      </c>
    </row>
    <row r="1513" spans="1:9" x14ac:dyDescent="0.3">
      <c r="A1513" s="1">
        <v>45356</v>
      </c>
      <c r="B1513" t="s">
        <v>9</v>
      </c>
      <c r="C1513" t="s">
        <v>15</v>
      </c>
      <c r="D1513" t="s">
        <v>22</v>
      </c>
      <c r="E1513" t="s">
        <v>24</v>
      </c>
      <c r="F1513">
        <v>14.76</v>
      </c>
      <c r="G1513">
        <v>4</v>
      </c>
      <c r="H1513" t="s">
        <v>17</v>
      </c>
      <c r="I1513">
        <v>8.6</v>
      </c>
    </row>
    <row r="1514" spans="1:9" x14ac:dyDescent="0.3">
      <c r="A1514" s="1">
        <v>45356</v>
      </c>
      <c r="B1514" t="s">
        <v>19</v>
      </c>
      <c r="C1514" t="s">
        <v>15</v>
      </c>
      <c r="D1514" t="s">
        <v>11</v>
      </c>
      <c r="E1514" t="s">
        <v>12</v>
      </c>
      <c r="F1514">
        <v>31.77</v>
      </c>
      <c r="G1514">
        <v>4</v>
      </c>
      <c r="H1514" t="s">
        <v>20</v>
      </c>
      <c r="I1514">
        <v>8.5</v>
      </c>
    </row>
    <row r="1515" spans="1:9" x14ac:dyDescent="0.3">
      <c r="A1515" s="1">
        <v>45356</v>
      </c>
      <c r="B1515" t="s">
        <v>9</v>
      </c>
      <c r="C1515" t="s">
        <v>15</v>
      </c>
      <c r="D1515" t="s">
        <v>11</v>
      </c>
      <c r="E1515" t="s">
        <v>18</v>
      </c>
      <c r="F1515">
        <v>14.36</v>
      </c>
      <c r="G1515">
        <v>1</v>
      </c>
      <c r="H1515" t="s">
        <v>17</v>
      </c>
      <c r="I1515">
        <v>6.7</v>
      </c>
    </row>
    <row r="1516" spans="1:9" x14ac:dyDescent="0.3">
      <c r="A1516" s="1">
        <v>45356</v>
      </c>
      <c r="B1516" t="s">
        <v>9</v>
      </c>
      <c r="C1516" t="s">
        <v>10</v>
      </c>
      <c r="D1516" t="s">
        <v>22</v>
      </c>
      <c r="E1516" t="s">
        <v>18</v>
      </c>
      <c r="F1516">
        <v>32.25</v>
      </c>
      <c r="G1516">
        <v>2</v>
      </c>
      <c r="H1516" t="s">
        <v>13</v>
      </c>
      <c r="I1516">
        <v>7.7</v>
      </c>
    </row>
    <row r="1517" spans="1:9" x14ac:dyDescent="0.3">
      <c r="A1517" s="1">
        <v>45356</v>
      </c>
      <c r="B1517" t="s">
        <v>14</v>
      </c>
      <c r="C1517" t="s">
        <v>10</v>
      </c>
      <c r="D1517" t="s">
        <v>22</v>
      </c>
      <c r="E1517" t="s">
        <v>18</v>
      </c>
      <c r="F1517">
        <v>80.97</v>
      </c>
      <c r="G1517">
        <v>2</v>
      </c>
      <c r="H1517" t="s">
        <v>13</v>
      </c>
      <c r="I1517">
        <v>5.9</v>
      </c>
    </row>
    <row r="1518" spans="1:9" x14ac:dyDescent="0.3">
      <c r="A1518" s="1">
        <v>45356</v>
      </c>
      <c r="B1518" t="s">
        <v>9</v>
      </c>
      <c r="C1518" t="s">
        <v>15</v>
      </c>
      <c r="D1518" t="s">
        <v>22</v>
      </c>
      <c r="E1518" t="s">
        <v>24</v>
      </c>
      <c r="F1518">
        <v>44.07</v>
      </c>
      <c r="G1518">
        <v>4</v>
      </c>
      <c r="H1518" t="s">
        <v>13</v>
      </c>
      <c r="I1518">
        <v>8.1</v>
      </c>
    </row>
    <row r="1519" spans="1:9" x14ac:dyDescent="0.3">
      <c r="A1519" s="1">
        <v>45356</v>
      </c>
      <c r="B1519" t="s">
        <v>9</v>
      </c>
      <c r="C1519" t="s">
        <v>10</v>
      </c>
      <c r="D1519" t="s">
        <v>22</v>
      </c>
      <c r="E1519" t="s">
        <v>12</v>
      </c>
      <c r="F1519">
        <v>83.77</v>
      </c>
      <c r="G1519">
        <v>3</v>
      </c>
      <c r="H1519" t="s">
        <v>17</v>
      </c>
      <c r="I1519">
        <v>9.8000000000000007</v>
      </c>
    </row>
    <row r="1520" spans="1:9" x14ac:dyDescent="0.3">
      <c r="A1520" s="1">
        <v>45356</v>
      </c>
      <c r="B1520" t="s">
        <v>14</v>
      </c>
      <c r="C1520" t="s">
        <v>15</v>
      </c>
      <c r="D1520" t="s">
        <v>22</v>
      </c>
      <c r="E1520" t="s">
        <v>24</v>
      </c>
      <c r="F1520">
        <v>50.79</v>
      </c>
      <c r="G1520">
        <v>1</v>
      </c>
      <c r="H1520" t="s">
        <v>17</v>
      </c>
      <c r="I1520">
        <v>5.3</v>
      </c>
    </row>
    <row r="1521" spans="1:9" x14ac:dyDescent="0.3">
      <c r="A1521" s="1">
        <v>45356</v>
      </c>
      <c r="B1521" t="s">
        <v>9</v>
      </c>
      <c r="C1521" t="s">
        <v>15</v>
      </c>
      <c r="D1521" t="s">
        <v>11</v>
      </c>
      <c r="E1521" t="s">
        <v>12</v>
      </c>
      <c r="F1521">
        <v>17.440000000000001</v>
      </c>
      <c r="G1521">
        <v>6</v>
      </c>
      <c r="H1521" t="s">
        <v>13</v>
      </c>
      <c r="I1521">
        <v>7.6</v>
      </c>
    </row>
    <row r="1522" spans="1:9" x14ac:dyDescent="0.3">
      <c r="A1522" s="1">
        <v>45356</v>
      </c>
      <c r="B1522" t="s">
        <v>14</v>
      </c>
      <c r="C1522" t="s">
        <v>15</v>
      </c>
      <c r="D1522" t="s">
        <v>11</v>
      </c>
      <c r="E1522" t="s">
        <v>18</v>
      </c>
      <c r="F1522">
        <v>78.069999999999993</v>
      </c>
      <c r="G1522">
        <v>1</v>
      </c>
      <c r="H1522" t="s">
        <v>13</v>
      </c>
      <c r="I1522">
        <v>7.1</v>
      </c>
    </row>
    <row r="1523" spans="1:9" x14ac:dyDescent="0.3">
      <c r="A1523" s="1">
        <v>45356</v>
      </c>
      <c r="B1523" t="s">
        <v>19</v>
      </c>
      <c r="C1523" t="s">
        <v>15</v>
      </c>
      <c r="D1523" t="s">
        <v>11</v>
      </c>
      <c r="E1523" t="s">
        <v>12</v>
      </c>
      <c r="F1523">
        <v>93.26</v>
      </c>
      <c r="G1523">
        <v>2</v>
      </c>
      <c r="H1523" t="s">
        <v>17</v>
      </c>
      <c r="I1523">
        <v>8.1</v>
      </c>
    </row>
    <row r="1524" spans="1:9" x14ac:dyDescent="0.3">
      <c r="A1524" s="1">
        <v>45356</v>
      </c>
      <c r="B1524" t="s">
        <v>14</v>
      </c>
      <c r="C1524" t="s">
        <v>10</v>
      </c>
      <c r="D1524" t="s">
        <v>22</v>
      </c>
      <c r="E1524" t="s">
        <v>16</v>
      </c>
      <c r="F1524">
        <v>66.650000000000006</v>
      </c>
      <c r="G1524">
        <v>2</v>
      </c>
      <c r="H1524" t="s">
        <v>13</v>
      </c>
      <c r="I1524">
        <v>7.2</v>
      </c>
    </row>
    <row r="1525" spans="1:9" x14ac:dyDescent="0.3">
      <c r="A1525" s="1">
        <v>45356</v>
      </c>
      <c r="B1525" t="s">
        <v>14</v>
      </c>
      <c r="C1525" t="s">
        <v>15</v>
      </c>
      <c r="D1525" t="s">
        <v>11</v>
      </c>
      <c r="E1525" t="s">
        <v>24</v>
      </c>
      <c r="F1525">
        <v>21.8</v>
      </c>
      <c r="G1525">
        <v>1</v>
      </c>
      <c r="H1525" t="s">
        <v>17</v>
      </c>
      <c r="I1525">
        <v>7.7</v>
      </c>
    </row>
    <row r="1526" spans="1:9" x14ac:dyDescent="0.3">
      <c r="A1526" s="1">
        <v>45356</v>
      </c>
      <c r="B1526" t="s">
        <v>19</v>
      </c>
      <c r="C1526" t="s">
        <v>15</v>
      </c>
      <c r="D1526" t="s">
        <v>22</v>
      </c>
      <c r="E1526" t="s">
        <v>24</v>
      </c>
      <c r="F1526">
        <v>66.680000000000007</v>
      </c>
      <c r="G1526">
        <v>3</v>
      </c>
      <c r="H1526" t="s">
        <v>17</v>
      </c>
      <c r="I1526">
        <v>8.6999999999999993</v>
      </c>
    </row>
    <row r="1527" spans="1:9" x14ac:dyDescent="0.3">
      <c r="A1527" s="1">
        <v>45356</v>
      </c>
      <c r="B1527" t="s">
        <v>9</v>
      </c>
      <c r="C1527" t="s">
        <v>15</v>
      </c>
      <c r="D1527" t="s">
        <v>22</v>
      </c>
      <c r="E1527" t="s">
        <v>24</v>
      </c>
      <c r="F1527">
        <v>32.32</v>
      </c>
      <c r="G1527">
        <v>2</v>
      </c>
      <c r="H1527" t="s">
        <v>13</v>
      </c>
      <c r="I1527">
        <v>7.5</v>
      </c>
    </row>
    <row r="1528" spans="1:9" x14ac:dyDescent="0.3">
      <c r="A1528" s="1">
        <v>45356</v>
      </c>
      <c r="B1528" t="s">
        <v>19</v>
      </c>
      <c r="C1528" t="s">
        <v>15</v>
      </c>
      <c r="D1528" t="s">
        <v>22</v>
      </c>
      <c r="E1528" t="s">
        <v>12</v>
      </c>
      <c r="F1528">
        <v>52.6</v>
      </c>
      <c r="G1528">
        <v>4</v>
      </c>
      <c r="H1528" t="s">
        <v>20</v>
      </c>
      <c r="I1528">
        <v>7.2</v>
      </c>
    </row>
    <row r="1529" spans="1:9" x14ac:dyDescent="0.3">
      <c r="A1529" s="1">
        <v>45387</v>
      </c>
      <c r="B1529" t="s">
        <v>14</v>
      </c>
      <c r="C1529" t="s">
        <v>10</v>
      </c>
      <c r="D1529" t="s">
        <v>22</v>
      </c>
      <c r="E1529" t="s">
        <v>24</v>
      </c>
      <c r="F1529">
        <v>39.909999999999997</v>
      </c>
      <c r="G1529">
        <v>2</v>
      </c>
      <c r="H1529" t="s">
        <v>17</v>
      </c>
      <c r="I1529">
        <v>6.1</v>
      </c>
    </row>
    <row r="1530" spans="1:9" x14ac:dyDescent="0.3">
      <c r="A1530" s="1">
        <v>45387</v>
      </c>
      <c r="B1530" t="s">
        <v>9</v>
      </c>
      <c r="C1530" t="s">
        <v>10</v>
      </c>
      <c r="D1530" t="s">
        <v>22</v>
      </c>
      <c r="E1530" t="s">
        <v>12</v>
      </c>
      <c r="F1530">
        <v>81.209999999999994</v>
      </c>
      <c r="G1530">
        <v>2</v>
      </c>
      <c r="H1530" t="s">
        <v>17</v>
      </c>
      <c r="I1530">
        <v>8.6999999999999993</v>
      </c>
    </row>
    <row r="1531" spans="1:9" x14ac:dyDescent="0.3">
      <c r="A1531" s="1">
        <v>45387</v>
      </c>
      <c r="B1531" t="s">
        <v>9</v>
      </c>
      <c r="C1531" t="s">
        <v>15</v>
      </c>
      <c r="D1531" t="s">
        <v>11</v>
      </c>
      <c r="E1531" t="s">
        <v>24</v>
      </c>
      <c r="F1531">
        <v>83.66</v>
      </c>
      <c r="G1531">
        <v>2</v>
      </c>
      <c r="H1531" t="s">
        <v>20</v>
      </c>
      <c r="I1531">
        <v>7.9</v>
      </c>
    </row>
    <row r="1532" spans="1:9" x14ac:dyDescent="0.3">
      <c r="A1532" s="1">
        <v>45387</v>
      </c>
      <c r="B1532" t="s">
        <v>9</v>
      </c>
      <c r="C1532" t="s">
        <v>10</v>
      </c>
      <c r="D1532" t="s">
        <v>22</v>
      </c>
      <c r="E1532" t="s">
        <v>12</v>
      </c>
      <c r="F1532">
        <v>57.89</v>
      </c>
      <c r="G1532">
        <v>4</v>
      </c>
      <c r="H1532" t="s">
        <v>17</v>
      </c>
      <c r="I1532">
        <v>7.4</v>
      </c>
    </row>
    <row r="1533" spans="1:9" x14ac:dyDescent="0.3">
      <c r="A1533" s="1">
        <v>45387</v>
      </c>
      <c r="B1533" t="s">
        <v>9</v>
      </c>
      <c r="C1533" t="s">
        <v>15</v>
      </c>
      <c r="D1533" t="s">
        <v>22</v>
      </c>
      <c r="E1533" t="s">
        <v>24</v>
      </c>
      <c r="F1533">
        <v>17.97</v>
      </c>
      <c r="G1533">
        <v>4</v>
      </c>
      <c r="H1533" t="s">
        <v>20</v>
      </c>
      <c r="I1533">
        <v>8.1</v>
      </c>
    </row>
    <row r="1534" spans="1:9" x14ac:dyDescent="0.3">
      <c r="A1534" s="1">
        <v>45387</v>
      </c>
      <c r="B1534" t="s">
        <v>19</v>
      </c>
      <c r="C1534" t="s">
        <v>10</v>
      </c>
      <c r="D1534" t="s">
        <v>22</v>
      </c>
      <c r="E1534" t="s">
        <v>12</v>
      </c>
      <c r="F1534">
        <v>65.650000000000006</v>
      </c>
      <c r="G1534">
        <v>3</v>
      </c>
      <c r="H1534" t="s">
        <v>13</v>
      </c>
      <c r="I1534">
        <v>7.3</v>
      </c>
    </row>
    <row r="1535" spans="1:9" x14ac:dyDescent="0.3">
      <c r="A1535" s="1">
        <v>45387</v>
      </c>
      <c r="B1535" t="s">
        <v>19</v>
      </c>
      <c r="C1535" t="s">
        <v>10</v>
      </c>
      <c r="D1535" t="s">
        <v>22</v>
      </c>
      <c r="E1535" t="s">
        <v>24</v>
      </c>
      <c r="F1535">
        <v>10.16</v>
      </c>
      <c r="G1535">
        <v>3</v>
      </c>
      <c r="H1535" t="s">
        <v>20</v>
      </c>
      <c r="I1535">
        <v>7.1</v>
      </c>
    </row>
    <row r="1536" spans="1:9" x14ac:dyDescent="0.3">
      <c r="A1536" s="1">
        <v>45387</v>
      </c>
      <c r="B1536" t="s">
        <v>9</v>
      </c>
      <c r="C1536" t="s">
        <v>15</v>
      </c>
      <c r="D1536" t="s">
        <v>22</v>
      </c>
      <c r="E1536" t="s">
        <v>12</v>
      </c>
      <c r="F1536">
        <v>19.79</v>
      </c>
      <c r="G1536">
        <v>3</v>
      </c>
      <c r="H1536" t="s">
        <v>13</v>
      </c>
      <c r="I1536">
        <v>8.6999999999999993</v>
      </c>
    </row>
    <row r="1537" spans="1:9" x14ac:dyDescent="0.3">
      <c r="A1537" s="1">
        <v>45387</v>
      </c>
      <c r="B1537" t="s">
        <v>9</v>
      </c>
      <c r="C1537" t="s">
        <v>15</v>
      </c>
      <c r="D1537" t="s">
        <v>22</v>
      </c>
      <c r="E1537" t="s">
        <v>12</v>
      </c>
      <c r="F1537">
        <v>59.59</v>
      </c>
      <c r="G1537">
        <v>4</v>
      </c>
      <c r="H1537" t="s">
        <v>13</v>
      </c>
      <c r="I1537">
        <v>9.3000000000000007</v>
      </c>
    </row>
    <row r="1538" spans="1:9" x14ac:dyDescent="0.3">
      <c r="A1538" s="1">
        <v>45387</v>
      </c>
      <c r="B1538" t="s">
        <v>9</v>
      </c>
      <c r="C1538" t="s">
        <v>15</v>
      </c>
      <c r="D1538" t="s">
        <v>22</v>
      </c>
      <c r="E1538" t="s">
        <v>24</v>
      </c>
      <c r="F1538">
        <v>62.57</v>
      </c>
      <c r="G1538">
        <v>3</v>
      </c>
      <c r="H1538" t="s">
        <v>13</v>
      </c>
      <c r="I1538">
        <v>9.4</v>
      </c>
    </row>
    <row r="1539" spans="1:9" x14ac:dyDescent="0.3">
      <c r="A1539" s="1">
        <v>45387</v>
      </c>
      <c r="B1539" t="s">
        <v>14</v>
      </c>
      <c r="C1539" t="s">
        <v>10</v>
      </c>
      <c r="D1539" t="s">
        <v>11</v>
      </c>
      <c r="E1539" t="s">
        <v>21</v>
      </c>
      <c r="F1539">
        <v>74.290000000000006</v>
      </c>
      <c r="G1539">
        <v>2</v>
      </c>
      <c r="H1539" t="s">
        <v>13</v>
      </c>
      <c r="I1539">
        <v>8.8000000000000007</v>
      </c>
    </row>
    <row r="1540" spans="1:9" x14ac:dyDescent="0.3">
      <c r="A1540" s="1">
        <v>45387</v>
      </c>
      <c r="B1540" t="s">
        <v>9</v>
      </c>
      <c r="C1540" t="s">
        <v>10</v>
      </c>
      <c r="D1540" t="s">
        <v>11</v>
      </c>
      <c r="E1540" t="s">
        <v>23</v>
      </c>
      <c r="F1540">
        <v>69.959999999999994</v>
      </c>
      <c r="G1540">
        <v>3</v>
      </c>
      <c r="H1540" t="s">
        <v>13</v>
      </c>
      <c r="I1540">
        <v>7.5</v>
      </c>
    </row>
    <row r="1541" spans="1:9" x14ac:dyDescent="0.3">
      <c r="A1541" s="1">
        <v>45387</v>
      </c>
      <c r="B1541" t="s">
        <v>19</v>
      </c>
      <c r="C1541" t="s">
        <v>10</v>
      </c>
      <c r="D1541" t="s">
        <v>11</v>
      </c>
      <c r="E1541" t="s">
        <v>12</v>
      </c>
      <c r="F1541">
        <v>43.18</v>
      </c>
      <c r="G1541">
        <v>5</v>
      </c>
      <c r="H1541" t="s">
        <v>20</v>
      </c>
      <c r="I1541">
        <v>8.1</v>
      </c>
    </row>
    <row r="1542" spans="1:9" x14ac:dyDescent="0.3">
      <c r="A1542" s="1">
        <v>45387</v>
      </c>
      <c r="B1542" t="s">
        <v>19</v>
      </c>
      <c r="C1542" t="s">
        <v>15</v>
      </c>
      <c r="D1542" t="s">
        <v>22</v>
      </c>
      <c r="E1542" t="s">
        <v>12</v>
      </c>
      <c r="F1542">
        <v>33.880000000000003</v>
      </c>
      <c r="G1542">
        <v>3</v>
      </c>
      <c r="H1542" t="s">
        <v>17</v>
      </c>
      <c r="I1542">
        <v>8.5</v>
      </c>
    </row>
    <row r="1543" spans="1:9" x14ac:dyDescent="0.3">
      <c r="A1543" s="1">
        <v>45387</v>
      </c>
      <c r="B1543" t="s">
        <v>9</v>
      </c>
      <c r="C1543" t="s">
        <v>10</v>
      </c>
      <c r="D1543" t="s">
        <v>11</v>
      </c>
      <c r="E1543" t="s">
        <v>24</v>
      </c>
      <c r="F1543">
        <v>65.180000000000007</v>
      </c>
      <c r="G1543">
        <v>3</v>
      </c>
      <c r="H1543" t="s">
        <v>20</v>
      </c>
      <c r="I1543">
        <v>8.5</v>
      </c>
    </row>
    <row r="1544" spans="1:9" x14ac:dyDescent="0.3">
      <c r="A1544" s="1">
        <v>45387</v>
      </c>
      <c r="B1544" t="s">
        <v>9</v>
      </c>
      <c r="C1544" t="s">
        <v>15</v>
      </c>
      <c r="D1544" t="s">
        <v>22</v>
      </c>
      <c r="E1544" t="s">
        <v>12</v>
      </c>
      <c r="F1544">
        <v>51.28</v>
      </c>
      <c r="G1544">
        <v>3</v>
      </c>
      <c r="H1544" t="s">
        <v>17</v>
      </c>
      <c r="I1544">
        <v>5.8</v>
      </c>
    </row>
    <row r="1545" spans="1:9" x14ac:dyDescent="0.3">
      <c r="A1545" s="1">
        <v>45387</v>
      </c>
      <c r="B1545" t="s">
        <v>9</v>
      </c>
      <c r="C1545" t="s">
        <v>15</v>
      </c>
      <c r="D1545" t="s">
        <v>22</v>
      </c>
      <c r="E1545" t="s">
        <v>24</v>
      </c>
      <c r="F1545">
        <v>42.57</v>
      </c>
      <c r="G1545">
        <v>3</v>
      </c>
      <c r="H1545" t="s">
        <v>17</v>
      </c>
      <c r="I1545">
        <v>7.4</v>
      </c>
    </row>
    <row r="1546" spans="1:9" x14ac:dyDescent="0.3">
      <c r="A1546" s="1">
        <v>45387</v>
      </c>
      <c r="B1546" t="s">
        <v>9</v>
      </c>
      <c r="C1546" t="s">
        <v>15</v>
      </c>
      <c r="D1546" t="s">
        <v>22</v>
      </c>
      <c r="E1546" t="s">
        <v>24</v>
      </c>
      <c r="F1546">
        <v>99.71</v>
      </c>
      <c r="G1546">
        <v>4</v>
      </c>
      <c r="H1546" t="s">
        <v>20</v>
      </c>
      <c r="I1546">
        <v>7.3</v>
      </c>
    </row>
    <row r="1547" spans="1:9" x14ac:dyDescent="0.3">
      <c r="A1547" s="1">
        <v>45387</v>
      </c>
      <c r="B1547" t="s">
        <v>14</v>
      </c>
      <c r="C1547" t="s">
        <v>15</v>
      </c>
      <c r="D1547" t="s">
        <v>11</v>
      </c>
      <c r="E1547" t="s">
        <v>23</v>
      </c>
      <c r="F1547">
        <v>17.77</v>
      </c>
      <c r="G1547">
        <v>5</v>
      </c>
      <c r="H1547" t="s">
        <v>20</v>
      </c>
      <c r="I1547">
        <v>7.5</v>
      </c>
    </row>
    <row r="1548" spans="1:9" x14ac:dyDescent="0.3">
      <c r="A1548" s="1">
        <v>45387</v>
      </c>
      <c r="B1548" t="s">
        <v>9</v>
      </c>
      <c r="C1548" t="s">
        <v>15</v>
      </c>
      <c r="D1548" t="s">
        <v>11</v>
      </c>
      <c r="E1548" t="s">
        <v>23</v>
      </c>
      <c r="F1548">
        <v>88.79</v>
      </c>
      <c r="G1548">
        <v>3</v>
      </c>
      <c r="H1548" t="s">
        <v>20</v>
      </c>
      <c r="I1548">
        <v>9.5</v>
      </c>
    </row>
    <row r="1549" spans="1:9" x14ac:dyDescent="0.3">
      <c r="A1549" s="1">
        <v>45387</v>
      </c>
      <c r="B1549" t="s">
        <v>19</v>
      </c>
      <c r="C1549" t="s">
        <v>15</v>
      </c>
      <c r="D1549" t="s">
        <v>22</v>
      </c>
      <c r="E1549" t="s">
        <v>12</v>
      </c>
      <c r="F1549">
        <v>36.36</v>
      </c>
      <c r="G1549">
        <v>3</v>
      </c>
      <c r="H1549" t="s">
        <v>17</v>
      </c>
      <c r="I1549">
        <v>5.2</v>
      </c>
    </row>
    <row r="1550" spans="1:9" x14ac:dyDescent="0.3">
      <c r="A1550" s="1">
        <v>45417</v>
      </c>
      <c r="B1550" t="s">
        <v>9</v>
      </c>
      <c r="C1550" t="s">
        <v>15</v>
      </c>
      <c r="D1550" t="s">
        <v>11</v>
      </c>
      <c r="E1550" t="s">
        <v>12</v>
      </c>
      <c r="F1550">
        <v>68.98</v>
      </c>
      <c r="G1550">
        <v>7</v>
      </c>
      <c r="H1550" t="s">
        <v>20</v>
      </c>
      <c r="I1550">
        <v>9.3000000000000007</v>
      </c>
    </row>
    <row r="1551" spans="1:9" x14ac:dyDescent="0.3">
      <c r="A1551" s="1">
        <v>45417</v>
      </c>
      <c r="B1551" t="s">
        <v>9</v>
      </c>
      <c r="C1551" t="s">
        <v>15</v>
      </c>
      <c r="D1551" t="s">
        <v>22</v>
      </c>
      <c r="E1551" t="s">
        <v>12</v>
      </c>
      <c r="F1551">
        <v>54.67</v>
      </c>
      <c r="G1551">
        <v>2</v>
      </c>
      <c r="H1551" t="s">
        <v>13</v>
      </c>
      <c r="I1551">
        <v>6.8</v>
      </c>
    </row>
    <row r="1552" spans="1:9" x14ac:dyDescent="0.3">
      <c r="A1552" s="1">
        <v>45417</v>
      </c>
      <c r="B1552" t="s">
        <v>19</v>
      </c>
      <c r="C1552" t="s">
        <v>15</v>
      </c>
      <c r="D1552" t="s">
        <v>11</v>
      </c>
      <c r="E1552" t="s">
        <v>12</v>
      </c>
      <c r="F1552">
        <v>28.86</v>
      </c>
      <c r="G1552">
        <v>3</v>
      </c>
      <c r="H1552" t="s">
        <v>13</v>
      </c>
      <c r="I1552">
        <v>5.3</v>
      </c>
    </row>
    <row r="1553" spans="1:9" x14ac:dyDescent="0.3">
      <c r="A1553" s="1">
        <v>45417</v>
      </c>
      <c r="B1553" t="s">
        <v>19</v>
      </c>
      <c r="C1553" t="s">
        <v>15</v>
      </c>
      <c r="D1553" t="s">
        <v>11</v>
      </c>
      <c r="E1553" t="s">
        <v>23</v>
      </c>
      <c r="F1553">
        <v>34.42</v>
      </c>
      <c r="G1553">
        <v>2</v>
      </c>
      <c r="H1553" t="s">
        <v>17</v>
      </c>
      <c r="I1553">
        <v>6.8</v>
      </c>
    </row>
    <row r="1554" spans="1:9" x14ac:dyDescent="0.3">
      <c r="A1554" s="1">
        <v>45417</v>
      </c>
      <c r="B1554" t="s">
        <v>9</v>
      </c>
      <c r="C1554" t="s">
        <v>15</v>
      </c>
      <c r="D1554" t="s">
        <v>11</v>
      </c>
      <c r="E1554" t="s">
        <v>21</v>
      </c>
      <c r="F1554">
        <v>59.86</v>
      </c>
      <c r="G1554">
        <v>2</v>
      </c>
      <c r="H1554" t="s">
        <v>20</v>
      </c>
      <c r="I1554">
        <v>5.6</v>
      </c>
    </row>
    <row r="1555" spans="1:9" x14ac:dyDescent="0.3">
      <c r="A1555" s="1">
        <v>45417</v>
      </c>
      <c r="B1555" t="s">
        <v>9</v>
      </c>
      <c r="C1555" t="s">
        <v>15</v>
      </c>
      <c r="D1555" t="s">
        <v>11</v>
      </c>
      <c r="E1555" t="s">
        <v>24</v>
      </c>
      <c r="F1555">
        <v>56.69</v>
      </c>
      <c r="G1555">
        <v>4</v>
      </c>
      <c r="H1555" t="s">
        <v>20</v>
      </c>
      <c r="I1555">
        <v>6.5</v>
      </c>
    </row>
    <row r="1556" spans="1:9" x14ac:dyDescent="0.3">
      <c r="A1556" s="1">
        <v>45417</v>
      </c>
      <c r="B1556" t="s">
        <v>9</v>
      </c>
      <c r="C1556" t="s">
        <v>10</v>
      </c>
      <c r="D1556" t="s">
        <v>22</v>
      </c>
      <c r="E1556" t="s">
        <v>23</v>
      </c>
      <c r="F1556">
        <v>37.69</v>
      </c>
      <c r="G1556">
        <v>3</v>
      </c>
      <c r="H1556" t="s">
        <v>13</v>
      </c>
      <c r="I1556">
        <v>8.9</v>
      </c>
    </row>
    <row r="1557" spans="1:9" x14ac:dyDescent="0.3">
      <c r="A1557" s="1">
        <v>45417</v>
      </c>
      <c r="B1557" t="s">
        <v>9</v>
      </c>
      <c r="C1557" t="s">
        <v>15</v>
      </c>
      <c r="D1557" t="s">
        <v>11</v>
      </c>
      <c r="E1557" t="s">
        <v>21</v>
      </c>
      <c r="F1557">
        <v>18.079999999999998</v>
      </c>
      <c r="G1557">
        <v>1</v>
      </c>
      <c r="H1557" t="s">
        <v>17</v>
      </c>
      <c r="I1557">
        <v>6</v>
      </c>
    </row>
    <row r="1558" spans="1:9" x14ac:dyDescent="0.3">
      <c r="A1558" s="1">
        <v>45417</v>
      </c>
      <c r="B1558" t="s">
        <v>19</v>
      </c>
      <c r="C1558" t="s">
        <v>15</v>
      </c>
      <c r="D1558" t="s">
        <v>22</v>
      </c>
      <c r="E1558" t="s">
        <v>12</v>
      </c>
      <c r="F1558">
        <v>47.63</v>
      </c>
      <c r="G1558">
        <v>3</v>
      </c>
      <c r="H1558" t="s">
        <v>13</v>
      </c>
      <c r="I1558">
        <v>6.9</v>
      </c>
    </row>
    <row r="1559" spans="1:9" x14ac:dyDescent="0.3">
      <c r="A1559" s="1">
        <v>45417</v>
      </c>
      <c r="B1559" t="s">
        <v>14</v>
      </c>
      <c r="C1559" t="s">
        <v>15</v>
      </c>
      <c r="D1559" t="s">
        <v>11</v>
      </c>
      <c r="E1559" t="s">
        <v>12</v>
      </c>
      <c r="F1559">
        <v>38.47</v>
      </c>
      <c r="G1559">
        <v>3</v>
      </c>
      <c r="H1559" t="s">
        <v>20</v>
      </c>
      <c r="I1559">
        <v>8.1999999999999993</v>
      </c>
    </row>
    <row r="1560" spans="1:9" x14ac:dyDescent="0.3">
      <c r="A1560" s="1">
        <v>45417</v>
      </c>
      <c r="B1560" t="s">
        <v>9</v>
      </c>
      <c r="C1560" t="s">
        <v>15</v>
      </c>
      <c r="D1560" t="s">
        <v>22</v>
      </c>
      <c r="E1560" t="s">
        <v>23</v>
      </c>
      <c r="F1560">
        <v>86.27</v>
      </c>
      <c r="G1560">
        <v>3</v>
      </c>
      <c r="H1560" t="s">
        <v>20</v>
      </c>
      <c r="I1560">
        <v>5.5</v>
      </c>
    </row>
    <row r="1561" spans="1:9" x14ac:dyDescent="0.3">
      <c r="A1561" s="1">
        <v>45417</v>
      </c>
      <c r="B1561" t="s">
        <v>9</v>
      </c>
      <c r="C1561" t="s">
        <v>10</v>
      </c>
      <c r="D1561" t="s">
        <v>11</v>
      </c>
      <c r="E1561" t="s">
        <v>18</v>
      </c>
      <c r="F1561">
        <v>22.01</v>
      </c>
      <c r="G1561">
        <v>1</v>
      </c>
      <c r="H1561" t="s">
        <v>13</v>
      </c>
      <c r="I1561">
        <v>7.6</v>
      </c>
    </row>
    <row r="1562" spans="1:9" x14ac:dyDescent="0.3">
      <c r="A1562" s="1">
        <v>45417</v>
      </c>
      <c r="B1562" t="s">
        <v>9</v>
      </c>
      <c r="C1562" t="s">
        <v>15</v>
      </c>
      <c r="D1562" t="s">
        <v>22</v>
      </c>
      <c r="E1562" t="s">
        <v>12</v>
      </c>
      <c r="F1562">
        <v>19.25</v>
      </c>
      <c r="G1562">
        <v>3</v>
      </c>
      <c r="H1562" t="s">
        <v>13</v>
      </c>
      <c r="I1562">
        <v>8.9</v>
      </c>
    </row>
    <row r="1563" spans="1:9" x14ac:dyDescent="0.3">
      <c r="A1563" s="1">
        <v>45417</v>
      </c>
      <c r="B1563" t="s">
        <v>19</v>
      </c>
      <c r="C1563" t="s">
        <v>15</v>
      </c>
      <c r="D1563" t="s">
        <v>22</v>
      </c>
      <c r="E1563" t="s">
        <v>24</v>
      </c>
      <c r="F1563">
        <v>67.27</v>
      </c>
      <c r="G1563">
        <v>1</v>
      </c>
      <c r="H1563" t="s">
        <v>20</v>
      </c>
      <c r="I1563">
        <v>8.6999999999999993</v>
      </c>
    </row>
    <row r="1564" spans="1:9" x14ac:dyDescent="0.3">
      <c r="A1564" s="1">
        <v>45417</v>
      </c>
      <c r="B1564" t="s">
        <v>19</v>
      </c>
      <c r="C1564" t="s">
        <v>15</v>
      </c>
      <c r="D1564" t="s">
        <v>22</v>
      </c>
      <c r="E1564" t="s">
        <v>12</v>
      </c>
      <c r="F1564">
        <v>98.53</v>
      </c>
      <c r="G1564">
        <v>4</v>
      </c>
      <c r="H1564" t="s">
        <v>17</v>
      </c>
      <c r="I1564">
        <v>4.8</v>
      </c>
    </row>
    <row r="1565" spans="1:9" x14ac:dyDescent="0.3">
      <c r="A1565" s="1">
        <v>45417</v>
      </c>
      <c r="B1565" t="s">
        <v>19</v>
      </c>
      <c r="C1565" t="s">
        <v>10</v>
      </c>
      <c r="D1565" t="s">
        <v>22</v>
      </c>
      <c r="E1565" t="s">
        <v>12</v>
      </c>
      <c r="F1565">
        <v>48.51</v>
      </c>
      <c r="G1565">
        <v>3</v>
      </c>
      <c r="H1565" t="s">
        <v>17</v>
      </c>
      <c r="I1565">
        <v>8.8000000000000007</v>
      </c>
    </row>
    <row r="1566" spans="1:9" x14ac:dyDescent="0.3">
      <c r="A1566" s="1">
        <v>45417</v>
      </c>
      <c r="B1566" t="s">
        <v>9</v>
      </c>
      <c r="C1566" t="s">
        <v>15</v>
      </c>
      <c r="D1566" t="s">
        <v>22</v>
      </c>
      <c r="E1566" t="s">
        <v>12</v>
      </c>
      <c r="F1566">
        <v>88.36</v>
      </c>
      <c r="G1566">
        <v>3</v>
      </c>
      <c r="H1566" t="s">
        <v>17</v>
      </c>
      <c r="I1566">
        <v>6.5</v>
      </c>
    </row>
    <row r="1567" spans="1:9" x14ac:dyDescent="0.3">
      <c r="A1567" s="1">
        <v>45417</v>
      </c>
      <c r="B1567" t="s">
        <v>19</v>
      </c>
      <c r="C1567" t="s">
        <v>15</v>
      </c>
      <c r="D1567" t="s">
        <v>11</v>
      </c>
      <c r="E1567" t="s">
        <v>12</v>
      </c>
      <c r="F1567">
        <v>80.05</v>
      </c>
      <c r="G1567">
        <v>3</v>
      </c>
      <c r="H1567" t="s">
        <v>20</v>
      </c>
      <c r="I1567">
        <v>8.1</v>
      </c>
    </row>
    <row r="1568" spans="1:9" x14ac:dyDescent="0.3">
      <c r="A1568" s="1">
        <v>45417</v>
      </c>
      <c r="B1568" t="s">
        <v>19</v>
      </c>
      <c r="C1568" t="s">
        <v>15</v>
      </c>
      <c r="D1568" t="s">
        <v>11</v>
      </c>
      <c r="E1568" t="s">
        <v>12</v>
      </c>
      <c r="F1568">
        <v>78.88</v>
      </c>
      <c r="G1568">
        <v>2</v>
      </c>
      <c r="H1568" t="s">
        <v>13</v>
      </c>
      <c r="I1568">
        <v>6.3</v>
      </c>
    </row>
    <row r="1569" spans="1:9" x14ac:dyDescent="0.3">
      <c r="A1569" s="1">
        <v>45417</v>
      </c>
      <c r="B1569" t="s">
        <v>9</v>
      </c>
      <c r="C1569" t="s">
        <v>15</v>
      </c>
      <c r="D1569" t="s">
        <v>11</v>
      </c>
      <c r="E1569" t="s">
        <v>24</v>
      </c>
      <c r="F1569">
        <v>76.989999999999995</v>
      </c>
      <c r="G1569">
        <v>2</v>
      </c>
      <c r="H1569" t="s">
        <v>20</v>
      </c>
      <c r="I1569">
        <v>6.8</v>
      </c>
    </row>
    <row r="1570" spans="1:9" x14ac:dyDescent="0.3">
      <c r="A1570" s="1">
        <v>45448</v>
      </c>
      <c r="B1570" t="s">
        <v>19</v>
      </c>
      <c r="C1570" t="s">
        <v>15</v>
      </c>
      <c r="D1570" t="s">
        <v>11</v>
      </c>
      <c r="E1570" t="s">
        <v>12</v>
      </c>
      <c r="F1570">
        <v>33.33</v>
      </c>
      <c r="G1570">
        <v>4</v>
      </c>
      <c r="H1570" t="s">
        <v>13</v>
      </c>
      <c r="I1570">
        <v>8</v>
      </c>
    </row>
    <row r="1571" spans="1:9" x14ac:dyDescent="0.3">
      <c r="A1571" s="1">
        <v>45448</v>
      </c>
      <c r="B1571" t="s">
        <v>9</v>
      </c>
      <c r="C1571" t="s">
        <v>15</v>
      </c>
      <c r="D1571" t="s">
        <v>11</v>
      </c>
      <c r="E1571" t="s">
        <v>21</v>
      </c>
      <c r="F1571">
        <v>96.7</v>
      </c>
      <c r="G1571">
        <v>1</v>
      </c>
      <c r="H1571" t="s">
        <v>17</v>
      </c>
      <c r="I1571">
        <v>5.4</v>
      </c>
    </row>
    <row r="1572" spans="1:9" x14ac:dyDescent="0.3">
      <c r="A1572" s="1">
        <v>45448</v>
      </c>
      <c r="B1572" t="s">
        <v>19</v>
      </c>
      <c r="C1572" t="s">
        <v>15</v>
      </c>
      <c r="D1572" t="s">
        <v>11</v>
      </c>
      <c r="E1572" t="s">
        <v>12</v>
      </c>
      <c r="F1572">
        <v>96.68</v>
      </c>
      <c r="G1572">
        <v>1</v>
      </c>
      <c r="H1572" t="s">
        <v>17</v>
      </c>
      <c r="I1572">
        <v>8.3000000000000007</v>
      </c>
    </row>
    <row r="1573" spans="1:9" x14ac:dyDescent="0.3">
      <c r="A1573" s="1">
        <v>45448</v>
      </c>
      <c r="B1573" t="s">
        <v>14</v>
      </c>
      <c r="C1573" t="s">
        <v>15</v>
      </c>
      <c r="D1573" t="s">
        <v>11</v>
      </c>
      <c r="E1573" t="s">
        <v>24</v>
      </c>
      <c r="F1573">
        <v>85.87</v>
      </c>
      <c r="G1573">
        <v>1</v>
      </c>
      <c r="H1573" t="s">
        <v>13</v>
      </c>
      <c r="I1573">
        <v>8.5</v>
      </c>
    </row>
    <row r="1574" spans="1:9" x14ac:dyDescent="0.3">
      <c r="A1574" s="1">
        <v>45448</v>
      </c>
      <c r="B1574" t="s">
        <v>19</v>
      </c>
      <c r="C1574" t="s">
        <v>15</v>
      </c>
      <c r="D1574" t="s">
        <v>11</v>
      </c>
      <c r="E1574" t="s">
        <v>12</v>
      </c>
      <c r="F1574">
        <v>90.24</v>
      </c>
      <c r="G1574">
        <v>3</v>
      </c>
      <c r="H1574" t="s">
        <v>20</v>
      </c>
      <c r="I1574">
        <v>8</v>
      </c>
    </row>
    <row r="1575" spans="1:9" x14ac:dyDescent="0.3">
      <c r="A1575" s="1">
        <v>45448</v>
      </c>
      <c r="B1575" t="s">
        <v>9</v>
      </c>
      <c r="C1575" t="s">
        <v>15</v>
      </c>
      <c r="D1575" t="s">
        <v>11</v>
      </c>
      <c r="E1575" t="s">
        <v>18</v>
      </c>
      <c r="F1575">
        <v>27.93</v>
      </c>
      <c r="G1575">
        <v>3</v>
      </c>
      <c r="H1575" t="s">
        <v>17</v>
      </c>
      <c r="I1575">
        <v>6.2</v>
      </c>
    </row>
    <row r="1576" spans="1:9" x14ac:dyDescent="0.3">
      <c r="A1576" s="1">
        <v>45448</v>
      </c>
      <c r="B1576" t="s">
        <v>19</v>
      </c>
      <c r="C1576" t="s">
        <v>15</v>
      </c>
      <c r="D1576" t="s">
        <v>11</v>
      </c>
      <c r="E1576" t="s">
        <v>12</v>
      </c>
      <c r="F1576">
        <v>81.709999999999994</v>
      </c>
      <c r="G1576">
        <v>1</v>
      </c>
      <c r="H1576" t="s">
        <v>17</v>
      </c>
      <c r="I1576">
        <v>9.8000000000000007</v>
      </c>
    </row>
    <row r="1577" spans="1:9" x14ac:dyDescent="0.3">
      <c r="A1577" s="1">
        <v>45448</v>
      </c>
      <c r="B1577" t="s">
        <v>19</v>
      </c>
      <c r="C1577" t="s">
        <v>15</v>
      </c>
      <c r="D1577" t="s">
        <v>22</v>
      </c>
      <c r="E1577" t="s">
        <v>24</v>
      </c>
      <c r="F1577">
        <v>13.5</v>
      </c>
      <c r="G1577">
        <v>2</v>
      </c>
      <c r="H1577" t="s">
        <v>20</v>
      </c>
      <c r="I1577">
        <v>4.9000000000000004</v>
      </c>
    </row>
    <row r="1578" spans="1:9" x14ac:dyDescent="0.3">
      <c r="A1578" s="1">
        <v>45448</v>
      </c>
      <c r="B1578" t="s">
        <v>9</v>
      </c>
      <c r="C1578" t="s">
        <v>15</v>
      </c>
      <c r="D1578" t="s">
        <v>22</v>
      </c>
      <c r="E1578" t="s">
        <v>24</v>
      </c>
      <c r="F1578">
        <v>69.510000000000005</v>
      </c>
      <c r="G1578">
        <v>1</v>
      </c>
      <c r="H1578" t="s">
        <v>17</v>
      </c>
      <c r="I1578">
        <v>6.8</v>
      </c>
    </row>
    <row r="1579" spans="1:9" x14ac:dyDescent="0.3">
      <c r="A1579" s="1">
        <v>45448</v>
      </c>
      <c r="B1579" t="s">
        <v>14</v>
      </c>
      <c r="C1579" t="s">
        <v>15</v>
      </c>
      <c r="D1579" t="s">
        <v>11</v>
      </c>
      <c r="E1579" t="s">
        <v>12</v>
      </c>
      <c r="F1579">
        <v>11.53</v>
      </c>
      <c r="G1579">
        <v>3</v>
      </c>
      <c r="H1579" t="s">
        <v>20</v>
      </c>
      <c r="I1579">
        <v>6.2</v>
      </c>
    </row>
    <row r="1580" spans="1:9" x14ac:dyDescent="0.3">
      <c r="A1580" s="1">
        <v>45448</v>
      </c>
      <c r="B1580" t="s">
        <v>19</v>
      </c>
      <c r="C1580" t="s">
        <v>15</v>
      </c>
      <c r="D1580" t="s">
        <v>11</v>
      </c>
      <c r="E1580" t="s">
        <v>23</v>
      </c>
      <c r="F1580">
        <v>65.819999999999993</v>
      </c>
      <c r="G1580">
        <v>5</v>
      </c>
      <c r="H1580" t="s">
        <v>20</v>
      </c>
      <c r="I1580">
        <v>7</v>
      </c>
    </row>
    <row r="1581" spans="1:9" x14ac:dyDescent="0.3">
      <c r="A1581" s="1">
        <v>45448</v>
      </c>
      <c r="B1581" t="s">
        <v>14</v>
      </c>
      <c r="C1581" t="s">
        <v>15</v>
      </c>
      <c r="D1581" t="s">
        <v>22</v>
      </c>
      <c r="E1581" t="s">
        <v>12</v>
      </c>
      <c r="F1581">
        <v>84.05</v>
      </c>
      <c r="G1581">
        <v>3</v>
      </c>
      <c r="H1581" t="s">
        <v>20</v>
      </c>
      <c r="I1581">
        <v>8.6</v>
      </c>
    </row>
    <row r="1582" spans="1:9" x14ac:dyDescent="0.3">
      <c r="A1582" s="1">
        <v>45448</v>
      </c>
      <c r="B1582" t="s">
        <v>9</v>
      </c>
      <c r="C1582" t="s">
        <v>10</v>
      </c>
      <c r="D1582" t="s">
        <v>11</v>
      </c>
      <c r="E1582" t="s">
        <v>18</v>
      </c>
      <c r="F1582">
        <v>19.149999999999999</v>
      </c>
      <c r="G1582">
        <v>2</v>
      </c>
      <c r="H1582" t="s">
        <v>13</v>
      </c>
      <c r="I1582">
        <v>7.6</v>
      </c>
    </row>
    <row r="1583" spans="1:9" x14ac:dyDescent="0.3">
      <c r="A1583" s="1">
        <v>45448</v>
      </c>
      <c r="B1583" t="s">
        <v>14</v>
      </c>
      <c r="C1583" t="s">
        <v>10</v>
      </c>
      <c r="D1583" t="s">
        <v>11</v>
      </c>
      <c r="E1583" t="s">
        <v>12</v>
      </c>
      <c r="F1583">
        <v>98.52</v>
      </c>
      <c r="G1583">
        <v>4</v>
      </c>
      <c r="H1583" t="s">
        <v>13</v>
      </c>
      <c r="I1583">
        <v>9.1</v>
      </c>
    </row>
    <row r="1584" spans="1:9" x14ac:dyDescent="0.3">
      <c r="A1584" s="1">
        <v>45478</v>
      </c>
      <c r="B1584" t="s">
        <v>19</v>
      </c>
      <c r="C1584" t="s">
        <v>15</v>
      </c>
      <c r="D1584" t="s">
        <v>22</v>
      </c>
      <c r="E1584" t="s">
        <v>24</v>
      </c>
      <c r="F1584">
        <v>14.82</v>
      </c>
      <c r="G1584">
        <v>4</v>
      </c>
      <c r="H1584" t="s">
        <v>13</v>
      </c>
      <c r="I1584">
        <v>7.1</v>
      </c>
    </row>
    <row r="1585" spans="1:9" x14ac:dyDescent="0.3">
      <c r="A1585" s="1">
        <v>45478</v>
      </c>
      <c r="B1585" t="s">
        <v>14</v>
      </c>
      <c r="C1585" t="s">
        <v>15</v>
      </c>
      <c r="D1585" t="s">
        <v>22</v>
      </c>
      <c r="E1585" t="s">
        <v>23</v>
      </c>
      <c r="F1585">
        <v>12.73</v>
      </c>
      <c r="G1585">
        <v>2</v>
      </c>
      <c r="H1585" t="s">
        <v>20</v>
      </c>
      <c r="I1585">
        <v>6</v>
      </c>
    </row>
    <row r="1586" spans="1:9" x14ac:dyDescent="0.3">
      <c r="A1586" s="1">
        <v>45478</v>
      </c>
      <c r="B1586" t="s">
        <v>14</v>
      </c>
      <c r="C1586" t="s">
        <v>10</v>
      </c>
      <c r="D1586" t="s">
        <v>22</v>
      </c>
      <c r="E1586" t="s">
        <v>12</v>
      </c>
      <c r="F1586">
        <v>97.03</v>
      </c>
      <c r="G1586">
        <v>2</v>
      </c>
      <c r="H1586" t="s">
        <v>17</v>
      </c>
      <c r="I1586">
        <v>5.4</v>
      </c>
    </row>
    <row r="1587" spans="1:9" x14ac:dyDescent="0.3">
      <c r="A1587" s="1">
        <v>45478</v>
      </c>
      <c r="B1587" t="s">
        <v>9</v>
      </c>
      <c r="C1587" t="s">
        <v>10</v>
      </c>
      <c r="D1587" t="s">
        <v>22</v>
      </c>
      <c r="E1587" t="s">
        <v>12</v>
      </c>
      <c r="F1587">
        <v>87.48</v>
      </c>
      <c r="G1587">
        <v>3</v>
      </c>
      <c r="H1587" t="s">
        <v>17</v>
      </c>
      <c r="I1587">
        <v>8.3000000000000007</v>
      </c>
    </row>
    <row r="1588" spans="1:9" x14ac:dyDescent="0.3">
      <c r="A1588" s="1">
        <v>45478</v>
      </c>
      <c r="B1588" t="s">
        <v>19</v>
      </c>
      <c r="C1588" t="s">
        <v>15</v>
      </c>
      <c r="D1588" t="s">
        <v>22</v>
      </c>
      <c r="E1588" t="s">
        <v>12</v>
      </c>
      <c r="F1588">
        <v>14.23</v>
      </c>
      <c r="G1588">
        <v>4</v>
      </c>
      <c r="H1588" t="s">
        <v>20</v>
      </c>
      <c r="I1588">
        <v>5.4</v>
      </c>
    </row>
    <row r="1589" spans="1:9" x14ac:dyDescent="0.3">
      <c r="A1589" s="1">
        <v>45478</v>
      </c>
      <c r="B1589" t="s">
        <v>9</v>
      </c>
      <c r="C1589" t="s">
        <v>15</v>
      </c>
      <c r="D1589" t="s">
        <v>22</v>
      </c>
      <c r="E1589" t="s">
        <v>21</v>
      </c>
      <c r="F1589">
        <v>56.04</v>
      </c>
      <c r="G1589">
        <v>3</v>
      </c>
      <c r="H1589" t="s">
        <v>20</v>
      </c>
      <c r="I1589">
        <v>8.3000000000000007</v>
      </c>
    </row>
    <row r="1590" spans="1:9" x14ac:dyDescent="0.3">
      <c r="A1590" s="1">
        <v>45478</v>
      </c>
      <c r="B1590" t="s">
        <v>14</v>
      </c>
      <c r="C1590" t="s">
        <v>15</v>
      </c>
      <c r="D1590" t="s">
        <v>22</v>
      </c>
      <c r="E1590" t="s">
        <v>12</v>
      </c>
      <c r="F1590">
        <v>38.42</v>
      </c>
      <c r="G1590">
        <v>5</v>
      </c>
      <c r="H1590" t="s">
        <v>13</v>
      </c>
      <c r="I1590">
        <v>7.5</v>
      </c>
    </row>
    <row r="1591" spans="1:9" x14ac:dyDescent="0.3">
      <c r="A1591" s="1">
        <v>45478</v>
      </c>
      <c r="B1591" t="s">
        <v>9</v>
      </c>
      <c r="C1591" t="s">
        <v>10</v>
      </c>
      <c r="D1591" t="s">
        <v>22</v>
      </c>
      <c r="E1591" t="s">
        <v>12</v>
      </c>
      <c r="F1591">
        <v>65.97</v>
      </c>
      <c r="G1591">
        <v>3</v>
      </c>
      <c r="H1591" t="s">
        <v>20</v>
      </c>
      <c r="I1591">
        <v>9.6</v>
      </c>
    </row>
    <row r="1592" spans="1:9" x14ac:dyDescent="0.3">
      <c r="A1592" s="1">
        <v>45478</v>
      </c>
      <c r="B1592" t="s">
        <v>19</v>
      </c>
      <c r="C1592" t="s">
        <v>15</v>
      </c>
      <c r="D1592" t="s">
        <v>22</v>
      </c>
      <c r="E1592" t="s">
        <v>12</v>
      </c>
      <c r="F1592">
        <v>46.55</v>
      </c>
      <c r="G1592">
        <v>2</v>
      </c>
      <c r="H1592" t="s">
        <v>13</v>
      </c>
      <c r="I1592">
        <v>7.1</v>
      </c>
    </row>
    <row r="1593" spans="1:9" x14ac:dyDescent="0.3">
      <c r="A1593" s="1">
        <v>45478</v>
      </c>
      <c r="B1593" t="s">
        <v>19</v>
      </c>
      <c r="C1593" t="s">
        <v>15</v>
      </c>
      <c r="D1593" t="s">
        <v>22</v>
      </c>
      <c r="E1593" t="s">
        <v>12</v>
      </c>
      <c r="F1593">
        <v>10.96</v>
      </c>
      <c r="G1593">
        <v>1</v>
      </c>
      <c r="H1593" t="s">
        <v>20</v>
      </c>
      <c r="I1593">
        <v>8.3000000000000007</v>
      </c>
    </row>
    <row r="1594" spans="1:9" x14ac:dyDescent="0.3">
      <c r="A1594" s="1">
        <v>45478</v>
      </c>
      <c r="B1594" t="s">
        <v>19</v>
      </c>
      <c r="C1594" t="s">
        <v>15</v>
      </c>
      <c r="D1594" t="s">
        <v>22</v>
      </c>
      <c r="E1594" t="s">
        <v>12</v>
      </c>
      <c r="F1594">
        <v>27.28</v>
      </c>
      <c r="G1594">
        <v>3</v>
      </c>
      <c r="H1594" t="s">
        <v>17</v>
      </c>
      <c r="I1594">
        <v>8.9</v>
      </c>
    </row>
    <row r="1595" spans="1:9" x14ac:dyDescent="0.3">
      <c r="A1595" s="1">
        <v>45478</v>
      </c>
      <c r="B1595" t="s">
        <v>9</v>
      </c>
      <c r="C1595" t="s">
        <v>10</v>
      </c>
      <c r="D1595" t="s">
        <v>11</v>
      </c>
      <c r="E1595" t="s">
        <v>23</v>
      </c>
      <c r="F1595">
        <v>68.97</v>
      </c>
      <c r="G1595">
        <v>5</v>
      </c>
      <c r="H1595" t="s">
        <v>13</v>
      </c>
      <c r="I1595">
        <v>8.8000000000000007</v>
      </c>
    </row>
    <row r="1596" spans="1:9" x14ac:dyDescent="0.3">
      <c r="A1596" s="1">
        <v>45478</v>
      </c>
      <c r="B1596" t="s">
        <v>9</v>
      </c>
      <c r="C1596" t="s">
        <v>15</v>
      </c>
      <c r="D1596" t="s">
        <v>11</v>
      </c>
      <c r="E1596" t="s">
        <v>12</v>
      </c>
      <c r="F1596">
        <v>47.16</v>
      </c>
      <c r="G1596">
        <v>9</v>
      </c>
      <c r="H1596" t="s">
        <v>20</v>
      </c>
      <c r="I1596">
        <v>8.1</v>
      </c>
    </row>
    <row r="1597" spans="1:9" x14ac:dyDescent="0.3">
      <c r="A1597" s="1">
        <v>45509</v>
      </c>
      <c r="B1597" t="s">
        <v>14</v>
      </c>
      <c r="C1597" t="s">
        <v>15</v>
      </c>
      <c r="D1597" t="s">
        <v>22</v>
      </c>
      <c r="E1597" t="s">
        <v>23</v>
      </c>
      <c r="F1597">
        <v>55.73</v>
      </c>
      <c r="G1597">
        <v>3</v>
      </c>
      <c r="H1597" t="s">
        <v>20</v>
      </c>
      <c r="I1597">
        <v>7.5</v>
      </c>
    </row>
    <row r="1598" spans="1:9" x14ac:dyDescent="0.3">
      <c r="A1598" s="1">
        <v>45509</v>
      </c>
      <c r="B1598" t="s">
        <v>9</v>
      </c>
      <c r="C1598" t="s">
        <v>15</v>
      </c>
      <c r="D1598" t="s">
        <v>11</v>
      </c>
      <c r="E1598" t="s">
        <v>12</v>
      </c>
      <c r="F1598">
        <v>91.4</v>
      </c>
      <c r="G1598">
        <v>2</v>
      </c>
      <c r="H1598" t="s">
        <v>17</v>
      </c>
      <c r="I1598">
        <v>7.5</v>
      </c>
    </row>
    <row r="1599" spans="1:9" x14ac:dyDescent="0.3">
      <c r="A1599" s="1">
        <v>45509</v>
      </c>
      <c r="B1599" t="s">
        <v>19</v>
      </c>
      <c r="C1599" t="s">
        <v>15</v>
      </c>
      <c r="D1599" t="s">
        <v>22</v>
      </c>
      <c r="E1599" t="s">
        <v>16</v>
      </c>
      <c r="F1599">
        <v>72.17</v>
      </c>
      <c r="G1599">
        <v>1</v>
      </c>
      <c r="H1599" t="s">
        <v>20</v>
      </c>
      <c r="I1599">
        <v>7.5</v>
      </c>
    </row>
    <row r="1600" spans="1:9" x14ac:dyDescent="0.3">
      <c r="A1600" s="1">
        <v>45509</v>
      </c>
      <c r="B1600" t="s">
        <v>19</v>
      </c>
      <c r="C1600" t="s">
        <v>15</v>
      </c>
      <c r="D1600" t="s">
        <v>11</v>
      </c>
      <c r="E1600" t="s">
        <v>24</v>
      </c>
      <c r="F1600">
        <v>85.6</v>
      </c>
      <c r="G1600">
        <v>2</v>
      </c>
      <c r="H1600" t="s">
        <v>20</v>
      </c>
      <c r="I1600">
        <v>6.8</v>
      </c>
    </row>
    <row r="1601" spans="1:9" x14ac:dyDescent="0.3">
      <c r="A1601" s="1">
        <v>45509</v>
      </c>
      <c r="B1601" t="s">
        <v>14</v>
      </c>
      <c r="C1601" t="s">
        <v>15</v>
      </c>
      <c r="D1601" t="s">
        <v>22</v>
      </c>
      <c r="E1601" t="s">
        <v>18</v>
      </c>
      <c r="F1601">
        <v>26.67</v>
      </c>
      <c r="G1601">
        <v>1</v>
      </c>
      <c r="H1601" t="s">
        <v>20</v>
      </c>
      <c r="I1601">
        <v>6.9</v>
      </c>
    </row>
    <row r="1602" spans="1:9" x14ac:dyDescent="0.3">
      <c r="A1602" s="1">
        <v>45509</v>
      </c>
      <c r="B1602" t="s">
        <v>9</v>
      </c>
      <c r="C1602" t="s">
        <v>15</v>
      </c>
      <c r="D1602" t="s">
        <v>22</v>
      </c>
      <c r="E1602" t="s">
        <v>18</v>
      </c>
      <c r="F1602">
        <v>22.38</v>
      </c>
      <c r="G1602">
        <v>3</v>
      </c>
      <c r="H1602" t="s">
        <v>20</v>
      </c>
      <c r="I1602">
        <v>9.1999999999999993</v>
      </c>
    </row>
    <row r="1603" spans="1:9" x14ac:dyDescent="0.3">
      <c r="A1603" s="1">
        <v>45509</v>
      </c>
      <c r="B1603" t="s">
        <v>19</v>
      </c>
      <c r="C1603" t="s">
        <v>15</v>
      </c>
      <c r="D1603" t="s">
        <v>22</v>
      </c>
      <c r="E1603" t="s">
        <v>16</v>
      </c>
      <c r="F1603">
        <v>93.88</v>
      </c>
      <c r="G1603">
        <v>1</v>
      </c>
      <c r="H1603" t="s">
        <v>20</v>
      </c>
      <c r="I1603">
        <v>8.5</v>
      </c>
    </row>
    <row r="1604" spans="1:9" x14ac:dyDescent="0.3">
      <c r="A1604" s="1">
        <v>45509</v>
      </c>
      <c r="B1604" t="s">
        <v>9</v>
      </c>
      <c r="C1604" t="s">
        <v>10</v>
      </c>
      <c r="D1604" t="s">
        <v>22</v>
      </c>
      <c r="E1604" t="s">
        <v>12</v>
      </c>
      <c r="F1604">
        <v>67.45</v>
      </c>
      <c r="G1604">
        <v>2</v>
      </c>
      <c r="H1604" t="s">
        <v>20</v>
      </c>
      <c r="I1604">
        <v>7.5</v>
      </c>
    </row>
    <row r="1605" spans="1:9" x14ac:dyDescent="0.3">
      <c r="A1605" s="1">
        <v>45509</v>
      </c>
      <c r="B1605" t="s">
        <v>19</v>
      </c>
      <c r="C1605" t="s">
        <v>10</v>
      </c>
      <c r="D1605" t="s">
        <v>11</v>
      </c>
      <c r="E1605" t="s">
        <v>23</v>
      </c>
      <c r="F1605">
        <v>47.68</v>
      </c>
      <c r="G1605">
        <v>4</v>
      </c>
      <c r="H1605" t="s">
        <v>20</v>
      </c>
      <c r="I1605">
        <v>7.3</v>
      </c>
    </row>
    <row r="1606" spans="1:9" x14ac:dyDescent="0.3">
      <c r="A1606" s="1">
        <v>45509</v>
      </c>
      <c r="B1606" t="s">
        <v>14</v>
      </c>
      <c r="C1606" t="s">
        <v>15</v>
      </c>
      <c r="D1606" t="s">
        <v>22</v>
      </c>
      <c r="E1606" t="s">
        <v>12</v>
      </c>
      <c r="F1606">
        <v>40.520000000000003</v>
      </c>
      <c r="G1606">
        <v>3</v>
      </c>
      <c r="H1606" t="s">
        <v>20</v>
      </c>
      <c r="I1606">
        <v>6.4</v>
      </c>
    </row>
    <row r="1607" spans="1:9" x14ac:dyDescent="0.3">
      <c r="A1607" s="1">
        <v>45509</v>
      </c>
      <c r="B1607" t="s">
        <v>9</v>
      </c>
      <c r="C1607" t="s">
        <v>10</v>
      </c>
      <c r="D1607" t="s">
        <v>22</v>
      </c>
      <c r="E1607" t="s">
        <v>24</v>
      </c>
      <c r="F1607">
        <v>73.41</v>
      </c>
      <c r="G1607">
        <v>4</v>
      </c>
      <c r="H1607" t="s">
        <v>13</v>
      </c>
      <c r="I1607">
        <v>9.8000000000000007</v>
      </c>
    </row>
    <row r="1608" spans="1:9" x14ac:dyDescent="0.3">
      <c r="A1608" s="1">
        <v>45509</v>
      </c>
      <c r="B1608" t="s">
        <v>9</v>
      </c>
      <c r="C1608" t="s">
        <v>10</v>
      </c>
      <c r="D1608" t="s">
        <v>22</v>
      </c>
      <c r="E1608" t="s">
        <v>12</v>
      </c>
      <c r="F1608">
        <v>67.77</v>
      </c>
      <c r="G1608">
        <v>3</v>
      </c>
      <c r="H1608" t="s">
        <v>20</v>
      </c>
      <c r="I1608">
        <v>6.2</v>
      </c>
    </row>
    <row r="1609" spans="1:9" x14ac:dyDescent="0.3">
      <c r="A1609" s="1">
        <v>45540</v>
      </c>
      <c r="B1609" t="s">
        <v>9</v>
      </c>
      <c r="C1609" t="s">
        <v>15</v>
      </c>
      <c r="D1609" t="s">
        <v>11</v>
      </c>
      <c r="E1609" t="s">
        <v>12</v>
      </c>
      <c r="F1609">
        <v>23.34</v>
      </c>
      <c r="G1609">
        <v>2</v>
      </c>
      <c r="H1609" t="s">
        <v>13</v>
      </c>
      <c r="I1609">
        <v>6.1</v>
      </c>
    </row>
    <row r="1610" spans="1:9" x14ac:dyDescent="0.3">
      <c r="A1610" s="1">
        <v>45540</v>
      </c>
      <c r="B1610" t="s">
        <v>19</v>
      </c>
      <c r="C1610" t="s">
        <v>10</v>
      </c>
      <c r="D1610" t="s">
        <v>22</v>
      </c>
      <c r="E1610" t="s">
        <v>24</v>
      </c>
      <c r="F1610">
        <v>46.53</v>
      </c>
      <c r="G1610">
        <v>1</v>
      </c>
      <c r="H1610" t="s">
        <v>17</v>
      </c>
      <c r="I1610">
        <v>8.1999999999999993</v>
      </c>
    </row>
    <row r="1611" spans="1:9" x14ac:dyDescent="0.3">
      <c r="A1611" s="1">
        <v>45540</v>
      </c>
      <c r="B1611" t="s">
        <v>14</v>
      </c>
      <c r="C1611" t="s">
        <v>15</v>
      </c>
      <c r="D1611" t="s">
        <v>22</v>
      </c>
      <c r="E1611" t="s">
        <v>16</v>
      </c>
      <c r="F1611">
        <v>77.72</v>
      </c>
      <c r="G1611">
        <v>2</v>
      </c>
      <c r="H1611" t="s">
        <v>20</v>
      </c>
      <c r="I1611">
        <v>7.6</v>
      </c>
    </row>
    <row r="1612" spans="1:9" x14ac:dyDescent="0.3">
      <c r="A1612" s="1">
        <v>45540</v>
      </c>
      <c r="B1612" t="s">
        <v>19</v>
      </c>
      <c r="C1612" t="s">
        <v>15</v>
      </c>
      <c r="D1612" t="s">
        <v>11</v>
      </c>
      <c r="E1612" t="s">
        <v>18</v>
      </c>
      <c r="F1612">
        <v>76.400000000000006</v>
      </c>
      <c r="G1612">
        <v>1</v>
      </c>
      <c r="H1612" t="s">
        <v>17</v>
      </c>
      <c r="I1612">
        <v>7.1</v>
      </c>
    </row>
    <row r="1613" spans="1:9" x14ac:dyDescent="0.3">
      <c r="A1613" s="1">
        <v>45540</v>
      </c>
      <c r="B1613" t="s">
        <v>19</v>
      </c>
      <c r="C1613" t="s">
        <v>10</v>
      </c>
      <c r="D1613" t="s">
        <v>22</v>
      </c>
      <c r="E1613" t="s">
        <v>18</v>
      </c>
      <c r="F1613">
        <v>23.75</v>
      </c>
      <c r="G1613">
        <v>3</v>
      </c>
      <c r="H1613" t="s">
        <v>13</v>
      </c>
      <c r="I1613">
        <v>9.1999999999999993</v>
      </c>
    </row>
    <row r="1614" spans="1:9" x14ac:dyDescent="0.3">
      <c r="A1614" s="1">
        <v>45540</v>
      </c>
      <c r="B1614" t="s">
        <v>19</v>
      </c>
      <c r="C1614" t="s">
        <v>15</v>
      </c>
      <c r="D1614" t="s">
        <v>22</v>
      </c>
      <c r="E1614" t="s">
        <v>12</v>
      </c>
      <c r="F1614">
        <v>42.82</v>
      </c>
      <c r="G1614">
        <v>1</v>
      </c>
      <c r="H1614" t="s">
        <v>13</v>
      </c>
      <c r="I1614">
        <v>8.6999999999999993</v>
      </c>
    </row>
    <row r="1615" spans="1:9" x14ac:dyDescent="0.3">
      <c r="A1615" s="1">
        <v>45540</v>
      </c>
      <c r="B1615" t="s">
        <v>9</v>
      </c>
      <c r="C1615" t="s">
        <v>15</v>
      </c>
      <c r="D1615" t="s">
        <v>22</v>
      </c>
      <c r="E1615" t="s">
        <v>21</v>
      </c>
      <c r="F1615">
        <v>73.52</v>
      </c>
      <c r="G1615">
        <v>3</v>
      </c>
      <c r="H1615" t="s">
        <v>17</v>
      </c>
      <c r="I1615">
        <v>8.1999999999999993</v>
      </c>
    </row>
    <row r="1616" spans="1:9" x14ac:dyDescent="0.3">
      <c r="A1616" s="1">
        <v>45540</v>
      </c>
      <c r="B1616" t="s">
        <v>9</v>
      </c>
      <c r="C1616" t="s">
        <v>15</v>
      </c>
      <c r="D1616" t="s">
        <v>11</v>
      </c>
      <c r="E1616" t="s">
        <v>21</v>
      </c>
      <c r="F1616">
        <v>39.21</v>
      </c>
      <c r="G1616">
        <v>3</v>
      </c>
      <c r="H1616" t="s">
        <v>17</v>
      </c>
      <c r="I1616">
        <v>7.8</v>
      </c>
    </row>
    <row r="1617" spans="1:9" x14ac:dyDescent="0.3">
      <c r="A1617" s="1">
        <v>45540</v>
      </c>
      <c r="B1617" t="s">
        <v>14</v>
      </c>
      <c r="C1617" t="s">
        <v>15</v>
      </c>
      <c r="D1617" t="s">
        <v>22</v>
      </c>
      <c r="E1617" t="s">
        <v>24</v>
      </c>
      <c r="F1617">
        <v>25</v>
      </c>
      <c r="G1617">
        <v>4</v>
      </c>
      <c r="H1617" t="s">
        <v>20</v>
      </c>
      <c r="I1617">
        <v>8.6</v>
      </c>
    </row>
    <row r="1618" spans="1:9" x14ac:dyDescent="0.3">
      <c r="A1618" s="1">
        <v>45540</v>
      </c>
      <c r="B1618" t="s">
        <v>19</v>
      </c>
      <c r="C1618" t="s">
        <v>15</v>
      </c>
      <c r="D1618" t="s">
        <v>22</v>
      </c>
      <c r="E1618" t="s">
        <v>24</v>
      </c>
      <c r="F1618">
        <v>28.95</v>
      </c>
      <c r="G1618">
        <v>2</v>
      </c>
      <c r="H1618" t="s">
        <v>20</v>
      </c>
      <c r="I1618">
        <v>7.8</v>
      </c>
    </row>
    <row r="1619" spans="1:9" x14ac:dyDescent="0.3">
      <c r="A1619" s="1">
        <v>45540</v>
      </c>
      <c r="B1619" t="s">
        <v>19</v>
      </c>
      <c r="C1619" t="s">
        <v>15</v>
      </c>
      <c r="D1619" t="s">
        <v>11</v>
      </c>
      <c r="E1619" t="s">
        <v>24</v>
      </c>
      <c r="F1619">
        <v>68.709999999999994</v>
      </c>
      <c r="G1619">
        <v>3</v>
      </c>
      <c r="H1619" t="s">
        <v>20</v>
      </c>
      <c r="I1619">
        <v>9.1</v>
      </c>
    </row>
    <row r="1620" spans="1:9" x14ac:dyDescent="0.3">
      <c r="A1620" s="1">
        <v>45570</v>
      </c>
      <c r="B1620" t="s">
        <v>19</v>
      </c>
      <c r="C1620" t="s">
        <v>15</v>
      </c>
      <c r="D1620" t="s">
        <v>11</v>
      </c>
      <c r="E1620" t="s">
        <v>12</v>
      </c>
      <c r="F1620">
        <v>47.27</v>
      </c>
      <c r="G1620">
        <v>4</v>
      </c>
      <c r="H1620" t="s">
        <v>17</v>
      </c>
      <c r="I1620">
        <v>8.9</v>
      </c>
    </row>
    <row r="1621" spans="1:9" x14ac:dyDescent="0.3">
      <c r="A1621" s="1">
        <v>45570</v>
      </c>
      <c r="B1621" t="s">
        <v>9</v>
      </c>
      <c r="C1621" t="s">
        <v>15</v>
      </c>
      <c r="D1621" t="s">
        <v>11</v>
      </c>
      <c r="E1621" t="s">
        <v>12</v>
      </c>
      <c r="F1621">
        <v>87.9</v>
      </c>
      <c r="G1621">
        <v>2</v>
      </c>
      <c r="H1621" t="s">
        <v>13</v>
      </c>
      <c r="I1621">
        <v>7.2</v>
      </c>
    </row>
    <row r="1622" spans="1:9" x14ac:dyDescent="0.3">
      <c r="A1622" s="1">
        <v>45570</v>
      </c>
      <c r="B1622" t="s">
        <v>9</v>
      </c>
      <c r="C1622" t="s">
        <v>10</v>
      </c>
      <c r="D1622" t="s">
        <v>11</v>
      </c>
      <c r="E1622" t="s">
        <v>18</v>
      </c>
      <c r="F1622">
        <v>75.819999999999993</v>
      </c>
      <c r="G1622">
        <v>2</v>
      </c>
      <c r="H1622" t="s">
        <v>20</v>
      </c>
      <c r="I1622">
        <v>5.9</v>
      </c>
    </row>
    <row r="1623" spans="1:9" x14ac:dyDescent="0.3">
      <c r="A1623" s="1">
        <v>45570</v>
      </c>
      <c r="B1623" t="s">
        <v>19</v>
      </c>
      <c r="C1623" t="s">
        <v>15</v>
      </c>
      <c r="D1623" t="s">
        <v>22</v>
      </c>
      <c r="E1623" t="s">
        <v>18</v>
      </c>
      <c r="F1623">
        <v>79.930000000000007</v>
      </c>
      <c r="G1623">
        <v>2</v>
      </c>
      <c r="H1623" t="s">
        <v>20</v>
      </c>
      <c r="I1623">
        <v>5.5</v>
      </c>
    </row>
    <row r="1624" spans="1:9" x14ac:dyDescent="0.3">
      <c r="A1624" s="1">
        <v>45570</v>
      </c>
      <c r="B1624" t="s">
        <v>19</v>
      </c>
      <c r="C1624" t="s">
        <v>15</v>
      </c>
      <c r="D1624" t="s">
        <v>22</v>
      </c>
      <c r="E1624" t="s">
        <v>18</v>
      </c>
      <c r="F1624">
        <v>69.52</v>
      </c>
      <c r="G1624">
        <v>2</v>
      </c>
      <c r="H1624" t="s">
        <v>20</v>
      </c>
      <c r="I1624">
        <v>9.4</v>
      </c>
    </row>
    <row r="1625" spans="1:9" x14ac:dyDescent="0.3">
      <c r="A1625" s="1">
        <v>45570</v>
      </c>
      <c r="B1625" t="s">
        <v>14</v>
      </c>
      <c r="C1625" t="s">
        <v>15</v>
      </c>
      <c r="D1625" t="s">
        <v>22</v>
      </c>
      <c r="E1625" t="s">
        <v>12</v>
      </c>
      <c r="F1625">
        <v>20.010000000000002</v>
      </c>
      <c r="G1625">
        <v>3</v>
      </c>
      <c r="H1625" t="s">
        <v>20</v>
      </c>
      <c r="I1625">
        <v>9.5</v>
      </c>
    </row>
    <row r="1626" spans="1:9" x14ac:dyDescent="0.3">
      <c r="A1626" s="1">
        <v>45570</v>
      </c>
      <c r="B1626" t="s">
        <v>19</v>
      </c>
      <c r="C1626" t="s">
        <v>15</v>
      </c>
      <c r="D1626" t="s">
        <v>22</v>
      </c>
      <c r="E1626" t="s">
        <v>12</v>
      </c>
      <c r="F1626">
        <v>99.42</v>
      </c>
      <c r="G1626">
        <v>1</v>
      </c>
      <c r="H1626" t="s">
        <v>13</v>
      </c>
      <c r="I1626">
        <v>6</v>
      </c>
    </row>
    <row r="1627" spans="1:9" x14ac:dyDescent="0.3">
      <c r="A1627" s="1">
        <v>45570</v>
      </c>
      <c r="B1627" t="s">
        <v>9</v>
      </c>
      <c r="C1627" t="s">
        <v>15</v>
      </c>
      <c r="D1627" t="s">
        <v>22</v>
      </c>
      <c r="E1627" t="s">
        <v>24</v>
      </c>
      <c r="F1627">
        <v>14.62</v>
      </c>
      <c r="G1627">
        <v>4</v>
      </c>
      <c r="H1627" t="s">
        <v>13</v>
      </c>
      <c r="I1627">
        <v>6.8</v>
      </c>
    </row>
    <row r="1628" spans="1:9" x14ac:dyDescent="0.3">
      <c r="A1628" s="1">
        <v>45570</v>
      </c>
      <c r="B1628" t="s">
        <v>14</v>
      </c>
      <c r="C1628" t="s">
        <v>15</v>
      </c>
      <c r="D1628" t="s">
        <v>22</v>
      </c>
      <c r="E1628" t="s">
        <v>12</v>
      </c>
      <c r="F1628">
        <v>52.42</v>
      </c>
      <c r="G1628">
        <v>2</v>
      </c>
      <c r="H1628" t="s">
        <v>20</v>
      </c>
      <c r="I1628">
        <v>6.5</v>
      </c>
    </row>
    <row r="1629" spans="1:9" x14ac:dyDescent="0.3">
      <c r="A1629" s="1">
        <v>45570</v>
      </c>
      <c r="B1629" t="s">
        <v>19</v>
      </c>
      <c r="C1629" t="s">
        <v>10</v>
      </c>
      <c r="D1629" t="s">
        <v>22</v>
      </c>
      <c r="E1629" t="s">
        <v>12</v>
      </c>
      <c r="F1629">
        <v>16.48</v>
      </c>
      <c r="G1629">
        <v>4</v>
      </c>
      <c r="H1629" t="s">
        <v>17</v>
      </c>
      <c r="I1629">
        <v>9.6999999999999993</v>
      </c>
    </row>
    <row r="1630" spans="1:9" x14ac:dyDescent="0.3">
      <c r="A1630" s="1">
        <v>45601</v>
      </c>
      <c r="B1630" t="s">
        <v>9</v>
      </c>
      <c r="C1630" t="s">
        <v>10</v>
      </c>
      <c r="D1630" t="s">
        <v>22</v>
      </c>
      <c r="E1630" t="s">
        <v>24</v>
      </c>
      <c r="F1630">
        <v>99.83</v>
      </c>
      <c r="G1630">
        <v>1</v>
      </c>
      <c r="H1630" t="s">
        <v>13</v>
      </c>
      <c r="I1630">
        <v>8.4</v>
      </c>
    </row>
    <row r="1631" spans="1:9" x14ac:dyDescent="0.3">
      <c r="A1631" s="1">
        <v>45601</v>
      </c>
      <c r="B1631" t="s">
        <v>14</v>
      </c>
      <c r="C1631" t="s">
        <v>15</v>
      </c>
      <c r="D1631" t="s">
        <v>11</v>
      </c>
      <c r="E1631" t="s">
        <v>23</v>
      </c>
      <c r="F1631">
        <v>73.56</v>
      </c>
      <c r="G1631">
        <v>4</v>
      </c>
      <c r="H1631" t="s">
        <v>13</v>
      </c>
      <c r="I1631">
        <v>6.8</v>
      </c>
    </row>
    <row r="1632" spans="1:9" x14ac:dyDescent="0.3">
      <c r="A1632" s="1">
        <v>45601</v>
      </c>
      <c r="B1632" t="s">
        <v>9</v>
      </c>
      <c r="C1632" t="s">
        <v>10</v>
      </c>
      <c r="D1632" t="s">
        <v>11</v>
      </c>
      <c r="E1632" t="s">
        <v>12</v>
      </c>
      <c r="F1632">
        <v>43.19</v>
      </c>
      <c r="G1632">
        <v>1</v>
      </c>
      <c r="H1632" t="s">
        <v>17</v>
      </c>
      <c r="I1632">
        <v>7.5</v>
      </c>
    </row>
    <row r="1633" spans="1:9" x14ac:dyDescent="0.3">
      <c r="A1633" s="1">
        <v>45601</v>
      </c>
      <c r="B1633" t="s">
        <v>19</v>
      </c>
      <c r="C1633" t="s">
        <v>15</v>
      </c>
      <c r="D1633" t="s">
        <v>11</v>
      </c>
      <c r="E1633" t="s">
        <v>12</v>
      </c>
      <c r="F1633">
        <v>54.36</v>
      </c>
      <c r="G1633">
        <v>2</v>
      </c>
      <c r="H1633" t="s">
        <v>17</v>
      </c>
      <c r="I1633">
        <v>7.8</v>
      </c>
    </row>
    <row r="1634" spans="1:9" x14ac:dyDescent="0.3">
      <c r="A1634" s="1">
        <v>45601</v>
      </c>
      <c r="B1634" t="s">
        <v>9</v>
      </c>
      <c r="C1634" t="s">
        <v>15</v>
      </c>
      <c r="D1634" t="s">
        <v>11</v>
      </c>
      <c r="E1634" t="s">
        <v>12</v>
      </c>
      <c r="F1634">
        <v>35.04</v>
      </c>
      <c r="G1634">
        <v>1</v>
      </c>
      <c r="H1634" t="s">
        <v>17</v>
      </c>
      <c r="I1634">
        <v>8.1</v>
      </c>
    </row>
    <row r="1635" spans="1:9" x14ac:dyDescent="0.3">
      <c r="A1635" s="1">
        <v>45601</v>
      </c>
      <c r="B1635" t="s">
        <v>9</v>
      </c>
      <c r="C1635" t="s">
        <v>15</v>
      </c>
      <c r="D1635" t="s">
        <v>11</v>
      </c>
      <c r="E1635" t="s">
        <v>12</v>
      </c>
      <c r="F1635">
        <v>21.58</v>
      </c>
      <c r="G1635">
        <v>3</v>
      </c>
      <c r="H1635" t="s">
        <v>17</v>
      </c>
      <c r="I1635">
        <v>7.6</v>
      </c>
    </row>
    <row r="1636" spans="1:9" x14ac:dyDescent="0.3">
      <c r="A1636" s="1">
        <v>45601</v>
      </c>
      <c r="B1636" t="s">
        <v>9</v>
      </c>
      <c r="C1636" t="s">
        <v>15</v>
      </c>
      <c r="D1636" t="s">
        <v>11</v>
      </c>
      <c r="E1636" t="s">
        <v>23</v>
      </c>
      <c r="F1636">
        <v>82.04</v>
      </c>
      <c r="G1636">
        <v>3</v>
      </c>
      <c r="H1636" t="s">
        <v>20</v>
      </c>
      <c r="I1636">
        <v>7.2</v>
      </c>
    </row>
    <row r="1637" spans="1:9" x14ac:dyDescent="0.3">
      <c r="A1637" s="1">
        <v>45601</v>
      </c>
      <c r="B1637" t="s">
        <v>19</v>
      </c>
      <c r="C1637" t="s">
        <v>10</v>
      </c>
      <c r="D1637" t="s">
        <v>11</v>
      </c>
      <c r="E1637" t="s">
        <v>24</v>
      </c>
      <c r="F1637">
        <v>48.63</v>
      </c>
      <c r="G1637">
        <v>1</v>
      </c>
      <c r="H1637" t="s">
        <v>20</v>
      </c>
      <c r="I1637">
        <v>5.5</v>
      </c>
    </row>
    <row r="1638" spans="1:9" x14ac:dyDescent="0.3">
      <c r="A1638" s="1">
        <v>45601</v>
      </c>
      <c r="B1638" t="s">
        <v>9</v>
      </c>
      <c r="C1638" t="s">
        <v>15</v>
      </c>
      <c r="D1638" t="s">
        <v>11</v>
      </c>
      <c r="E1638" t="s">
        <v>23</v>
      </c>
      <c r="F1638">
        <v>34.729999999999997</v>
      </c>
      <c r="G1638">
        <v>1</v>
      </c>
      <c r="H1638" t="s">
        <v>20</v>
      </c>
      <c r="I1638">
        <v>8.1999999999999993</v>
      </c>
    </row>
    <row r="1639" spans="1:9" x14ac:dyDescent="0.3">
      <c r="A1639" s="1">
        <v>45631</v>
      </c>
      <c r="B1639" t="s">
        <v>14</v>
      </c>
      <c r="C1639" t="s">
        <v>15</v>
      </c>
      <c r="D1639" t="s">
        <v>11</v>
      </c>
      <c r="E1639" t="s">
        <v>23</v>
      </c>
      <c r="F1639">
        <v>97.38</v>
      </c>
      <c r="G1639">
        <v>5</v>
      </c>
      <c r="H1639" t="s">
        <v>20</v>
      </c>
      <c r="I1639">
        <v>7.1</v>
      </c>
    </row>
    <row r="1640" spans="1:9" x14ac:dyDescent="0.3">
      <c r="A1640" s="1">
        <v>45631</v>
      </c>
      <c r="B1640" t="s">
        <v>14</v>
      </c>
      <c r="C1640" t="s">
        <v>15</v>
      </c>
      <c r="D1640" t="s">
        <v>11</v>
      </c>
      <c r="E1640" t="s">
        <v>23</v>
      </c>
      <c r="F1640">
        <v>27</v>
      </c>
      <c r="G1640">
        <v>1</v>
      </c>
      <c r="H1640" t="s">
        <v>17</v>
      </c>
      <c r="I1640">
        <v>8</v>
      </c>
    </row>
    <row r="1641" spans="1:9" x14ac:dyDescent="0.3">
      <c r="A1641" s="1">
        <v>45631</v>
      </c>
      <c r="B1641" t="s">
        <v>19</v>
      </c>
      <c r="C1641" t="s">
        <v>15</v>
      </c>
      <c r="D1641" t="s">
        <v>22</v>
      </c>
      <c r="E1641" t="s">
        <v>12</v>
      </c>
      <c r="F1641">
        <v>31.84</v>
      </c>
      <c r="G1641">
        <v>3</v>
      </c>
      <c r="H1641" t="s">
        <v>13</v>
      </c>
      <c r="I1641">
        <v>7</v>
      </c>
    </row>
    <row r="1642" spans="1:9" x14ac:dyDescent="0.3">
      <c r="A1642" s="1">
        <v>45631</v>
      </c>
      <c r="B1642" t="s">
        <v>9</v>
      </c>
      <c r="C1642" t="s">
        <v>15</v>
      </c>
      <c r="D1642" t="s">
        <v>22</v>
      </c>
      <c r="E1642" t="s">
        <v>24</v>
      </c>
      <c r="F1642">
        <v>41.06</v>
      </c>
      <c r="G1642">
        <v>2</v>
      </c>
      <c r="H1642" t="s">
        <v>20</v>
      </c>
      <c r="I1642">
        <v>5.7</v>
      </c>
    </row>
    <row r="1643" spans="1:9" x14ac:dyDescent="0.3">
      <c r="A1643" s="1">
        <v>45631</v>
      </c>
      <c r="B1643" t="s">
        <v>19</v>
      </c>
      <c r="C1643" t="s">
        <v>15</v>
      </c>
      <c r="D1643" t="s">
        <v>11</v>
      </c>
      <c r="E1643" t="s">
        <v>23</v>
      </c>
      <c r="F1643">
        <v>88.39</v>
      </c>
      <c r="G1643">
        <v>4</v>
      </c>
      <c r="H1643" t="s">
        <v>17</v>
      </c>
      <c r="I1643">
        <v>5.9</v>
      </c>
    </row>
    <row r="1644" spans="1:9" x14ac:dyDescent="0.3">
      <c r="A1644" s="1">
        <v>45631</v>
      </c>
      <c r="B1644" t="s">
        <v>9</v>
      </c>
      <c r="C1644" t="s">
        <v>15</v>
      </c>
      <c r="D1644" t="s">
        <v>11</v>
      </c>
      <c r="E1644" t="s">
        <v>24</v>
      </c>
      <c r="F1644">
        <v>25.32</v>
      </c>
      <c r="G1644">
        <v>4</v>
      </c>
      <c r="H1644" t="s">
        <v>13</v>
      </c>
      <c r="I1644">
        <v>5.5</v>
      </c>
    </row>
    <row r="1645" spans="1:9" x14ac:dyDescent="0.3">
      <c r="A1645" s="1">
        <v>45631</v>
      </c>
      <c r="B1645" t="s">
        <v>19</v>
      </c>
      <c r="C1645" t="s">
        <v>15</v>
      </c>
      <c r="D1645" t="s">
        <v>11</v>
      </c>
      <c r="E1645" t="s">
        <v>23</v>
      </c>
      <c r="F1645">
        <v>44.01</v>
      </c>
      <c r="G1645">
        <v>3</v>
      </c>
      <c r="H1645" t="s">
        <v>17</v>
      </c>
      <c r="I1645">
        <v>8</v>
      </c>
    </row>
    <row r="1646" spans="1:9" x14ac:dyDescent="0.3">
      <c r="A1646" s="1">
        <v>45631</v>
      </c>
      <c r="B1646" t="s">
        <v>9</v>
      </c>
      <c r="C1646" t="s">
        <v>10</v>
      </c>
      <c r="D1646" t="s">
        <v>11</v>
      </c>
      <c r="E1646" t="s">
        <v>18</v>
      </c>
      <c r="F1646">
        <v>51.52</v>
      </c>
      <c r="G1646">
        <v>2</v>
      </c>
      <c r="H1646" t="s">
        <v>17</v>
      </c>
      <c r="I1646">
        <v>7.8</v>
      </c>
    </row>
    <row r="1647" spans="1:9" x14ac:dyDescent="0.3">
      <c r="A1647" t="s">
        <v>97</v>
      </c>
      <c r="B1647" t="s">
        <v>9</v>
      </c>
      <c r="C1647" t="s">
        <v>15</v>
      </c>
      <c r="D1647" t="s">
        <v>11</v>
      </c>
      <c r="E1647" t="s">
        <v>24</v>
      </c>
      <c r="F1647">
        <v>55.97</v>
      </c>
      <c r="G1647">
        <v>1</v>
      </c>
      <c r="H1647" t="s">
        <v>20</v>
      </c>
      <c r="I1647">
        <v>5.0999999999999996</v>
      </c>
    </row>
    <row r="1648" spans="1:9" x14ac:dyDescent="0.3">
      <c r="A1648" t="s">
        <v>97</v>
      </c>
      <c r="B1648" t="s">
        <v>19</v>
      </c>
      <c r="C1648" t="s">
        <v>10</v>
      </c>
      <c r="D1648" t="s">
        <v>11</v>
      </c>
      <c r="E1648" t="s">
        <v>12</v>
      </c>
      <c r="F1648">
        <v>21.08</v>
      </c>
      <c r="G1648">
        <v>1</v>
      </c>
      <c r="H1648" t="s">
        <v>17</v>
      </c>
      <c r="I1648">
        <v>8.4</v>
      </c>
    </row>
    <row r="1649" spans="1:9" x14ac:dyDescent="0.3">
      <c r="A1649" t="s">
        <v>97</v>
      </c>
      <c r="B1649" t="s">
        <v>19</v>
      </c>
      <c r="C1649" t="s">
        <v>15</v>
      </c>
      <c r="D1649" t="s">
        <v>22</v>
      </c>
      <c r="E1649" t="s">
        <v>24</v>
      </c>
      <c r="F1649">
        <v>65.31</v>
      </c>
      <c r="G1649">
        <v>4</v>
      </c>
      <c r="H1649" t="s">
        <v>20</v>
      </c>
      <c r="I1649">
        <v>6.3</v>
      </c>
    </row>
    <row r="1650" spans="1:9" x14ac:dyDescent="0.3">
      <c r="A1650" t="s">
        <v>97</v>
      </c>
      <c r="B1650" t="s">
        <v>14</v>
      </c>
      <c r="C1650" t="s">
        <v>15</v>
      </c>
      <c r="D1650" t="s">
        <v>22</v>
      </c>
      <c r="E1650" t="s">
        <v>21</v>
      </c>
      <c r="F1650">
        <v>51.36</v>
      </c>
      <c r="G1650">
        <v>1</v>
      </c>
      <c r="H1650" t="s">
        <v>20</v>
      </c>
      <c r="I1650">
        <v>7</v>
      </c>
    </row>
    <row r="1651" spans="1:9" x14ac:dyDescent="0.3">
      <c r="A1651" t="s">
        <v>97</v>
      </c>
      <c r="B1651" t="s">
        <v>14</v>
      </c>
      <c r="C1651" t="s">
        <v>10</v>
      </c>
      <c r="D1651" t="s">
        <v>11</v>
      </c>
      <c r="E1651" t="s">
        <v>12</v>
      </c>
      <c r="F1651">
        <v>44.59</v>
      </c>
      <c r="G1651">
        <v>5</v>
      </c>
      <c r="H1651" t="s">
        <v>17</v>
      </c>
      <c r="I1651">
        <v>7.2</v>
      </c>
    </row>
    <row r="1652" spans="1:9" x14ac:dyDescent="0.3">
      <c r="A1652" t="s">
        <v>97</v>
      </c>
      <c r="B1652" t="s">
        <v>14</v>
      </c>
      <c r="C1652" t="s">
        <v>15</v>
      </c>
      <c r="D1652" t="s">
        <v>22</v>
      </c>
      <c r="E1652" t="s">
        <v>21</v>
      </c>
      <c r="F1652">
        <v>88.15</v>
      </c>
      <c r="G1652">
        <v>2</v>
      </c>
      <c r="H1652" t="s">
        <v>13</v>
      </c>
      <c r="I1652">
        <v>8.1999999999999993</v>
      </c>
    </row>
    <row r="1653" spans="1:9" x14ac:dyDescent="0.3">
      <c r="A1653" t="s">
        <v>97</v>
      </c>
      <c r="B1653" t="s">
        <v>19</v>
      </c>
      <c r="C1653" t="s">
        <v>15</v>
      </c>
      <c r="D1653" t="s">
        <v>22</v>
      </c>
      <c r="E1653" t="s">
        <v>23</v>
      </c>
      <c r="F1653">
        <v>94.49</v>
      </c>
      <c r="G1653">
        <v>5</v>
      </c>
      <c r="H1653" t="s">
        <v>17</v>
      </c>
      <c r="I1653">
        <v>7.2</v>
      </c>
    </row>
    <row r="1654" spans="1:9" x14ac:dyDescent="0.3">
      <c r="A1654" t="s">
        <v>97</v>
      </c>
      <c r="B1654" t="s">
        <v>19</v>
      </c>
      <c r="C1654" t="s">
        <v>10</v>
      </c>
      <c r="D1654" t="s">
        <v>11</v>
      </c>
      <c r="E1654" t="s">
        <v>12</v>
      </c>
      <c r="F1654">
        <v>89.2</v>
      </c>
      <c r="G1654">
        <v>4</v>
      </c>
      <c r="H1654" t="s">
        <v>20</v>
      </c>
      <c r="I1654">
        <v>7.8</v>
      </c>
    </row>
    <row r="1655" spans="1:9" x14ac:dyDescent="0.3">
      <c r="A1655" t="s">
        <v>97</v>
      </c>
      <c r="B1655" t="s">
        <v>19</v>
      </c>
      <c r="C1655" t="s">
        <v>15</v>
      </c>
      <c r="D1655" t="s">
        <v>22</v>
      </c>
      <c r="E1655" t="s">
        <v>24</v>
      </c>
      <c r="F1655">
        <v>87.98</v>
      </c>
      <c r="G1655">
        <v>3</v>
      </c>
      <c r="H1655" t="s">
        <v>17</v>
      </c>
      <c r="I1655">
        <v>7.6</v>
      </c>
    </row>
    <row r="1656" spans="1:9" x14ac:dyDescent="0.3">
      <c r="A1656" t="s">
        <v>97</v>
      </c>
      <c r="B1656" t="s">
        <v>9</v>
      </c>
      <c r="C1656" t="s">
        <v>15</v>
      </c>
      <c r="D1656" t="s">
        <v>11</v>
      </c>
      <c r="E1656" t="s">
        <v>12</v>
      </c>
      <c r="F1656">
        <v>77.2</v>
      </c>
      <c r="G1656">
        <v>4</v>
      </c>
      <c r="H1656" t="s">
        <v>17</v>
      </c>
      <c r="I1656">
        <v>9</v>
      </c>
    </row>
    <row r="1657" spans="1:9" x14ac:dyDescent="0.3">
      <c r="A1657" t="s">
        <v>98</v>
      </c>
      <c r="B1657" t="s">
        <v>19</v>
      </c>
      <c r="C1657" t="s">
        <v>15</v>
      </c>
      <c r="D1657" t="s">
        <v>22</v>
      </c>
      <c r="E1657" t="s">
        <v>24</v>
      </c>
      <c r="F1657">
        <v>79.739999999999995</v>
      </c>
      <c r="G1657">
        <v>4</v>
      </c>
      <c r="H1657" t="s">
        <v>17</v>
      </c>
      <c r="I1657">
        <v>8.3000000000000007</v>
      </c>
    </row>
    <row r="1658" spans="1:9" x14ac:dyDescent="0.3">
      <c r="A1658" t="s">
        <v>98</v>
      </c>
      <c r="B1658" t="s">
        <v>19</v>
      </c>
      <c r="C1658" t="s">
        <v>15</v>
      </c>
      <c r="D1658" t="s">
        <v>11</v>
      </c>
      <c r="E1658" t="s">
        <v>12</v>
      </c>
      <c r="F1658">
        <v>87.1</v>
      </c>
      <c r="G1658">
        <v>6</v>
      </c>
      <c r="H1658" t="s">
        <v>17</v>
      </c>
      <c r="I1658">
        <v>7.8</v>
      </c>
    </row>
    <row r="1659" spans="1:9" x14ac:dyDescent="0.3">
      <c r="A1659" t="s">
        <v>98</v>
      </c>
      <c r="B1659" t="s">
        <v>19</v>
      </c>
      <c r="C1659" t="s">
        <v>10</v>
      </c>
      <c r="D1659" t="s">
        <v>11</v>
      </c>
      <c r="E1659" t="s">
        <v>24</v>
      </c>
      <c r="F1659">
        <v>15.55</v>
      </c>
      <c r="G1659">
        <v>1</v>
      </c>
      <c r="H1659" t="s">
        <v>17</v>
      </c>
      <c r="I1659">
        <v>5.8</v>
      </c>
    </row>
    <row r="1660" spans="1:9" x14ac:dyDescent="0.3">
      <c r="A1660" t="s">
        <v>98</v>
      </c>
      <c r="B1660" t="s">
        <v>14</v>
      </c>
      <c r="C1660" t="s">
        <v>15</v>
      </c>
      <c r="D1660" t="s">
        <v>22</v>
      </c>
      <c r="E1660" t="s">
        <v>18</v>
      </c>
      <c r="F1660">
        <v>55.07</v>
      </c>
      <c r="G1660">
        <v>3</v>
      </c>
      <c r="H1660" t="s">
        <v>20</v>
      </c>
      <c r="I1660">
        <v>5.2</v>
      </c>
    </row>
    <row r="1661" spans="1:9" x14ac:dyDescent="0.3">
      <c r="A1661" t="s">
        <v>98</v>
      </c>
      <c r="B1661" t="s">
        <v>9</v>
      </c>
      <c r="C1661" t="s">
        <v>10</v>
      </c>
      <c r="D1661" t="s">
        <v>22</v>
      </c>
      <c r="E1661" t="s">
        <v>18</v>
      </c>
      <c r="F1661">
        <v>42.97</v>
      </c>
      <c r="G1661">
        <v>1</v>
      </c>
      <c r="H1661" t="s">
        <v>20</v>
      </c>
      <c r="I1661">
        <v>9.8000000000000007</v>
      </c>
    </row>
    <row r="1662" spans="1:9" x14ac:dyDescent="0.3">
      <c r="A1662" t="s">
        <v>98</v>
      </c>
      <c r="B1662" t="s">
        <v>9</v>
      </c>
      <c r="C1662" t="s">
        <v>10</v>
      </c>
      <c r="D1662" t="s">
        <v>11</v>
      </c>
      <c r="E1662" t="s">
        <v>23</v>
      </c>
      <c r="F1662">
        <v>30.12</v>
      </c>
      <c r="G1662">
        <v>4</v>
      </c>
      <c r="H1662" t="s">
        <v>20</v>
      </c>
      <c r="I1662">
        <v>7.9</v>
      </c>
    </row>
    <row r="1663" spans="1:9" x14ac:dyDescent="0.3">
      <c r="A1663" t="s">
        <v>98</v>
      </c>
      <c r="B1663" t="s">
        <v>9</v>
      </c>
      <c r="C1663" t="s">
        <v>10</v>
      </c>
      <c r="D1663" t="s">
        <v>22</v>
      </c>
      <c r="E1663" t="s">
        <v>12</v>
      </c>
      <c r="F1663">
        <v>14.87</v>
      </c>
      <c r="G1663">
        <v>1</v>
      </c>
      <c r="H1663" t="s">
        <v>20</v>
      </c>
      <c r="I1663">
        <v>6</v>
      </c>
    </row>
    <row r="1664" spans="1:9" x14ac:dyDescent="0.3">
      <c r="A1664" t="s">
        <v>98</v>
      </c>
      <c r="B1664" t="s">
        <v>9</v>
      </c>
      <c r="C1664" t="s">
        <v>15</v>
      </c>
      <c r="D1664" t="s">
        <v>22</v>
      </c>
      <c r="E1664" t="s">
        <v>12</v>
      </c>
      <c r="F1664">
        <v>27.66</v>
      </c>
      <c r="G1664">
        <v>5</v>
      </c>
      <c r="H1664" t="s">
        <v>20</v>
      </c>
      <c r="I1664">
        <v>8.3000000000000007</v>
      </c>
    </row>
    <row r="1665" spans="1:9" x14ac:dyDescent="0.3">
      <c r="A1665" t="s">
        <v>98</v>
      </c>
      <c r="B1665" t="s">
        <v>9</v>
      </c>
      <c r="C1665" t="s">
        <v>15</v>
      </c>
      <c r="D1665" t="s">
        <v>11</v>
      </c>
      <c r="E1665" t="s">
        <v>23</v>
      </c>
      <c r="F1665">
        <v>46.33</v>
      </c>
      <c r="G1665">
        <v>3</v>
      </c>
      <c r="H1665" t="s">
        <v>20</v>
      </c>
      <c r="I1665">
        <v>6.6</v>
      </c>
    </row>
    <row r="1666" spans="1:9" x14ac:dyDescent="0.3">
      <c r="A1666" t="s">
        <v>98</v>
      </c>
      <c r="B1666" t="s">
        <v>19</v>
      </c>
      <c r="C1666" t="s">
        <v>15</v>
      </c>
      <c r="D1666" t="s">
        <v>22</v>
      </c>
      <c r="E1666" t="s">
        <v>12</v>
      </c>
      <c r="F1666">
        <v>99.37</v>
      </c>
      <c r="G1666">
        <v>4</v>
      </c>
      <c r="H1666" t="s">
        <v>20</v>
      </c>
      <c r="I1666">
        <v>7.4</v>
      </c>
    </row>
    <row r="1667" spans="1:9" x14ac:dyDescent="0.3">
      <c r="A1667" t="s">
        <v>98</v>
      </c>
      <c r="B1667" t="s">
        <v>14</v>
      </c>
      <c r="C1667" t="s">
        <v>15</v>
      </c>
      <c r="D1667" t="s">
        <v>22</v>
      </c>
      <c r="E1667" t="s">
        <v>23</v>
      </c>
      <c r="F1667">
        <v>33.299999999999997</v>
      </c>
      <c r="G1667">
        <v>5</v>
      </c>
      <c r="H1667" t="s">
        <v>17</v>
      </c>
      <c r="I1667">
        <v>6.3</v>
      </c>
    </row>
    <row r="1668" spans="1:9" x14ac:dyDescent="0.3">
      <c r="A1668" t="s">
        <v>98</v>
      </c>
      <c r="B1668" t="s">
        <v>19</v>
      </c>
      <c r="C1668" t="s">
        <v>10</v>
      </c>
      <c r="D1668" t="s">
        <v>11</v>
      </c>
      <c r="E1668" t="s">
        <v>21</v>
      </c>
      <c r="F1668">
        <v>60.74</v>
      </c>
      <c r="G1668">
        <v>1</v>
      </c>
      <c r="H1668" t="s">
        <v>20</v>
      </c>
      <c r="I1668">
        <v>7.9</v>
      </c>
    </row>
    <row r="1669" spans="1:9" x14ac:dyDescent="0.3">
      <c r="A1669" t="s">
        <v>99</v>
      </c>
      <c r="B1669" t="s">
        <v>14</v>
      </c>
      <c r="C1669" t="s">
        <v>15</v>
      </c>
      <c r="D1669" t="s">
        <v>22</v>
      </c>
      <c r="E1669" t="s">
        <v>16</v>
      </c>
      <c r="F1669">
        <v>50.23</v>
      </c>
      <c r="G1669">
        <v>1</v>
      </c>
      <c r="H1669" t="s">
        <v>20</v>
      </c>
      <c r="I1669">
        <v>6.1</v>
      </c>
    </row>
    <row r="1670" spans="1:9" x14ac:dyDescent="0.3">
      <c r="A1670" t="s">
        <v>99</v>
      </c>
      <c r="B1670" t="s">
        <v>9</v>
      </c>
      <c r="C1670" t="s">
        <v>15</v>
      </c>
      <c r="D1670" t="s">
        <v>11</v>
      </c>
      <c r="E1670" t="s">
        <v>21</v>
      </c>
      <c r="F1670">
        <v>60.74</v>
      </c>
      <c r="G1670">
        <v>3</v>
      </c>
      <c r="H1670" t="s">
        <v>20</v>
      </c>
      <c r="I1670">
        <v>7.7</v>
      </c>
    </row>
    <row r="1671" spans="1:9" x14ac:dyDescent="0.3">
      <c r="A1671" t="s">
        <v>99</v>
      </c>
      <c r="B1671" t="s">
        <v>19</v>
      </c>
      <c r="C1671" t="s">
        <v>15</v>
      </c>
      <c r="D1671" t="s">
        <v>22</v>
      </c>
      <c r="E1671" t="s">
        <v>12</v>
      </c>
      <c r="F1671">
        <v>52.2</v>
      </c>
      <c r="G1671">
        <v>1</v>
      </c>
      <c r="H1671" t="s">
        <v>20</v>
      </c>
      <c r="I1671">
        <v>6.9</v>
      </c>
    </row>
    <row r="1672" spans="1:9" x14ac:dyDescent="0.3">
      <c r="A1672" t="s">
        <v>99</v>
      </c>
      <c r="B1672" t="s">
        <v>19</v>
      </c>
      <c r="C1672" t="s">
        <v>15</v>
      </c>
      <c r="D1672" t="s">
        <v>11</v>
      </c>
      <c r="E1672" t="s">
        <v>12</v>
      </c>
      <c r="F1672">
        <v>77.400000000000006</v>
      </c>
      <c r="G1672">
        <v>2</v>
      </c>
      <c r="H1672" t="s">
        <v>17</v>
      </c>
      <c r="I1672">
        <v>7.1</v>
      </c>
    </row>
    <row r="1673" spans="1:9" x14ac:dyDescent="0.3">
      <c r="A1673" t="s">
        <v>99</v>
      </c>
      <c r="B1673" t="s">
        <v>19</v>
      </c>
      <c r="C1673" t="s">
        <v>15</v>
      </c>
      <c r="D1673" t="s">
        <v>11</v>
      </c>
      <c r="E1673" t="s">
        <v>23</v>
      </c>
      <c r="F1673">
        <v>56.53</v>
      </c>
      <c r="G1673">
        <v>5</v>
      </c>
      <c r="H1673" t="s">
        <v>13</v>
      </c>
      <c r="I1673">
        <v>5.0999999999999996</v>
      </c>
    </row>
    <row r="1674" spans="1:9" x14ac:dyDescent="0.3">
      <c r="A1674" t="s">
        <v>99</v>
      </c>
      <c r="B1674" t="s">
        <v>9</v>
      </c>
      <c r="C1674" t="s">
        <v>15</v>
      </c>
      <c r="D1674" t="s">
        <v>22</v>
      </c>
      <c r="E1674" t="s">
        <v>12</v>
      </c>
      <c r="F1674">
        <v>67.099999999999994</v>
      </c>
      <c r="G1674">
        <v>1</v>
      </c>
      <c r="H1674" t="s">
        <v>13</v>
      </c>
      <c r="I1674">
        <v>9.8000000000000007</v>
      </c>
    </row>
    <row r="1675" spans="1:9" x14ac:dyDescent="0.3">
      <c r="A1675" t="s">
        <v>99</v>
      </c>
      <c r="B1675" t="s">
        <v>14</v>
      </c>
      <c r="C1675" t="s">
        <v>15</v>
      </c>
      <c r="D1675" t="s">
        <v>11</v>
      </c>
      <c r="E1675" t="s">
        <v>12</v>
      </c>
      <c r="F1675">
        <v>24.82</v>
      </c>
      <c r="G1675">
        <v>4</v>
      </c>
      <c r="H1675" t="s">
        <v>17</v>
      </c>
      <c r="I1675">
        <v>6.2</v>
      </c>
    </row>
    <row r="1676" spans="1:9" x14ac:dyDescent="0.3">
      <c r="A1676" t="s">
        <v>99</v>
      </c>
      <c r="B1676" t="s">
        <v>19</v>
      </c>
      <c r="C1676" t="s">
        <v>10</v>
      </c>
      <c r="D1676" t="s">
        <v>11</v>
      </c>
      <c r="E1676" t="s">
        <v>21</v>
      </c>
      <c r="F1676">
        <v>60.74</v>
      </c>
      <c r="G1676">
        <v>2</v>
      </c>
      <c r="H1676" t="s">
        <v>17</v>
      </c>
      <c r="I1676">
        <v>6.7</v>
      </c>
    </row>
    <row r="1677" spans="1:9" x14ac:dyDescent="0.3">
      <c r="A1677" t="s">
        <v>99</v>
      </c>
      <c r="B1677" t="s">
        <v>9</v>
      </c>
      <c r="C1677" t="s">
        <v>15</v>
      </c>
      <c r="D1677" t="s">
        <v>11</v>
      </c>
      <c r="E1677" t="s">
        <v>12</v>
      </c>
      <c r="F1677">
        <v>80.959999999999994</v>
      </c>
      <c r="G1677">
        <v>4</v>
      </c>
      <c r="H1677" t="s">
        <v>20</v>
      </c>
      <c r="I1677">
        <v>7</v>
      </c>
    </row>
    <row r="1678" spans="1:9" x14ac:dyDescent="0.3">
      <c r="A1678" t="s">
        <v>99</v>
      </c>
      <c r="B1678" t="s">
        <v>19</v>
      </c>
      <c r="C1678" t="s">
        <v>10</v>
      </c>
      <c r="D1678" t="s">
        <v>22</v>
      </c>
      <c r="E1678" t="s">
        <v>23</v>
      </c>
      <c r="F1678">
        <v>12.12</v>
      </c>
      <c r="G1678">
        <v>2</v>
      </c>
      <c r="H1678" t="s">
        <v>17</v>
      </c>
      <c r="I1678">
        <v>8.6</v>
      </c>
    </row>
    <row r="1679" spans="1:9" x14ac:dyDescent="0.3">
      <c r="A1679" t="s">
        <v>99</v>
      </c>
      <c r="B1679" t="s">
        <v>14</v>
      </c>
      <c r="C1679" t="s">
        <v>15</v>
      </c>
      <c r="D1679" t="s">
        <v>11</v>
      </c>
      <c r="E1679" t="s">
        <v>12</v>
      </c>
      <c r="F1679">
        <v>32.9</v>
      </c>
      <c r="G1679">
        <v>2</v>
      </c>
      <c r="H1679" t="s">
        <v>20</v>
      </c>
      <c r="I1679">
        <v>8.8000000000000007</v>
      </c>
    </row>
    <row r="1680" spans="1:9" x14ac:dyDescent="0.3">
      <c r="A1680" t="s">
        <v>99</v>
      </c>
      <c r="B1680" t="s">
        <v>9</v>
      </c>
      <c r="C1680" t="s">
        <v>15</v>
      </c>
      <c r="D1680" t="s">
        <v>11</v>
      </c>
      <c r="E1680" t="s">
        <v>16</v>
      </c>
      <c r="F1680">
        <v>79.59</v>
      </c>
      <c r="G1680">
        <v>2</v>
      </c>
      <c r="H1680" t="s">
        <v>17</v>
      </c>
      <c r="I1680">
        <v>7.1</v>
      </c>
    </row>
    <row r="1681" spans="1:9" x14ac:dyDescent="0.3">
      <c r="A1681" t="s">
        <v>99</v>
      </c>
      <c r="B1681" t="s">
        <v>19</v>
      </c>
      <c r="C1681" t="s">
        <v>10</v>
      </c>
      <c r="D1681" t="s">
        <v>22</v>
      </c>
      <c r="E1681" t="s">
        <v>16</v>
      </c>
      <c r="F1681">
        <v>96.37</v>
      </c>
      <c r="G1681">
        <v>1</v>
      </c>
      <c r="H1681" t="s">
        <v>13</v>
      </c>
      <c r="I1681">
        <v>6.7</v>
      </c>
    </row>
    <row r="1682" spans="1:9" x14ac:dyDescent="0.3">
      <c r="A1682" t="s">
        <v>99</v>
      </c>
      <c r="B1682" t="s">
        <v>14</v>
      </c>
      <c r="C1682" t="s">
        <v>15</v>
      </c>
      <c r="D1682" t="s">
        <v>11</v>
      </c>
      <c r="E1682" t="s">
        <v>23</v>
      </c>
      <c r="F1682">
        <v>95.46</v>
      </c>
      <c r="G1682">
        <v>3</v>
      </c>
      <c r="H1682" t="s">
        <v>17</v>
      </c>
      <c r="I1682">
        <v>4.7</v>
      </c>
    </row>
    <row r="1683" spans="1:9" x14ac:dyDescent="0.3">
      <c r="A1683" t="s">
        <v>99</v>
      </c>
      <c r="B1683" t="s">
        <v>9</v>
      </c>
      <c r="C1683" t="s">
        <v>15</v>
      </c>
      <c r="D1683" t="s">
        <v>11</v>
      </c>
      <c r="E1683" t="s">
        <v>12</v>
      </c>
      <c r="F1683">
        <v>71.39</v>
      </c>
      <c r="G1683">
        <v>1</v>
      </c>
      <c r="H1683" t="s">
        <v>17</v>
      </c>
      <c r="I1683">
        <v>8.4</v>
      </c>
    </row>
    <row r="1684" spans="1:9" x14ac:dyDescent="0.3">
      <c r="A1684" t="s">
        <v>99</v>
      </c>
      <c r="B1684" t="s">
        <v>9</v>
      </c>
      <c r="C1684" t="s">
        <v>10</v>
      </c>
      <c r="D1684" t="s">
        <v>22</v>
      </c>
      <c r="E1684" t="s">
        <v>24</v>
      </c>
      <c r="F1684">
        <v>81.3</v>
      </c>
      <c r="G1684">
        <v>2</v>
      </c>
      <c r="H1684" t="s">
        <v>17</v>
      </c>
      <c r="I1684">
        <v>8.9</v>
      </c>
    </row>
    <row r="1685" spans="1:9" x14ac:dyDescent="0.3">
      <c r="A1685" t="s">
        <v>99</v>
      </c>
      <c r="B1685" t="s">
        <v>14</v>
      </c>
      <c r="C1685" t="s">
        <v>15</v>
      </c>
      <c r="D1685" t="s">
        <v>22</v>
      </c>
      <c r="E1685" t="s">
        <v>12</v>
      </c>
      <c r="F1685">
        <v>98.66</v>
      </c>
      <c r="G1685">
        <v>1</v>
      </c>
      <c r="H1685" t="s">
        <v>13</v>
      </c>
      <c r="I1685">
        <v>7.7</v>
      </c>
    </row>
    <row r="1686" spans="1:9" x14ac:dyDescent="0.3">
      <c r="A1686" t="s">
        <v>99</v>
      </c>
      <c r="B1686" t="s">
        <v>14</v>
      </c>
      <c r="C1686" t="s">
        <v>15</v>
      </c>
      <c r="D1686" t="s">
        <v>11</v>
      </c>
      <c r="E1686" t="s">
        <v>12</v>
      </c>
      <c r="F1686">
        <v>41.24</v>
      </c>
      <c r="G1686">
        <v>1</v>
      </c>
      <c r="H1686" t="s">
        <v>17</v>
      </c>
      <c r="I1686">
        <v>6.6</v>
      </c>
    </row>
    <row r="1687" spans="1:9" x14ac:dyDescent="0.3">
      <c r="A1687" t="s">
        <v>99</v>
      </c>
      <c r="B1687" t="s">
        <v>19</v>
      </c>
      <c r="C1687" t="s">
        <v>15</v>
      </c>
      <c r="D1687" t="s">
        <v>22</v>
      </c>
      <c r="E1687" t="s">
        <v>24</v>
      </c>
      <c r="F1687">
        <v>46.26</v>
      </c>
      <c r="G1687">
        <v>2</v>
      </c>
      <c r="H1687" t="s">
        <v>20</v>
      </c>
      <c r="I1687">
        <v>7</v>
      </c>
    </row>
    <row r="1688" spans="1:9" x14ac:dyDescent="0.3">
      <c r="A1688" t="s">
        <v>100</v>
      </c>
      <c r="B1688" t="s">
        <v>14</v>
      </c>
      <c r="C1688" t="s">
        <v>10</v>
      </c>
      <c r="D1688" t="s">
        <v>11</v>
      </c>
      <c r="E1688" t="s">
        <v>23</v>
      </c>
      <c r="F1688">
        <v>82.7</v>
      </c>
      <c r="G1688">
        <v>1</v>
      </c>
      <c r="H1688" t="s">
        <v>17</v>
      </c>
      <c r="I1688">
        <v>7.2</v>
      </c>
    </row>
    <row r="1689" spans="1:9" x14ac:dyDescent="0.3">
      <c r="A1689" t="s">
        <v>100</v>
      </c>
      <c r="B1689" t="s">
        <v>19</v>
      </c>
      <c r="C1689" t="s">
        <v>10</v>
      </c>
      <c r="D1689" t="s">
        <v>11</v>
      </c>
      <c r="E1689" t="s">
        <v>18</v>
      </c>
      <c r="F1689">
        <v>73.95</v>
      </c>
      <c r="G1689">
        <v>2</v>
      </c>
      <c r="H1689" t="s">
        <v>20</v>
      </c>
      <c r="I1689">
        <v>8.1999999999999993</v>
      </c>
    </row>
    <row r="1690" spans="1:9" x14ac:dyDescent="0.3">
      <c r="A1690" t="s">
        <v>100</v>
      </c>
      <c r="B1690" t="s">
        <v>9</v>
      </c>
      <c r="C1690" t="s">
        <v>15</v>
      </c>
      <c r="D1690" t="s">
        <v>11</v>
      </c>
      <c r="E1690" t="s">
        <v>18</v>
      </c>
      <c r="F1690">
        <v>49.33</v>
      </c>
      <c r="G1690">
        <v>1</v>
      </c>
      <c r="H1690" t="s">
        <v>20</v>
      </c>
      <c r="I1690">
        <v>8.5</v>
      </c>
    </row>
    <row r="1691" spans="1:9" x14ac:dyDescent="0.3">
      <c r="A1691" t="s">
        <v>100</v>
      </c>
      <c r="B1691" t="s">
        <v>9</v>
      </c>
      <c r="C1691" t="s">
        <v>10</v>
      </c>
      <c r="D1691" t="s">
        <v>11</v>
      </c>
      <c r="E1691" t="s">
        <v>18</v>
      </c>
      <c r="F1691">
        <v>73.97</v>
      </c>
      <c r="G1691">
        <v>3</v>
      </c>
      <c r="H1691" t="s">
        <v>13</v>
      </c>
      <c r="I1691">
        <v>8</v>
      </c>
    </row>
    <row r="1692" spans="1:9" x14ac:dyDescent="0.3">
      <c r="A1692" t="s">
        <v>100</v>
      </c>
      <c r="B1692" t="s">
        <v>19</v>
      </c>
      <c r="C1692" t="s">
        <v>15</v>
      </c>
      <c r="D1692" t="s">
        <v>11</v>
      </c>
      <c r="E1692" t="s">
        <v>12</v>
      </c>
      <c r="F1692">
        <v>54.84</v>
      </c>
      <c r="G1692">
        <v>6</v>
      </c>
      <c r="H1692" t="s">
        <v>13</v>
      </c>
      <c r="I1692">
        <v>8.5</v>
      </c>
    </row>
    <row r="1693" spans="1:9" x14ac:dyDescent="0.3">
      <c r="A1693" t="s">
        <v>100</v>
      </c>
      <c r="B1693" t="s">
        <v>9</v>
      </c>
      <c r="C1693" t="s">
        <v>15</v>
      </c>
      <c r="D1693" t="s">
        <v>22</v>
      </c>
      <c r="E1693" t="s">
        <v>18</v>
      </c>
      <c r="F1693">
        <v>43.06</v>
      </c>
      <c r="G1693">
        <v>3</v>
      </c>
      <c r="H1693" t="s">
        <v>13</v>
      </c>
      <c r="I1693">
        <v>6.6</v>
      </c>
    </row>
    <row r="1694" spans="1:9" x14ac:dyDescent="0.3">
      <c r="A1694" t="s">
        <v>100</v>
      </c>
      <c r="B1694" t="s">
        <v>19</v>
      </c>
      <c r="C1694" t="s">
        <v>15</v>
      </c>
      <c r="D1694" t="s">
        <v>11</v>
      </c>
      <c r="E1694" t="s">
        <v>12</v>
      </c>
      <c r="F1694">
        <v>39.9</v>
      </c>
      <c r="G1694">
        <v>4</v>
      </c>
      <c r="H1694" t="s">
        <v>20</v>
      </c>
      <c r="I1694">
        <v>8.3000000000000007</v>
      </c>
    </row>
    <row r="1695" spans="1:9" x14ac:dyDescent="0.3">
      <c r="A1695" t="s">
        <v>100</v>
      </c>
      <c r="B1695" t="s">
        <v>9</v>
      </c>
      <c r="C1695" t="s">
        <v>10</v>
      </c>
      <c r="D1695" t="s">
        <v>11</v>
      </c>
      <c r="E1695" t="s">
        <v>18</v>
      </c>
      <c r="F1695">
        <v>16.489999999999998</v>
      </c>
      <c r="G1695">
        <v>1</v>
      </c>
      <c r="H1695" t="s">
        <v>20</v>
      </c>
      <c r="I1695">
        <v>8.1999999999999993</v>
      </c>
    </row>
    <row r="1696" spans="1:9" x14ac:dyDescent="0.3">
      <c r="A1696" t="s">
        <v>100</v>
      </c>
      <c r="B1696" t="s">
        <v>19</v>
      </c>
      <c r="C1696" t="s">
        <v>10</v>
      </c>
      <c r="D1696" t="s">
        <v>11</v>
      </c>
      <c r="E1696" t="s">
        <v>12</v>
      </c>
      <c r="F1696">
        <v>60.3</v>
      </c>
      <c r="G1696">
        <v>3</v>
      </c>
      <c r="H1696" t="s">
        <v>17</v>
      </c>
      <c r="I1696">
        <v>8.5</v>
      </c>
    </row>
    <row r="1697" spans="1:9" x14ac:dyDescent="0.3">
      <c r="A1697" t="s">
        <v>100</v>
      </c>
      <c r="B1697" t="s">
        <v>19</v>
      </c>
      <c r="C1697" t="s">
        <v>10</v>
      </c>
      <c r="D1697" t="s">
        <v>22</v>
      </c>
      <c r="E1697" t="s">
        <v>16</v>
      </c>
      <c r="F1697">
        <v>74.790000000000006</v>
      </c>
      <c r="G1697">
        <v>2</v>
      </c>
      <c r="H1697" t="s">
        <v>13</v>
      </c>
      <c r="I1697">
        <v>6.9</v>
      </c>
    </row>
    <row r="1698" spans="1:9" x14ac:dyDescent="0.3">
      <c r="A1698" t="s">
        <v>100</v>
      </c>
      <c r="B1698" t="s">
        <v>19</v>
      </c>
      <c r="C1698" t="s">
        <v>15</v>
      </c>
      <c r="D1698" t="s">
        <v>22</v>
      </c>
      <c r="E1698" t="s">
        <v>24</v>
      </c>
      <c r="F1698">
        <v>51.71</v>
      </c>
      <c r="G1698">
        <v>4</v>
      </c>
      <c r="H1698" t="s">
        <v>17</v>
      </c>
      <c r="I1698">
        <v>9.8000000000000007</v>
      </c>
    </row>
    <row r="1699" spans="1:9" x14ac:dyDescent="0.3">
      <c r="A1699" t="s">
        <v>101</v>
      </c>
      <c r="B1699" t="s">
        <v>19</v>
      </c>
      <c r="C1699" t="s">
        <v>15</v>
      </c>
      <c r="D1699" t="s">
        <v>11</v>
      </c>
      <c r="E1699" t="s">
        <v>16</v>
      </c>
      <c r="F1699">
        <v>13.78</v>
      </c>
      <c r="G1699">
        <v>1</v>
      </c>
      <c r="H1699" t="s">
        <v>13</v>
      </c>
      <c r="I1699">
        <v>8.4</v>
      </c>
    </row>
    <row r="1700" spans="1:9" x14ac:dyDescent="0.3">
      <c r="A1700" t="s">
        <v>101</v>
      </c>
      <c r="B1700" t="s">
        <v>19</v>
      </c>
      <c r="C1700" t="s">
        <v>15</v>
      </c>
      <c r="D1700" t="s">
        <v>11</v>
      </c>
      <c r="E1700" t="s">
        <v>12</v>
      </c>
      <c r="F1700">
        <v>92.29</v>
      </c>
      <c r="G1700">
        <v>2</v>
      </c>
      <c r="H1700" t="s">
        <v>13</v>
      </c>
      <c r="I1700">
        <v>7</v>
      </c>
    </row>
    <row r="1701" spans="1:9" x14ac:dyDescent="0.3">
      <c r="A1701" t="s">
        <v>101</v>
      </c>
      <c r="B1701" t="s">
        <v>9</v>
      </c>
      <c r="C1701" t="s">
        <v>15</v>
      </c>
      <c r="D1701" t="s">
        <v>22</v>
      </c>
      <c r="E1701" t="s">
        <v>24</v>
      </c>
      <c r="F1701">
        <v>51.94</v>
      </c>
      <c r="G1701">
        <v>3</v>
      </c>
      <c r="H1701" t="s">
        <v>20</v>
      </c>
      <c r="I1701">
        <v>6.2</v>
      </c>
    </row>
    <row r="1702" spans="1:9" x14ac:dyDescent="0.3">
      <c r="A1702" t="s">
        <v>101</v>
      </c>
      <c r="B1702" t="s">
        <v>19</v>
      </c>
      <c r="C1702" t="s">
        <v>10</v>
      </c>
      <c r="D1702" t="s">
        <v>11</v>
      </c>
      <c r="E1702" t="s">
        <v>24</v>
      </c>
      <c r="F1702">
        <v>81.95</v>
      </c>
      <c r="G1702">
        <v>3</v>
      </c>
      <c r="H1702" t="s">
        <v>20</v>
      </c>
      <c r="I1702">
        <v>6.9</v>
      </c>
    </row>
    <row r="1703" spans="1:9" x14ac:dyDescent="0.3">
      <c r="A1703" t="s">
        <v>101</v>
      </c>
      <c r="B1703" t="s">
        <v>9</v>
      </c>
      <c r="C1703" t="s">
        <v>15</v>
      </c>
      <c r="D1703" t="s">
        <v>11</v>
      </c>
      <c r="E1703" t="s">
        <v>12</v>
      </c>
      <c r="F1703">
        <v>57.74</v>
      </c>
      <c r="G1703">
        <v>2</v>
      </c>
      <c r="H1703" t="s">
        <v>17</v>
      </c>
      <c r="I1703">
        <v>7.9</v>
      </c>
    </row>
    <row r="1704" spans="1:9" x14ac:dyDescent="0.3">
      <c r="A1704" t="s">
        <v>101</v>
      </c>
      <c r="B1704" t="s">
        <v>9</v>
      </c>
      <c r="C1704" t="s">
        <v>10</v>
      </c>
      <c r="D1704" t="s">
        <v>11</v>
      </c>
      <c r="E1704" t="s">
        <v>12</v>
      </c>
      <c r="F1704">
        <v>30.41</v>
      </c>
      <c r="G1704">
        <v>4</v>
      </c>
      <c r="H1704" t="s">
        <v>13</v>
      </c>
      <c r="I1704">
        <v>6.1</v>
      </c>
    </row>
    <row r="1705" spans="1:9" x14ac:dyDescent="0.3">
      <c r="A1705" t="s">
        <v>101</v>
      </c>
      <c r="B1705" t="s">
        <v>19</v>
      </c>
      <c r="C1705" t="s">
        <v>10</v>
      </c>
      <c r="D1705" t="s">
        <v>22</v>
      </c>
      <c r="E1705" t="s">
        <v>24</v>
      </c>
      <c r="F1705">
        <v>68.930000000000007</v>
      </c>
      <c r="G1705">
        <v>2</v>
      </c>
      <c r="H1705" t="s">
        <v>20</v>
      </c>
      <c r="I1705">
        <v>7.2</v>
      </c>
    </row>
    <row r="1706" spans="1:9" x14ac:dyDescent="0.3">
      <c r="A1706" t="s">
        <v>101</v>
      </c>
      <c r="B1706" t="s">
        <v>14</v>
      </c>
      <c r="C1706" t="s">
        <v>10</v>
      </c>
      <c r="D1706" t="s">
        <v>22</v>
      </c>
      <c r="E1706" t="s">
        <v>12</v>
      </c>
      <c r="F1706">
        <v>35.89</v>
      </c>
      <c r="G1706">
        <v>1</v>
      </c>
      <c r="H1706" t="s">
        <v>17</v>
      </c>
      <c r="I1706">
        <v>6.9</v>
      </c>
    </row>
    <row r="1707" spans="1:9" x14ac:dyDescent="0.3">
      <c r="A1707" t="s">
        <v>101</v>
      </c>
      <c r="B1707" t="s">
        <v>9</v>
      </c>
      <c r="C1707" t="s">
        <v>15</v>
      </c>
      <c r="D1707" t="s">
        <v>22</v>
      </c>
      <c r="E1707" t="s">
        <v>18</v>
      </c>
      <c r="F1707">
        <v>75.2</v>
      </c>
      <c r="G1707">
        <v>2</v>
      </c>
      <c r="H1707" t="s">
        <v>13</v>
      </c>
      <c r="I1707">
        <v>6.7</v>
      </c>
    </row>
    <row r="1708" spans="1:9" x14ac:dyDescent="0.3">
      <c r="A1708" t="s">
        <v>101</v>
      </c>
      <c r="B1708" t="s">
        <v>9</v>
      </c>
      <c r="C1708" t="s">
        <v>10</v>
      </c>
      <c r="D1708" t="s">
        <v>11</v>
      </c>
      <c r="E1708" t="s">
        <v>24</v>
      </c>
      <c r="F1708">
        <v>59.77</v>
      </c>
      <c r="G1708">
        <v>3</v>
      </c>
      <c r="H1708" t="s">
        <v>17</v>
      </c>
      <c r="I1708">
        <v>8.3000000000000007</v>
      </c>
    </row>
    <row r="1709" spans="1:9" x14ac:dyDescent="0.3">
      <c r="A1709" t="s">
        <v>102</v>
      </c>
      <c r="B1709" t="s">
        <v>19</v>
      </c>
      <c r="C1709" t="s">
        <v>15</v>
      </c>
      <c r="D1709" t="s">
        <v>22</v>
      </c>
      <c r="E1709" t="s">
        <v>23</v>
      </c>
      <c r="F1709">
        <v>71.86</v>
      </c>
      <c r="G1709">
        <v>2</v>
      </c>
      <c r="H1709" t="s">
        <v>20</v>
      </c>
      <c r="I1709">
        <v>6</v>
      </c>
    </row>
    <row r="1710" spans="1:9" x14ac:dyDescent="0.3">
      <c r="A1710" t="s">
        <v>102</v>
      </c>
      <c r="B1710" t="s">
        <v>14</v>
      </c>
      <c r="C1710" t="s">
        <v>15</v>
      </c>
      <c r="D1710" t="s">
        <v>22</v>
      </c>
      <c r="E1710" t="s">
        <v>23</v>
      </c>
      <c r="F1710">
        <v>37</v>
      </c>
      <c r="G1710">
        <v>1</v>
      </c>
      <c r="H1710" t="s">
        <v>13</v>
      </c>
      <c r="I1710">
        <v>7.4</v>
      </c>
    </row>
    <row r="1711" spans="1:9" x14ac:dyDescent="0.3">
      <c r="A1711" t="s">
        <v>102</v>
      </c>
      <c r="B1711" t="s">
        <v>14</v>
      </c>
      <c r="C1711" t="s">
        <v>15</v>
      </c>
      <c r="D1711" t="s">
        <v>22</v>
      </c>
      <c r="E1711" t="s">
        <v>12</v>
      </c>
      <c r="F1711">
        <v>98.79</v>
      </c>
      <c r="G1711">
        <v>2</v>
      </c>
      <c r="H1711" t="s">
        <v>20</v>
      </c>
      <c r="I1711">
        <v>6.8</v>
      </c>
    </row>
    <row r="1712" spans="1:9" x14ac:dyDescent="0.3">
      <c r="A1712" t="s">
        <v>102</v>
      </c>
      <c r="B1712" t="s">
        <v>19</v>
      </c>
      <c r="C1712" t="s">
        <v>15</v>
      </c>
      <c r="D1712" t="s">
        <v>11</v>
      </c>
      <c r="E1712" t="s">
        <v>12</v>
      </c>
      <c r="F1712">
        <v>73.47</v>
      </c>
      <c r="G1712">
        <v>4</v>
      </c>
      <c r="H1712" t="s">
        <v>20</v>
      </c>
      <c r="I1712">
        <v>7.5</v>
      </c>
    </row>
    <row r="1713" spans="1:9" x14ac:dyDescent="0.3">
      <c r="A1713" t="s">
        <v>102</v>
      </c>
      <c r="B1713" t="s">
        <v>9</v>
      </c>
      <c r="C1713" t="s">
        <v>15</v>
      </c>
      <c r="D1713" t="s">
        <v>11</v>
      </c>
      <c r="E1713" t="s">
        <v>21</v>
      </c>
      <c r="F1713">
        <v>60.74</v>
      </c>
      <c r="G1713">
        <v>2</v>
      </c>
      <c r="H1713" t="s">
        <v>20</v>
      </c>
      <c r="I1713">
        <v>6.7</v>
      </c>
    </row>
    <row r="1714" spans="1:9" x14ac:dyDescent="0.3">
      <c r="A1714" t="s">
        <v>102</v>
      </c>
      <c r="B1714" t="s">
        <v>19</v>
      </c>
      <c r="C1714" t="s">
        <v>15</v>
      </c>
      <c r="D1714" t="s">
        <v>11</v>
      </c>
      <c r="E1714" t="s">
        <v>21</v>
      </c>
      <c r="F1714">
        <v>60.74</v>
      </c>
      <c r="G1714">
        <v>2</v>
      </c>
      <c r="H1714" t="s">
        <v>20</v>
      </c>
      <c r="I1714">
        <v>9.4</v>
      </c>
    </row>
    <row r="1715" spans="1:9" x14ac:dyDescent="0.3">
      <c r="A1715" t="s">
        <v>102</v>
      </c>
      <c r="B1715" t="s">
        <v>19</v>
      </c>
      <c r="C1715" t="s">
        <v>15</v>
      </c>
      <c r="D1715" t="s">
        <v>22</v>
      </c>
      <c r="E1715" t="s">
        <v>12</v>
      </c>
      <c r="F1715">
        <v>80.36</v>
      </c>
      <c r="G1715">
        <v>2</v>
      </c>
      <c r="H1715" t="s">
        <v>17</v>
      </c>
      <c r="I1715">
        <v>7.8</v>
      </c>
    </row>
    <row r="1716" spans="1:9" x14ac:dyDescent="0.3">
      <c r="A1716" t="s">
        <v>102</v>
      </c>
      <c r="B1716" t="s">
        <v>9</v>
      </c>
      <c r="C1716" t="s">
        <v>15</v>
      </c>
      <c r="D1716" t="s">
        <v>11</v>
      </c>
      <c r="E1716" t="s">
        <v>23</v>
      </c>
      <c r="F1716">
        <v>16.16</v>
      </c>
      <c r="G1716">
        <v>3</v>
      </c>
      <c r="H1716" t="s">
        <v>20</v>
      </c>
      <c r="I1716">
        <v>9</v>
      </c>
    </row>
    <row r="1717" spans="1:9" x14ac:dyDescent="0.3">
      <c r="A1717" t="s">
        <v>102</v>
      </c>
      <c r="B1717" t="s">
        <v>19</v>
      </c>
      <c r="C1717" t="s">
        <v>15</v>
      </c>
      <c r="D1717" t="s">
        <v>11</v>
      </c>
      <c r="E1717" t="s">
        <v>24</v>
      </c>
      <c r="F1717">
        <v>29.67</v>
      </c>
      <c r="G1717">
        <v>4</v>
      </c>
      <c r="H1717" t="s">
        <v>13</v>
      </c>
      <c r="I1717">
        <v>7.3</v>
      </c>
    </row>
    <row r="1718" spans="1:9" x14ac:dyDescent="0.3">
      <c r="A1718" t="s">
        <v>103</v>
      </c>
      <c r="B1718" t="s">
        <v>19</v>
      </c>
      <c r="C1718" t="s">
        <v>15</v>
      </c>
      <c r="D1718" t="s">
        <v>22</v>
      </c>
      <c r="E1718" t="s">
        <v>23</v>
      </c>
      <c r="F1718">
        <v>28.31</v>
      </c>
      <c r="G1718">
        <v>2</v>
      </c>
      <c r="H1718" t="s">
        <v>17</v>
      </c>
      <c r="I1718">
        <v>8.1999999999999993</v>
      </c>
    </row>
    <row r="1719" spans="1:9" x14ac:dyDescent="0.3">
      <c r="A1719" t="s">
        <v>103</v>
      </c>
      <c r="B1719" t="s">
        <v>19</v>
      </c>
      <c r="C1719" t="s">
        <v>10</v>
      </c>
      <c r="D1719" t="s">
        <v>22</v>
      </c>
      <c r="E1719" t="s">
        <v>21</v>
      </c>
      <c r="F1719">
        <v>60.74</v>
      </c>
      <c r="G1719">
        <v>1</v>
      </c>
      <c r="H1719" t="s">
        <v>13</v>
      </c>
      <c r="I1719">
        <v>8.8000000000000007</v>
      </c>
    </row>
    <row r="1720" spans="1:9" x14ac:dyDescent="0.3">
      <c r="A1720" t="s">
        <v>103</v>
      </c>
      <c r="B1720" t="s">
        <v>9</v>
      </c>
      <c r="C1720" t="s">
        <v>15</v>
      </c>
      <c r="D1720" t="s">
        <v>11</v>
      </c>
      <c r="E1720" t="s">
        <v>12</v>
      </c>
      <c r="F1720">
        <v>26.43</v>
      </c>
      <c r="G1720">
        <v>6</v>
      </c>
      <c r="H1720" t="s">
        <v>20</v>
      </c>
      <c r="I1720">
        <v>8.3000000000000007</v>
      </c>
    </row>
    <row r="1721" spans="1:9" x14ac:dyDescent="0.3">
      <c r="A1721" t="s">
        <v>103</v>
      </c>
      <c r="B1721" t="s">
        <v>9</v>
      </c>
      <c r="C1721" t="s">
        <v>10</v>
      </c>
      <c r="D1721" t="s">
        <v>22</v>
      </c>
      <c r="E1721" t="s">
        <v>23</v>
      </c>
      <c r="F1721">
        <v>97.94</v>
      </c>
      <c r="G1721">
        <v>4</v>
      </c>
      <c r="H1721" t="s">
        <v>20</v>
      </c>
      <c r="I1721">
        <v>8.6</v>
      </c>
    </row>
    <row r="1722" spans="1:9" x14ac:dyDescent="0.3">
      <c r="A1722" t="s">
        <v>103</v>
      </c>
      <c r="B1722" t="s">
        <v>14</v>
      </c>
      <c r="C1722" t="s">
        <v>10</v>
      </c>
      <c r="D1722" t="s">
        <v>11</v>
      </c>
      <c r="E1722" t="s">
        <v>24</v>
      </c>
      <c r="F1722">
        <v>47.67</v>
      </c>
      <c r="G1722">
        <v>3</v>
      </c>
      <c r="H1722" t="s">
        <v>20</v>
      </c>
      <c r="I1722">
        <v>6.8</v>
      </c>
    </row>
    <row r="1723" spans="1:9" x14ac:dyDescent="0.3">
      <c r="A1723" t="s">
        <v>103</v>
      </c>
      <c r="B1723" t="s">
        <v>19</v>
      </c>
      <c r="C1723" t="s">
        <v>15</v>
      </c>
      <c r="D1723" t="s">
        <v>11</v>
      </c>
      <c r="E1723" t="s">
        <v>24</v>
      </c>
      <c r="F1723">
        <v>64.36</v>
      </c>
      <c r="G1723">
        <v>4</v>
      </c>
      <c r="H1723" t="s">
        <v>20</v>
      </c>
      <c r="I1723">
        <v>7.6</v>
      </c>
    </row>
    <row r="1724" spans="1:9" x14ac:dyDescent="0.3">
      <c r="A1724" t="s">
        <v>103</v>
      </c>
      <c r="B1724" t="s">
        <v>9</v>
      </c>
      <c r="C1724" t="s">
        <v>15</v>
      </c>
      <c r="D1724" t="s">
        <v>22</v>
      </c>
      <c r="E1724" t="s">
        <v>12</v>
      </c>
      <c r="F1724">
        <v>94.13</v>
      </c>
      <c r="G1724">
        <v>3</v>
      </c>
      <c r="H1724" t="s">
        <v>17</v>
      </c>
      <c r="I1724">
        <v>6.9</v>
      </c>
    </row>
    <row r="1725" spans="1:9" x14ac:dyDescent="0.3">
      <c r="A1725" t="s">
        <v>103</v>
      </c>
      <c r="B1725" t="s">
        <v>14</v>
      </c>
      <c r="C1725" t="s">
        <v>15</v>
      </c>
      <c r="D1725" t="s">
        <v>22</v>
      </c>
      <c r="E1725" t="s">
        <v>18</v>
      </c>
      <c r="F1725">
        <v>45.58</v>
      </c>
      <c r="G1725">
        <v>2</v>
      </c>
      <c r="H1725" t="s">
        <v>20</v>
      </c>
      <c r="I1725">
        <v>4.9000000000000004</v>
      </c>
    </row>
    <row r="1726" spans="1:9" x14ac:dyDescent="0.3">
      <c r="A1726" t="s">
        <v>104</v>
      </c>
      <c r="B1726" t="s">
        <v>19</v>
      </c>
      <c r="C1726" t="s">
        <v>15</v>
      </c>
      <c r="D1726" t="s">
        <v>11</v>
      </c>
      <c r="E1726" t="s">
        <v>12</v>
      </c>
      <c r="F1726">
        <v>48.61</v>
      </c>
      <c r="G1726">
        <v>3</v>
      </c>
      <c r="H1726" t="s">
        <v>17</v>
      </c>
      <c r="I1726">
        <v>7</v>
      </c>
    </row>
    <row r="1727" spans="1:9" x14ac:dyDescent="0.3">
      <c r="A1727" t="s">
        <v>104</v>
      </c>
      <c r="B1727" t="s">
        <v>9</v>
      </c>
      <c r="C1727" t="s">
        <v>15</v>
      </c>
      <c r="D1727" t="s">
        <v>22</v>
      </c>
      <c r="E1727" t="s">
        <v>24</v>
      </c>
      <c r="F1727">
        <v>41.5</v>
      </c>
      <c r="G1727">
        <v>1</v>
      </c>
      <c r="H1727" t="s">
        <v>13</v>
      </c>
      <c r="I1727">
        <v>8.9</v>
      </c>
    </row>
    <row r="1728" spans="1:9" x14ac:dyDescent="0.3">
      <c r="A1728" t="s">
        <v>104</v>
      </c>
      <c r="B1728" t="s">
        <v>14</v>
      </c>
      <c r="C1728" t="s">
        <v>10</v>
      </c>
      <c r="D1728" t="s">
        <v>11</v>
      </c>
      <c r="E1728" t="s">
        <v>16</v>
      </c>
      <c r="F1728">
        <v>91.56</v>
      </c>
      <c r="G1728">
        <v>1</v>
      </c>
      <c r="H1728" t="s">
        <v>20</v>
      </c>
      <c r="I1728">
        <v>8.1</v>
      </c>
    </row>
    <row r="1729" spans="1:9" x14ac:dyDescent="0.3">
      <c r="A1729" t="s">
        <v>104</v>
      </c>
      <c r="B1729" t="s">
        <v>9</v>
      </c>
      <c r="C1729" t="s">
        <v>10</v>
      </c>
      <c r="D1729" t="s">
        <v>11</v>
      </c>
      <c r="E1729" t="s">
        <v>12</v>
      </c>
      <c r="F1729">
        <v>62.85</v>
      </c>
      <c r="G1729">
        <v>4</v>
      </c>
      <c r="H1729" t="s">
        <v>20</v>
      </c>
      <c r="I1729">
        <v>8.1</v>
      </c>
    </row>
    <row r="1730" spans="1:9" x14ac:dyDescent="0.3">
      <c r="A1730" t="s">
        <v>104</v>
      </c>
      <c r="B1730" t="s">
        <v>9</v>
      </c>
      <c r="C1730" t="s">
        <v>10</v>
      </c>
      <c r="D1730" t="s">
        <v>22</v>
      </c>
      <c r="E1730" t="s">
        <v>12</v>
      </c>
      <c r="F1730">
        <v>22.93</v>
      </c>
      <c r="G1730">
        <v>7</v>
      </c>
      <c r="H1730" t="s">
        <v>20</v>
      </c>
      <c r="I1730">
        <v>9.8000000000000007</v>
      </c>
    </row>
    <row r="1731" spans="1:9" x14ac:dyDescent="0.3">
      <c r="A1731" t="s">
        <v>104</v>
      </c>
      <c r="B1731" t="s">
        <v>19</v>
      </c>
      <c r="C1731" t="s">
        <v>10</v>
      </c>
      <c r="D1731" t="s">
        <v>11</v>
      </c>
      <c r="E1731" t="s">
        <v>12</v>
      </c>
      <c r="F1731">
        <v>26.6</v>
      </c>
      <c r="G1731">
        <v>4</v>
      </c>
      <c r="H1731" t="s">
        <v>20</v>
      </c>
      <c r="I1731">
        <v>7.8</v>
      </c>
    </row>
    <row r="1732" spans="1:9" x14ac:dyDescent="0.3">
      <c r="A1732" t="s">
        <v>104</v>
      </c>
      <c r="B1732" t="s">
        <v>9</v>
      </c>
      <c r="C1732" t="s">
        <v>15</v>
      </c>
      <c r="D1732" t="s">
        <v>11</v>
      </c>
      <c r="E1732" t="s">
        <v>12</v>
      </c>
      <c r="F1732">
        <v>94.47</v>
      </c>
      <c r="G1732">
        <v>6</v>
      </c>
      <c r="H1732" t="s">
        <v>20</v>
      </c>
      <c r="I1732">
        <v>6.7</v>
      </c>
    </row>
    <row r="1733" spans="1:9" x14ac:dyDescent="0.3">
      <c r="A1733" t="s">
        <v>105</v>
      </c>
      <c r="B1733" t="s">
        <v>19</v>
      </c>
      <c r="C1733" t="s">
        <v>15</v>
      </c>
      <c r="D1733" t="s">
        <v>22</v>
      </c>
      <c r="E1733" t="s">
        <v>12</v>
      </c>
      <c r="F1733">
        <v>18.850000000000001</v>
      </c>
      <c r="G1733">
        <v>2</v>
      </c>
      <c r="H1733" t="s">
        <v>20</v>
      </c>
      <c r="I1733">
        <v>6.7</v>
      </c>
    </row>
    <row r="1734" spans="1:9" x14ac:dyDescent="0.3">
      <c r="A1734" t="s">
        <v>105</v>
      </c>
      <c r="B1734" t="s">
        <v>9</v>
      </c>
      <c r="C1734" t="s">
        <v>15</v>
      </c>
      <c r="D1734" t="s">
        <v>22</v>
      </c>
      <c r="E1734" t="s">
        <v>12</v>
      </c>
      <c r="F1734">
        <v>53.72</v>
      </c>
      <c r="G1734">
        <v>3</v>
      </c>
      <c r="H1734" t="s">
        <v>20</v>
      </c>
      <c r="I1734">
        <v>7.8</v>
      </c>
    </row>
    <row r="1735" spans="1:9" x14ac:dyDescent="0.3">
      <c r="A1735" t="s">
        <v>105</v>
      </c>
      <c r="B1735" t="s">
        <v>9</v>
      </c>
      <c r="C1735" t="s">
        <v>15</v>
      </c>
      <c r="D1735" t="s">
        <v>11</v>
      </c>
      <c r="E1735" t="s">
        <v>24</v>
      </c>
      <c r="F1735">
        <v>39.01</v>
      </c>
      <c r="G1735">
        <v>2</v>
      </c>
      <c r="H1735" t="s">
        <v>17</v>
      </c>
      <c r="I1735">
        <v>8.6</v>
      </c>
    </row>
    <row r="1736" spans="1:9" x14ac:dyDescent="0.3">
      <c r="A1736" t="s">
        <v>105</v>
      </c>
      <c r="B1736" t="s">
        <v>9</v>
      </c>
      <c r="C1736" t="s">
        <v>10</v>
      </c>
      <c r="D1736" t="s">
        <v>22</v>
      </c>
      <c r="E1736" t="s">
        <v>23</v>
      </c>
      <c r="F1736">
        <v>50.28</v>
      </c>
      <c r="G1736">
        <v>5</v>
      </c>
      <c r="H1736" t="s">
        <v>13</v>
      </c>
      <c r="I1736">
        <v>7.6</v>
      </c>
    </row>
    <row r="1737" spans="1:9" x14ac:dyDescent="0.3">
      <c r="A1737" t="s">
        <v>105</v>
      </c>
      <c r="B1737" t="s">
        <v>9</v>
      </c>
      <c r="C1737" t="s">
        <v>15</v>
      </c>
      <c r="D1737" t="s">
        <v>11</v>
      </c>
      <c r="E1737" t="s">
        <v>21</v>
      </c>
      <c r="F1737">
        <v>60.74</v>
      </c>
      <c r="G1737">
        <v>1</v>
      </c>
      <c r="H1737" t="s">
        <v>13</v>
      </c>
      <c r="I1737">
        <v>6</v>
      </c>
    </row>
    <row r="1738" spans="1:9" x14ac:dyDescent="0.3">
      <c r="A1738" t="s">
        <v>105</v>
      </c>
      <c r="B1738" t="s">
        <v>9</v>
      </c>
      <c r="C1738" t="s">
        <v>10</v>
      </c>
      <c r="D1738" t="s">
        <v>22</v>
      </c>
      <c r="E1738" t="s">
        <v>18</v>
      </c>
      <c r="F1738">
        <v>10.17</v>
      </c>
      <c r="G1738">
        <v>2</v>
      </c>
      <c r="H1738" t="s">
        <v>13</v>
      </c>
      <c r="I1738">
        <v>7.4</v>
      </c>
    </row>
    <row r="1739" spans="1:9" x14ac:dyDescent="0.3">
      <c r="A1739" t="s">
        <v>105</v>
      </c>
      <c r="B1739" t="s">
        <v>19</v>
      </c>
      <c r="C1739" t="s">
        <v>15</v>
      </c>
      <c r="D1739" t="s">
        <v>22</v>
      </c>
      <c r="E1739" t="s">
        <v>21</v>
      </c>
      <c r="F1739">
        <v>60.74</v>
      </c>
      <c r="G1739">
        <v>2</v>
      </c>
      <c r="H1739" t="s">
        <v>20</v>
      </c>
      <c r="I1739">
        <v>7</v>
      </c>
    </row>
    <row r="1740" spans="1:9" x14ac:dyDescent="0.3">
      <c r="A1740" t="s">
        <v>105</v>
      </c>
      <c r="B1740" t="s">
        <v>14</v>
      </c>
      <c r="C1740" t="s">
        <v>15</v>
      </c>
      <c r="D1740" t="s">
        <v>22</v>
      </c>
      <c r="E1740" t="s">
        <v>23</v>
      </c>
      <c r="F1740">
        <v>33.99</v>
      </c>
      <c r="G1740">
        <v>2</v>
      </c>
      <c r="H1740" t="s">
        <v>13</v>
      </c>
      <c r="I1740">
        <v>5.3</v>
      </c>
    </row>
    <row r="1741" spans="1:9" x14ac:dyDescent="0.3">
      <c r="A1741" t="s">
        <v>105</v>
      </c>
      <c r="B1741" t="s">
        <v>19</v>
      </c>
      <c r="C1741" t="s">
        <v>10</v>
      </c>
      <c r="D1741" t="s">
        <v>22</v>
      </c>
      <c r="E1741" t="s">
        <v>12</v>
      </c>
      <c r="F1741">
        <v>66.52</v>
      </c>
      <c r="G1741">
        <v>4</v>
      </c>
      <c r="H1741" t="s">
        <v>20</v>
      </c>
      <c r="I1741">
        <v>7</v>
      </c>
    </row>
    <row r="1742" spans="1:9" x14ac:dyDescent="0.3">
      <c r="A1742" t="s">
        <v>105</v>
      </c>
      <c r="B1742" t="s">
        <v>19</v>
      </c>
      <c r="C1742" t="s">
        <v>10</v>
      </c>
      <c r="D1742" t="s">
        <v>22</v>
      </c>
      <c r="E1742" t="s">
        <v>12</v>
      </c>
      <c r="F1742">
        <v>22.17</v>
      </c>
      <c r="G1742">
        <v>1</v>
      </c>
      <c r="H1742" t="s">
        <v>17</v>
      </c>
      <c r="I1742">
        <v>7.3</v>
      </c>
    </row>
    <row r="1743" spans="1:9" x14ac:dyDescent="0.3">
      <c r="A1743" t="s">
        <v>105</v>
      </c>
      <c r="B1743" t="s">
        <v>9</v>
      </c>
      <c r="C1743" t="s">
        <v>15</v>
      </c>
      <c r="D1743" t="s">
        <v>11</v>
      </c>
      <c r="E1743" t="s">
        <v>12</v>
      </c>
      <c r="F1743">
        <v>73.05</v>
      </c>
      <c r="G1743">
        <v>3</v>
      </c>
      <c r="H1743" t="s">
        <v>17</v>
      </c>
      <c r="I1743">
        <v>6.7</v>
      </c>
    </row>
    <row r="1744" spans="1:9" x14ac:dyDescent="0.3">
      <c r="A1744" t="s">
        <v>105</v>
      </c>
      <c r="B1744" t="s">
        <v>9</v>
      </c>
      <c r="C1744" t="s">
        <v>15</v>
      </c>
      <c r="D1744" t="s">
        <v>11</v>
      </c>
      <c r="E1744" t="s">
        <v>12</v>
      </c>
      <c r="F1744">
        <v>74.66</v>
      </c>
      <c r="G1744">
        <v>3</v>
      </c>
      <c r="H1744" t="s">
        <v>17</v>
      </c>
      <c r="I1744">
        <v>8</v>
      </c>
    </row>
    <row r="1745" spans="1:9" x14ac:dyDescent="0.3">
      <c r="A1745" t="s">
        <v>106</v>
      </c>
      <c r="B1745" t="s">
        <v>9</v>
      </c>
      <c r="C1745" t="s">
        <v>15</v>
      </c>
      <c r="D1745" t="s">
        <v>22</v>
      </c>
      <c r="E1745" t="s">
        <v>18</v>
      </c>
      <c r="F1745">
        <v>86.31</v>
      </c>
      <c r="G1745">
        <v>1</v>
      </c>
      <c r="H1745" t="s">
        <v>17</v>
      </c>
      <c r="I1745">
        <v>5.9</v>
      </c>
    </row>
    <row r="1746" spans="1:9" x14ac:dyDescent="0.3">
      <c r="A1746" t="s">
        <v>106</v>
      </c>
      <c r="B1746" t="s">
        <v>19</v>
      </c>
      <c r="C1746" t="s">
        <v>15</v>
      </c>
      <c r="D1746" t="s">
        <v>11</v>
      </c>
      <c r="E1746" t="s">
        <v>23</v>
      </c>
      <c r="F1746">
        <v>90.65</v>
      </c>
      <c r="G1746">
        <v>5</v>
      </c>
      <c r="H1746" t="s">
        <v>20</v>
      </c>
      <c r="I1746">
        <v>8.3000000000000007</v>
      </c>
    </row>
    <row r="1747" spans="1:9" x14ac:dyDescent="0.3">
      <c r="A1747" t="s">
        <v>106</v>
      </c>
      <c r="B1747" t="s">
        <v>9</v>
      </c>
      <c r="C1747" t="s">
        <v>10</v>
      </c>
      <c r="D1747" t="s">
        <v>11</v>
      </c>
      <c r="E1747" t="s">
        <v>24</v>
      </c>
      <c r="F1747">
        <v>15.87</v>
      </c>
      <c r="G1747">
        <v>1</v>
      </c>
      <c r="H1747" t="s">
        <v>13</v>
      </c>
      <c r="I1747">
        <v>6.5</v>
      </c>
    </row>
    <row r="1748" spans="1:9" x14ac:dyDescent="0.3">
      <c r="A1748" t="s">
        <v>106</v>
      </c>
      <c r="B1748" t="s">
        <v>19</v>
      </c>
      <c r="C1748" t="s">
        <v>10</v>
      </c>
      <c r="D1748" t="s">
        <v>11</v>
      </c>
      <c r="E1748" t="s">
        <v>21</v>
      </c>
      <c r="F1748">
        <v>60.74</v>
      </c>
      <c r="G1748">
        <v>3</v>
      </c>
      <c r="H1748" t="s">
        <v>20</v>
      </c>
      <c r="I1748">
        <v>7.2</v>
      </c>
    </row>
    <row r="1749" spans="1:9" x14ac:dyDescent="0.3">
      <c r="A1749" t="s">
        <v>106</v>
      </c>
      <c r="B1749" t="s">
        <v>19</v>
      </c>
      <c r="C1749" t="s">
        <v>15</v>
      </c>
      <c r="D1749" t="s">
        <v>11</v>
      </c>
      <c r="E1749" t="s">
        <v>23</v>
      </c>
      <c r="F1749">
        <v>52.18</v>
      </c>
      <c r="G1749">
        <v>5</v>
      </c>
      <c r="H1749" t="s">
        <v>17</v>
      </c>
      <c r="I1749">
        <v>8</v>
      </c>
    </row>
    <row r="1750" spans="1:9" x14ac:dyDescent="0.3">
      <c r="A1750" t="s">
        <v>106</v>
      </c>
      <c r="B1750" t="s">
        <v>19</v>
      </c>
      <c r="C1750" t="s">
        <v>15</v>
      </c>
      <c r="D1750" t="s">
        <v>11</v>
      </c>
      <c r="E1750" t="s">
        <v>21</v>
      </c>
      <c r="F1750">
        <v>60.74</v>
      </c>
      <c r="G1750">
        <v>2</v>
      </c>
      <c r="H1750" t="s">
        <v>13</v>
      </c>
      <c r="I1750">
        <v>7.5</v>
      </c>
    </row>
    <row r="1751" spans="1:9" x14ac:dyDescent="0.3">
      <c r="A1751" t="s">
        <v>106</v>
      </c>
      <c r="B1751" t="s">
        <v>14</v>
      </c>
      <c r="C1751" t="s">
        <v>15</v>
      </c>
      <c r="D1751" t="s">
        <v>11</v>
      </c>
      <c r="E1751" t="s">
        <v>24</v>
      </c>
      <c r="F1751">
        <v>18.11</v>
      </c>
      <c r="G1751">
        <v>4</v>
      </c>
      <c r="H1751" t="s">
        <v>17</v>
      </c>
      <c r="I1751">
        <v>9.8000000000000007</v>
      </c>
    </row>
    <row r="1752" spans="1:9" x14ac:dyDescent="0.3">
      <c r="A1752" t="s">
        <v>106</v>
      </c>
      <c r="B1752" t="s">
        <v>9</v>
      </c>
      <c r="C1752" t="s">
        <v>15</v>
      </c>
      <c r="D1752" t="s">
        <v>22</v>
      </c>
      <c r="E1752" t="s">
        <v>12</v>
      </c>
      <c r="F1752">
        <v>98.7</v>
      </c>
      <c r="G1752">
        <v>5</v>
      </c>
      <c r="H1752" t="s">
        <v>20</v>
      </c>
      <c r="I1752">
        <v>7.2</v>
      </c>
    </row>
    <row r="1753" spans="1:9" x14ac:dyDescent="0.3">
      <c r="A1753" t="s">
        <v>106</v>
      </c>
      <c r="B1753" t="s">
        <v>9</v>
      </c>
      <c r="C1753" t="s">
        <v>15</v>
      </c>
      <c r="D1753" t="s">
        <v>22</v>
      </c>
      <c r="E1753" t="s">
        <v>12</v>
      </c>
      <c r="F1753">
        <v>48.52</v>
      </c>
      <c r="G1753">
        <v>6</v>
      </c>
      <c r="H1753" t="s">
        <v>13</v>
      </c>
      <c r="I1753">
        <v>9.1</v>
      </c>
    </row>
    <row r="1754" spans="1:9" x14ac:dyDescent="0.3">
      <c r="A1754" t="s">
        <v>106</v>
      </c>
      <c r="B1754" t="s">
        <v>19</v>
      </c>
      <c r="C1754" t="s">
        <v>15</v>
      </c>
      <c r="D1754" t="s">
        <v>11</v>
      </c>
      <c r="E1754" t="s">
        <v>12</v>
      </c>
      <c r="F1754">
        <v>18.079999999999998</v>
      </c>
      <c r="G1754">
        <v>2</v>
      </c>
      <c r="H1754" t="s">
        <v>20</v>
      </c>
      <c r="I1754">
        <v>5.9</v>
      </c>
    </row>
    <row r="1755" spans="1:9" x14ac:dyDescent="0.3">
      <c r="A1755" t="s">
        <v>106</v>
      </c>
      <c r="B1755" t="s">
        <v>9</v>
      </c>
      <c r="C1755" t="s">
        <v>10</v>
      </c>
      <c r="D1755" t="s">
        <v>22</v>
      </c>
      <c r="E1755" t="s">
        <v>24</v>
      </c>
      <c r="F1755">
        <v>82.58</v>
      </c>
      <c r="G1755">
        <v>4</v>
      </c>
      <c r="H1755" t="s">
        <v>17</v>
      </c>
      <c r="I1755">
        <v>8.9</v>
      </c>
    </row>
    <row r="1756" spans="1:9" x14ac:dyDescent="0.3">
      <c r="A1756" t="s">
        <v>106</v>
      </c>
      <c r="B1756" t="s">
        <v>19</v>
      </c>
      <c r="C1756" t="s">
        <v>15</v>
      </c>
      <c r="D1756" t="s">
        <v>22</v>
      </c>
      <c r="E1756" t="s">
        <v>12</v>
      </c>
      <c r="F1756">
        <v>78.31</v>
      </c>
      <c r="G1756">
        <v>4</v>
      </c>
      <c r="H1756" t="s">
        <v>17</v>
      </c>
      <c r="I1756">
        <v>7.2</v>
      </c>
    </row>
    <row r="1757" spans="1:9" x14ac:dyDescent="0.3">
      <c r="A1757" t="s">
        <v>106</v>
      </c>
      <c r="B1757" t="s">
        <v>14</v>
      </c>
      <c r="C1757" t="s">
        <v>15</v>
      </c>
      <c r="D1757" t="s">
        <v>22</v>
      </c>
      <c r="E1757" t="s">
        <v>12</v>
      </c>
      <c r="F1757">
        <v>62.08</v>
      </c>
      <c r="G1757">
        <v>2</v>
      </c>
      <c r="H1757" t="s">
        <v>17</v>
      </c>
      <c r="I1757">
        <v>7.5</v>
      </c>
    </row>
    <row r="1758" spans="1:9" x14ac:dyDescent="0.3">
      <c r="A1758" t="s">
        <v>106</v>
      </c>
      <c r="B1758" t="s">
        <v>9</v>
      </c>
      <c r="C1758" t="s">
        <v>10</v>
      </c>
      <c r="D1758" t="s">
        <v>22</v>
      </c>
      <c r="E1758" t="s">
        <v>12</v>
      </c>
      <c r="F1758">
        <v>99.79</v>
      </c>
      <c r="G1758">
        <v>1</v>
      </c>
      <c r="H1758" t="s">
        <v>20</v>
      </c>
      <c r="I1758">
        <v>8.8000000000000007</v>
      </c>
    </row>
    <row r="1759" spans="1:9" x14ac:dyDescent="0.3">
      <c r="A1759" t="s">
        <v>107</v>
      </c>
      <c r="B1759" t="s">
        <v>9</v>
      </c>
      <c r="C1759" t="s">
        <v>15</v>
      </c>
      <c r="D1759" t="s">
        <v>22</v>
      </c>
      <c r="E1759" t="s">
        <v>12</v>
      </c>
      <c r="F1759">
        <v>17.04</v>
      </c>
      <c r="G1759">
        <v>3</v>
      </c>
      <c r="H1759" t="s">
        <v>20</v>
      </c>
      <c r="I1759">
        <v>7.7</v>
      </c>
    </row>
    <row r="1760" spans="1:9" x14ac:dyDescent="0.3">
      <c r="A1760" t="s">
        <v>107</v>
      </c>
      <c r="B1760" t="s">
        <v>19</v>
      </c>
      <c r="C1760" t="s">
        <v>10</v>
      </c>
      <c r="D1760" t="s">
        <v>22</v>
      </c>
      <c r="E1760" t="s">
        <v>23</v>
      </c>
      <c r="F1760">
        <v>93.69</v>
      </c>
      <c r="G1760">
        <v>3</v>
      </c>
      <c r="H1760" t="s">
        <v>17</v>
      </c>
      <c r="I1760">
        <v>7.9</v>
      </c>
    </row>
    <row r="1761" spans="1:9" x14ac:dyDescent="0.3">
      <c r="A1761" t="s">
        <v>107</v>
      </c>
      <c r="B1761" t="s">
        <v>9</v>
      </c>
      <c r="C1761" t="s">
        <v>10</v>
      </c>
      <c r="D1761" t="s">
        <v>22</v>
      </c>
      <c r="E1761" t="s">
        <v>12</v>
      </c>
      <c r="F1761">
        <v>43.27</v>
      </c>
      <c r="G1761">
        <v>4</v>
      </c>
      <c r="H1761" t="s">
        <v>13</v>
      </c>
      <c r="I1761">
        <v>7.8</v>
      </c>
    </row>
    <row r="1762" spans="1:9" x14ac:dyDescent="0.3">
      <c r="A1762" t="s">
        <v>107</v>
      </c>
      <c r="B1762" t="s">
        <v>19</v>
      </c>
      <c r="C1762" t="s">
        <v>15</v>
      </c>
      <c r="D1762" t="s">
        <v>22</v>
      </c>
      <c r="E1762" t="s">
        <v>18</v>
      </c>
      <c r="F1762">
        <v>90.28</v>
      </c>
      <c r="G1762">
        <v>2</v>
      </c>
      <c r="H1762" t="s">
        <v>20</v>
      </c>
      <c r="I1762">
        <v>6</v>
      </c>
    </row>
    <row r="1763" spans="1:9" x14ac:dyDescent="0.3">
      <c r="A1763" t="s">
        <v>107</v>
      </c>
      <c r="B1763" t="s">
        <v>19</v>
      </c>
      <c r="C1763" t="s">
        <v>10</v>
      </c>
      <c r="D1763" t="s">
        <v>11</v>
      </c>
      <c r="E1763" t="s">
        <v>12</v>
      </c>
      <c r="F1763">
        <v>17.63</v>
      </c>
      <c r="G1763">
        <v>1</v>
      </c>
      <c r="H1763" t="s">
        <v>13</v>
      </c>
      <c r="I1763">
        <v>6.3</v>
      </c>
    </row>
    <row r="1764" spans="1:9" x14ac:dyDescent="0.3">
      <c r="A1764" t="s">
        <v>107</v>
      </c>
      <c r="B1764" t="s">
        <v>14</v>
      </c>
      <c r="C1764" t="s">
        <v>15</v>
      </c>
      <c r="D1764" t="s">
        <v>11</v>
      </c>
      <c r="E1764" t="s">
        <v>12</v>
      </c>
      <c r="F1764">
        <v>98.97</v>
      </c>
      <c r="G1764">
        <v>2</v>
      </c>
      <c r="H1764" t="s">
        <v>20</v>
      </c>
      <c r="I1764">
        <v>8</v>
      </c>
    </row>
    <row r="1765" spans="1:9" x14ac:dyDescent="0.3">
      <c r="A1765" t="s">
        <v>107</v>
      </c>
      <c r="B1765" t="s">
        <v>9</v>
      </c>
      <c r="C1765" t="s">
        <v>10</v>
      </c>
      <c r="D1765" t="s">
        <v>11</v>
      </c>
      <c r="E1765" t="s">
        <v>23</v>
      </c>
      <c r="F1765">
        <v>35.79</v>
      </c>
      <c r="G1765">
        <v>4</v>
      </c>
      <c r="H1765" t="s">
        <v>20</v>
      </c>
      <c r="I1765">
        <v>7.5</v>
      </c>
    </row>
    <row r="1766" spans="1:9" x14ac:dyDescent="0.3">
      <c r="A1766" t="s">
        <v>107</v>
      </c>
      <c r="B1766" t="s">
        <v>9</v>
      </c>
      <c r="C1766" t="s">
        <v>15</v>
      </c>
      <c r="D1766" t="s">
        <v>11</v>
      </c>
      <c r="E1766" t="s">
        <v>12</v>
      </c>
      <c r="F1766">
        <v>99.78</v>
      </c>
      <c r="G1766">
        <v>4</v>
      </c>
      <c r="H1766" t="s">
        <v>20</v>
      </c>
      <c r="I1766">
        <v>8.4</v>
      </c>
    </row>
    <row r="1767" spans="1:9" x14ac:dyDescent="0.3">
      <c r="A1767" t="s">
        <v>107</v>
      </c>
      <c r="B1767" t="s">
        <v>14</v>
      </c>
      <c r="C1767" t="s">
        <v>15</v>
      </c>
      <c r="D1767" t="s">
        <v>22</v>
      </c>
      <c r="E1767" t="s">
        <v>23</v>
      </c>
      <c r="F1767">
        <v>40.299999999999997</v>
      </c>
      <c r="G1767">
        <v>3</v>
      </c>
      <c r="H1767" t="s">
        <v>13</v>
      </c>
      <c r="I1767">
        <v>7.8</v>
      </c>
    </row>
    <row r="1768" spans="1:9" x14ac:dyDescent="0.3">
      <c r="A1768" t="s">
        <v>107</v>
      </c>
      <c r="B1768" t="s">
        <v>19</v>
      </c>
      <c r="C1768" t="s">
        <v>10</v>
      </c>
      <c r="D1768" t="s">
        <v>11</v>
      </c>
      <c r="E1768" t="s">
        <v>21</v>
      </c>
      <c r="F1768">
        <v>60.74</v>
      </c>
      <c r="G1768">
        <v>1</v>
      </c>
      <c r="H1768" t="s">
        <v>13</v>
      </c>
      <c r="I1768">
        <v>8.1999999999999993</v>
      </c>
    </row>
    <row r="1769" spans="1:9" x14ac:dyDescent="0.3">
      <c r="A1769" t="s">
        <v>107</v>
      </c>
      <c r="B1769" t="s">
        <v>14</v>
      </c>
      <c r="C1769" t="s">
        <v>10</v>
      </c>
      <c r="D1769" t="s">
        <v>11</v>
      </c>
      <c r="E1769" t="s">
        <v>23</v>
      </c>
      <c r="F1769">
        <v>63.42</v>
      </c>
      <c r="G1769">
        <v>3</v>
      </c>
      <c r="H1769" t="s">
        <v>17</v>
      </c>
      <c r="I1769">
        <v>8.5</v>
      </c>
    </row>
    <row r="1770" spans="1:9" x14ac:dyDescent="0.3">
      <c r="A1770" t="s">
        <v>107</v>
      </c>
      <c r="B1770" t="s">
        <v>14</v>
      </c>
      <c r="C1770" t="s">
        <v>15</v>
      </c>
      <c r="D1770" t="s">
        <v>22</v>
      </c>
      <c r="E1770" t="s">
        <v>12</v>
      </c>
      <c r="F1770">
        <v>18.22</v>
      </c>
      <c r="G1770">
        <v>4</v>
      </c>
      <c r="H1770" t="s">
        <v>20</v>
      </c>
      <c r="I1770">
        <v>8.6</v>
      </c>
    </row>
    <row r="1771" spans="1:9" x14ac:dyDescent="0.3">
      <c r="A1771" t="s">
        <v>107</v>
      </c>
      <c r="B1771" t="s">
        <v>19</v>
      </c>
      <c r="C1771" t="s">
        <v>15</v>
      </c>
      <c r="D1771" t="s">
        <v>11</v>
      </c>
      <c r="E1771" t="s">
        <v>12</v>
      </c>
      <c r="F1771">
        <v>57.34</v>
      </c>
      <c r="G1771">
        <v>2</v>
      </c>
      <c r="H1771" t="s">
        <v>17</v>
      </c>
      <c r="I1771">
        <v>7.6</v>
      </c>
    </row>
    <row r="1772" spans="1:9" x14ac:dyDescent="0.3">
      <c r="A1772" t="s">
        <v>108</v>
      </c>
      <c r="B1772" t="s">
        <v>19</v>
      </c>
      <c r="C1772" t="s">
        <v>10</v>
      </c>
      <c r="D1772" t="s">
        <v>22</v>
      </c>
      <c r="E1772" t="s">
        <v>18</v>
      </c>
      <c r="F1772">
        <v>64.97</v>
      </c>
      <c r="G1772">
        <v>1</v>
      </c>
      <c r="H1772" t="s">
        <v>20</v>
      </c>
      <c r="I1772">
        <v>7.1</v>
      </c>
    </row>
    <row r="1773" spans="1:9" x14ac:dyDescent="0.3">
      <c r="A1773" t="s">
        <v>108</v>
      </c>
      <c r="B1773" t="s">
        <v>14</v>
      </c>
      <c r="C1773" t="s">
        <v>10</v>
      </c>
      <c r="D1773" t="s">
        <v>11</v>
      </c>
      <c r="E1773" t="s">
        <v>12</v>
      </c>
      <c r="F1773">
        <v>10.130000000000001</v>
      </c>
      <c r="G1773">
        <v>1</v>
      </c>
      <c r="H1773" t="s">
        <v>13</v>
      </c>
      <c r="I1773">
        <v>7.3</v>
      </c>
    </row>
    <row r="1774" spans="1:9" x14ac:dyDescent="0.3">
      <c r="A1774" t="s">
        <v>108</v>
      </c>
      <c r="B1774" t="s">
        <v>9</v>
      </c>
      <c r="C1774" t="s">
        <v>15</v>
      </c>
      <c r="D1774" t="s">
        <v>22</v>
      </c>
      <c r="E1774" t="s">
        <v>18</v>
      </c>
      <c r="F1774">
        <v>69.12</v>
      </c>
      <c r="G1774">
        <v>2</v>
      </c>
      <c r="H1774" t="s">
        <v>17</v>
      </c>
      <c r="I1774">
        <v>7</v>
      </c>
    </row>
    <row r="1775" spans="1:9" x14ac:dyDescent="0.3">
      <c r="A1775" t="s">
        <v>108</v>
      </c>
      <c r="B1775" t="s">
        <v>9</v>
      </c>
      <c r="C1775" t="s">
        <v>15</v>
      </c>
      <c r="D1775" t="s">
        <v>11</v>
      </c>
      <c r="E1775" t="s">
        <v>21</v>
      </c>
      <c r="F1775">
        <v>60.74</v>
      </c>
      <c r="G1775">
        <v>2</v>
      </c>
      <c r="H1775" t="s">
        <v>20</v>
      </c>
      <c r="I1775">
        <v>7</v>
      </c>
    </row>
    <row r="1776" spans="1:9" x14ac:dyDescent="0.3">
      <c r="A1776" t="s">
        <v>108</v>
      </c>
      <c r="B1776" t="s">
        <v>9</v>
      </c>
      <c r="C1776" t="s">
        <v>10</v>
      </c>
      <c r="D1776" t="s">
        <v>22</v>
      </c>
      <c r="E1776" t="s">
        <v>12</v>
      </c>
      <c r="F1776">
        <v>46.77</v>
      </c>
      <c r="G1776">
        <v>4</v>
      </c>
      <c r="H1776" t="s">
        <v>20</v>
      </c>
      <c r="I1776">
        <v>8.1</v>
      </c>
    </row>
    <row r="1777" spans="1:9" x14ac:dyDescent="0.3">
      <c r="A1777" t="s">
        <v>108</v>
      </c>
      <c r="B1777" t="s">
        <v>9</v>
      </c>
      <c r="C1777" t="s">
        <v>10</v>
      </c>
      <c r="D1777" t="s">
        <v>22</v>
      </c>
      <c r="E1777" t="s">
        <v>24</v>
      </c>
      <c r="F1777">
        <v>24.89</v>
      </c>
      <c r="G1777">
        <v>1</v>
      </c>
      <c r="H1777" t="s">
        <v>17</v>
      </c>
      <c r="I1777">
        <v>7.1</v>
      </c>
    </row>
    <row r="1778" spans="1:9" x14ac:dyDescent="0.3">
      <c r="A1778" t="s">
        <v>108</v>
      </c>
      <c r="B1778" t="s">
        <v>14</v>
      </c>
      <c r="C1778" t="s">
        <v>15</v>
      </c>
      <c r="D1778" t="s">
        <v>22</v>
      </c>
      <c r="E1778" t="s">
        <v>23</v>
      </c>
      <c r="F1778">
        <v>28.32</v>
      </c>
      <c r="G1778">
        <v>2</v>
      </c>
      <c r="H1778" t="s">
        <v>13</v>
      </c>
      <c r="I1778">
        <v>5.7</v>
      </c>
    </row>
    <row r="1779" spans="1:9" x14ac:dyDescent="0.3">
      <c r="A1779" t="s">
        <v>108</v>
      </c>
      <c r="B1779" t="s">
        <v>19</v>
      </c>
      <c r="C1779" t="s">
        <v>15</v>
      </c>
      <c r="D1779" t="s">
        <v>22</v>
      </c>
      <c r="E1779" t="s">
        <v>12</v>
      </c>
      <c r="F1779">
        <v>94.26</v>
      </c>
      <c r="G1779">
        <v>6</v>
      </c>
      <c r="H1779" t="s">
        <v>20</v>
      </c>
      <c r="I1779">
        <v>7.7</v>
      </c>
    </row>
    <row r="1780" spans="1:9" x14ac:dyDescent="0.3">
      <c r="A1780" t="s">
        <v>108</v>
      </c>
      <c r="B1780" t="s">
        <v>9</v>
      </c>
      <c r="C1780" t="s">
        <v>15</v>
      </c>
      <c r="D1780" t="s">
        <v>22</v>
      </c>
      <c r="E1780" t="s">
        <v>21</v>
      </c>
      <c r="F1780">
        <v>60.74</v>
      </c>
      <c r="G1780">
        <v>1</v>
      </c>
      <c r="H1780" t="s">
        <v>17</v>
      </c>
      <c r="I1780">
        <v>5.3</v>
      </c>
    </row>
    <row r="1781" spans="1:9" x14ac:dyDescent="0.3">
      <c r="A1781" t="s">
        <v>108</v>
      </c>
      <c r="B1781" t="s">
        <v>9</v>
      </c>
      <c r="C1781" t="s">
        <v>10</v>
      </c>
      <c r="D1781" t="s">
        <v>11</v>
      </c>
      <c r="E1781" t="s">
        <v>12</v>
      </c>
      <c r="F1781">
        <v>55.04</v>
      </c>
      <c r="G1781">
        <v>2</v>
      </c>
      <c r="H1781" t="s">
        <v>20</v>
      </c>
      <c r="I1781">
        <v>7.1</v>
      </c>
    </row>
    <row r="1782" spans="1:9" x14ac:dyDescent="0.3">
      <c r="A1782" t="s">
        <v>108</v>
      </c>
      <c r="B1782" t="s">
        <v>9</v>
      </c>
      <c r="C1782" t="s">
        <v>10</v>
      </c>
      <c r="D1782" t="s">
        <v>22</v>
      </c>
      <c r="E1782" t="s">
        <v>23</v>
      </c>
      <c r="F1782">
        <v>40.729999999999997</v>
      </c>
      <c r="G1782">
        <v>4</v>
      </c>
      <c r="H1782" t="s">
        <v>13</v>
      </c>
      <c r="I1782">
        <v>8.6999999999999993</v>
      </c>
    </row>
    <row r="1783" spans="1:9" x14ac:dyDescent="0.3">
      <c r="A1783" t="s">
        <v>109</v>
      </c>
      <c r="B1783" t="s">
        <v>14</v>
      </c>
      <c r="C1783" t="s">
        <v>15</v>
      </c>
      <c r="D1783" t="s">
        <v>11</v>
      </c>
      <c r="E1783" t="s">
        <v>12</v>
      </c>
      <c r="F1783">
        <v>54.27</v>
      </c>
      <c r="G1783">
        <v>3</v>
      </c>
      <c r="H1783" t="s">
        <v>17</v>
      </c>
      <c r="I1783">
        <v>8.5</v>
      </c>
    </row>
    <row r="1784" spans="1:9" x14ac:dyDescent="0.3">
      <c r="A1784" t="s">
        <v>109</v>
      </c>
      <c r="B1784" t="s">
        <v>14</v>
      </c>
      <c r="C1784" t="s">
        <v>10</v>
      </c>
      <c r="D1784" t="s">
        <v>11</v>
      </c>
      <c r="E1784" t="s">
        <v>12</v>
      </c>
      <c r="F1784">
        <v>45.79</v>
      </c>
      <c r="G1784">
        <v>3</v>
      </c>
      <c r="H1784" t="s">
        <v>17</v>
      </c>
      <c r="I1784">
        <v>8.1</v>
      </c>
    </row>
    <row r="1785" spans="1:9" x14ac:dyDescent="0.3">
      <c r="A1785" t="s">
        <v>109</v>
      </c>
      <c r="B1785" t="s">
        <v>19</v>
      </c>
      <c r="C1785" t="s">
        <v>10</v>
      </c>
      <c r="D1785" t="s">
        <v>11</v>
      </c>
      <c r="E1785" t="s">
        <v>12</v>
      </c>
      <c r="F1785">
        <v>77.56</v>
      </c>
      <c r="G1785">
        <v>3</v>
      </c>
      <c r="H1785" t="s">
        <v>13</v>
      </c>
      <c r="I1785">
        <v>9.1</v>
      </c>
    </row>
    <row r="1786" spans="1:9" x14ac:dyDescent="0.3">
      <c r="A1786" t="s">
        <v>109</v>
      </c>
      <c r="B1786" t="s">
        <v>19</v>
      </c>
      <c r="C1786" t="s">
        <v>15</v>
      </c>
      <c r="D1786" t="s">
        <v>22</v>
      </c>
      <c r="E1786" t="s">
        <v>23</v>
      </c>
      <c r="F1786">
        <v>46.22</v>
      </c>
      <c r="G1786">
        <v>1</v>
      </c>
      <c r="H1786" t="s">
        <v>17</v>
      </c>
      <c r="I1786">
        <v>6.9</v>
      </c>
    </row>
    <row r="1787" spans="1:9" x14ac:dyDescent="0.3">
      <c r="A1787" t="s">
        <v>109</v>
      </c>
      <c r="B1787" t="s">
        <v>14</v>
      </c>
      <c r="C1787" t="s">
        <v>15</v>
      </c>
      <c r="D1787" t="s">
        <v>22</v>
      </c>
      <c r="E1787" t="s">
        <v>23</v>
      </c>
      <c r="F1787">
        <v>63.91</v>
      </c>
      <c r="G1787">
        <v>1</v>
      </c>
      <c r="H1787" t="s">
        <v>20</v>
      </c>
      <c r="I1787">
        <v>8.3000000000000007</v>
      </c>
    </row>
    <row r="1788" spans="1:9" x14ac:dyDescent="0.3">
      <c r="A1788" t="s">
        <v>109</v>
      </c>
      <c r="B1788" t="s">
        <v>9</v>
      </c>
      <c r="C1788" t="s">
        <v>15</v>
      </c>
      <c r="D1788" t="s">
        <v>11</v>
      </c>
      <c r="E1788" t="s">
        <v>12</v>
      </c>
      <c r="F1788">
        <v>53.21</v>
      </c>
      <c r="G1788">
        <v>2</v>
      </c>
      <c r="H1788" t="s">
        <v>20</v>
      </c>
      <c r="I1788">
        <v>7.6</v>
      </c>
    </row>
    <row r="1789" spans="1:9" x14ac:dyDescent="0.3">
      <c r="A1789" t="s">
        <v>109</v>
      </c>
      <c r="B1789" t="s">
        <v>9</v>
      </c>
      <c r="C1789" t="s">
        <v>15</v>
      </c>
      <c r="D1789" t="s">
        <v>11</v>
      </c>
      <c r="E1789" t="s">
        <v>24</v>
      </c>
      <c r="F1789">
        <v>10.75</v>
      </c>
      <c r="G1789">
        <v>2</v>
      </c>
      <c r="H1789" t="s">
        <v>13</v>
      </c>
      <c r="I1789">
        <v>8.3000000000000007</v>
      </c>
    </row>
    <row r="1790" spans="1:9" x14ac:dyDescent="0.3">
      <c r="A1790" t="s">
        <v>109</v>
      </c>
      <c r="B1790" t="s">
        <v>14</v>
      </c>
      <c r="C1790" t="s">
        <v>10</v>
      </c>
      <c r="D1790" t="s">
        <v>11</v>
      </c>
      <c r="E1790" t="s">
        <v>24</v>
      </c>
      <c r="F1790">
        <v>96.58</v>
      </c>
      <c r="G1790">
        <v>1</v>
      </c>
      <c r="H1790" t="s">
        <v>13</v>
      </c>
      <c r="I1790">
        <v>8.1</v>
      </c>
    </row>
    <row r="1791" spans="1:9" x14ac:dyDescent="0.3">
      <c r="A1791" t="s">
        <v>109</v>
      </c>
      <c r="B1791" t="s">
        <v>9</v>
      </c>
      <c r="C1791" t="s">
        <v>10</v>
      </c>
      <c r="D1791" t="s">
        <v>22</v>
      </c>
      <c r="E1791" t="s">
        <v>12</v>
      </c>
      <c r="F1791">
        <v>87.8</v>
      </c>
      <c r="G1791">
        <v>3</v>
      </c>
      <c r="H1791" t="s">
        <v>13</v>
      </c>
      <c r="I1791">
        <v>8</v>
      </c>
    </row>
    <row r="1792" spans="1:9" x14ac:dyDescent="0.3">
      <c r="A1792" t="s">
        <v>109</v>
      </c>
      <c r="B1792" t="s">
        <v>14</v>
      </c>
      <c r="C1792" t="s">
        <v>15</v>
      </c>
      <c r="D1792" t="s">
        <v>11</v>
      </c>
      <c r="E1792" t="s">
        <v>12</v>
      </c>
      <c r="F1792">
        <v>63.61</v>
      </c>
      <c r="G1792">
        <v>5</v>
      </c>
      <c r="H1792" t="s">
        <v>17</v>
      </c>
      <c r="I1792">
        <v>7.4</v>
      </c>
    </row>
    <row r="1793" spans="1:9" x14ac:dyDescent="0.3">
      <c r="A1793" t="s">
        <v>110</v>
      </c>
      <c r="B1793" t="s">
        <v>14</v>
      </c>
      <c r="C1793" t="s">
        <v>10</v>
      </c>
      <c r="D1793" t="s">
        <v>11</v>
      </c>
      <c r="E1793" t="s">
        <v>12</v>
      </c>
      <c r="F1793">
        <v>22.62</v>
      </c>
      <c r="G1793">
        <v>1</v>
      </c>
      <c r="H1793" t="s">
        <v>17</v>
      </c>
      <c r="I1793">
        <v>8.1</v>
      </c>
    </row>
    <row r="1794" spans="1:9" x14ac:dyDescent="0.3">
      <c r="A1794" t="s">
        <v>110</v>
      </c>
      <c r="B1794" t="s">
        <v>9</v>
      </c>
      <c r="C1794" t="s">
        <v>10</v>
      </c>
      <c r="D1794" t="s">
        <v>22</v>
      </c>
      <c r="E1794" t="s">
        <v>12</v>
      </c>
      <c r="F1794">
        <v>83.34</v>
      </c>
      <c r="G1794">
        <v>4</v>
      </c>
      <c r="H1794" t="s">
        <v>20</v>
      </c>
      <c r="I1794">
        <v>9.6999999999999993</v>
      </c>
    </row>
    <row r="1795" spans="1:9" x14ac:dyDescent="0.3">
      <c r="A1795" t="s">
        <v>110</v>
      </c>
      <c r="B1795" t="s">
        <v>14</v>
      </c>
      <c r="C1795" t="s">
        <v>15</v>
      </c>
      <c r="D1795" t="s">
        <v>11</v>
      </c>
      <c r="E1795" t="s">
        <v>12</v>
      </c>
      <c r="F1795">
        <v>20.87</v>
      </c>
      <c r="G1795">
        <v>2</v>
      </c>
      <c r="H1795" t="s">
        <v>17</v>
      </c>
      <c r="I1795">
        <v>7.6</v>
      </c>
    </row>
    <row r="1796" spans="1:9" x14ac:dyDescent="0.3">
      <c r="A1796" t="s">
        <v>110</v>
      </c>
      <c r="B1796" t="s">
        <v>19</v>
      </c>
      <c r="C1796" t="s">
        <v>10</v>
      </c>
      <c r="D1796" t="s">
        <v>22</v>
      </c>
      <c r="E1796" t="s">
        <v>18</v>
      </c>
      <c r="F1796">
        <v>22.24</v>
      </c>
      <c r="G1796">
        <v>1</v>
      </c>
      <c r="H1796" t="s">
        <v>17</v>
      </c>
      <c r="I1796">
        <v>5.7</v>
      </c>
    </row>
    <row r="1797" spans="1:9" x14ac:dyDescent="0.3">
      <c r="A1797" t="s">
        <v>110</v>
      </c>
      <c r="B1797" t="s">
        <v>19</v>
      </c>
      <c r="C1797" t="s">
        <v>15</v>
      </c>
      <c r="D1797" t="s">
        <v>11</v>
      </c>
      <c r="E1797" t="s">
        <v>24</v>
      </c>
      <c r="F1797">
        <v>92.78</v>
      </c>
      <c r="G1797">
        <v>2</v>
      </c>
      <c r="H1797" t="s">
        <v>13</v>
      </c>
      <c r="I1797">
        <v>6.5</v>
      </c>
    </row>
    <row r="1798" spans="1:9" x14ac:dyDescent="0.3">
      <c r="A1798" t="s">
        <v>110</v>
      </c>
      <c r="B1798" t="s">
        <v>9</v>
      </c>
      <c r="C1798" t="s">
        <v>15</v>
      </c>
      <c r="D1798" t="s">
        <v>11</v>
      </c>
      <c r="E1798" t="s">
        <v>24</v>
      </c>
      <c r="F1798">
        <v>15.37</v>
      </c>
      <c r="G1798">
        <v>3</v>
      </c>
      <c r="H1798" t="s">
        <v>20</v>
      </c>
      <c r="I1798">
        <v>6.5</v>
      </c>
    </row>
    <row r="1799" spans="1:9" x14ac:dyDescent="0.3">
      <c r="A1799" t="s">
        <v>110</v>
      </c>
      <c r="B1799" t="s">
        <v>19</v>
      </c>
      <c r="C1799" t="s">
        <v>10</v>
      </c>
      <c r="D1799" t="s">
        <v>11</v>
      </c>
      <c r="E1799" t="s">
        <v>24</v>
      </c>
      <c r="F1799">
        <v>30.35</v>
      </c>
      <c r="G1799">
        <v>1</v>
      </c>
      <c r="H1799" t="s">
        <v>17</v>
      </c>
      <c r="I1799">
        <v>7.2</v>
      </c>
    </row>
    <row r="1800" spans="1:9" x14ac:dyDescent="0.3">
      <c r="A1800" t="s">
        <v>110</v>
      </c>
      <c r="B1800" t="s">
        <v>19</v>
      </c>
      <c r="C1800" t="s">
        <v>15</v>
      </c>
      <c r="D1800" t="s">
        <v>11</v>
      </c>
      <c r="E1800" t="s">
        <v>21</v>
      </c>
      <c r="F1800">
        <v>60.74</v>
      </c>
      <c r="G1800">
        <v>1</v>
      </c>
      <c r="H1800" t="s">
        <v>20</v>
      </c>
      <c r="I1800">
        <v>7.7</v>
      </c>
    </row>
    <row r="1801" spans="1:9" x14ac:dyDescent="0.3">
      <c r="A1801" t="s">
        <v>110</v>
      </c>
      <c r="B1801" t="s">
        <v>19</v>
      </c>
      <c r="C1801" t="s">
        <v>10</v>
      </c>
      <c r="D1801" t="s">
        <v>22</v>
      </c>
      <c r="E1801" t="s">
        <v>12</v>
      </c>
      <c r="F1801">
        <v>79.91</v>
      </c>
      <c r="G1801">
        <v>3</v>
      </c>
      <c r="H1801" t="s">
        <v>20</v>
      </c>
      <c r="I1801">
        <v>8.1</v>
      </c>
    </row>
    <row r="1802" spans="1:9" x14ac:dyDescent="0.3">
      <c r="A1802" t="s">
        <v>110</v>
      </c>
      <c r="B1802" t="s">
        <v>14</v>
      </c>
      <c r="C1802" t="s">
        <v>15</v>
      </c>
      <c r="D1802" t="s">
        <v>11</v>
      </c>
      <c r="E1802" t="s">
        <v>12</v>
      </c>
      <c r="F1802">
        <v>91.61</v>
      </c>
      <c r="G1802">
        <v>4</v>
      </c>
      <c r="H1802" t="s">
        <v>20</v>
      </c>
      <c r="I1802">
        <v>8.1999999999999993</v>
      </c>
    </row>
    <row r="1803" spans="1:9" x14ac:dyDescent="0.3">
      <c r="A1803" t="s">
        <v>110</v>
      </c>
      <c r="B1803" t="s">
        <v>19</v>
      </c>
      <c r="C1803" t="s">
        <v>15</v>
      </c>
      <c r="D1803" t="s">
        <v>22</v>
      </c>
      <c r="E1803" t="s">
        <v>12</v>
      </c>
      <c r="F1803">
        <v>43.25</v>
      </c>
      <c r="G1803">
        <v>3</v>
      </c>
      <c r="H1803" t="s">
        <v>20</v>
      </c>
      <c r="I1803">
        <v>4.9000000000000004</v>
      </c>
    </row>
    <row r="1804" spans="1:9" x14ac:dyDescent="0.3">
      <c r="A1804" t="s">
        <v>110</v>
      </c>
      <c r="B1804" t="s">
        <v>14</v>
      </c>
      <c r="C1804" t="s">
        <v>10</v>
      </c>
      <c r="D1804" t="s">
        <v>11</v>
      </c>
      <c r="E1804" t="s">
        <v>12</v>
      </c>
      <c r="F1804">
        <v>57.29</v>
      </c>
      <c r="G1804">
        <v>3</v>
      </c>
      <c r="H1804" t="s">
        <v>17</v>
      </c>
      <c r="I1804">
        <v>7.9</v>
      </c>
    </row>
    <row r="1805" spans="1:9" x14ac:dyDescent="0.3">
      <c r="A1805" t="s">
        <v>110</v>
      </c>
      <c r="B1805" t="s">
        <v>9</v>
      </c>
      <c r="C1805" t="s">
        <v>15</v>
      </c>
      <c r="D1805" t="s">
        <v>11</v>
      </c>
      <c r="E1805" t="s">
        <v>12</v>
      </c>
      <c r="F1805">
        <v>56.56</v>
      </c>
      <c r="G1805">
        <v>5</v>
      </c>
      <c r="H1805" t="s">
        <v>20</v>
      </c>
      <c r="I1805">
        <v>6.9</v>
      </c>
    </row>
    <row r="1806" spans="1:9" x14ac:dyDescent="0.3">
      <c r="A1806" t="s">
        <v>110</v>
      </c>
      <c r="B1806" t="s">
        <v>9</v>
      </c>
      <c r="C1806" t="s">
        <v>15</v>
      </c>
      <c r="D1806" t="s">
        <v>22</v>
      </c>
      <c r="E1806" t="s">
        <v>18</v>
      </c>
      <c r="F1806">
        <v>34.840000000000003</v>
      </c>
      <c r="G1806">
        <v>2</v>
      </c>
      <c r="H1806" t="s">
        <v>20</v>
      </c>
      <c r="I1806">
        <v>8.4</v>
      </c>
    </row>
    <row r="1807" spans="1:9" x14ac:dyDescent="0.3">
      <c r="A1807" t="s">
        <v>110</v>
      </c>
      <c r="B1807" t="s">
        <v>19</v>
      </c>
      <c r="C1807" t="s">
        <v>10</v>
      </c>
      <c r="D1807" t="s">
        <v>22</v>
      </c>
      <c r="E1807" t="s">
        <v>12</v>
      </c>
      <c r="F1807">
        <v>52.75</v>
      </c>
      <c r="G1807">
        <v>3</v>
      </c>
      <c r="H1807" t="s">
        <v>17</v>
      </c>
      <c r="I1807">
        <v>9</v>
      </c>
    </row>
    <row r="1808" spans="1:9" x14ac:dyDescent="0.3">
      <c r="A1808" t="s">
        <v>111</v>
      </c>
      <c r="B1808" t="s">
        <v>19</v>
      </c>
      <c r="C1808" t="s">
        <v>15</v>
      </c>
      <c r="D1808" t="s">
        <v>22</v>
      </c>
      <c r="E1808" t="s">
        <v>16</v>
      </c>
      <c r="F1808">
        <v>88.67</v>
      </c>
      <c r="G1808">
        <v>1</v>
      </c>
      <c r="H1808" t="s">
        <v>20</v>
      </c>
      <c r="I1808">
        <v>6.7</v>
      </c>
    </row>
    <row r="1809" spans="1:9" x14ac:dyDescent="0.3">
      <c r="A1809" t="s">
        <v>111</v>
      </c>
      <c r="B1809" t="s">
        <v>9</v>
      </c>
      <c r="C1809" t="s">
        <v>10</v>
      </c>
      <c r="D1809" t="s">
        <v>11</v>
      </c>
      <c r="E1809" t="s">
        <v>18</v>
      </c>
      <c r="F1809">
        <v>94.76</v>
      </c>
      <c r="G1809">
        <v>2</v>
      </c>
      <c r="H1809" t="s">
        <v>20</v>
      </c>
      <c r="I1809">
        <v>6</v>
      </c>
    </row>
    <row r="1810" spans="1:9" x14ac:dyDescent="0.3">
      <c r="A1810" t="s">
        <v>111</v>
      </c>
      <c r="B1810" t="s">
        <v>14</v>
      </c>
      <c r="C1810" t="s">
        <v>15</v>
      </c>
      <c r="D1810" t="s">
        <v>11</v>
      </c>
      <c r="E1810" t="s">
        <v>24</v>
      </c>
      <c r="F1810">
        <v>66.14</v>
      </c>
      <c r="G1810">
        <v>2</v>
      </c>
      <c r="H1810" t="s">
        <v>20</v>
      </c>
      <c r="I1810">
        <v>5.4</v>
      </c>
    </row>
    <row r="1811" spans="1:9" x14ac:dyDescent="0.3">
      <c r="A1811" t="s">
        <v>111</v>
      </c>
      <c r="B1811" t="s">
        <v>14</v>
      </c>
      <c r="C1811" t="s">
        <v>15</v>
      </c>
      <c r="D1811" t="s">
        <v>22</v>
      </c>
      <c r="E1811" t="s">
        <v>12</v>
      </c>
      <c r="F1811">
        <v>73.88</v>
      </c>
      <c r="G1811">
        <v>5</v>
      </c>
      <c r="H1811" t="s">
        <v>20</v>
      </c>
      <c r="I1811">
        <v>6.8</v>
      </c>
    </row>
    <row r="1812" spans="1:9" x14ac:dyDescent="0.3">
      <c r="A1812" t="s">
        <v>111</v>
      </c>
      <c r="B1812" t="s">
        <v>14</v>
      </c>
      <c r="C1812" t="s">
        <v>15</v>
      </c>
      <c r="D1812" t="s">
        <v>22</v>
      </c>
      <c r="E1812" t="s">
        <v>12</v>
      </c>
      <c r="F1812">
        <v>33.979999999999997</v>
      </c>
      <c r="G1812">
        <v>4</v>
      </c>
      <c r="H1812" t="s">
        <v>17</v>
      </c>
      <c r="I1812">
        <v>8.5</v>
      </c>
    </row>
    <row r="1813" spans="1:9" x14ac:dyDescent="0.3">
      <c r="A1813" t="s">
        <v>111</v>
      </c>
      <c r="B1813" t="s">
        <v>14</v>
      </c>
      <c r="C1813" t="s">
        <v>15</v>
      </c>
      <c r="D1813" t="s">
        <v>22</v>
      </c>
      <c r="E1813" t="s">
        <v>18</v>
      </c>
      <c r="F1813">
        <v>71.63</v>
      </c>
      <c r="G1813">
        <v>2</v>
      </c>
      <c r="H1813" t="s">
        <v>20</v>
      </c>
      <c r="I1813">
        <v>8.8000000000000007</v>
      </c>
    </row>
    <row r="1814" spans="1:9" x14ac:dyDescent="0.3">
      <c r="A1814" t="s">
        <v>111</v>
      </c>
      <c r="B1814" t="s">
        <v>19</v>
      </c>
      <c r="C1814" t="s">
        <v>10</v>
      </c>
      <c r="D1814" t="s">
        <v>11</v>
      </c>
      <c r="E1814" t="s">
        <v>24</v>
      </c>
      <c r="F1814">
        <v>54.92</v>
      </c>
      <c r="G1814">
        <v>1</v>
      </c>
      <c r="H1814" t="s">
        <v>17</v>
      </c>
      <c r="I1814">
        <v>7.1</v>
      </c>
    </row>
    <row r="1815" spans="1:9" x14ac:dyDescent="0.3">
      <c r="A1815" t="s">
        <v>111</v>
      </c>
      <c r="B1815" t="s">
        <v>19</v>
      </c>
      <c r="C1815" t="s">
        <v>15</v>
      </c>
      <c r="D1815" t="s">
        <v>22</v>
      </c>
      <c r="E1815" t="s">
        <v>12</v>
      </c>
      <c r="F1815">
        <v>39.43</v>
      </c>
      <c r="G1815">
        <v>3</v>
      </c>
      <c r="H1815" t="s">
        <v>17</v>
      </c>
      <c r="I1815">
        <v>8.6999999999999993</v>
      </c>
    </row>
    <row r="1816" spans="1:9" x14ac:dyDescent="0.3">
      <c r="A1816" t="s">
        <v>111</v>
      </c>
      <c r="B1816" t="s">
        <v>9</v>
      </c>
      <c r="C1816" t="s">
        <v>15</v>
      </c>
      <c r="D1816" t="s">
        <v>11</v>
      </c>
      <c r="E1816" t="s">
        <v>12</v>
      </c>
      <c r="F1816">
        <v>55.39</v>
      </c>
      <c r="G1816">
        <v>1</v>
      </c>
      <c r="H1816" t="s">
        <v>17</v>
      </c>
      <c r="I1816">
        <v>8.5</v>
      </c>
    </row>
    <row r="1817" spans="1:9" x14ac:dyDescent="0.3">
      <c r="A1817" t="s">
        <v>111</v>
      </c>
      <c r="B1817" t="s">
        <v>14</v>
      </c>
      <c r="C1817" t="s">
        <v>15</v>
      </c>
      <c r="D1817" t="s">
        <v>22</v>
      </c>
      <c r="E1817" t="s">
        <v>12</v>
      </c>
      <c r="F1817">
        <v>16.309999999999999</v>
      </c>
      <c r="G1817">
        <v>2</v>
      </c>
      <c r="H1817" t="s">
        <v>13</v>
      </c>
      <c r="I1817">
        <v>6.7</v>
      </c>
    </row>
    <row r="1818" spans="1:9" x14ac:dyDescent="0.3">
      <c r="A1818" t="s">
        <v>111</v>
      </c>
      <c r="B1818" t="s">
        <v>9</v>
      </c>
      <c r="C1818" t="s">
        <v>15</v>
      </c>
      <c r="D1818" t="s">
        <v>22</v>
      </c>
      <c r="E1818" t="s">
        <v>23</v>
      </c>
      <c r="F1818">
        <v>70.11</v>
      </c>
      <c r="G1818">
        <v>4</v>
      </c>
      <c r="H1818" t="s">
        <v>20</v>
      </c>
      <c r="I1818">
        <v>7.9</v>
      </c>
    </row>
    <row r="1819" spans="1:9" x14ac:dyDescent="0.3">
      <c r="A1819" t="s">
        <v>111</v>
      </c>
      <c r="B1819" t="s">
        <v>9</v>
      </c>
      <c r="C1819" t="s">
        <v>15</v>
      </c>
      <c r="D1819" t="s">
        <v>11</v>
      </c>
      <c r="E1819" t="s">
        <v>23</v>
      </c>
      <c r="F1819">
        <v>35.47</v>
      </c>
      <c r="G1819">
        <v>2</v>
      </c>
      <c r="H1819" t="s">
        <v>17</v>
      </c>
      <c r="I1819">
        <v>8.5</v>
      </c>
    </row>
    <row r="1820" spans="1:9" x14ac:dyDescent="0.3">
      <c r="A1820" t="s">
        <v>111</v>
      </c>
      <c r="B1820" t="s">
        <v>14</v>
      </c>
      <c r="C1820" t="s">
        <v>15</v>
      </c>
      <c r="D1820" t="s">
        <v>22</v>
      </c>
      <c r="E1820" t="s">
        <v>18</v>
      </c>
      <c r="F1820">
        <v>20.18</v>
      </c>
      <c r="G1820">
        <v>2</v>
      </c>
      <c r="H1820" t="s">
        <v>13</v>
      </c>
      <c r="I1820">
        <v>6.1</v>
      </c>
    </row>
    <row r="1821" spans="1:9" x14ac:dyDescent="0.3">
      <c r="A1821" t="s">
        <v>111</v>
      </c>
      <c r="B1821" t="s">
        <v>9</v>
      </c>
      <c r="C1821" t="s">
        <v>15</v>
      </c>
      <c r="D1821" t="s">
        <v>11</v>
      </c>
      <c r="E1821" t="s">
        <v>21</v>
      </c>
      <c r="F1821">
        <v>60.74</v>
      </c>
      <c r="G1821">
        <v>3</v>
      </c>
      <c r="H1821" t="s">
        <v>13</v>
      </c>
      <c r="I1821">
        <v>7.3</v>
      </c>
    </row>
    <row r="1822" spans="1:9" x14ac:dyDescent="0.3">
      <c r="A1822" t="s">
        <v>111</v>
      </c>
      <c r="B1822" t="s">
        <v>9</v>
      </c>
      <c r="C1822" t="s">
        <v>15</v>
      </c>
      <c r="D1822" t="s">
        <v>11</v>
      </c>
      <c r="E1822" t="s">
        <v>12</v>
      </c>
      <c r="F1822">
        <v>52.34</v>
      </c>
      <c r="G1822">
        <v>3</v>
      </c>
      <c r="H1822" t="s">
        <v>13</v>
      </c>
      <c r="I1822">
        <v>5.8</v>
      </c>
    </row>
    <row r="1823" spans="1:9" x14ac:dyDescent="0.3">
      <c r="A1823" t="s">
        <v>111</v>
      </c>
      <c r="B1823" t="s">
        <v>14</v>
      </c>
      <c r="C1823" t="s">
        <v>10</v>
      </c>
      <c r="D1823" t="s">
        <v>11</v>
      </c>
      <c r="E1823" t="s">
        <v>18</v>
      </c>
      <c r="F1823">
        <v>13.69</v>
      </c>
      <c r="G1823">
        <v>3</v>
      </c>
      <c r="H1823" t="s">
        <v>20</v>
      </c>
      <c r="I1823">
        <v>8.6999999999999993</v>
      </c>
    </row>
    <row r="1824" spans="1:9" x14ac:dyDescent="0.3">
      <c r="A1824" t="s">
        <v>112</v>
      </c>
      <c r="B1824" t="s">
        <v>19</v>
      </c>
      <c r="C1824" t="s">
        <v>15</v>
      </c>
      <c r="D1824" t="s">
        <v>11</v>
      </c>
      <c r="E1824" t="s">
        <v>24</v>
      </c>
      <c r="F1824">
        <v>82.88</v>
      </c>
      <c r="G1824">
        <v>2</v>
      </c>
      <c r="H1824" t="s">
        <v>17</v>
      </c>
      <c r="I1824">
        <v>8.3000000000000007</v>
      </c>
    </row>
    <row r="1825" spans="1:9" x14ac:dyDescent="0.3">
      <c r="A1825" t="s">
        <v>112</v>
      </c>
      <c r="B1825" t="s">
        <v>9</v>
      </c>
      <c r="C1825" t="s">
        <v>10</v>
      </c>
      <c r="D1825" t="s">
        <v>22</v>
      </c>
      <c r="E1825" t="s">
        <v>12</v>
      </c>
      <c r="F1825">
        <v>49.38</v>
      </c>
      <c r="G1825">
        <v>2</v>
      </c>
      <c r="H1825" t="s">
        <v>17</v>
      </c>
      <c r="I1825">
        <v>8.8000000000000007</v>
      </c>
    </row>
    <row r="1826" spans="1:9" x14ac:dyDescent="0.3">
      <c r="A1826" t="s">
        <v>112</v>
      </c>
      <c r="B1826" t="s">
        <v>19</v>
      </c>
      <c r="C1826" t="s">
        <v>15</v>
      </c>
      <c r="D1826" t="s">
        <v>11</v>
      </c>
      <c r="E1826" t="s">
        <v>12</v>
      </c>
      <c r="F1826">
        <v>29.15</v>
      </c>
      <c r="G1826">
        <v>4</v>
      </c>
      <c r="H1826" t="s">
        <v>20</v>
      </c>
      <c r="I1826">
        <v>9</v>
      </c>
    </row>
    <row r="1827" spans="1:9" x14ac:dyDescent="0.3">
      <c r="A1827" t="s">
        <v>112</v>
      </c>
      <c r="B1827" t="s">
        <v>9</v>
      </c>
      <c r="C1827" t="s">
        <v>15</v>
      </c>
      <c r="D1827" t="s">
        <v>11</v>
      </c>
      <c r="E1827" t="s">
        <v>23</v>
      </c>
      <c r="F1827">
        <v>33.200000000000003</v>
      </c>
      <c r="G1827">
        <v>4</v>
      </c>
      <c r="H1827" t="s">
        <v>13</v>
      </c>
      <c r="I1827">
        <v>9.3000000000000007</v>
      </c>
    </row>
    <row r="1828" spans="1:9" x14ac:dyDescent="0.3">
      <c r="A1828" t="s">
        <v>112</v>
      </c>
      <c r="B1828" t="s">
        <v>19</v>
      </c>
      <c r="C1828" t="s">
        <v>15</v>
      </c>
      <c r="D1828" t="s">
        <v>11</v>
      </c>
      <c r="E1828" t="s">
        <v>12</v>
      </c>
      <c r="F1828">
        <v>79.540000000000006</v>
      </c>
      <c r="G1828">
        <v>2</v>
      </c>
      <c r="H1828" t="s">
        <v>20</v>
      </c>
      <c r="I1828">
        <v>7.7</v>
      </c>
    </row>
    <row r="1829" spans="1:9" x14ac:dyDescent="0.3">
      <c r="A1829" t="s">
        <v>112</v>
      </c>
      <c r="B1829" t="s">
        <v>19</v>
      </c>
      <c r="C1829" t="s">
        <v>10</v>
      </c>
      <c r="D1829" t="s">
        <v>11</v>
      </c>
      <c r="E1829" t="s">
        <v>23</v>
      </c>
      <c r="F1829">
        <v>65.260000000000005</v>
      </c>
      <c r="G1829">
        <v>1</v>
      </c>
      <c r="H1829" t="s">
        <v>17</v>
      </c>
      <c r="I1829">
        <v>6.3</v>
      </c>
    </row>
    <row r="1830" spans="1:9" x14ac:dyDescent="0.3">
      <c r="A1830" t="s">
        <v>112</v>
      </c>
      <c r="B1830" t="s">
        <v>14</v>
      </c>
      <c r="C1830" t="s">
        <v>15</v>
      </c>
      <c r="D1830" t="s">
        <v>11</v>
      </c>
      <c r="E1830" t="s">
        <v>12</v>
      </c>
      <c r="F1830">
        <v>32.32</v>
      </c>
      <c r="G1830">
        <v>5</v>
      </c>
      <c r="H1830" t="s">
        <v>20</v>
      </c>
      <c r="I1830">
        <v>6.6</v>
      </c>
    </row>
    <row r="1831" spans="1:9" x14ac:dyDescent="0.3">
      <c r="A1831" t="s">
        <v>112</v>
      </c>
      <c r="B1831" t="s">
        <v>9</v>
      </c>
      <c r="C1831" t="s">
        <v>10</v>
      </c>
      <c r="D1831" t="s">
        <v>11</v>
      </c>
      <c r="E1831" t="s">
        <v>12</v>
      </c>
      <c r="F1831">
        <v>71.680000000000007</v>
      </c>
      <c r="G1831">
        <v>3</v>
      </c>
      <c r="H1831" t="s">
        <v>20</v>
      </c>
      <c r="I1831">
        <v>7.2</v>
      </c>
    </row>
    <row r="1832" spans="1:9" x14ac:dyDescent="0.3">
      <c r="A1832" t="s">
        <v>112</v>
      </c>
      <c r="B1832" t="s">
        <v>14</v>
      </c>
      <c r="C1832" t="s">
        <v>15</v>
      </c>
      <c r="D1832" t="s">
        <v>22</v>
      </c>
      <c r="E1832" t="s">
        <v>24</v>
      </c>
      <c r="F1832">
        <v>15.8</v>
      </c>
      <c r="G1832">
        <v>1</v>
      </c>
      <c r="H1832" t="s">
        <v>17</v>
      </c>
      <c r="I1832">
        <v>7</v>
      </c>
    </row>
    <row r="1833" spans="1:9" x14ac:dyDescent="0.3">
      <c r="A1833" t="s">
        <v>112</v>
      </c>
      <c r="B1833" t="s">
        <v>9</v>
      </c>
      <c r="C1833" t="s">
        <v>15</v>
      </c>
      <c r="D1833" t="s">
        <v>22</v>
      </c>
      <c r="E1833" t="s">
        <v>23</v>
      </c>
      <c r="F1833">
        <v>13.59</v>
      </c>
      <c r="G1833">
        <v>3</v>
      </c>
      <c r="H1833" t="s">
        <v>20</v>
      </c>
      <c r="I1833">
        <v>7.7</v>
      </c>
    </row>
    <row r="1834" spans="1:9" x14ac:dyDescent="0.3">
      <c r="A1834" t="s">
        <v>112</v>
      </c>
      <c r="B1834" t="s">
        <v>14</v>
      </c>
      <c r="C1834" t="s">
        <v>15</v>
      </c>
      <c r="D1834" t="s">
        <v>22</v>
      </c>
      <c r="E1834" t="s">
        <v>18</v>
      </c>
      <c r="F1834">
        <v>44.65</v>
      </c>
      <c r="G1834">
        <v>2</v>
      </c>
      <c r="H1834" t="s">
        <v>20</v>
      </c>
      <c r="I1834">
        <v>7</v>
      </c>
    </row>
    <row r="1835" spans="1:9" x14ac:dyDescent="0.3">
      <c r="A1835" t="s">
        <v>112</v>
      </c>
      <c r="B1835" t="s">
        <v>9</v>
      </c>
      <c r="C1835" t="s">
        <v>15</v>
      </c>
      <c r="D1835" t="s">
        <v>22</v>
      </c>
      <c r="E1835" t="s">
        <v>24</v>
      </c>
      <c r="F1835">
        <v>64.27</v>
      </c>
      <c r="G1835">
        <v>1</v>
      </c>
      <c r="H1835" t="s">
        <v>17</v>
      </c>
      <c r="I1835">
        <v>6.3</v>
      </c>
    </row>
    <row r="1836" spans="1:9" x14ac:dyDescent="0.3">
      <c r="A1836" t="s">
        <v>112</v>
      </c>
      <c r="B1836" t="s">
        <v>19</v>
      </c>
      <c r="C1836" t="s">
        <v>15</v>
      </c>
      <c r="D1836" t="s">
        <v>11</v>
      </c>
      <c r="E1836" t="s">
        <v>24</v>
      </c>
      <c r="F1836">
        <v>27.73</v>
      </c>
      <c r="G1836">
        <v>4</v>
      </c>
      <c r="H1836" t="s">
        <v>20</v>
      </c>
      <c r="I1836">
        <v>7.2</v>
      </c>
    </row>
    <row r="1837" spans="1:9" x14ac:dyDescent="0.3">
      <c r="A1837" t="s">
        <v>112</v>
      </c>
      <c r="B1837" t="s">
        <v>14</v>
      </c>
      <c r="C1837" t="s">
        <v>10</v>
      </c>
      <c r="D1837" t="s">
        <v>11</v>
      </c>
      <c r="E1837" t="s">
        <v>21</v>
      </c>
      <c r="F1837">
        <v>60.74</v>
      </c>
      <c r="G1837">
        <v>2</v>
      </c>
      <c r="H1837" t="s">
        <v>17</v>
      </c>
      <c r="I1837">
        <v>9.4</v>
      </c>
    </row>
    <row r="1838" spans="1:9" x14ac:dyDescent="0.3">
      <c r="A1838" t="s">
        <v>113</v>
      </c>
      <c r="B1838" t="s">
        <v>19</v>
      </c>
      <c r="C1838" t="s">
        <v>15</v>
      </c>
      <c r="D1838" t="s">
        <v>22</v>
      </c>
      <c r="E1838" t="s">
        <v>24</v>
      </c>
      <c r="F1838">
        <v>43.7</v>
      </c>
      <c r="G1838">
        <v>2</v>
      </c>
      <c r="H1838" t="s">
        <v>20</v>
      </c>
      <c r="I1838">
        <v>6.5</v>
      </c>
    </row>
    <row r="1839" spans="1:9" x14ac:dyDescent="0.3">
      <c r="A1839" t="s">
        <v>113</v>
      </c>
      <c r="B1839" t="s">
        <v>9</v>
      </c>
      <c r="C1839" t="s">
        <v>15</v>
      </c>
      <c r="D1839" t="s">
        <v>11</v>
      </c>
      <c r="E1839" t="s">
        <v>24</v>
      </c>
      <c r="F1839">
        <v>10.69</v>
      </c>
      <c r="G1839">
        <v>1</v>
      </c>
      <c r="H1839" t="s">
        <v>13</v>
      </c>
      <c r="I1839">
        <v>9.6</v>
      </c>
    </row>
    <row r="1840" spans="1:9" x14ac:dyDescent="0.3">
      <c r="A1840" t="s">
        <v>113</v>
      </c>
      <c r="B1840" t="s">
        <v>9</v>
      </c>
      <c r="C1840" t="s">
        <v>10</v>
      </c>
      <c r="D1840" t="s">
        <v>11</v>
      </c>
      <c r="E1840" t="s">
        <v>23</v>
      </c>
      <c r="F1840">
        <v>23.75</v>
      </c>
      <c r="G1840">
        <v>4</v>
      </c>
      <c r="H1840" t="s">
        <v>20</v>
      </c>
      <c r="I1840">
        <v>6.4</v>
      </c>
    </row>
    <row r="1841" spans="1:9" x14ac:dyDescent="0.3">
      <c r="A1841" t="s">
        <v>113</v>
      </c>
      <c r="B1841" t="s">
        <v>19</v>
      </c>
      <c r="C1841" t="s">
        <v>10</v>
      </c>
      <c r="D1841" t="s">
        <v>22</v>
      </c>
      <c r="E1841" t="s">
        <v>24</v>
      </c>
      <c r="F1841">
        <v>32.46</v>
      </c>
      <c r="G1841">
        <v>1</v>
      </c>
      <c r="H1841" t="s">
        <v>13</v>
      </c>
      <c r="I1841">
        <v>8.3000000000000007</v>
      </c>
    </row>
    <row r="1842" spans="1:9" x14ac:dyDescent="0.3">
      <c r="A1842" t="s">
        <v>113</v>
      </c>
      <c r="B1842" t="s">
        <v>19</v>
      </c>
      <c r="C1842" t="s">
        <v>15</v>
      </c>
      <c r="D1842" t="s">
        <v>22</v>
      </c>
      <c r="E1842" t="s">
        <v>12</v>
      </c>
      <c r="F1842">
        <v>51.34</v>
      </c>
      <c r="G1842">
        <v>4</v>
      </c>
      <c r="H1842" t="s">
        <v>20</v>
      </c>
      <c r="I1842">
        <v>9.3000000000000007</v>
      </c>
    </row>
    <row r="1843" spans="1:9" x14ac:dyDescent="0.3">
      <c r="A1843" t="s">
        <v>113</v>
      </c>
      <c r="B1843" t="s">
        <v>14</v>
      </c>
      <c r="C1843" t="s">
        <v>15</v>
      </c>
      <c r="D1843" t="s">
        <v>11</v>
      </c>
      <c r="E1843" t="s">
        <v>12</v>
      </c>
      <c r="F1843">
        <v>58.26</v>
      </c>
      <c r="G1843">
        <v>3</v>
      </c>
      <c r="H1843" t="s">
        <v>20</v>
      </c>
      <c r="I1843">
        <v>6.6</v>
      </c>
    </row>
    <row r="1844" spans="1:9" x14ac:dyDescent="0.3">
      <c r="A1844" t="s">
        <v>113</v>
      </c>
      <c r="B1844" t="s">
        <v>19</v>
      </c>
      <c r="C1844" t="s">
        <v>10</v>
      </c>
      <c r="D1844" t="s">
        <v>11</v>
      </c>
      <c r="E1844" t="s">
        <v>18</v>
      </c>
      <c r="F1844">
        <v>60.08</v>
      </c>
      <c r="G1844">
        <v>3</v>
      </c>
      <c r="H1844" t="s">
        <v>13</v>
      </c>
      <c r="I1844">
        <v>8.1999999999999993</v>
      </c>
    </row>
    <row r="1845" spans="1:9" x14ac:dyDescent="0.3">
      <c r="A1845" t="s">
        <v>113</v>
      </c>
      <c r="B1845" t="s">
        <v>9</v>
      </c>
      <c r="C1845" t="s">
        <v>15</v>
      </c>
      <c r="D1845" t="s">
        <v>22</v>
      </c>
      <c r="E1845" t="s">
        <v>12</v>
      </c>
      <c r="F1845">
        <v>38.6</v>
      </c>
      <c r="G1845">
        <v>2</v>
      </c>
      <c r="H1845" t="s">
        <v>13</v>
      </c>
      <c r="I1845">
        <v>5.8</v>
      </c>
    </row>
    <row r="1846" spans="1:9" x14ac:dyDescent="0.3">
      <c r="A1846" t="s">
        <v>113</v>
      </c>
      <c r="B1846" t="s">
        <v>9</v>
      </c>
      <c r="C1846" t="s">
        <v>15</v>
      </c>
      <c r="D1846" t="s">
        <v>11</v>
      </c>
      <c r="E1846" t="s">
        <v>12</v>
      </c>
      <c r="F1846">
        <v>49.79</v>
      </c>
      <c r="G1846">
        <v>3</v>
      </c>
      <c r="H1846" t="s">
        <v>13</v>
      </c>
      <c r="I1846">
        <v>9.1</v>
      </c>
    </row>
    <row r="1847" spans="1:9" x14ac:dyDescent="0.3">
      <c r="A1847" t="s">
        <v>113</v>
      </c>
      <c r="B1847" t="s">
        <v>9</v>
      </c>
      <c r="C1847" t="s">
        <v>10</v>
      </c>
      <c r="D1847" t="s">
        <v>11</v>
      </c>
      <c r="E1847" t="s">
        <v>23</v>
      </c>
      <c r="F1847">
        <v>11.28</v>
      </c>
      <c r="G1847">
        <v>1</v>
      </c>
      <c r="H1847" t="s">
        <v>20</v>
      </c>
      <c r="I1847">
        <v>8.6999999999999993</v>
      </c>
    </row>
    <row r="1848" spans="1:9" x14ac:dyDescent="0.3">
      <c r="A1848" t="s">
        <v>113</v>
      </c>
      <c r="B1848" t="s">
        <v>9</v>
      </c>
      <c r="C1848" t="s">
        <v>15</v>
      </c>
      <c r="D1848" t="s">
        <v>22</v>
      </c>
      <c r="E1848" t="s">
        <v>24</v>
      </c>
      <c r="F1848">
        <v>10.08</v>
      </c>
      <c r="G1848">
        <v>4</v>
      </c>
      <c r="H1848" t="s">
        <v>20</v>
      </c>
      <c r="I1848">
        <v>9.8000000000000007</v>
      </c>
    </row>
    <row r="1849" spans="1:9" x14ac:dyDescent="0.3">
      <c r="A1849" t="s">
        <v>113</v>
      </c>
      <c r="B1849" t="s">
        <v>19</v>
      </c>
      <c r="C1849" t="s">
        <v>15</v>
      </c>
      <c r="D1849" t="s">
        <v>11</v>
      </c>
      <c r="E1849" t="s">
        <v>23</v>
      </c>
      <c r="F1849">
        <v>77.47</v>
      </c>
      <c r="G1849">
        <v>4</v>
      </c>
      <c r="H1849" t="s">
        <v>13</v>
      </c>
      <c r="I1849">
        <v>7.6</v>
      </c>
    </row>
    <row r="1850" spans="1:9" x14ac:dyDescent="0.3">
      <c r="A1850" t="s">
        <v>113</v>
      </c>
      <c r="B1850" t="s">
        <v>19</v>
      </c>
      <c r="C1850" t="s">
        <v>15</v>
      </c>
      <c r="D1850" t="s">
        <v>11</v>
      </c>
      <c r="E1850" t="s">
        <v>24</v>
      </c>
      <c r="F1850">
        <v>71.77</v>
      </c>
      <c r="G1850">
        <v>1</v>
      </c>
      <c r="H1850" t="s">
        <v>17</v>
      </c>
      <c r="I1850">
        <v>6.7</v>
      </c>
    </row>
    <row r="1851" spans="1:9" x14ac:dyDescent="0.3">
      <c r="A1851" t="s">
        <v>114</v>
      </c>
      <c r="B1851" t="s">
        <v>19</v>
      </c>
      <c r="C1851" t="s">
        <v>15</v>
      </c>
      <c r="D1851" t="s">
        <v>22</v>
      </c>
      <c r="E1851" t="s">
        <v>18</v>
      </c>
      <c r="F1851">
        <v>24.74</v>
      </c>
      <c r="G1851">
        <v>3</v>
      </c>
      <c r="H1851" t="s">
        <v>17</v>
      </c>
      <c r="I1851">
        <v>8</v>
      </c>
    </row>
    <row r="1852" spans="1:9" x14ac:dyDescent="0.3">
      <c r="A1852" t="s">
        <v>114</v>
      </c>
      <c r="B1852" t="s">
        <v>9</v>
      </c>
      <c r="C1852" t="s">
        <v>15</v>
      </c>
      <c r="D1852" t="s">
        <v>11</v>
      </c>
      <c r="E1852" t="s">
        <v>18</v>
      </c>
      <c r="F1852">
        <v>88.31</v>
      </c>
      <c r="G1852">
        <v>2</v>
      </c>
      <c r="H1852" t="s">
        <v>20</v>
      </c>
      <c r="I1852">
        <v>7</v>
      </c>
    </row>
    <row r="1853" spans="1:9" x14ac:dyDescent="0.3">
      <c r="A1853" t="s">
        <v>114</v>
      </c>
      <c r="B1853" t="s">
        <v>14</v>
      </c>
      <c r="C1853" t="s">
        <v>10</v>
      </c>
      <c r="D1853" t="s">
        <v>11</v>
      </c>
      <c r="E1853" t="s">
        <v>12</v>
      </c>
      <c r="F1853">
        <v>93.4</v>
      </c>
      <c r="G1853">
        <v>2</v>
      </c>
      <c r="H1853" t="s">
        <v>13</v>
      </c>
      <c r="I1853">
        <v>5.6</v>
      </c>
    </row>
    <row r="1854" spans="1:9" x14ac:dyDescent="0.3">
      <c r="A1854" t="s">
        <v>114</v>
      </c>
      <c r="B1854" t="s">
        <v>9</v>
      </c>
      <c r="C1854" t="s">
        <v>15</v>
      </c>
      <c r="D1854" t="s">
        <v>11</v>
      </c>
      <c r="E1854" t="s">
        <v>12</v>
      </c>
      <c r="F1854">
        <v>72.52</v>
      </c>
      <c r="G1854">
        <v>4</v>
      </c>
      <c r="H1854" t="s">
        <v>13</v>
      </c>
      <c r="I1854">
        <v>8.3000000000000007</v>
      </c>
    </row>
    <row r="1855" spans="1:9" x14ac:dyDescent="0.3">
      <c r="A1855" t="s">
        <v>114</v>
      </c>
      <c r="B1855" t="s">
        <v>14</v>
      </c>
      <c r="C1855" t="s">
        <v>10</v>
      </c>
      <c r="D1855" t="s">
        <v>11</v>
      </c>
      <c r="E1855" t="s">
        <v>12</v>
      </c>
      <c r="F1855">
        <v>67.45</v>
      </c>
      <c r="G1855">
        <v>3</v>
      </c>
      <c r="H1855" t="s">
        <v>20</v>
      </c>
      <c r="I1855">
        <v>9</v>
      </c>
    </row>
    <row r="1856" spans="1:9" x14ac:dyDescent="0.3">
      <c r="A1856" t="s">
        <v>114</v>
      </c>
      <c r="B1856" t="s">
        <v>14</v>
      </c>
      <c r="C1856" t="s">
        <v>15</v>
      </c>
      <c r="D1856" t="s">
        <v>11</v>
      </c>
      <c r="E1856" t="s">
        <v>24</v>
      </c>
      <c r="F1856">
        <v>87.87</v>
      </c>
      <c r="G1856">
        <v>1</v>
      </c>
      <c r="H1856" t="s">
        <v>13</v>
      </c>
      <c r="I1856">
        <v>7.7</v>
      </c>
    </row>
    <row r="1857" spans="1:9" x14ac:dyDescent="0.3">
      <c r="A1857" t="s">
        <v>114</v>
      </c>
      <c r="B1857" t="s">
        <v>19</v>
      </c>
      <c r="C1857" t="s">
        <v>15</v>
      </c>
      <c r="D1857" t="s">
        <v>11</v>
      </c>
      <c r="E1857" t="s">
        <v>12</v>
      </c>
      <c r="F1857">
        <v>40.520000000000003</v>
      </c>
      <c r="G1857">
        <v>5</v>
      </c>
      <c r="H1857" t="s">
        <v>17</v>
      </c>
      <c r="I1857">
        <v>5.4</v>
      </c>
    </row>
    <row r="1858" spans="1:9" x14ac:dyDescent="0.3">
      <c r="A1858" t="s">
        <v>114</v>
      </c>
      <c r="B1858" t="s">
        <v>19</v>
      </c>
      <c r="C1858" t="s">
        <v>15</v>
      </c>
      <c r="D1858" t="s">
        <v>11</v>
      </c>
      <c r="E1858" t="s">
        <v>21</v>
      </c>
      <c r="F1858">
        <v>60.74</v>
      </c>
      <c r="G1858">
        <v>3</v>
      </c>
      <c r="H1858" t="s">
        <v>17</v>
      </c>
      <c r="I1858">
        <v>7.8</v>
      </c>
    </row>
    <row r="1859" spans="1:9" x14ac:dyDescent="0.3">
      <c r="A1859" t="s">
        <v>114</v>
      </c>
      <c r="B1859" t="s">
        <v>9</v>
      </c>
      <c r="C1859" t="s">
        <v>15</v>
      </c>
      <c r="D1859" t="s">
        <v>11</v>
      </c>
      <c r="E1859" t="s">
        <v>12</v>
      </c>
      <c r="F1859">
        <v>67.77</v>
      </c>
      <c r="G1859">
        <v>1</v>
      </c>
      <c r="H1859" t="s">
        <v>13</v>
      </c>
      <c r="I1859">
        <v>6.9</v>
      </c>
    </row>
    <row r="1860" spans="1:9" x14ac:dyDescent="0.3">
      <c r="A1860" t="s">
        <v>114</v>
      </c>
      <c r="B1860" t="s">
        <v>14</v>
      </c>
      <c r="C1860" t="s">
        <v>15</v>
      </c>
      <c r="D1860" t="s">
        <v>11</v>
      </c>
      <c r="E1860" t="s">
        <v>12</v>
      </c>
      <c r="F1860">
        <v>23.34</v>
      </c>
      <c r="G1860">
        <v>4</v>
      </c>
      <c r="H1860" t="s">
        <v>17</v>
      </c>
      <c r="I1860">
        <v>6.9</v>
      </c>
    </row>
    <row r="1861" spans="1:9" x14ac:dyDescent="0.3">
      <c r="A1861" t="s">
        <v>114</v>
      </c>
      <c r="B1861" t="s">
        <v>19</v>
      </c>
      <c r="C1861" t="s">
        <v>15</v>
      </c>
      <c r="D1861" t="s">
        <v>22</v>
      </c>
      <c r="E1861" t="s">
        <v>24</v>
      </c>
      <c r="F1861">
        <v>54.86</v>
      </c>
      <c r="G1861">
        <v>4</v>
      </c>
      <c r="H1861" t="s">
        <v>20</v>
      </c>
      <c r="I1861">
        <v>7.2</v>
      </c>
    </row>
    <row r="1862" spans="1:9" x14ac:dyDescent="0.3">
      <c r="A1862" t="s">
        <v>114</v>
      </c>
      <c r="B1862" t="s">
        <v>14</v>
      </c>
      <c r="C1862" t="s">
        <v>15</v>
      </c>
      <c r="D1862" t="s">
        <v>22</v>
      </c>
      <c r="E1862" t="s">
        <v>12</v>
      </c>
      <c r="F1862">
        <v>42.82</v>
      </c>
      <c r="G1862">
        <v>1</v>
      </c>
      <c r="H1862" t="s">
        <v>20</v>
      </c>
      <c r="I1862">
        <v>9.8000000000000007</v>
      </c>
    </row>
    <row r="1863" spans="1:9" x14ac:dyDescent="0.3">
      <c r="A1863" t="s">
        <v>115</v>
      </c>
      <c r="B1863" t="s">
        <v>19</v>
      </c>
      <c r="C1863" t="s">
        <v>15</v>
      </c>
      <c r="D1863" t="s">
        <v>11</v>
      </c>
      <c r="E1863" t="s">
        <v>23</v>
      </c>
      <c r="F1863">
        <v>99.7</v>
      </c>
      <c r="G1863">
        <v>1</v>
      </c>
      <c r="H1863" t="s">
        <v>20</v>
      </c>
      <c r="I1863">
        <v>6.2</v>
      </c>
    </row>
    <row r="1864" spans="1:9" x14ac:dyDescent="0.3">
      <c r="A1864" t="s">
        <v>115</v>
      </c>
      <c r="B1864" t="s">
        <v>14</v>
      </c>
      <c r="C1864" t="s">
        <v>15</v>
      </c>
      <c r="D1864" t="s">
        <v>22</v>
      </c>
      <c r="E1864" t="s">
        <v>23</v>
      </c>
      <c r="F1864">
        <v>28.53</v>
      </c>
      <c r="G1864">
        <v>4</v>
      </c>
      <c r="H1864" t="s">
        <v>20</v>
      </c>
      <c r="I1864">
        <v>9.1</v>
      </c>
    </row>
    <row r="1865" spans="1:9" x14ac:dyDescent="0.3">
      <c r="A1865" t="s">
        <v>115</v>
      </c>
      <c r="B1865" t="s">
        <v>14</v>
      </c>
      <c r="C1865" t="s">
        <v>15</v>
      </c>
      <c r="D1865" t="s">
        <v>22</v>
      </c>
      <c r="E1865" t="s">
        <v>12</v>
      </c>
      <c r="F1865">
        <v>47.27</v>
      </c>
      <c r="G1865">
        <v>1</v>
      </c>
      <c r="H1865" t="s">
        <v>17</v>
      </c>
      <c r="I1865">
        <v>8.8000000000000007</v>
      </c>
    </row>
    <row r="1866" spans="1:9" x14ac:dyDescent="0.3">
      <c r="A1866" t="s">
        <v>115</v>
      </c>
      <c r="B1866" t="s">
        <v>14</v>
      </c>
      <c r="C1866" t="s">
        <v>15</v>
      </c>
      <c r="D1866" t="s">
        <v>22</v>
      </c>
      <c r="E1866" t="s">
        <v>16</v>
      </c>
      <c r="F1866">
        <v>23.46</v>
      </c>
      <c r="G1866">
        <v>2</v>
      </c>
      <c r="H1866" t="s">
        <v>13</v>
      </c>
      <c r="I1866">
        <v>9.8000000000000007</v>
      </c>
    </row>
    <row r="1867" spans="1:9" x14ac:dyDescent="0.3">
      <c r="A1867" t="s">
        <v>115</v>
      </c>
      <c r="B1867" t="s">
        <v>14</v>
      </c>
      <c r="C1867" t="s">
        <v>10</v>
      </c>
      <c r="D1867" t="s">
        <v>11</v>
      </c>
      <c r="E1867" t="s">
        <v>21</v>
      </c>
      <c r="F1867">
        <v>60.74</v>
      </c>
      <c r="G1867">
        <v>2</v>
      </c>
      <c r="H1867" t="s">
        <v>13</v>
      </c>
      <c r="I1867">
        <v>8.1</v>
      </c>
    </row>
    <row r="1868" spans="1:9" x14ac:dyDescent="0.3">
      <c r="A1868" t="s">
        <v>115</v>
      </c>
      <c r="B1868" t="s">
        <v>14</v>
      </c>
      <c r="C1868" t="s">
        <v>15</v>
      </c>
      <c r="D1868" t="s">
        <v>11</v>
      </c>
      <c r="E1868" t="s">
        <v>12</v>
      </c>
      <c r="F1868">
        <v>87.9</v>
      </c>
      <c r="G1868">
        <v>3</v>
      </c>
      <c r="H1868" t="s">
        <v>20</v>
      </c>
      <c r="I1868">
        <v>6.9</v>
      </c>
    </row>
    <row r="1869" spans="1:9" x14ac:dyDescent="0.3">
      <c r="A1869" t="s">
        <v>115</v>
      </c>
      <c r="B1869" t="s">
        <v>9</v>
      </c>
      <c r="C1869" t="s">
        <v>10</v>
      </c>
      <c r="D1869" t="s">
        <v>22</v>
      </c>
      <c r="E1869" t="s">
        <v>24</v>
      </c>
      <c r="F1869">
        <v>71.38</v>
      </c>
      <c r="G1869">
        <v>4</v>
      </c>
      <c r="H1869" t="s">
        <v>17</v>
      </c>
      <c r="I1869">
        <v>6.8</v>
      </c>
    </row>
    <row r="1870" spans="1:9" x14ac:dyDescent="0.3">
      <c r="A1870" t="s">
        <v>115</v>
      </c>
      <c r="B1870" t="s">
        <v>19</v>
      </c>
      <c r="C1870" t="s">
        <v>15</v>
      </c>
      <c r="D1870" t="s">
        <v>11</v>
      </c>
      <c r="E1870" t="s">
        <v>16</v>
      </c>
      <c r="F1870">
        <v>41.65</v>
      </c>
      <c r="G1870">
        <v>1</v>
      </c>
      <c r="H1870" t="s">
        <v>20</v>
      </c>
      <c r="I1870">
        <v>4.8</v>
      </c>
    </row>
    <row r="1871" spans="1:9" x14ac:dyDescent="0.3">
      <c r="A1871" t="s">
        <v>115</v>
      </c>
      <c r="B1871" t="s">
        <v>14</v>
      </c>
      <c r="C1871" t="s">
        <v>15</v>
      </c>
      <c r="D1871" t="s">
        <v>22</v>
      </c>
      <c r="E1871" t="s">
        <v>21</v>
      </c>
      <c r="F1871">
        <v>29.56</v>
      </c>
      <c r="G1871">
        <v>3</v>
      </c>
      <c r="H1871" t="s">
        <v>17</v>
      </c>
      <c r="I1871">
        <v>5.4</v>
      </c>
    </row>
    <row r="1872" spans="1:9" x14ac:dyDescent="0.3">
      <c r="A1872" t="s">
        <v>115</v>
      </c>
      <c r="B1872" t="s">
        <v>19</v>
      </c>
      <c r="C1872" t="s">
        <v>15</v>
      </c>
      <c r="D1872" t="s">
        <v>11</v>
      </c>
      <c r="E1872" t="s">
        <v>24</v>
      </c>
      <c r="F1872">
        <v>61.29</v>
      </c>
      <c r="G1872">
        <v>4</v>
      </c>
      <c r="H1872" t="s">
        <v>17</v>
      </c>
      <c r="I1872">
        <v>9.1999999999999993</v>
      </c>
    </row>
    <row r="1873" spans="1:9" x14ac:dyDescent="0.3">
      <c r="A1873" t="s">
        <v>115</v>
      </c>
      <c r="B1873" t="s">
        <v>19</v>
      </c>
      <c r="C1873" t="s">
        <v>15</v>
      </c>
      <c r="D1873" t="s">
        <v>11</v>
      </c>
      <c r="E1873" t="s">
        <v>12</v>
      </c>
      <c r="F1873">
        <v>20.010000000000002</v>
      </c>
      <c r="G1873">
        <v>3</v>
      </c>
      <c r="H1873" t="s">
        <v>20</v>
      </c>
      <c r="I1873">
        <v>8.3000000000000007</v>
      </c>
    </row>
    <row r="1874" spans="1:9" x14ac:dyDescent="0.3">
      <c r="A1874" s="1">
        <v>45297</v>
      </c>
      <c r="B1874" t="s">
        <v>19</v>
      </c>
      <c r="C1874" t="s">
        <v>10</v>
      </c>
      <c r="D1874" t="s">
        <v>22</v>
      </c>
      <c r="E1874" t="s">
        <v>24</v>
      </c>
      <c r="F1874">
        <v>35.64</v>
      </c>
      <c r="G1874">
        <v>4</v>
      </c>
      <c r="H1874" t="s">
        <v>13</v>
      </c>
      <c r="I1874">
        <v>7</v>
      </c>
    </row>
    <row r="1875" spans="1:9" x14ac:dyDescent="0.3">
      <c r="A1875" s="1">
        <v>45297</v>
      </c>
      <c r="B1875" t="s">
        <v>9</v>
      </c>
      <c r="C1875" t="s">
        <v>15</v>
      </c>
      <c r="D1875" t="s">
        <v>22</v>
      </c>
      <c r="E1875" t="s">
        <v>24</v>
      </c>
      <c r="F1875">
        <v>37</v>
      </c>
      <c r="G1875">
        <v>2</v>
      </c>
      <c r="H1875" t="s">
        <v>17</v>
      </c>
      <c r="I1875">
        <v>6.1</v>
      </c>
    </row>
    <row r="1876" spans="1:9" x14ac:dyDescent="0.3">
      <c r="A1876" s="1">
        <v>45297</v>
      </c>
      <c r="B1876" t="s">
        <v>14</v>
      </c>
      <c r="C1876" t="s">
        <v>15</v>
      </c>
      <c r="D1876" t="s">
        <v>11</v>
      </c>
      <c r="E1876" t="s">
        <v>24</v>
      </c>
      <c r="F1876">
        <v>22.8</v>
      </c>
      <c r="G1876">
        <v>2</v>
      </c>
      <c r="H1876" t="s">
        <v>20</v>
      </c>
      <c r="I1876">
        <v>5.8</v>
      </c>
    </row>
    <row r="1877" spans="1:9" x14ac:dyDescent="0.3">
      <c r="A1877" s="1">
        <v>45297</v>
      </c>
      <c r="B1877" t="s">
        <v>9</v>
      </c>
      <c r="C1877" t="s">
        <v>10</v>
      </c>
      <c r="D1877" t="s">
        <v>22</v>
      </c>
      <c r="E1877" t="s">
        <v>23</v>
      </c>
      <c r="F1877">
        <v>58.36</v>
      </c>
      <c r="G1877">
        <v>4</v>
      </c>
      <c r="H1877" t="s">
        <v>20</v>
      </c>
      <c r="I1877">
        <v>8.3000000000000007</v>
      </c>
    </row>
    <row r="1878" spans="1:9" x14ac:dyDescent="0.3">
      <c r="A1878" s="1">
        <v>45297</v>
      </c>
      <c r="B1878" t="s">
        <v>9</v>
      </c>
      <c r="C1878" t="s">
        <v>15</v>
      </c>
      <c r="D1878" t="s">
        <v>22</v>
      </c>
      <c r="E1878" t="s">
        <v>12</v>
      </c>
      <c r="F1878">
        <v>7.54</v>
      </c>
      <c r="G1878">
        <v>5</v>
      </c>
      <c r="H1878" t="s">
        <v>20</v>
      </c>
      <c r="I1878">
        <v>8.8000000000000007</v>
      </c>
    </row>
    <row r="1879" spans="1:9" x14ac:dyDescent="0.3">
      <c r="A1879" s="1">
        <v>45297</v>
      </c>
      <c r="B1879" t="s">
        <v>14</v>
      </c>
      <c r="C1879" t="s">
        <v>15</v>
      </c>
      <c r="D1879" t="s">
        <v>11</v>
      </c>
      <c r="E1879" t="s">
        <v>24</v>
      </c>
      <c r="F1879">
        <v>21.81</v>
      </c>
      <c r="G1879">
        <v>4</v>
      </c>
      <c r="H1879" t="s">
        <v>17</v>
      </c>
      <c r="I1879">
        <v>5.3</v>
      </c>
    </row>
    <row r="1880" spans="1:9" x14ac:dyDescent="0.3">
      <c r="A1880" s="1">
        <v>45297</v>
      </c>
      <c r="B1880" t="s">
        <v>9</v>
      </c>
      <c r="C1880" t="s">
        <v>10</v>
      </c>
      <c r="D1880" t="s">
        <v>11</v>
      </c>
      <c r="E1880" t="s">
        <v>12</v>
      </c>
      <c r="F1880">
        <v>5.56</v>
      </c>
      <c r="G1880">
        <v>4</v>
      </c>
      <c r="H1880" t="s">
        <v>17</v>
      </c>
      <c r="I1880">
        <v>6</v>
      </c>
    </row>
    <row r="1881" spans="1:9" x14ac:dyDescent="0.3">
      <c r="A1881" s="1">
        <v>45297</v>
      </c>
      <c r="B1881" t="s">
        <v>9</v>
      </c>
      <c r="C1881" t="s">
        <v>15</v>
      </c>
      <c r="D1881" t="s">
        <v>22</v>
      </c>
      <c r="E1881" t="s">
        <v>24</v>
      </c>
      <c r="F1881">
        <v>20.12</v>
      </c>
      <c r="G1881">
        <v>2</v>
      </c>
      <c r="H1881" t="s">
        <v>17</v>
      </c>
      <c r="I1881">
        <v>6.1</v>
      </c>
    </row>
    <row r="1882" spans="1:9" x14ac:dyDescent="0.3">
      <c r="A1882" s="1">
        <v>45297</v>
      </c>
      <c r="B1882" t="s">
        <v>19</v>
      </c>
      <c r="C1882" t="s">
        <v>15</v>
      </c>
      <c r="D1882" t="s">
        <v>22</v>
      </c>
      <c r="E1882" t="s">
        <v>12</v>
      </c>
      <c r="F1882">
        <v>6.26</v>
      </c>
      <c r="G1882">
        <v>3</v>
      </c>
      <c r="H1882" t="s">
        <v>17</v>
      </c>
      <c r="I1882">
        <v>6.9</v>
      </c>
    </row>
    <row r="1883" spans="1:9" x14ac:dyDescent="0.3">
      <c r="A1883" s="1">
        <v>45297</v>
      </c>
      <c r="B1883" t="s">
        <v>19</v>
      </c>
      <c r="C1883" t="s">
        <v>15</v>
      </c>
      <c r="D1883" t="s">
        <v>11</v>
      </c>
      <c r="E1883" t="s">
        <v>12</v>
      </c>
      <c r="F1883">
        <v>2.96</v>
      </c>
      <c r="G1883">
        <v>2</v>
      </c>
      <c r="H1883" t="s">
        <v>20</v>
      </c>
      <c r="I1883">
        <v>8.4</v>
      </c>
    </row>
    <row r="1884" spans="1:9" x14ac:dyDescent="0.3">
      <c r="A1884" s="1">
        <v>45297</v>
      </c>
      <c r="B1884" t="s">
        <v>14</v>
      </c>
      <c r="C1884" t="s">
        <v>10</v>
      </c>
      <c r="D1884" t="s">
        <v>22</v>
      </c>
      <c r="E1884" t="s">
        <v>12</v>
      </c>
      <c r="F1884">
        <v>7.31</v>
      </c>
      <c r="G1884">
        <v>4</v>
      </c>
      <c r="H1884" t="s">
        <v>20</v>
      </c>
      <c r="I1884">
        <v>8</v>
      </c>
    </row>
    <row r="1885" spans="1:9" x14ac:dyDescent="0.3">
      <c r="A1885" s="1">
        <v>45297</v>
      </c>
      <c r="B1885" t="s">
        <v>14</v>
      </c>
      <c r="C1885" t="s">
        <v>10</v>
      </c>
      <c r="D1885" t="s">
        <v>11</v>
      </c>
      <c r="E1885" t="s">
        <v>12</v>
      </c>
      <c r="F1885">
        <v>7.01</v>
      </c>
      <c r="G1885">
        <v>2</v>
      </c>
      <c r="H1885" t="s">
        <v>13</v>
      </c>
      <c r="I1885">
        <v>7.7</v>
      </c>
    </row>
    <row r="1886" spans="1:9" x14ac:dyDescent="0.3">
      <c r="A1886" s="1">
        <v>45297</v>
      </c>
      <c r="B1886" t="s">
        <v>19</v>
      </c>
      <c r="C1886" t="s">
        <v>15</v>
      </c>
      <c r="D1886" t="s">
        <v>22</v>
      </c>
      <c r="E1886" t="s">
        <v>23</v>
      </c>
      <c r="F1886">
        <v>59.92</v>
      </c>
      <c r="G1886">
        <v>1</v>
      </c>
      <c r="H1886" t="s">
        <v>20</v>
      </c>
      <c r="I1886">
        <v>9.6999999999999993</v>
      </c>
    </row>
    <row r="1887" spans="1:9" x14ac:dyDescent="0.3">
      <c r="A1887" s="1">
        <v>45297</v>
      </c>
      <c r="B1887" t="s">
        <v>9</v>
      </c>
      <c r="C1887" t="s">
        <v>15</v>
      </c>
      <c r="D1887" t="s">
        <v>22</v>
      </c>
      <c r="E1887" t="s">
        <v>12</v>
      </c>
      <c r="F1887">
        <v>6.99</v>
      </c>
      <c r="G1887">
        <v>2</v>
      </c>
      <c r="H1887" t="s">
        <v>20</v>
      </c>
      <c r="I1887">
        <v>8.3000000000000007</v>
      </c>
    </row>
    <row r="1888" spans="1:9" x14ac:dyDescent="0.3">
      <c r="A1888" s="1">
        <v>45297</v>
      </c>
      <c r="B1888" t="s">
        <v>9</v>
      </c>
      <c r="C1888" t="s">
        <v>15</v>
      </c>
      <c r="D1888" t="s">
        <v>22</v>
      </c>
      <c r="E1888" t="s">
        <v>24</v>
      </c>
      <c r="F1888">
        <v>35.78</v>
      </c>
      <c r="G1888">
        <v>1</v>
      </c>
      <c r="H1888" t="s">
        <v>20</v>
      </c>
      <c r="I1888">
        <v>7.1</v>
      </c>
    </row>
    <row r="1889" spans="1:9" x14ac:dyDescent="0.3">
      <c r="A1889" s="1">
        <v>45297</v>
      </c>
      <c r="B1889" t="s">
        <v>9</v>
      </c>
      <c r="C1889" t="s">
        <v>15</v>
      </c>
      <c r="D1889" t="s">
        <v>11</v>
      </c>
      <c r="E1889" t="s">
        <v>23</v>
      </c>
      <c r="F1889">
        <v>65</v>
      </c>
      <c r="G1889">
        <v>5</v>
      </c>
      <c r="H1889" t="s">
        <v>13</v>
      </c>
      <c r="I1889">
        <v>5.0999999999999996</v>
      </c>
    </row>
    <row r="1890" spans="1:9" x14ac:dyDescent="0.3">
      <c r="A1890" s="1">
        <v>45297</v>
      </c>
      <c r="B1890" t="s">
        <v>19</v>
      </c>
      <c r="C1890" t="s">
        <v>15</v>
      </c>
      <c r="D1890" t="s">
        <v>22</v>
      </c>
      <c r="E1890" t="s">
        <v>12</v>
      </c>
      <c r="F1890">
        <v>6.25</v>
      </c>
      <c r="G1890">
        <v>3</v>
      </c>
      <c r="H1890" t="s">
        <v>17</v>
      </c>
      <c r="I1890">
        <v>6.5</v>
      </c>
    </row>
    <row r="1891" spans="1:9" x14ac:dyDescent="0.3">
      <c r="A1891" s="1">
        <v>45297</v>
      </c>
      <c r="B1891" t="s">
        <v>9</v>
      </c>
      <c r="C1891" t="s">
        <v>15</v>
      </c>
      <c r="D1891" t="s">
        <v>11</v>
      </c>
      <c r="E1891" t="s">
        <v>12</v>
      </c>
      <c r="F1891">
        <v>3.9</v>
      </c>
      <c r="G1891">
        <v>2</v>
      </c>
      <c r="H1891" t="s">
        <v>17</v>
      </c>
      <c r="I1891">
        <v>7.3</v>
      </c>
    </row>
    <row r="1892" spans="1:9" x14ac:dyDescent="0.3">
      <c r="A1892" s="1">
        <v>45297</v>
      </c>
      <c r="B1892" t="s">
        <v>19</v>
      </c>
      <c r="C1892" t="s">
        <v>15</v>
      </c>
      <c r="D1892" t="s">
        <v>22</v>
      </c>
      <c r="E1892" t="s">
        <v>12</v>
      </c>
      <c r="F1892">
        <v>4.96</v>
      </c>
      <c r="G1892">
        <v>4</v>
      </c>
      <c r="H1892" t="s">
        <v>13</v>
      </c>
      <c r="I1892">
        <v>8.9</v>
      </c>
    </row>
    <row r="1893" spans="1:9" x14ac:dyDescent="0.3">
      <c r="A1893" s="1">
        <v>45297</v>
      </c>
      <c r="B1893" t="s">
        <v>9</v>
      </c>
      <c r="C1893" t="s">
        <v>15</v>
      </c>
      <c r="D1893" t="s">
        <v>22</v>
      </c>
      <c r="E1893" t="s">
        <v>12</v>
      </c>
      <c r="F1893">
        <v>6.63</v>
      </c>
      <c r="G1893">
        <v>4</v>
      </c>
      <c r="H1893" t="s">
        <v>17</v>
      </c>
      <c r="I1893">
        <v>7.3</v>
      </c>
    </row>
    <row r="1894" spans="1:9" x14ac:dyDescent="0.3">
      <c r="A1894" s="1">
        <v>45297</v>
      </c>
      <c r="B1894" t="s">
        <v>9</v>
      </c>
      <c r="C1894" t="s">
        <v>15</v>
      </c>
      <c r="D1894" t="s">
        <v>22</v>
      </c>
      <c r="E1894" t="s">
        <v>12</v>
      </c>
      <c r="F1894">
        <v>5.71</v>
      </c>
      <c r="G1894">
        <v>4</v>
      </c>
      <c r="H1894" t="s">
        <v>20</v>
      </c>
      <c r="I1894">
        <v>6.2</v>
      </c>
    </row>
    <row r="1895" spans="1:9" x14ac:dyDescent="0.3">
      <c r="A1895" s="1">
        <v>45297</v>
      </c>
      <c r="B1895" t="s">
        <v>9</v>
      </c>
      <c r="C1895" t="s">
        <v>10</v>
      </c>
      <c r="D1895" t="s">
        <v>11</v>
      </c>
      <c r="E1895" t="s">
        <v>24</v>
      </c>
      <c r="F1895">
        <v>36.28</v>
      </c>
      <c r="G1895">
        <v>4</v>
      </c>
      <c r="H1895" t="s">
        <v>17</v>
      </c>
      <c r="I1895">
        <v>7.2</v>
      </c>
    </row>
    <row r="1896" spans="1:9" x14ac:dyDescent="0.3">
      <c r="A1896" s="1">
        <v>45297</v>
      </c>
      <c r="B1896" t="s">
        <v>9</v>
      </c>
      <c r="C1896" t="s">
        <v>15</v>
      </c>
      <c r="D1896" t="s">
        <v>22</v>
      </c>
      <c r="E1896" t="s">
        <v>12</v>
      </c>
      <c r="F1896">
        <v>6.42</v>
      </c>
      <c r="G1896">
        <v>3</v>
      </c>
      <c r="H1896" t="s">
        <v>17</v>
      </c>
      <c r="I1896">
        <v>8.6</v>
      </c>
    </row>
    <row r="1897" spans="1:9" x14ac:dyDescent="0.3">
      <c r="A1897" s="1">
        <v>45297</v>
      </c>
      <c r="B1897" t="s">
        <v>14</v>
      </c>
      <c r="C1897" t="s">
        <v>15</v>
      </c>
      <c r="D1897" t="s">
        <v>11</v>
      </c>
      <c r="E1897" t="s">
        <v>18</v>
      </c>
      <c r="F1897">
        <v>70.97</v>
      </c>
      <c r="G1897">
        <v>3</v>
      </c>
      <c r="H1897" t="s">
        <v>20</v>
      </c>
      <c r="I1897">
        <v>6.8</v>
      </c>
    </row>
    <row r="1898" spans="1:9" x14ac:dyDescent="0.3">
      <c r="A1898" s="1">
        <v>45297</v>
      </c>
      <c r="B1898" t="s">
        <v>9</v>
      </c>
      <c r="C1898" t="s">
        <v>15</v>
      </c>
      <c r="D1898" t="s">
        <v>11</v>
      </c>
      <c r="E1898" t="s">
        <v>12</v>
      </c>
      <c r="F1898">
        <v>5.57</v>
      </c>
      <c r="G1898">
        <v>4</v>
      </c>
      <c r="H1898" t="s">
        <v>20</v>
      </c>
      <c r="I1898">
        <v>8.5</v>
      </c>
    </row>
    <row r="1899" spans="1:9" x14ac:dyDescent="0.3">
      <c r="A1899" s="1">
        <v>45328</v>
      </c>
      <c r="B1899" t="s">
        <v>9</v>
      </c>
      <c r="C1899" t="s">
        <v>10</v>
      </c>
      <c r="D1899" t="s">
        <v>11</v>
      </c>
      <c r="E1899" t="s">
        <v>23</v>
      </c>
      <c r="F1899">
        <v>72.78</v>
      </c>
      <c r="G1899">
        <v>5</v>
      </c>
      <c r="H1899" t="s">
        <v>13</v>
      </c>
      <c r="I1899">
        <v>7.5</v>
      </c>
    </row>
    <row r="1900" spans="1:9" x14ac:dyDescent="0.3">
      <c r="A1900" s="1">
        <v>45328</v>
      </c>
      <c r="B1900" t="s">
        <v>9</v>
      </c>
      <c r="C1900" t="s">
        <v>15</v>
      </c>
      <c r="D1900" t="s">
        <v>11</v>
      </c>
      <c r="E1900" t="s">
        <v>18</v>
      </c>
      <c r="F1900">
        <v>50.67</v>
      </c>
      <c r="G1900">
        <v>2</v>
      </c>
      <c r="H1900" t="s">
        <v>13</v>
      </c>
      <c r="I1900">
        <v>5.8</v>
      </c>
    </row>
    <row r="1901" spans="1:9" x14ac:dyDescent="0.3">
      <c r="A1901" s="1">
        <v>45328</v>
      </c>
      <c r="B1901" t="s">
        <v>9</v>
      </c>
      <c r="C1901" t="s">
        <v>10</v>
      </c>
      <c r="D1901" t="s">
        <v>22</v>
      </c>
      <c r="E1901" t="s">
        <v>12</v>
      </c>
      <c r="F1901">
        <v>3.43</v>
      </c>
      <c r="G1901">
        <v>4</v>
      </c>
      <c r="H1901" t="s">
        <v>17</v>
      </c>
      <c r="I1901">
        <v>6.1</v>
      </c>
    </row>
    <row r="1902" spans="1:9" x14ac:dyDescent="0.3">
      <c r="A1902" s="1">
        <v>45328</v>
      </c>
      <c r="B1902" t="s">
        <v>14</v>
      </c>
      <c r="C1902" t="s">
        <v>15</v>
      </c>
      <c r="D1902" t="s">
        <v>11</v>
      </c>
      <c r="E1902" t="s">
        <v>24</v>
      </c>
      <c r="F1902">
        <v>17.29</v>
      </c>
      <c r="G1902">
        <v>3</v>
      </c>
      <c r="H1902" t="s">
        <v>17</v>
      </c>
      <c r="I1902">
        <v>9.1</v>
      </c>
    </row>
    <row r="1903" spans="1:9" x14ac:dyDescent="0.3">
      <c r="A1903" s="1">
        <v>45328</v>
      </c>
      <c r="B1903" t="s">
        <v>19</v>
      </c>
      <c r="C1903" t="s">
        <v>10</v>
      </c>
      <c r="D1903" t="s">
        <v>22</v>
      </c>
      <c r="E1903" t="s">
        <v>24</v>
      </c>
      <c r="F1903">
        <v>32.200000000000003</v>
      </c>
      <c r="G1903">
        <v>1</v>
      </c>
      <c r="H1903" t="s">
        <v>20</v>
      </c>
      <c r="I1903">
        <v>9.3000000000000007</v>
      </c>
    </row>
    <row r="1904" spans="1:9" x14ac:dyDescent="0.3">
      <c r="A1904" s="1">
        <v>45328</v>
      </c>
      <c r="B1904" t="s">
        <v>9</v>
      </c>
      <c r="C1904" t="s">
        <v>15</v>
      </c>
      <c r="D1904" t="s">
        <v>22</v>
      </c>
      <c r="E1904" t="s">
        <v>23</v>
      </c>
      <c r="F1904">
        <v>64.239999999999995</v>
      </c>
      <c r="G1904">
        <v>4</v>
      </c>
      <c r="H1904" t="s">
        <v>20</v>
      </c>
      <c r="I1904">
        <v>6.1</v>
      </c>
    </row>
    <row r="1905" spans="1:9" x14ac:dyDescent="0.3">
      <c r="A1905" s="1">
        <v>45328</v>
      </c>
      <c r="B1905" t="s">
        <v>19</v>
      </c>
      <c r="C1905" t="s">
        <v>15</v>
      </c>
      <c r="D1905" t="s">
        <v>11</v>
      </c>
      <c r="E1905" t="s">
        <v>16</v>
      </c>
      <c r="F1905">
        <v>81.489999999999995</v>
      </c>
      <c r="G1905">
        <v>1</v>
      </c>
      <c r="H1905" t="s">
        <v>20</v>
      </c>
      <c r="I1905">
        <v>6.1</v>
      </c>
    </row>
    <row r="1906" spans="1:9" x14ac:dyDescent="0.3">
      <c r="A1906" s="1">
        <v>45328</v>
      </c>
      <c r="B1906" t="s">
        <v>19</v>
      </c>
      <c r="C1906" t="s">
        <v>15</v>
      </c>
      <c r="D1906" t="s">
        <v>22</v>
      </c>
      <c r="E1906" t="s">
        <v>12</v>
      </c>
      <c r="F1906">
        <v>6.6</v>
      </c>
      <c r="G1906">
        <v>2</v>
      </c>
      <c r="H1906" t="s">
        <v>13</v>
      </c>
      <c r="I1906">
        <v>8.6</v>
      </c>
    </row>
    <row r="1907" spans="1:9" x14ac:dyDescent="0.3">
      <c r="A1907" s="1">
        <v>45328</v>
      </c>
      <c r="B1907" t="s">
        <v>19</v>
      </c>
      <c r="C1907" t="s">
        <v>15</v>
      </c>
      <c r="D1907" t="s">
        <v>11</v>
      </c>
      <c r="E1907" t="s">
        <v>12</v>
      </c>
      <c r="F1907">
        <v>5.68</v>
      </c>
      <c r="G1907">
        <v>3</v>
      </c>
      <c r="H1907" t="s">
        <v>20</v>
      </c>
      <c r="I1907">
        <v>8.6</v>
      </c>
    </row>
    <row r="1908" spans="1:9" x14ac:dyDescent="0.3">
      <c r="A1908" s="1">
        <v>45328</v>
      </c>
      <c r="B1908" t="s">
        <v>9</v>
      </c>
      <c r="C1908" t="s">
        <v>15</v>
      </c>
      <c r="D1908" t="s">
        <v>11</v>
      </c>
      <c r="E1908" t="s">
        <v>23</v>
      </c>
      <c r="F1908">
        <v>49.05</v>
      </c>
      <c r="G1908">
        <v>4</v>
      </c>
      <c r="H1908" t="s">
        <v>13</v>
      </c>
      <c r="I1908">
        <v>5.0999999999999996</v>
      </c>
    </row>
    <row r="1909" spans="1:9" x14ac:dyDescent="0.3">
      <c r="A1909" s="1">
        <v>45328</v>
      </c>
      <c r="B1909" t="s">
        <v>9</v>
      </c>
      <c r="C1909" t="s">
        <v>15</v>
      </c>
      <c r="D1909" t="s">
        <v>22</v>
      </c>
      <c r="E1909" t="s">
        <v>12</v>
      </c>
      <c r="F1909">
        <v>3.87</v>
      </c>
      <c r="G1909">
        <v>2</v>
      </c>
      <c r="H1909" t="s">
        <v>20</v>
      </c>
      <c r="I1909">
        <v>5.5</v>
      </c>
    </row>
    <row r="1910" spans="1:9" x14ac:dyDescent="0.3">
      <c r="A1910" s="1">
        <v>45328</v>
      </c>
      <c r="B1910" t="s">
        <v>14</v>
      </c>
      <c r="C1910" t="s">
        <v>10</v>
      </c>
      <c r="D1910" t="s">
        <v>11</v>
      </c>
      <c r="E1910" t="s">
        <v>12</v>
      </c>
      <c r="F1910">
        <v>3.85</v>
      </c>
      <c r="G1910">
        <v>1</v>
      </c>
      <c r="H1910" t="s">
        <v>17</v>
      </c>
      <c r="I1910">
        <v>8.6999999999999993</v>
      </c>
    </row>
    <row r="1911" spans="1:9" x14ac:dyDescent="0.3">
      <c r="A1911" s="1">
        <v>45328</v>
      </c>
      <c r="B1911" t="s">
        <v>9</v>
      </c>
      <c r="C1911" t="s">
        <v>10</v>
      </c>
      <c r="D1911" t="s">
        <v>22</v>
      </c>
      <c r="E1911" t="s">
        <v>24</v>
      </c>
      <c r="F1911">
        <v>36.81</v>
      </c>
      <c r="G1911">
        <v>3</v>
      </c>
      <c r="H1911" t="s">
        <v>13</v>
      </c>
      <c r="I1911">
        <v>9.8000000000000007</v>
      </c>
    </row>
    <row r="1912" spans="1:9" x14ac:dyDescent="0.3">
      <c r="A1912" s="1">
        <v>45328</v>
      </c>
      <c r="B1912" t="s">
        <v>9</v>
      </c>
      <c r="C1912" t="s">
        <v>10</v>
      </c>
      <c r="D1912" t="s">
        <v>11</v>
      </c>
      <c r="E1912" t="s">
        <v>18</v>
      </c>
      <c r="F1912">
        <v>56.8</v>
      </c>
      <c r="G1912">
        <v>1</v>
      </c>
      <c r="H1912" t="s">
        <v>20</v>
      </c>
      <c r="I1912">
        <v>7.4</v>
      </c>
    </row>
    <row r="1913" spans="1:9" x14ac:dyDescent="0.3">
      <c r="A1913" s="1">
        <v>45328</v>
      </c>
      <c r="B1913" t="s">
        <v>9</v>
      </c>
      <c r="C1913" t="s">
        <v>15</v>
      </c>
      <c r="D1913" t="s">
        <v>22</v>
      </c>
      <c r="E1913" t="s">
        <v>24</v>
      </c>
      <c r="F1913">
        <v>37.64</v>
      </c>
      <c r="G1913">
        <v>4</v>
      </c>
      <c r="H1913" t="s">
        <v>13</v>
      </c>
      <c r="I1913">
        <v>7.3</v>
      </c>
    </row>
    <row r="1914" spans="1:9" x14ac:dyDescent="0.3">
      <c r="A1914" s="1">
        <v>45328</v>
      </c>
      <c r="B1914" t="s">
        <v>19</v>
      </c>
      <c r="C1914" t="s">
        <v>10</v>
      </c>
      <c r="D1914" t="s">
        <v>11</v>
      </c>
      <c r="E1914" t="s">
        <v>12</v>
      </c>
      <c r="F1914">
        <v>5.26</v>
      </c>
      <c r="G1914">
        <v>1</v>
      </c>
      <c r="H1914" t="s">
        <v>17</v>
      </c>
      <c r="I1914">
        <v>7.2</v>
      </c>
    </row>
    <row r="1915" spans="1:9" x14ac:dyDescent="0.3">
      <c r="A1915" s="1">
        <v>45328</v>
      </c>
      <c r="B1915" t="s">
        <v>9</v>
      </c>
      <c r="C1915" t="s">
        <v>15</v>
      </c>
      <c r="D1915" t="s">
        <v>22</v>
      </c>
      <c r="E1915" t="s">
        <v>23</v>
      </c>
      <c r="F1915">
        <v>54.57</v>
      </c>
      <c r="G1915">
        <v>2</v>
      </c>
      <c r="H1915" t="s">
        <v>13</v>
      </c>
      <c r="I1915">
        <v>5</v>
      </c>
    </row>
    <row r="1916" spans="1:9" x14ac:dyDescent="0.3">
      <c r="A1916" s="1">
        <v>45328</v>
      </c>
      <c r="B1916" t="s">
        <v>14</v>
      </c>
      <c r="C1916" t="s">
        <v>15</v>
      </c>
      <c r="D1916" t="s">
        <v>11</v>
      </c>
      <c r="E1916" t="s">
        <v>12</v>
      </c>
      <c r="F1916">
        <v>2.4700000000000002</v>
      </c>
      <c r="G1916">
        <v>3</v>
      </c>
      <c r="H1916" t="s">
        <v>20</v>
      </c>
      <c r="I1916">
        <v>7.1</v>
      </c>
    </row>
    <row r="1917" spans="1:9" x14ac:dyDescent="0.3">
      <c r="A1917" s="1">
        <v>45328</v>
      </c>
      <c r="B1917" t="s">
        <v>9</v>
      </c>
      <c r="C1917" t="s">
        <v>15</v>
      </c>
      <c r="D1917" t="s">
        <v>22</v>
      </c>
      <c r="E1917" t="s">
        <v>12</v>
      </c>
      <c r="F1917">
        <v>4.59</v>
      </c>
      <c r="G1917">
        <v>1</v>
      </c>
      <c r="H1917" t="s">
        <v>20</v>
      </c>
      <c r="I1917">
        <v>7.4</v>
      </c>
    </row>
    <row r="1918" spans="1:9" x14ac:dyDescent="0.3">
      <c r="A1918" s="1">
        <v>45328</v>
      </c>
      <c r="B1918" t="s">
        <v>9</v>
      </c>
      <c r="C1918" t="s">
        <v>15</v>
      </c>
      <c r="D1918" t="s">
        <v>11</v>
      </c>
      <c r="E1918" t="s">
        <v>24</v>
      </c>
      <c r="F1918">
        <v>31.16</v>
      </c>
      <c r="G1918">
        <v>3</v>
      </c>
      <c r="H1918" t="s">
        <v>17</v>
      </c>
      <c r="I1918">
        <v>7.7</v>
      </c>
    </row>
    <row r="1919" spans="1:9" x14ac:dyDescent="0.3">
      <c r="A1919" s="1">
        <v>45328</v>
      </c>
      <c r="B1919" t="s">
        <v>9</v>
      </c>
      <c r="C1919" t="s">
        <v>10</v>
      </c>
      <c r="D1919" t="s">
        <v>11</v>
      </c>
      <c r="E1919" t="s">
        <v>24</v>
      </c>
      <c r="F1919">
        <v>25.9</v>
      </c>
      <c r="G1919">
        <v>4</v>
      </c>
      <c r="H1919" t="s">
        <v>13</v>
      </c>
      <c r="I1919">
        <v>8.1999999999999993</v>
      </c>
    </row>
    <row r="1920" spans="1:9" x14ac:dyDescent="0.3">
      <c r="A1920" s="1">
        <v>45328</v>
      </c>
      <c r="B1920" t="s">
        <v>19</v>
      </c>
      <c r="C1920" t="s">
        <v>10</v>
      </c>
      <c r="D1920" t="s">
        <v>22</v>
      </c>
      <c r="E1920" t="s">
        <v>24</v>
      </c>
      <c r="F1920">
        <v>26.84</v>
      </c>
      <c r="G1920">
        <v>1</v>
      </c>
      <c r="H1920" t="s">
        <v>20</v>
      </c>
      <c r="I1920">
        <v>6</v>
      </c>
    </row>
    <row r="1921" spans="1:9" x14ac:dyDescent="0.3">
      <c r="A1921" s="1">
        <v>45328</v>
      </c>
      <c r="B1921" t="s">
        <v>9</v>
      </c>
      <c r="C1921" t="s">
        <v>15</v>
      </c>
      <c r="D1921" t="s">
        <v>11</v>
      </c>
      <c r="E1921" t="s">
        <v>23</v>
      </c>
      <c r="F1921">
        <v>68.05</v>
      </c>
      <c r="G1921">
        <v>5</v>
      </c>
      <c r="H1921" t="s">
        <v>20</v>
      </c>
      <c r="I1921">
        <v>8.1</v>
      </c>
    </row>
    <row r="1922" spans="1:9" x14ac:dyDescent="0.3">
      <c r="A1922" s="1">
        <v>45357</v>
      </c>
      <c r="B1922" t="s">
        <v>14</v>
      </c>
      <c r="C1922" t="s">
        <v>15</v>
      </c>
      <c r="D1922" t="s">
        <v>11</v>
      </c>
      <c r="E1922" t="s">
        <v>23</v>
      </c>
      <c r="F1922">
        <v>59.45</v>
      </c>
      <c r="G1922">
        <v>2</v>
      </c>
      <c r="H1922" t="s">
        <v>20</v>
      </c>
      <c r="I1922">
        <v>8.3000000000000007</v>
      </c>
    </row>
    <row r="1923" spans="1:9" x14ac:dyDescent="0.3">
      <c r="A1923" s="1">
        <v>45357</v>
      </c>
      <c r="B1923" t="s">
        <v>19</v>
      </c>
      <c r="C1923" t="s">
        <v>15</v>
      </c>
      <c r="D1923" t="s">
        <v>22</v>
      </c>
      <c r="E1923" t="s">
        <v>21</v>
      </c>
      <c r="F1923">
        <v>12.5</v>
      </c>
      <c r="G1923">
        <v>1</v>
      </c>
      <c r="H1923" t="s">
        <v>20</v>
      </c>
      <c r="I1923">
        <v>7.3</v>
      </c>
    </row>
    <row r="1924" spans="1:9" x14ac:dyDescent="0.3">
      <c r="A1924" s="1">
        <v>45357</v>
      </c>
      <c r="B1924" t="s">
        <v>14</v>
      </c>
      <c r="C1924" t="s">
        <v>10</v>
      </c>
      <c r="D1924" t="s">
        <v>22</v>
      </c>
      <c r="E1924" t="s">
        <v>12</v>
      </c>
      <c r="F1924">
        <v>5.78</v>
      </c>
      <c r="G1924">
        <v>2</v>
      </c>
      <c r="H1924" t="s">
        <v>20</v>
      </c>
      <c r="I1924">
        <v>7.3</v>
      </c>
    </row>
    <row r="1925" spans="1:9" x14ac:dyDescent="0.3">
      <c r="A1925" s="1">
        <v>45357</v>
      </c>
      <c r="B1925" t="s">
        <v>9</v>
      </c>
      <c r="C1925" t="s">
        <v>15</v>
      </c>
      <c r="D1925" t="s">
        <v>11</v>
      </c>
      <c r="E1925" t="s">
        <v>12</v>
      </c>
      <c r="F1925">
        <v>5.19</v>
      </c>
      <c r="G1925">
        <v>6</v>
      </c>
      <c r="H1925" t="s">
        <v>17</v>
      </c>
      <c r="I1925">
        <v>9.8000000000000007</v>
      </c>
    </row>
    <row r="1926" spans="1:9" x14ac:dyDescent="0.3">
      <c r="A1926" s="1">
        <v>45357</v>
      </c>
      <c r="B1926" t="s">
        <v>19</v>
      </c>
      <c r="C1926" t="s">
        <v>15</v>
      </c>
      <c r="D1926" t="s">
        <v>22</v>
      </c>
      <c r="E1926" t="s">
        <v>24</v>
      </c>
      <c r="F1926">
        <v>21.16</v>
      </c>
      <c r="G1926">
        <v>3</v>
      </c>
      <c r="H1926" t="s">
        <v>13</v>
      </c>
      <c r="I1926">
        <v>6</v>
      </c>
    </row>
    <row r="1927" spans="1:9" x14ac:dyDescent="0.3">
      <c r="A1927" s="1">
        <v>45357</v>
      </c>
      <c r="B1927" t="s">
        <v>14</v>
      </c>
      <c r="C1927" t="s">
        <v>10</v>
      </c>
      <c r="D1927" t="s">
        <v>11</v>
      </c>
      <c r="E1927" t="s">
        <v>12</v>
      </c>
      <c r="F1927">
        <v>4.0599999999999996</v>
      </c>
      <c r="G1927">
        <v>4</v>
      </c>
      <c r="H1927" t="s">
        <v>17</v>
      </c>
      <c r="I1927">
        <v>7.5</v>
      </c>
    </row>
    <row r="1928" spans="1:9" x14ac:dyDescent="0.3">
      <c r="A1928" s="1">
        <v>45357</v>
      </c>
      <c r="B1928" t="s">
        <v>14</v>
      </c>
      <c r="C1928" t="s">
        <v>15</v>
      </c>
      <c r="D1928" t="s">
        <v>22</v>
      </c>
      <c r="E1928" t="s">
        <v>24</v>
      </c>
      <c r="F1928">
        <v>23.59</v>
      </c>
      <c r="G1928">
        <v>3</v>
      </c>
      <c r="H1928" t="s">
        <v>13</v>
      </c>
      <c r="I1928">
        <v>7.8</v>
      </c>
    </row>
    <row r="1929" spans="1:9" x14ac:dyDescent="0.3">
      <c r="A1929" s="1">
        <v>45357</v>
      </c>
      <c r="B1929" t="s">
        <v>14</v>
      </c>
      <c r="C1929" t="s">
        <v>15</v>
      </c>
      <c r="D1929" t="s">
        <v>11</v>
      </c>
      <c r="E1929" t="s">
        <v>12</v>
      </c>
      <c r="F1929">
        <v>4.83</v>
      </c>
      <c r="G1929">
        <v>2</v>
      </c>
      <c r="H1929" t="s">
        <v>20</v>
      </c>
      <c r="I1929">
        <v>7</v>
      </c>
    </row>
    <row r="1930" spans="1:9" x14ac:dyDescent="0.3">
      <c r="A1930" s="1">
        <v>45357</v>
      </c>
      <c r="B1930" t="s">
        <v>14</v>
      </c>
      <c r="C1930" t="s">
        <v>15</v>
      </c>
      <c r="D1930" t="s">
        <v>11</v>
      </c>
      <c r="E1930" t="s">
        <v>12</v>
      </c>
      <c r="F1930">
        <v>4.6900000000000004</v>
      </c>
      <c r="G1930">
        <v>2</v>
      </c>
      <c r="H1930" t="s">
        <v>13</v>
      </c>
      <c r="I1930">
        <v>8.1</v>
      </c>
    </row>
    <row r="1931" spans="1:9" x14ac:dyDescent="0.3">
      <c r="A1931" s="1">
        <v>45357</v>
      </c>
      <c r="B1931" t="s">
        <v>19</v>
      </c>
      <c r="C1931" t="s">
        <v>15</v>
      </c>
      <c r="D1931" t="s">
        <v>11</v>
      </c>
      <c r="E1931" t="s">
        <v>23</v>
      </c>
      <c r="F1931">
        <v>54.42</v>
      </c>
      <c r="G1931">
        <v>1</v>
      </c>
      <c r="H1931" t="s">
        <v>17</v>
      </c>
      <c r="I1931">
        <v>5.6</v>
      </c>
    </row>
    <row r="1932" spans="1:9" x14ac:dyDescent="0.3">
      <c r="A1932" s="1">
        <v>45357</v>
      </c>
      <c r="B1932" t="s">
        <v>14</v>
      </c>
      <c r="C1932" t="s">
        <v>10</v>
      </c>
      <c r="D1932" t="s">
        <v>11</v>
      </c>
      <c r="E1932" t="s">
        <v>24</v>
      </c>
      <c r="F1932">
        <v>33.36</v>
      </c>
      <c r="G1932">
        <v>3</v>
      </c>
      <c r="H1932" t="s">
        <v>17</v>
      </c>
      <c r="I1932">
        <v>8.6999999999999993</v>
      </c>
    </row>
    <row r="1933" spans="1:9" x14ac:dyDescent="0.3">
      <c r="A1933" s="1">
        <v>45357</v>
      </c>
      <c r="B1933" t="s">
        <v>9</v>
      </c>
      <c r="C1933" t="s">
        <v>15</v>
      </c>
      <c r="D1933" t="s">
        <v>22</v>
      </c>
      <c r="E1933" t="s">
        <v>23</v>
      </c>
      <c r="F1933">
        <v>63.59</v>
      </c>
      <c r="G1933">
        <v>5</v>
      </c>
      <c r="H1933" t="s">
        <v>17</v>
      </c>
      <c r="I1933">
        <v>7.2</v>
      </c>
    </row>
    <row r="1934" spans="1:9" x14ac:dyDescent="0.3">
      <c r="A1934" s="1">
        <v>45357</v>
      </c>
      <c r="B1934" t="s">
        <v>14</v>
      </c>
      <c r="C1934" t="s">
        <v>10</v>
      </c>
      <c r="D1934" t="s">
        <v>11</v>
      </c>
      <c r="E1934" t="s">
        <v>12</v>
      </c>
      <c r="F1934">
        <v>4.0199999999999996</v>
      </c>
      <c r="G1934">
        <v>4</v>
      </c>
      <c r="H1934" t="s">
        <v>13</v>
      </c>
      <c r="I1934">
        <v>6.7</v>
      </c>
    </row>
    <row r="1935" spans="1:9" x14ac:dyDescent="0.3">
      <c r="A1935" s="1">
        <v>45357</v>
      </c>
      <c r="B1935" t="s">
        <v>14</v>
      </c>
      <c r="C1935" t="s">
        <v>10</v>
      </c>
      <c r="D1935" t="s">
        <v>11</v>
      </c>
      <c r="E1935" t="s">
        <v>12</v>
      </c>
      <c r="F1935">
        <v>5.44</v>
      </c>
      <c r="G1935">
        <v>3</v>
      </c>
      <c r="H1935" t="s">
        <v>20</v>
      </c>
      <c r="I1935">
        <v>8.3000000000000007</v>
      </c>
    </row>
    <row r="1936" spans="1:9" x14ac:dyDescent="0.3">
      <c r="A1936" s="1">
        <v>45357</v>
      </c>
      <c r="B1936" t="s">
        <v>19</v>
      </c>
      <c r="C1936" t="s">
        <v>15</v>
      </c>
      <c r="D1936" t="s">
        <v>11</v>
      </c>
      <c r="E1936" t="s">
        <v>12</v>
      </c>
      <c r="F1936">
        <v>6.56</v>
      </c>
      <c r="G1936">
        <v>3</v>
      </c>
      <c r="H1936" t="s">
        <v>20</v>
      </c>
      <c r="I1936">
        <v>9</v>
      </c>
    </row>
    <row r="1937" spans="1:9" x14ac:dyDescent="0.3">
      <c r="A1937" s="1">
        <v>45357</v>
      </c>
      <c r="B1937" t="s">
        <v>9</v>
      </c>
      <c r="C1937" t="s">
        <v>15</v>
      </c>
      <c r="D1937" t="s">
        <v>22</v>
      </c>
      <c r="E1937" t="s">
        <v>23</v>
      </c>
      <c r="F1937">
        <v>59.28</v>
      </c>
      <c r="G1937">
        <v>3</v>
      </c>
      <c r="H1937" t="s">
        <v>17</v>
      </c>
      <c r="I1937">
        <v>8.9</v>
      </c>
    </row>
    <row r="1938" spans="1:9" x14ac:dyDescent="0.3">
      <c r="A1938" s="1">
        <v>45357</v>
      </c>
      <c r="B1938" t="s">
        <v>19</v>
      </c>
      <c r="C1938" t="s">
        <v>15</v>
      </c>
      <c r="D1938" t="s">
        <v>11</v>
      </c>
      <c r="E1938" t="s">
        <v>12</v>
      </c>
      <c r="F1938">
        <v>6.6</v>
      </c>
      <c r="G1938">
        <v>5</v>
      </c>
      <c r="H1938" t="s">
        <v>17</v>
      </c>
      <c r="I1938">
        <v>9.5</v>
      </c>
    </row>
    <row r="1939" spans="1:9" x14ac:dyDescent="0.3">
      <c r="A1939" s="1">
        <v>45357</v>
      </c>
      <c r="B1939" t="s">
        <v>9</v>
      </c>
      <c r="C1939" t="s">
        <v>15</v>
      </c>
      <c r="D1939" t="s">
        <v>22</v>
      </c>
      <c r="E1939" t="s">
        <v>12</v>
      </c>
      <c r="F1939">
        <v>7.66</v>
      </c>
      <c r="G1939">
        <v>4</v>
      </c>
      <c r="H1939" t="s">
        <v>17</v>
      </c>
      <c r="I1939">
        <v>7.3</v>
      </c>
    </row>
    <row r="1940" spans="1:9" x14ac:dyDescent="0.3">
      <c r="A1940" s="1">
        <v>45357</v>
      </c>
      <c r="B1940" t="s">
        <v>19</v>
      </c>
      <c r="C1940" t="s">
        <v>15</v>
      </c>
      <c r="D1940" t="s">
        <v>11</v>
      </c>
      <c r="E1940" t="s">
        <v>16</v>
      </c>
      <c r="F1940">
        <v>89.86</v>
      </c>
      <c r="G1940">
        <v>1</v>
      </c>
      <c r="H1940" t="s">
        <v>20</v>
      </c>
      <c r="I1940">
        <v>8.6999999999999993</v>
      </c>
    </row>
    <row r="1941" spans="1:9" x14ac:dyDescent="0.3">
      <c r="A1941" s="1">
        <v>45357</v>
      </c>
      <c r="B1941" t="s">
        <v>19</v>
      </c>
      <c r="C1941" t="s">
        <v>10</v>
      </c>
      <c r="D1941" t="s">
        <v>22</v>
      </c>
      <c r="E1941" t="s">
        <v>12</v>
      </c>
      <c r="F1941">
        <v>3.04</v>
      </c>
      <c r="G1941">
        <v>5</v>
      </c>
      <c r="H1941" t="s">
        <v>13</v>
      </c>
      <c r="I1941">
        <v>7.7</v>
      </c>
    </row>
    <row r="1942" spans="1:9" x14ac:dyDescent="0.3">
      <c r="A1942" s="1">
        <v>45357</v>
      </c>
      <c r="B1942" t="s">
        <v>14</v>
      </c>
      <c r="C1942" t="s">
        <v>15</v>
      </c>
      <c r="D1942" t="s">
        <v>11</v>
      </c>
      <c r="E1942" t="s">
        <v>12</v>
      </c>
      <c r="F1942">
        <v>4.22</v>
      </c>
      <c r="G1942">
        <v>7</v>
      </c>
      <c r="H1942" t="s">
        <v>20</v>
      </c>
      <c r="I1942">
        <v>8.4</v>
      </c>
    </row>
    <row r="1943" spans="1:9" x14ac:dyDescent="0.3">
      <c r="A1943" s="1">
        <v>45357</v>
      </c>
      <c r="B1943" t="s">
        <v>9</v>
      </c>
      <c r="C1943" t="s">
        <v>15</v>
      </c>
      <c r="D1943" t="s">
        <v>11</v>
      </c>
      <c r="E1943" t="s">
        <v>12</v>
      </c>
      <c r="F1943">
        <v>5.61</v>
      </c>
      <c r="G1943">
        <v>1</v>
      </c>
      <c r="H1943" t="s">
        <v>13</v>
      </c>
      <c r="I1943">
        <v>6</v>
      </c>
    </row>
    <row r="1944" spans="1:9" x14ac:dyDescent="0.3">
      <c r="A1944" s="1">
        <v>45388</v>
      </c>
      <c r="B1944" t="s">
        <v>9</v>
      </c>
      <c r="C1944" t="s">
        <v>15</v>
      </c>
      <c r="D1944" t="s">
        <v>11</v>
      </c>
      <c r="E1944" t="s">
        <v>24</v>
      </c>
      <c r="F1944">
        <v>33.17</v>
      </c>
      <c r="G1944">
        <v>2</v>
      </c>
      <c r="H1944" t="s">
        <v>20</v>
      </c>
      <c r="I1944">
        <v>8.1</v>
      </c>
    </row>
    <row r="1945" spans="1:9" x14ac:dyDescent="0.3">
      <c r="A1945" s="1">
        <v>45388</v>
      </c>
      <c r="B1945" t="s">
        <v>19</v>
      </c>
      <c r="C1945" t="s">
        <v>10</v>
      </c>
      <c r="D1945" t="s">
        <v>11</v>
      </c>
      <c r="E1945" t="s">
        <v>23</v>
      </c>
      <c r="F1945">
        <v>68.5</v>
      </c>
      <c r="G1945">
        <v>5</v>
      </c>
      <c r="H1945" t="s">
        <v>17</v>
      </c>
      <c r="I1945">
        <v>7.1</v>
      </c>
    </row>
    <row r="1946" spans="1:9" x14ac:dyDescent="0.3">
      <c r="A1946" s="1">
        <v>45388</v>
      </c>
      <c r="B1946" t="s">
        <v>9</v>
      </c>
      <c r="C1946" t="s">
        <v>10</v>
      </c>
      <c r="D1946" t="s">
        <v>11</v>
      </c>
      <c r="E1946" t="s">
        <v>24</v>
      </c>
      <c r="F1946">
        <v>36.4</v>
      </c>
      <c r="G1946">
        <v>4</v>
      </c>
      <c r="H1946" t="s">
        <v>13</v>
      </c>
      <c r="I1946">
        <v>7.8</v>
      </c>
    </row>
    <row r="1947" spans="1:9" x14ac:dyDescent="0.3">
      <c r="A1947" s="1">
        <v>45388</v>
      </c>
      <c r="B1947" t="s">
        <v>14</v>
      </c>
      <c r="C1947" t="s">
        <v>15</v>
      </c>
      <c r="D1947" t="s">
        <v>11</v>
      </c>
      <c r="E1947" t="s">
        <v>24</v>
      </c>
      <c r="F1947">
        <v>37.700000000000003</v>
      </c>
      <c r="G1947">
        <v>4</v>
      </c>
      <c r="H1947" t="s">
        <v>20</v>
      </c>
      <c r="I1947">
        <v>6.9</v>
      </c>
    </row>
    <row r="1948" spans="1:9" x14ac:dyDescent="0.3">
      <c r="A1948" s="1">
        <v>45388</v>
      </c>
      <c r="B1948" t="s">
        <v>9</v>
      </c>
      <c r="C1948" t="s">
        <v>15</v>
      </c>
      <c r="D1948" t="s">
        <v>22</v>
      </c>
      <c r="E1948" t="s">
        <v>16</v>
      </c>
      <c r="F1948">
        <v>95.88</v>
      </c>
      <c r="G1948">
        <v>2</v>
      </c>
      <c r="H1948" t="s">
        <v>17</v>
      </c>
      <c r="I1948">
        <v>6.8</v>
      </c>
    </row>
    <row r="1949" spans="1:9" x14ac:dyDescent="0.3">
      <c r="A1949" s="1">
        <v>45388</v>
      </c>
      <c r="B1949" t="s">
        <v>14</v>
      </c>
      <c r="C1949" t="s">
        <v>15</v>
      </c>
      <c r="D1949" t="s">
        <v>22</v>
      </c>
      <c r="E1949" t="s">
        <v>18</v>
      </c>
      <c r="F1949">
        <v>71.08</v>
      </c>
      <c r="G1949">
        <v>2</v>
      </c>
      <c r="H1949" t="s">
        <v>20</v>
      </c>
      <c r="I1949">
        <v>7.7</v>
      </c>
    </row>
    <row r="1950" spans="1:9" x14ac:dyDescent="0.3">
      <c r="A1950" s="1">
        <v>45388</v>
      </c>
      <c r="B1950" t="s">
        <v>19</v>
      </c>
      <c r="C1950" t="s">
        <v>15</v>
      </c>
      <c r="D1950" t="s">
        <v>11</v>
      </c>
      <c r="E1950" t="s">
        <v>12</v>
      </c>
      <c r="F1950">
        <v>7.77</v>
      </c>
      <c r="G1950">
        <v>2</v>
      </c>
      <c r="H1950" t="s">
        <v>20</v>
      </c>
      <c r="I1950">
        <v>9.1</v>
      </c>
    </row>
    <row r="1951" spans="1:9" x14ac:dyDescent="0.3">
      <c r="A1951" s="1">
        <v>45388</v>
      </c>
      <c r="B1951" t="s">
        <v>14</v>
      </c>
      <c r="C1951" t="s">
        <v>10</v>
      </c>
      <c r="D1951" t="s">
        <v>11</v>
      </c>
      <c r="E1951" t="s">
        <v>12</v>
      </c>
      <c r="F1951">
        <v>5.01</v>
      </c>
      <c r="G1951">
        <v>5</v>
      </c>
      <c r="H1951" t="s">
        <v>13</v>
      </c>
      <c r="I1951">
        <v>8.5</v>
      </c>
    </row>
    <row r="1952" spans="1:9" x14ac:dyDescent="0.3">
      <c r="A1952" s="1">
        <v>45388</v>
      </c>
      <c r="B1952" t="s">
        <v>19</v>
      </c>
      <c r="C1952" t="s">
        <v>15</v>
      </c>
      <c r="D1952" t="s">
        <v>11</v>
      </c>
      <c r="E1952" t="s">
        <v>12</v>
      </c>
      <c r="F1952">
        <v>2.66</v>
      </c>
      <c r="G1952">
        <v>6</v>
      </c>
      <c r="H1952" t="s">
        <v>17</v>
      </c>
      <c r="I1952">
        <v>8.3000000000000007</v>
      </c>
    </row>
    <row r="1953" spans="1:9" x14ac:dyDescent="0.3">
      <c r="A1953" s="1">
        <v>45388</v>
      </c>
      <c r="B1953" t="s">
        <v>19</v>
      </c>
      <c r="C1953" t="s">
        <v>15</v>
      </c>
      <c r="D1953" t="s">
        <v>11</v>
      </c>
      <c r="E1953" t="s">
        <v>21</v>
      </c>
      <c r="F1953">
        <v>15.59</v>
      </c>
      <c r="G1953">
        <v>3</v>
      </c>
      <c r="H1953" t="s">
        <v>17</v>
      </c>
      <c r="I1953">
        <v>5.2</v>
      </c>
    </row>
    <row r="1954" spans="1:9" x14ac:dyDescent="0.3">
      <c r="A1954" s="1">
        <v>45388</v>
      </c>
      <c r="B1954" t="s">
        <v>19</v>
      </c>
      <c r="C1954" t="s">
        <v>10</v>
      </c>
      <c r="D1954" t="s">
        <v>11</v>
      </c>
      <c r="E1954" t="s">
        <v>24</v>
      </c>
      <c r="F1954">
        <v>17.77</v>
      </c>
      <c r="G1954">
        <v>3</v>
      </c>
      <c r="H1954" t="s">
        <v>13</v>
      </c>
      <c r="I1954">
        <v>7.5</v>
      </c>
    </row>
    <row r="1955" spans="1:9" x14ac:dyDescent="0.3">
      <c r="A1955" s="1">
        <v>45388</v>
      </c>
      <c r="B1955" t="s">
        <v>9</v>
      </c>
      <c r="C1955" t="s">
        <v>15</v>
      </c>
      <c r="D1955" t="s">
        <v>22</v>
      </c>
      <c r="E1955" t="s">
        <v>23</v>
      </c>
      <c r="F1955">
        <v>70.55</v>
      </c>
      <c r="G1955">
        <v>5</v>
      </c>
      <c r="H1955" t="s">
        <v>20</v>
      </c>
      <c r="I1955">
        <v>5.6</v>
      </c>
    </row>
    <row r="1956" spans="1:9" x14ac:dyDescent="0.3">
      <c r="A1956" s="1">
        <v>45388</v>
      </c>
      <c r="B1956" t="s">
        <v>19</v>
      </c>
      <c r="C1956" t="s">
        <v>15</v>
      </c>
      <c r="D1956" t="s">
        <v>11</v>
      </c>
      <c r="E1956" t="s">
        <v>12</v>
      </c>
      <c r="F1956">
        <v>7.8</v>
      </c>
      <c r="G1956">
        <v>1</v>
      </c>
      <c r="H1956" t="s">
        <v>17</v>
      </c>
      <c r="I1956">
        <v>8.6999999999999993</v>
      </c>
    </row>
    <row r="1957" spans="1:9" x14ac:dyDescent="0.3">
      <c r="A1957" s="1">
        <v>45388</v>
      </c>
      <c r="B1957" t="s">
        <v>14</v>
      </c>
      <c r="C1957" t="s">
        <v>10</v>
      </c>
      <c r="D1957" t="s">
        <v>22</v>
      </c>
      <c r="E1957" t="s">
        <v>12</v>
      </c>
      <c r="F1957">
        <v>5.2</v>
      </c>
      <c r="G1957">
        <v>4</v>
      </c>
      <c r="H1957" t="s">
        <v>20</v>
      </c>
      <c r="I1957">
        <v>8.5</v>
      </c>
    </row>
    <row r="1958" spans="1:9" x14ac:dyDescent="0.3">
      <c r="A1958" s="1">
        <v>45388</v>
      </c>
      <c r="B1958" t="s">
        <v>9</v>
      </c>
      <c r="C1958" t="s">
        <v>10</v>
      </c>
      <c r="D1958" t="s">
        <v>22</v>
      </c>
      <c r="E1958" t="s">
        <v>12</v>
      </c>
      <c r="F1958">
        <v>5.9</v>
      </c>
      <c r="G1958">
        <v>4</v>
      </c>
      <c r="H1958" t="s">
        <v>20</v>
      </c>
      <c r="I1958">
        <v>9.1999999999999993</v>
      </c>
    </row>
    <row r="1959" spans="1:9" x14ac:dyDescent="0.3">
      <c r="A1959" s="1">
        <v>45388</v>
      </c>
      <c r="B1959" t="s">
        <v>14</v>
      </c>
      <c r="C1959" t="s">
        <v>10</v>
      </c>
      <c r="D1959" t="s">
        <v>22</v>
      </c>
      <c r="E1959" t="s">
        <v>21</v>
      </c>
      <c r="F1959">
        <v>9.9499999999999993</v>
      </c>
      <c r="G1959">
        <v>1</v>
      </c>
      <c r="H1959" t="s">
        <v>17</v>
      </c>
      <c r="I1959">
        <v>8.8000000000000007</v>
      </c>
    </row>
    <row r="1960" spans="1:9" x14ac:dyDescent="0.3">
      <c r="A1960" s="1">
        <v>45388</v>
      </c>
      <c r="B1960" t="s">
        <v>9</v>
      </c>
      <c r="C1960" t="s">
        <v>15</v>
      </c>
      <c r="D1960" t="s">
        <v>22</v>
      </c>
      <c r="E1960" t="s">
        <v>12</v>
      </c>
      <c r="F1960">
        <v>6.87</v>
      </c>
      <c r="G1960">
        <v>5</v>
      </c>
      <c r="H1960" t="s">
        <v>13</v>
      </c>
      <c r="I1960">
        <v>7.7</v>
      </c>
    </row>
    <row r="1961" spans="1:9" x14ac:dyDescent="0.3">
      <c r="A1961" s="1">
        <v>45388</v>
      </c>
      <c r="B1961" t="s">
        <v>19</v>
      </c>
      <c r="C1961" t="s">
        <v>15</v>
      </c>
      <c r="D1961" t="s">
        <v>11</v>
      </c>
      <c r="E1961" t="s">
        <v>12</v>
      </c>
      <c r="F1961">
        <v>3.05</v>
      </c>
      <c r="G1961">
        <v>4</v>
      </c>
      <c r="H1961" t="s">
        <v>20</v>
      </c>
      <c r="I1961">
        <v>7.4</v>
      </c>
    </row>
    <row r="1962" spans="1:9" x14ac:dyDescent="0.3">
      <c r="A1962" s="1">
        <v>45388</v>
      </c>
      <c r="B1962" t="s">
        <v>9</v>
      </c>
      <c r="C1962" t="s">
        <v>15</v>
      </c>
      <c r="D1962" t="s">
        <v>22</v>
      </c>
      <c r="E1962" t="s">
        <v>18</v>
      </c>
      <c r="F1962">
        <v>66.989999999999995</v>
      </c>
      <c r="G1962">
        <v>3</v>
      </c>
      <c r="H1962" t="s">
        <v>17</v>
      </c>
      <c r="I1962">
        <v>8.9</v>
      </c>
    </row>
    <row r="1963" spans="1:9" x14ac:dyDescent="0.3">
      <c r="A1963" s="1">
        <v>45388</v>
      </c>
      <c r="B1963" t="s">
        <v>9</v>
      </c>
      <c r="C1963" t="s">
        <v>15</v>
      </c>
      <c r="D1963" t="s">
        <v>22</v>
      </c>
      <c r="E1963" t="s">
        <v>12</v>
      </c>
      <c r="F1963">
        <v>7.34</v>
      </c>
      <c r="G1963">
        <v>1</v>
      </c>
      <c r="H1963" t="s">
        <v>13</v>
      </c>
      <c r="I1963">
        <v>8.8000000000000007</v>
      </c>
    </row>
    <row r="1964" spans="1:9" x14ac:dyDescent="0.3">
      <c r="A1964" s="1">
        <v>45388</v>
      </c>
      <c r="B1964" t="s">
        <v>9</v>
      </c>
      <c r="C1964" t="s">
        <v>15</v>
      </c>
      <c r="D1964" t="s">
        <v>22</v>
      </c>
      <c r="E1964" t="s">
        <v>24</v>
      </c>
      <c r="F1964">
        <v>23.87</v>
      </c>
      <c r="G1964">
        <v>2</v>
      </c>
      <c r="H1964" t="s">
        <v>17</v>
      </c>
      <c r="I1964">
        <v>5.3</v>
      </c>
    </row>
    <row r="1965" spans="1:9" x14ac:dyDescent="0.3">
      <c r="A1965" s="1">
        <v>45418</v>
      </c>
      <c r="B1965" t="s">
        <v>14</v>
      </c>
      <c r="C1965" t="s">
        <v>10</v>
      </c>
      <c r="D1965" t="s">
        <v>11</v>
      </c>
      <c r="E1965" t="s">
        <v>12</v>
      </c>
      <c r="F1965">
        <v>6.39</v>
      </c>
      <c r="G1965">
        <v>2</v>
      </c>
      <c r="H1965" t="s">
        <v>17</v>
      </c>
      <c r="I1965">
        <v>8.1999999999999993</v>
      </c>
    </row>
    <row r="1966" spans="1:9" x14ac:dyDescent="0.3">
      <c r="A1966" s="1">
        <v>45418</v>
      </c>
      <c r="B1966" t="s">
        <v>9</v>
      </c>
      <c r="C1966" t="s">
        <v>15</v>
      </c>
      <c r="D1966" t="s">
        <v>11</v>
      </c>
      <c r="E1966" t="s">
        <v>24</v>
      </c>
      <c r="F1966">
        <v>34.479999999999997</v>
      </c>
      <c r="G1966">
        <v>2</v>
      </c>
      <c r="H1966" t="s">
        <v>20</v>
      </c>
      <c r="I1966">
        <v>4.5</v>
      </c>
    </row>
    <row r="1967" spans="1:9" x14ac:dyDescent="0.3">
      <c r="A1967" s="1">
        <v>45418</v>
      </c>
      <c r="B1967" t="s">
        <v>19</v>
      </c>
      <c r="C1967" t="s">
        <v>15</v>
      </c>
      <c r="D1967" t="s">
        <v>11</v>
      </c>
      <c r="E1967" t="s">
        <v>16</v>
      </c>
      <c r="F1967">
        <v>88.12</v>
      </c>
      <c r="G1967">
        <v>1</v>
      </c>
      <c r="H1967" t="s">
        <v>20</v>
      </c>
      <c r="I1967">
        <v>6.8</v>
      </c>
    </row>
    <row r="1968" spans="1:9" x14ac:dyDescent="0.3">
      <c r="A1968" s="1">
        <v>45418</v>
      </c>
      <c r="B1968" t="s">
        <v>19</v>
      </c>
      <c r="C1968" t="s">
        <v>10</v>
      </c>
      <c r="D1968" t="s">
        <v>22</v>
      </c>
      <c r="E1968" t="s">
        <v>23</v>
      </c>
      <c r="F1968">
        <v>62.53</v>
      </c>
      <c r="G1968">
        <v>1</v>
      </c>
      <c r="H1968" t="s">
        <v>17</v>
      </c>
      <c r="I1968">
        <v>6.7</v>
      </c>
    </row>
    <row r="1969" spans="1:9" x14ac:dyDescent="0.3">
      <c r="A1969" s="1">
        <v>45418</v>
      </c>
      <c r="B1969" t="s">
        <v>9</v>
      </c>
      <c r="C1969" t="s">
        <v>15</v>
      </c>
      <c r="D1969" t="s">
        <v>22</v>
      </c>
      <c r="E1969" t="s">
        <v>23</v>
      </c>
      <c r="F1969">
        <v>62.89</v>
      </c>
      <c r="G1969">
        <v>5</v>
      </c>
      <c r="H1969" t="s">
        <v>20</v>
      </c>
      <c r="I1969">
        <v>4.9000000000000004</v>
      </c>
    </row>
    <row r="1970" spans="1:9" x14ac:dyDescent="0.3">
      <c r="A1970" s="1">
        <v>45418</v>
      </c>
      <c r="B1970" t="s">
        <v>19</v>
      </c>
      <c r="C1970" t="s">
        <v>10</v>
      </c>
      <c r="D1970" t="s">
        <v>22</v>
      </c>
      <c r="E1970" t="s">
        <v>21</v>
      </c>
      <c r="F1970">
        <v>19</v>
      </c>
      <c r="G1970">
        <v>1</v>
      </c>
      <c r="H1970" t="s">
        <v>17</v>
      </c>
      <c r="I1970">
        <v>9.1</v>
      </c>
    </row>
    <row r="1971" spans="1:9" x14ac:dyDescent="0.3">
      <c r="A1971" s="1">
        <v>45418</v>
      </c>
      <c r="B1971" t="s">
        <v>19</v>
      </c>
      <c r="C1971" t="s">
        <v>10</v>
      </c>
      <c r="D1971" t="s">
        <v>11</v>
      </c>
      <c r="E1971" t="s">
        <v>12</v>
      </c>
      <c r="F1971">
        <v>7.46</v>
      </c>
      <c r="G1971">
        <v>1</v>
      </c>
      <c r="H1971" t="s">
        <v>17</v>
      </c>
      <c r="I1971">
        <v>8.9</v>
      </c>
    </row>
    <row r="1972" spans="1:9" x14ac:dyDescent="0.3">
      <c r="A1972" s="1">
        <v>45418</v>
      </c>
      <c r="B1972" t="s">
        <v>9</v>
      </c>
      <c r="C1972" t="s">
        <v>15</v>
      </c>
      <c r="D1972" t="s">
        <v>11</v>
      </c>
      <c r="E1972" t="s">
        <v>18</v>
      </c>
      <c r="F1972">
        <v>47.83</v>
      </c>
      <c r="G1972">
        <v>2</v>
      </c>
      <c r="H1972" t="s">
        <v>20</v>
      </c>
      <c r="I1972">
        <v>8</v>
      </c>
    </row>
    <row r="1973" spans="1:9" x14ac:dyDescent="0.3">
      <c r="A1973" s="1">
        <v>45418</v>
      </c>
      <c r="B1973" t="s">
        <v>14</v>
      </c>
      <c r="C1973" t="s">
        <v>10</v>
      </c>
      <c r="D1973" t="s">
        <v>11</v>
      </c>
      <c r="E1973" t="s">
        <v>24</v>
      </c>
      <c r="F1973">
        <v>18.149999999999999</v>
      </c>
      <c r="G1973">
        <v>2</v>
      </c>
      <c r="H1973" t="s">
        <v>20</v>
      </c>
      <c r="I1973">
        <v>6</v>
      </c>
    </row>
    <row r="1974" spans="1:9" x14ac:dyDescent="0.3">
      <c r="A1974" s="1">
        <v>45418</v>
      </c>
      <c r="B1974" t="s">
        <v>19</v>
      </c>
      <c r="C1974" t="s">
        <v>15</v>
      </c>
      <c r="D1974" t="s">
        <v>22</v>
      </c>
      <c r="E1974" t="s">
        <v>12</v>
      </c>
      <c r="F1974">
        <v>4.4800000000000004</v>
      </c>
      <c r="G1974">
        <v>3</v>
      </c>
      <c r="H1974" t="s">
        <v>17</v>
      </c>
      <c r="I1974">
        <v>8.1</v>
      </c>
    </row>
    <row r="1975" spans="1:9" x14ac:dyDescent="0.3">
      <c r="A1975" s="1">
        <v>45418</v>
      </c>
      <c r="B1975" t="s">
        <v>9</v>
      </c>
      <c r="C1975" t="s">
        <v>10</v>
      </c>
      <c r="D1975" t="s">
        <v>22</v>
      </c>
      <c r="E1975" t="s">
        <v>23</v>
      </c>
      <c r="F1975">
        <v>64.48</v>
      </c>
      <c r="G1975">
        <v>3</v>
      </c>
      <c r="H1975" t="s">
        <v>13</v>
      </c>
      <c r="I1975">
        <v>6.4</v>
      </c>
    </row>
    <row r="1976" spans="1:9" x14ac:dyDescent="0.3">
      <c r="A1976" s="1">
        <v>45418</v>
      </c>
      <c r="B1976" t="s">
        <v>14</v>
      </c>
      <c r="C1976" t="s">
        <v>15</v>
      </c>
      <c r="D1976" t="s">
        <v>11</v>
      </c>
      <c r="E1976" t="s">
        <v>12</v>
      </c>
      <c r="F1976">
        <v>5.51</v>
      </c>
      <c r="G1976">
        <v>1</v>
      </c>
      <c r="H1976" t="s">
        <v>20</v>
      </c>
      <c r="I1976">
        <v>8.1999999999999993</v>
      </c>
    </row>
    <row r="1977" spans="1:9" x14ac:dyDescent="0.3">
      <c r="A1977" s="1">
        <v>45418</v>
      </c>
      <c r="B1977" t="s">
        <v>19</v>
      </c>
      <c r="C1977" t="s">
        <v>10</v>
      </c>
      <c r="D1977" t="s">
        <v>11</v>
      </c>
      <c r="E1977" t="s">
        <v>12</v>
      </c>
      <c r="F1977">
        <v>5.27</v>
      </c>
      <c r="G1977">
        <v>3</v>
      </c>
      <c r="H1977" t="s">
        <v>17</v>
      </c>
      <c r="I1977">
        <v>7.8</v>
      </c>
    </row>
    <row r="1978" spans="1:9" x14ac:dyDescent="0.3">
      <c r="A1978" s="1">
        <v>45418</v>
      </c>
      <c r="B1978" t="s">
        <v>19</v>
      </c>
      <c r="C1978" t="s">
        <v>15</v>
      </c>
      <c r="D1978" t="s">
        <v>22</v>
      </c>
      <c r="E1978" t="s">
        <v>24</v>
      </c>
      <c r="F1978">
        <v>20.53</v>
      </c>
      <c r="G1978">
        <v>3</v>
      </c>
      <c r="H1978" t="s">
        <v>17</v>
      </c>
      <c r="I1978">
        <v>7.9</v>
      </c>
    </row>
    <row r="1979" spans="1:9" x14ac:dyDescent="0.3">
      <c r="A1979" s="1">
        <v>45418</v>
      </c>
      <c r="B1979" t="s">
        <v>14</v>
      </c>
      <c r="C1979" t="s">
        <v>15</v>
      </c>
      <c r="D1979" t="s">
        <v>22</v>
      </c>
      <c r="E1979" t="s">
        <v>24</v>
      </c>
      <c r="F1979">
        <v>33.880000000000003</v>
      </c>
      <c r="G1979">
        <v>1</v>
      </c>
      <c r="H1979" t="s">
        <v>17</v>
      </c>
      <c r="I1979">
        <v>7.8</v>
      </c>
    </row>
    <row r="1980" spans="1:9" x14ac:dyDescent="0.3">
      <c r="A1980" s="1">
        <v>45418</v>
      </c>
      <c r="B1980" t="s">
        <v>19</v>
      </c>
      <c r="C1980" t="s">
        <v>10</v>
      </c>
      <c r="D1980" t="s">
        <v>11</v>
      </c>
      <c r="E1980" t="s">
        <v>12</v>
      </c>
      <c r="F1980">
        <v>6.25</v>
      </c>
      <c r="G1980">
        <v>2</v>
      </c>
      <c r="H1980" t="s">
        <v>17</v>
      </c>
      <c r="I1980">
        <v>7.3</v>
      </c>
    </row>
    <row r="1981" spans="1:9" x14ac:dyDescent="0.3">
      <c r="A1981" s="1">
        <v>45418</v>
      </c>
      <c r="B1981" t="s">
        <v>14</v>
      </c>
      <c r="C1981" t="s">
        <v>15</v>
      </c>
      <c r="D1981" t="s">
        <v>11</v>
      </c>
      <c r="E1981" t="s">
        <v>23</v>
      </c>
      <c r="F1981">
        <v>70.36</v>
      </c>
      <c r="G1981">
        <v>3</v>
      </c>
      <c r="H1981" t="s">
        <v>20</v>
      </c>
      <c r="I1981">
        <v>7.8</v>
      </c>
    </row>
    <row r="1982" spans="1:9" x14ac:dyDescent="0.3">
      <c r="A1982" s="1">
        <v>45418</v>
      </c>
      <c r="B1982" t="s">
        <v>9</v>
      </c>
      <c r="C1982" t="s">
        <v>10</v>
      </c>
      <c r="D1982" t="s">
        <v>22</v>
      </c>
      <c r="E1982" t="s">
        <v>21</v>
      </c>
      <c r="F1982">
        <v>19.41</v>
      </c>
      <c r="G1982">
        <v>2</v>
      </c>
      <c r="H1982" t="s">
        <v>13</v>
      </c>
      <c r="I1982">
        <v>8.3000000000000007</v>
      </c>
    </row>
    <row r="1983" spans="1:9" x14ac:dyDescent="0.3">
      <c r="A1983" s="1">
        <v>45418</v>
      </c>
      <c r="B1983" t="s">
        <v>14</v>
      </c>
      <c r="C1983" t="s">
        <v>15</v>
      </c>
      <c r="D1983" t="s">
        <v>11</v>
      </c>
      <c r="E1983" t="s">
        <v>23</v>
      </c>
      <c r="F1983">
        <v>57.03</v>
      </c>
      <c r="G1983">
        <v>4</v>
      </c>
      <c r="H1983" t="s">
        <v>17</v>
      </c>
      <c r="I1983">
        <v>6.4</v>
      </c>
    </row>
    <row r="1984" spans="1:9" x14ac:dyDescent="0.3">
      <c r="A1984" s="1">
        <v>45449</v>
      </c>
      <c r="B1984" t="s">
        <v>19</v>
      </c>
      <c r="C1984" t="s">
        <v>15</v>
      </c>
      <c r="D1984" t="s">
        <v>22</v>
      </c>
      <c r="E1984" t="s">
        <v>21</v>
      </c>
      <c r="F1984">
        <v>11.44</v>
      </c>
      <c r="G1984">
        <v>1</v>
      </c>
      <c r="H1984" t="s">
        <v>20</v>
      </c>
      <c r="I1984">
        <v>8.4</v>
      </c>
    </row>
    <row r="1985" spans="1:9" x14ac:dyDescent="0.3">
      <c r="A1985" s="1">
        <v>45449</v>
      </c>
      <c r="B1985" t="s">
        <v>14</v>
      </c>
      <c r="C1985" t="s">
        <v>15</v>
      </c>
      <c r="D1985" t="s">
        <v>11</v>
      </c>
      <c r="E1985" t="s">
        <v>21</v>
      </c>
      <c r="F1985">
        <v>16.89</v>
      </c>
      <c r="G1985">
        <v>3</v>
      </c>
      <c r="H1985" t="s">
        <v>20</v>
      </c>
      <c r="I1985">
        <v>5.4</v>
      </c>
    </row>
    <row r="1986" spans="1:9" x14ac:dyDescent="0.3">
      <c r="A1986" s="1">
        <v>45449</v>
      </c>
      <c r="B1986" t="s">
        <v>9</v>
      </c>
      <c r="C1986" t="s">
        <v>15</v>
      </c>
      <c r="D1986" t="s">
        <v>11</v>
      </c>
      <c r="E1986" t="s">
        <v>12</v>
      </c>
      <c r="F1986">
        <v>6.91</v>
      </c>
      <c r="G1986">
        <v>3</v>
      </c>
      <c r="H1986" t="s">
        <v>17</v>
      </c>
      <c r="I1986">
        <v>6</v>
      </c>
    </row>
    <row r="1987" spans="1:9" x14ac:dyDescent="0.3">
      <c r="A1987" s="1">
        <v>45449</v>
      </c>
      <c r="B1987" t="s">
        <v>9</v>
      </c>
      <c r="C1987" t="s">
        <v>15</v>
      </c>
      <c r="D1987" t="s">
        <v>11</v>
      </c>
      <c r="E1987" t="s">
        <v>21</v>
      </c>
      <c r="F1987">
        <v>11.36</v>
      </c>
      <c r="G1987">
        <v>1</v>
      </c>
      <c r="H1987" t="s">
        <v>13</v>
      </c>
      <c r="I1987">
        <v>6.6</v>
      </c>
    </row>
    <row r="1988" spans="1:9" x14ac:dyDescent="0.3">
      <c r="A1988" s="1">
        <v>45449</v>
      </c>
      <c r="B1988" t="s">
        <v>19</v>
      </c>
      <c r="C1988" t="s">
        <v>15</v>
      </c>
      <c r="D1988" t="s">
        <v>22</v>
      </c>
      <c r="E1988" t="s">
        <v>23</v>
      </c>
      <c r="F1988">
        <v>66.12</v>
      </c>
      <c r="G1988">
        <v>2</v>
      </c>
      <c r="H1988" t="s">
        <v>20</v>
      </c>
      <c r="I1988">
        <v>8</v>
      </c>
    </row>
    <row r="1989" spans="1:9" x14ac:dyDescent="0.3">
      <c r="A1989" s="1">
        <v>45449</v>
      </c>
      <c r="B1989" t="s">
        <v>9</v>
      </c>
      <c r="C1989" t="s">
        <v>15</v>
      </c>
      <c r="D1989" t="s">
        <v>22</v>
      </c>
      <c r="E1989" t="s">
        <v>12</v>
      </c>
      <c r="F1989">
        <v>2.46</v>
      </c>
      <c r="G1989">
        <v>5</v>
      </c>
      <c r="H1989" t="s">
        <v>13</v>
      </c>
      <c r="I1989">
        <v>7.7</v>
      </c>
    </row>
    <row r="1990" spans="1:9" x14ac:dyDescent="0.3">
      <c r="A1990" s="1">
        <v>45449</v>
      </c>
      <c r="B1990" t="s">
        <v>9</v>
      </c>
      <c r="C1990" t="s">
        <v>15</v>
      </c>
      <c r="D1990" t="s">
        <v>22</v>
      </c>
      <c r="E1990" t="s">
        <v>12</v>
      </c>
      <c r="F1990">
        <v>3.77</v>
      </c>
      <c r="G1990">
        <v>2</v>
      </c>
      <c r="H1990" t="s">
        <v>13</v>
      </c>
      <c r="I1990">
        <v>7.7</v>
      </c>
    </row>
    <row r="1991" spans="1:9" x14ac:dyDescent="0.3">
      <c r="A1991" s="1">
        <v>45449</v>
      </c>
      <c r="B1991" t="s">
        <v>19</v>
      </c>
      <c r="C1991" t="s">
        <v>15</v>
      </c>
      <c r="D1991" t="s">
        <v>22</v>
      </c>
      <c r="E1991" t="s">
        <v>12</v>
      </c>
      <c r="F1991">
        <v>4.24</v>
      </c>
      <c r="G1991">
        <v>1</v>
      </c>
      <c r="H1991" t="s">
        <v>13</v>
      </c>
      <c r="I1991">
        <v>8.4</v>
      </c>
    </row>
    <row r="1992" spans="1:9" x14ac:dyDescent="0.3">
      <c r="A1992" s="1">
        <v>45449</v>
      </c>
      <c r="B1992" t="s">
        <v>9</v>
      </c>
      <c r="C1992" t="s">
        <v>15</v>
      </c>
      <c r="D1992" t="s">
        <v>22</v>
      </c>
      <c r="E1992" t="s">
        <v>23</v>
      </c>
      <c r="F1992">
        <v>74.290000000000006</v>
      </c>
      <c r="G1992">
        <v>4</v>
      </c>
      <c r="H1992" t="s">
        <v>13</v>
      </c>
      <c r="I1992">
        <v>5.5</v>
      </c>
    </row>
    <row r="1993" spans="1:9" x14ac:dyDescent="0.3">
      <c r="A1993" s="1">
        <v>45449</v>
      </c>
      <c r="B1993" t="s">
        <v>9</v>
      </c>
      <c r="C1993" t="s">
        <v>15</v>
      </c>
      <c r="D1993" t="s">
        <v>11</v>
      </c>
      <c r="E1993" t="s">
        <v>21</v>
      </c>
      <c r="F1993">
        <v>11.99</v>
      </c>
      <c r="G1993">
        <v>1</v>
      </c>
      <c r="H1993" t="s">
        <v>17</v>
      </c>
      <c r="I1993">
        <v>9.8000000000000007</v>
      </c>
    </row>
    <row r="1994" spans="1:9" x14ac:dyDescent="0.3">
      <c r="A1994" s="1">
        <v>45449</v>
      </c>
      <c r="B1994" t="s">
        <v>19</v>
      </c>
      <c r="C1994" t="s">
        <v>10</v>
      </c>
      <c r="D1994" t="s">
        <v>22</v>
      </c>
      <c r="E1994" t="s">
        <v>12</v>
      </c>
      <c r="F1994">
        <v>3.92</v>
      </c>
      <c r="G1994">
        <v>2</v>
      </c>
      <c r="H1994" t="s">
        <v>20</v>
      </c>
      <c r="I1994">
        <v>7.7</v>
      </c>
    </row>
    <row r="1995" spans="1:9" x14ac:dyDescent="0.3">
      <c r="A1995" s="1">
        <v>45449</v>
      </c>
      <c r="B1995" t="s">
        <v>19</v>
      </c>
      <c r="C1995" t="s">
        <v>15</v>
      </c>
      <c r="D1995" t="s">
        <v>11</v>
      </c>
      <c r="E1995" t="s">
        <v>21</v>
      </c>
      <c r="F1995">
        <v>8.56</v>
      </c>
      <c r="G1995">
        <v>2</v>
      </c>
      <c r="H1995" t="s">
        <v>20</v>
      </c>
      <c r="I1995">
        <v>6.7</v>
      </c>
    </row>
    <row r="1996" spans="1:9" x14ac:dyDescent="0.3">
      <c r="A1996" s="1">
        <v>45449</v>
      </c>
      <c r="B1996" t="s">
        <v>19</v>
      </c>
      <c r="C1996" t="s">
        <v>15</v>
      </c>
      <c r="D1996" t="s">
        <v>11</v>
      </c>
      <c r="E1996" t="s">
        <v>23</v>
      </c>
      <c r="F1996">
        <v>67.760000000000005</v>
      </c>
      <c r="G1996">
        <v>5</v>
      </c>
      <c r="H1996" t="s">
        <v>20</v>
      </c>
      <c r="I1996">
        <v>8</v>
      </c>
    </row>
    <row r="1997" spans="1:9" x14ac:dyDescent="0.3">
      <c r="A1997" s="1">
        <v>45449</v>
      </c>
      <c r="B1997" t="s">
        <v>19</v>
      </c>
      <c r="C1997" t="s">
        <v>10</v>
      </c>
      <c r="D1997" t="s">
        <v>11</v>
      </c>
      <c r="E1997" t="s">
        <v>12</v>
      </c>
      <c r="F1997">
        <v>4.28</v>
      </c>
      <c r="G1997">
        <v>1</v>
      </c>
      <c r="H1997" t="s">
        <v>20</v>
      </c>
      <c r="I1997">
        <v>6.8</v>
      </c>
    </row>
    <row r="1998" spans="1:9" x14ac:dyDescent="0.3">
      <c r="A1998" s="1">
        <v>45449</v>
      </c>
      <c r="B1998" t="s">
        <v>19</v>
      </c>
      <c r="C1998" t="s">
        <v>15</v>
      </c>
      <c r="D1998" t="s">
        <v>11</v>
      </c>
      <c r="E1998" t="s">
        <v>12</v>
      </c>
      <c r="F1998">
        <v>6.59</v>
      </c>
      <c r="G1998">
        <v>3</v>
      </c>
      <c r="H1998" t="s">
        <v>17</v>
      </c>
      <c r="I1998">
        <v>7.5</v>
      </c>
    </row>
    <row r="1999" spans="1:9" x14ac:dyDescent="0.3">
      <c r="A1999" s="1">
        <v>45479</v>
      </c>
      <c r="B1999" t="s">
        <v>19</v>
      </c>
      <c r="C1999" t="s">
        <v>15</v>
      </c>
      <c r="D1999" t="s">
        <v>22</v>
      </c>
      <c r="E1999" t="s">
        <v>12</v>
      </c>
      <c r="F1999">
        <v>4.07</v>
      </c>
      <c r="G1999">
        <v>3</v>
      </c>
      <c r="H1999" t="s">
        <v>17</v>
      </c>
      <c r="I1999">
        <v>5.6</v>
      </c>
    </row>
    <row r="2000" spans="1:9" x14ac:dyDescent="0.3">
      <c r="A2000" s="1">
        <v>45479</v>
      </c>
      <c r="B2000" t="s">
        <v>19</v>
      </c>
      <c r="C2000" t="s">
        <v>15</v>
      </c>
      <c r="D2000" t="s">
        <v>11</v>
      </c>
      <c r="E2000" t="s">
        <v>12</v>
      </c>
      <c r="F2000">
        <v>6.43</v>
      </c>
      <c r="G2000">
        <v>5</v>
      </c>
      <c r="H2000" t="s">
        <v>13</v>
      </c>
      <c r="I2000">
        <v>7.6</v>
      </c>
    </row>
    <row r="2001" spans="1:9" x14ac:dyDescent="0.3">
      <c r="A2001" s="1">
        <v>45479</v>
      </c>
      <c r="B2001" t="s">
        <v>9</v>
      </c>
      <c r="C2001" t="s">
        <v>15</v>
      </c>
      <c r="D2001" t="s">
        <v>22</v>
      </c>
      <c r="E2001" t="s">
        <v>12</v>
      </c>
      <c r="F2001">
        <v>4.4000000000000004</v>
      </c>
      <c r="G2001">
        <v>4</v>
      </c>
      <c r="H2001" t="s">
        <v>17</v>
      </c>
      <c r="I2001">
        <v>7.3</v>
      </c>
    </row>
    <row r="2002" spans="1:9" x14ac:dyDescent="0.3">
      <c r="A2002" s="1">
        <v>45479</v>
      </c>
      <c r="B2002" t="s">
        <v>9</v>
      </c>
      <c r="C2002" t="s">
        <v>15</v>
      </c>
      <c r="D2002" t="s">
        <v>11</v>
      </c>
      <c r="E2002" t="s">
        <v>23</v>
      </c>
      <c r="F2002">
        <v>61.34</v>
      </c>
      <c r="G2002">
        <v>1</v>
      </c>
      <c r="H2002" t="s">
        <v>17</v>
      </c>
      <c r="I2002">
        <v>8.3000000000000007</v>
      </c>
    </row>
    <row r="2003" spans="1:9" x14ac:dyDescent="0.3">
      <c r="A2003" s="1">
        <v>45479</v>
      </c>
      <c r="B2003" t="s">
        <v>19</v>
      </c>
      <c r="C2003" t="s">
        <v>15</v>
      </c>
      <c r="D2003" t="s">
        <v>22</v>
      </c>
      <c r="E2003" t="s">
        <v>21</v>
      </c>
      <c r="F2003">
        <v>13.33</v>
      </c>
      <c r="G2003">
        <v>3</v>
      </c>
      <c r="H2003" t="s">
        <v>20</v>
      </c>
      <c r="I2003">
        <v>7</v>
      </c>
    </row>
    <row r="2004" spans="1:9" x14ac:dyDescent="0.3">
      <c r="A2004" s="1">
        <v>45479</v>
      </c>
      <c r="B2004" t="s">
        <v>14</v>
      </c>
      <c r="C2004" t="s">
        <v>15</v>
      </c>
      <c r="D2004" t="s">
        <v>22</v>
      </c>
      <c r="E2004" t="s">
        <v>12</v>
      </c>
      <c r="F2004">
        <v>6.2</v>
      </c>
      <c r="G2004">
        <v>2</v>
      </c>
      <c r="H2004" t="s">
        <v>20</v>
      </c>
      <c r="I2004">
        <v>7.5</v>
      </c>
    </row>
    <row r="2005" spans="1:9" x14ac:dyDescent="0.3">
      <c r="A2005" s="1">
        <v>45479</v>
      </c>
      <c r="B2005" t="s">
        <v>9</v>
      </c>
      <c r="C2005" t="s">
        <v>15</v>
      </c>
      <c r="D2005" t="s">
        <v>11</v>
      </c>
      <c r="E2005" t="s">
        <v>18</v>
      </c>
      <c r="F2005">
        <v>53.13</v>
      </c>
      <c r="G2005">
        <v>2</v>
      </c>
      <c r="H2005" t="s">
        <v>13</v>
      </c>
      <c r="I2005">
        <v>7</v>
      </c>
    </row>
    <row r="2006" spans="1:9" x14ac:dyDescent="0.3">
      <c r="A2006" s="1">
        <v>45479</v>
      </c>
      <c r="B2006" t="s">
        <v>19</v>
      </c>
      <c r="C2006" t="s">
        <v>15</v>
      </c>
      <c r="D2006" t="s">
        <v>11</v>
      </c>
      <c r="E2006" t="s">
        <v>12</v>
      </c>
      <c r="F2006">
        <v>7.28</v>
      </c>
      <c r="G2006">
        <v>5</v>
      </c>
      <c r="H2006" t="s">
        <v>13</v>
      </c>
      <c r="I2006">
        <v>7.4</v>
      </c>
    </row>
    <row r="2007" spans="1:9" x14ac:dyDescent="0.3">
      <c r="A2007" s="1">
        <v>45479</v>
      </c>
      <c r="B2007" t="s">
        <v>9</v>
      </c>
      <c r="C2007" t="s">
        <v>10</v>
      </c>
      <c r="D2007" t="s">
        <v>22</v>
      </c>
      <c r="E2007" t="s">
        <v>12</v>
      </c>
      <c r="F2007">
        <v>4.74</v>
      </c>
      <c r="G2007">
        <v>2</v>
      </c>
      <c r="H2007" t="s">
        <v>20</v>
      </c>
      <c r="I2007">
        <v>8</v>
      </c>
    </row>
    <row r="2008" spans="1:9" x14ac:dyDescent="0.3">
      <c r="A2008" s="1">
        <v>45479</v>
      </c>
      <c r="B2008" t="s">
        <v>19</v>
      </c>
      <c r="C2008" t="s">
        <v>10</v>
      </c>
      <c r="D2008" t="s">
        <v>22</v>
      </c>
      <c r="E2008" t="s">
        <v>12</v>
      </c>
      <c r="F2008">
        <v>6.57</v>
      </c>
      <c r="G2008">
        <v>3</v>
      </c>
      <c r="H2008" t="s">
        <v>17</v>
      </c>
      <c r="I2008">
        <v>7.3</v>
      </c>
    </row>
    <row r="2009" spans="1:9" x14ac:dyDescent="0.3">
      <c r="A2009" s="1">
        <v>45479</v>
      </c>
      <c r="B2009" t="s">
        <v>14</v>
      </c>
      <c r="C2009" t="s">
        <v>15</v>
      </c>
      <c r="D2009" t="s">
        <v>22</v>
      </c>
      <c r="E2009" t="s">
        <v>12</v>
      </c>
      <c r="F2009">
        <v>4.54</v>
      </c>
      <c r="G2009">
        <v>2</v>
      </c>
      <c r="H2009" t="s">
        <v>20</v>
      </c>
      <c r="I2009">
        <v>5.4</v>
      </c>
    </row>
    <row r="2010" spans="1:9" x14ac:dyDescent="0.3">
      <c r="A2010" s="1">
        <v>45479</v>
      </c>
      <c r="B2010" t="s">
        <v>14</v>
      </c>
      <c r="C2010" t="s">
        <v>10</v>
      </c>
      <c r="D2010" t="s">
        <v>22</v>
      </c>
      <c r="E2010" t="s">
        <v>24</v>
      </c>
      <c r="F2010">
        <v>30.61</v>
      </c>
      <c r="G2010">
        <v>1</v>
      </c>
      <c r="H2010" t="s">
        <v>20</v>
      </c>
      <c r="I2010">
        <v>6.9</v>
      </c>
    </row>
    <row r="2011" spans="1:9" x14ac:dyDescent="0.3">
      <c r="A2011" s="1">
        <v>45479</v>
      </c>
      <c r="B2011" t="s">
        <v>19</v>
      </c>
      <c r="C2011" t="s">
        <v>10</v>
      </c>
      <c r="D2011" t="s">
        <v>11</v>
      </c>
      <c r="E2011" t="s">
        <v>12</v>
      </c>
      <c r="F2011">
        <v>6.35</v>
      </c>
      <c r="G2011">
        <v>2</v>
      </c>
      <c r="H2011" t="s">
        <v>17</v>
      </c>
      <c r="I2011">
        <v>6.2</v>
      </c>
    </row>
    <row r="2012" spans="1:9" x14ac:dyDescent="0.3">
      <c r="A2012" s="1">
        <v>45479</v>
      </c>
      <c r="B2012" t="s">
        <v>14</v>
      </c>
      <c r="C2012" t="s">
        <v>15</v>
      </c>
      <c r="D2012" t="s">
        <v>22</v>
      </c>
      <c r="E2012" t="s">
        <v>23</v>
      </c>
      <c r="F2012">
        <v>63</v>
      </c>
      <c r="G2012">
        <v>4</v>
      </c>
      <c r="H2012" t="s">
        <v>17</v>
      </c>
      <c r="I2012">
        <v>6.9</v>
      </c>
    </row>
    <row r="2013" spans="1:9" x14ac:dyDescent="0.3">
      <c r="A2013" s="1">
        <v>45510</v>
      </c>
      <c r="B2013" t="s">
        <v>19</v>
      </c>
      <c r="C2013" t="s">
        <v>10</v>
      </c>
      <c r="D2013" t="s">
        <v>11</v>
      </c>
      <c r="E2013" t="s">
        <v>23</v>
      </c>
      <c r="F2013">
        <v>56.67</v>
      </c>
      <c r="G2013">
        <v>2</v>
      </c>
      <c r="H2013" t="s">
        <v>20</v>
      </c>
      <c r="I2013">
        <v>7.3</v>
      </c>
    </row>
    <row r="2014" spans="1:9" x14ac:dyDescent="0.3">
      <c r="A2014" s="1">
        <v>45510</v>
      </c>
      <c r="B2014" t="s">
        <v>14</v>
      </c>
      <c r="C2014" t="s">
        <v>15</v>
      </c>
      <c r="D2014" t="s">
        <v>11</v>
      </c>
      <c r="E2014" t="s">
        <v>24</v>
      </c>
      <c r="F2014">
        <v>23.25</v>
      </c>
      <c r="G2014">
        <v>3</v>
      </c>
      <c r="H2014" t="s">
        <v>17</v>
      </c>
      <c r="I2014">
        <v>5.0999999999999996</v>
      </c>
    </row>
    <row r="2015" spans="1:9" x14ac:dyDescent="0.3">
      <c r="A2015" s="1">
        <v>45510</v>
      </c>
      <c r="B2015" t="s">
        <v>9</v>
      </c>
      <c r="C2015" t="s">
        <v>10</v>
      </c>
      <c r="D2015" t="s">
        <v>11</v>
      </c>
      <c r="E2015" t="s">
        <v>18</v>
      </c>
      <c r="F2015">
        <v>69.239999999999995</v>
      </c>
      <c r="G2015">
        <v>3</v>
      </c>
      <c r="H2015" t="s">
        <v>17</v>
      </c>
      <c r="I2015">
        <v>8.8000000000000007</v>
      </c>
    </row>
    <row r="2016" spans="1:9" x14ac:dyDescent="0.3">
      <c r="A2016" s="1">
        <v>45510</v>
      </c>
      <c r="B2016" t="s">
        <v>9</v>
      </c>
      <c r="C2016" t="s">
        <v>10</v>
      </c>
      <c r="D2016" t="s">
        <v>22</v>
      </c>
      <c r="E2016" t="s">
        <v>18</v>
      </c>
      <c r="F2016">
        <v>49.08</v>
      </c>
      <c r="G2016">
        <v>3</v>
      </c>
      <c r="H2016" t="s">
        <v>17</v>
      </c>
      <c r="I2016">
        <v>6.5</v>
      </c>
    </row>
    <row r="2017" spans="1:9" x14ac:dyDescent="0.3">
      <c r="A2017" s="1">
        <v>45510</v>
      </c>
      <c r="B2017" t="s">
        <v>14</v>
      </c>
      <c r="C2017" t="s">
        <v>15</v>
      </c>
      <c r="D2017" t="s">
        <v>22</v>
      </c>
      <c r="E2017" t="s">
        <v>12</v>
      </c>
      <c r="F2017">
        <v>7.4</v>
      </c>
      <c r="G2017">
        <v>3</v>
      </c>
      <c r="H2017" t="s">
        <v>20</v>
      </c>
      <c r="I2017">
        <v>7.8</v>
      </c>
    </row>
    <row r="2018" spans="1:9" x14ac:dyDescent="0.3">
      <c r="A2018" s="1">
        <v>45510</v>
      </c>
      <c r="B2018" t="s">
        <v>14</v>
      </c>
      <c r="C2018" t="s">
        <v>15</v>
      </c>
      <c r="D2018" t="s">
        <v>11</v>
      </c>
      <c r="E2018" t="s">
        <v>18</v>
      </c>
      <c r="F2018">
        <v>59.01</v>
      </c>
      <c r="G2018">
        <v>1</v>
      </c>
      <c r="H2018" t="s">
        <v>20</v>
      </c>
      <c r="I2018">
        <v>5.6</v>
      </c>
    </row>
    <row r="2019" spans="1:9" x14ac:dyDescent="0.3">
      <c r="A2019" s="1">
        <v>45510</v>
      </c>
      <c r="B2019" t="s">
        <v>9</v>
      </c>
      <c r="C2019" t="s">
        <v>10</v>
      </c>
      <c r="D2019" t="s">
        <v>11</v>
      </c>
      <c r="E2019" t="s">
        <v>24</v>
      </c>
      <c r="F2019">
        <v>28.07</v>
      </c>
      <c r="G2019">
        <v>3</v>
      </c>
      <c r="H2019" t="s">
        <v>17</v>
      </c>
      <c r="I2019">
        <v>7.1</v>
      </c>
    </row>
    <row r="2020" spans="1:9" x14ac:dyDescent="0.3">
      <c r="A2020" s="1">
        <v>45510</v>
      </c>
      <c r="B2020" t="s">
        <v>9</v>
      </c>
      <c r="C2020" t="s">
        <v>15</v>
      </c>
      <c r="D2020" t="s">
        <v>22</v>
      </c>
      <c r="E2020" t="s">
        <v>12</v>
      </c>
      <c r="F2020">
        <v>5.39</v>
      </c>
      <c r="G2020">
        <v>4</v>
      </c>
      <c r="H2020" t="s">
        <v>17</v>
      </c>
      <c r="I2020">
        <v>7.8</v>
      </c>
    </row>
    <row r="2021" spans="1:9" x14ac:dyDescent="0.3">
      <c r="A2021" s="1">
        <v>45510</v>
      </c>
      <c r="B2021" t="s">
        <v>19</v>
      </c>
      <c r="C2021" t="s">
        <v>15</v>
      </c>
      <c r="D2021" t="s">
        <v>22</v>
      </c>
      <c r="E2021" t="s">
        <v>12</v>
      </c>
      <c r="F2021">
        <v>7.3</v>
      </c>
      <c r="G2021">
        <v>4</v>
      </c>
      <c r="H2021" t="s">
        <v>17</v>
      </c>
      <c r="I2021">
        <v>8.1999999999999993</v>
      </c>
    </row>
    <row r="2022" spans="1:9" x14ac:dyDescent="0.3">
      <c r="A2022" s="1">
        <v>45510</v>
      </c>
      <c r="B2022" t="s">
        <v>19</v>
      </c>
      <c r="C2022" t="s">
        <v>15</v>
      </c>
      <c r="D2022" t="s">
        <v>22</v>
      </c>
      <c r="E2022" t="s">
        <v>12</v>
      </c>
      <c r="F2022">
        <v>6.98</v>
      </c>
      <c r="G2022">
        <v>3</v>
      </c>
      <c r="H2022" t="s">
        <v>20</v>
      </c>
      <c r="I2022">
        <v>7.3</v>
      </c>
    </row>
    <row r="2023" spans="1:9" x14ac:dyDescent="0.3">
      <c r="A2023" s="1">
        <v>45510</v>
      </c>
      <c r="B2023" t="s">
        <v>14</v>
      </c>
      <c r="C2023" t="s">
        <v>15</v>
      </c>
      <c r="D2023" t="s">
        <v>22</v>
      </c>
      <c r="E2023" t="s">
        <v>18</v>
      </c>
      <c r="F2023">
        <v>71.83</v>
      </c>
      <c r="G2023">
        <v>1</v>
      </c>
      <c r="H2023" t="s">
        <v>20</v>
      </c>
      <c r="I2023">
        <v>6.3</v>
      </c>
    </row>
    <row r="2024" spans="1:9" x14ac:dyDescent="0.3">
      <c r="A2024" s="1">
        <v>45510</v>
      </c>
      <c r="B2024" t="s">
        <v>9</v>
      </c>
      <c r="C2024" t="s">
        <v>10</v>
      </c>
      <c r="D2024" t="s">
        <v>22</v>
      </c>
      <c r="E2024" t="s">
        <v>24</v>
      </c>
      <c r="F2024">
        <v>18.510000000000002</v>
      </c>
      <c r="G2024">
        <v>2</v>
      </c>
      <c r="H2024" t="s">
        <v>17</v>
      </c>
      <c r="I2024">
        <v>7.7</v>
      </c>
    </row>
    <row r="2025" spans="1:9" x14ac:dyDescent="0.3">
      <c r="A2025" s="1">
        <v>45510</v>
      </c>
      <c r="B2025" t="s">
        <v>19</v>
      </c>
      <c r="C2025" t="s">
        <v>15</v>
      </c>
      <c r="D2025" t="s">
        <v>11</v>
      </c>
      <c r="E2025" t="s">
        <v>21</v>
      </c>
      <c r="F2025">
        <v>17.91</v>
      </c>
      <c r="G2025">
        <v>3</v>
      </c>
      <c r="H2025" t="s">
        <v>13</v>
      </c>
      <c r="I2025">
        <v>8.9</v>
      </c>
    </row>
    <row r="2026" spans="1:9" x14ac:dyDescent="0.3">
      <c r="A2026" s="1">
        <v>45541</v>
      </c>
      <c r="B2026" t="s">
        <v>9</v>
      </c>
      <c r="C2026" t="s">
        <v>15</v>
      </c>
      <c r="D2026" t="s">
        <v>22</v>
      </c>
      <c r="E2026" t="s">
        <v>24</v>
      </c>
      <c r="F2026">
        <v>24.29</v>
      </c>
      <c r="G2026">
        <v>1</v>
      </c>
      <c r="H2026" t="s">
        <v>13</v>
      </c>
      <c r="I2026">
        <v>7.5</v>
      </c>
    </row>
    <row r="2027" spans="1:9" x14ac:dyDescent="0.3">
      <c r="A2027" s="1">
        <v>45541</v>
      </c>
      <c r="B2027" t="s">
        <v>19</v>
      </c>
      <c r="C2027" t="s">
        <v>15</v>
      </c>
      <c r="D2027" t="s">
        <v>22</v>
      </c>
      <c r="E2027" t="s">
        <v>24</v>
      </c>
      <c r="F2027">
        <v>33.520000000000003</v>
      </c>
      <c r="G2027">
        <v>4</v>
      </c>
      <c r="H2027" t="s">
        <v>20</v>
      </c>
      <c r="I2027">
        <v>7.4</v>
      </c>
    </row>
    <row r="2028" spans="1:9" x14ac:dyDescent="0.3">
      <c r="A2028" s="1">
        <v>45541</v>
      </c>
      <c r="B2028" t="s">
        <v>14</v>
      </c>
      <c r="C2028" t="s">
        <v>10</v>
      </c>
      <c r="D2028" t="s">
        <v>22</v>
      </c>
      <c r="E2028" t="s">
        <v>12</v>
      </c>
      <c r="F2028">
        <v>2.89</v>
      </c>
      <c r="G2028">
        <v>3</v>
      </c>
      <c r="H2028" t="s">
        <v>20</v>
      </c>
      <c r="I2028">
        <v>9.6</v>
      </c>
    </row>
    <row r="2029" spans="1:9" x14ac:dyDescent="0.3">
      <c r="A2029" s="1">
        <v>45541</v>
      </c>
      <c r="B2029" t="s">
        <v>19</v>
      </c>
      <c r="C2029" t="s">
        <v>15</v>
      </c>
      <c r="D2029" t="s">
        <v>11</v>
      </c>
      <c r="E2029" t="s">
        <v>12</v>
      </c>
      <c r="F2029">
        <v>7.62</v>
      </c>
      <c r="G2029">
        <v>2</v>
      </c>
      <c r="H2029" t="s">
        <v>20</v>
      </c>
      <c r="I2029">
        <v>7</v>
      </c>
    </row>
    <row r="2030" spans="1:9" x14ac:dyDescent="0.3">
      <c r="A2030" s="1">
        <v>45541</v>
      </c>
      <c r="B2030" t="s">
        <v>14</v>
      </c>
      <c r="C2030" t="s">
        <v>15</v>
      </c>
      <c r="D2030" t="s">
        <v>22</v>
      </c>
      <c r="E2030" t="s">
        <v>18</v>
      </c>
      <c r="F2030">
        <v>58.84</v>
      </c>
      <c r="G2030">
        <v>1</v>
      </c>
      <c r="H2030" t="s">
        <v>13</v>
      </c>
      <c r="I2030">
        <v>6.9</v>
      </c>
    </row>
    <row r="2031" spans="1:9" x14ac:dyDescent="0.3">
      <c r="A2031" s="1">
        <v>45541</v>
      </c>
      <c r="B2031" t="s">
        <v>19</v>
      </c>
      <c r="C2031" t="s">
        <v>10</v>
      </c>
      <c r="D2031" t="s">
        <v>22</v>
      </c>
      <c r="E2031" t="s">
        <v>12</v>
      </c>
      <c r="F2031">
        <v>3.17</v>
      </c>
      <c r="G2031">
        <v>2</v>
      </c>
      <c r="H2031" t="s">
        <v>20</v>
      </c>
      <c r="I2031">
        <v>9.1999999999999993</v>
      </c>
    </row>
    <row r="2032" spans="1:9" x14ac:dyDescent="0.3">
      <c r="A2032" s="1">
        <v>45541</v>
      </c>
      <c r="B2032" t="s">
        <v>9</v>
      </c>
      <c r="C2032" t="s">
        <v>10</v>
      </c>
      <c r="D2032" t="s">
        <v>22</v>
      </c>
      <c r="E2032" t="s">
        <v>12</v>
      </c>
      <c r="F2032">
        <v>4.24</v>
      </c>
      <c r="G2032">
        <v>2</v>
      </c>
      <c r="H2032" t="s">
        <v>17</v>
      </c>
      <c r="I2032">
        <v>8.5</v>
      </c>
    </row>
    <row r="2033" spans="1:9" x14ac:dyDescent="0.3">
      <c r="A2033" s="1">
        <v>45541</v>
      </c>
      <c r="B2033" t="s">
        <v>19</v>
      </c>
      <c r="C2033" t="s">
        <v>15</v>
      </c>
      <c r="D2033" t="s">
        <v>22</v>
      </c>
      <c r="E2033" t="s">
        <v>23</v>
      </c>
      <c r="F2033">
        <v>52.56</v>
      </c>
      <c r="G2033">
        <v>5</v>
      </c>
      <c r="H2033" t="s">
        <v>17</v>
      </c>
      <c r="I2033">
        <v>6.9</v>
      </c>
    </row>
    <row r="2034" spans="1:9" x14ac:dyDescent="0.3">
      <c r="A2034" s="1">
        <v>45541</v>
      </c>
      <c r="B2034" t="s">
        <v>19</v>
      </c>
      <c r="C2034" t="s">
        <v>15</v>
      </c>
      <c r="D2034" t="s">
        <v>11</v>
      </c>
      <c r="E2034" t="s">
        <v>18</v>
      </c>
      <c r="F2034">
        <v>56.97</v>
      </c>
      <c r="G2034">
        <v>1</v>
      </c>
      <c r="H2034" t="s">
        <v>20</v>
      </c>
      <c r="I2034">
        <v>6.1</v>
      </c>
    </row>
    <row r="2035" spans="1:9" x14ac:dyDescent="0.3">
      <c r="A2035" s="1">
        <v>45541</v>
      </c>
      <c r="B2035" t="s">
        <v>9</v>
      </c>
      <c r="C2035" t="s">
        <v>15</v>
      </c>
      <c r="D2035" t="s">
        <v>22</v>
      </c>
      <c r="E2035" t="s">
        <v>24</v>
      </c>
      <c r="F2035">
        <v>34.56</v>
      </c>
      <c r="G2035">
        <v>2</v>
      </c>
      <c r="H2035" t="s">
        <v>17</v>
      </c>
      <c r="I2035">
        <v>7.5</v>
      </c>
    </row>
    <row r="2036" spans="1:9" x14ac:dyDescent="0.3">
      <c r="A2036" s="1">
        <v>45541</v>
      </c>
      <c r="B2036" t="s">
        <v>14</v>
      </c>
      <c r="C2036" t="s">
        <v>15</v>
      </c>
      <c r="D2036" t="s">
        <v>11</v>
      </c>
      <c r="E2036" t="s">
        <v>16</v>
      </c>
      <c r="F2036">
        <v>96.62</v>
      </c>
      <c r="G2036">
        <v>1</v>
      </c>
      <c r="H2036" t="s">
        <v>20</v>
      </c>
      <c r="I2036">
        <v>7.4</v>
      </c>
    </row>
    <row r="2037" spans="1:9" x14ac:dyDescent="0.3">
      <c r="A2037" s="1">
        <v>45541</v>
      </c>
      <c r="B2037" t="s">
        <v>19</v>
      </c>
      <c r="C2037" t="s">
        <v>15</v>
      </c>
      <c r="D2037" t="s">
        <v>22</v>
      </c>
      <c r="E2037" t="s">
        <v>21</v>
      </c>
      <c r="F2037">
        <v>11.68</v>
      </c>
      <c r="G2037">
        <v>2</v>
      </c>
      <c r="H2037" t="s">
        <v>17</v>
      </c>
      <c r="I2037">
        <v>7.5</v>
      </c>
    </row>
    <row r="2038" spans="1:9" x14ac:dyDescent="0.3">
      <c r="A2038" s="1">
        <v>45571</v>
      </c>
      <c r="B2038" t="s">
        <v>9</v>
      </c>
      <c r="C2038" t="s">
        <v>10</v>
      </c>
      <c r="D2038" t="s">
        <v>22</v>
      </c>
      <c r="E2038" t="s">
        <v>12</v>
      </c>
      <c r="F2038">
        <v>4.8899999999999997</v>
      </c>
      <c r="G2038">
        <v>3</v>
      </c>
      <c r="H2038" t="s">
        <v>20</v>
      </c>
      <c r="I2038">
        <v>6.2</v>
      </c>
    </row>
    <row r="2039" spans="1:9" x14ac:dyDescent="0.3">
      <c r="A2039" s="1">
        <v>45571</v>
      </c>
      <c r="B2039" t="s">
        <v>19</v>
      </c>
      <c r="C2039" t="s">
        <v>10</v>
      </c>
      <c r="D2039" t="s">
        <v>11</v>
      </c>
      <c r="E2039" t="s">
        <v>18</v>
      </c>
      <c r="F2039">
        <v>65.41</v>
      </c>
      <c r="G2039">
        <v>3</v>
      </c>
      <c r="H2039" t="s">
        <v>17</v>
      </c>
      <c r="I2039">
        <v>7.4</v>
      </c>
    </row>
    <row r="2040" spans="1:9" x14ac:dyDescent="0.3">
      <c r="A2040" s="1">
        <v>45571</v>
      </c>
      <c r="B2040" t="s">
        <v>9</v>
      </c>
      <c r="C2040" t="s">
        <v>15</v>
      </c>
      <c r="D2040" t="s">
        <v>22</v>
      </c>
      <c r="E2040" t="s">
        <v>12</v>
      </c>
      <c r="F2040">
        <v>6</v>
      </c>
      <c r="G2040">
        <v>3</v>
      </c>
      <c r="H2040" t="s">
        <v>17</v>
      </c>
      <c r="I2040">
        <v>8.3000000000000007</v>
      </c>
    </row>
    <row r="2041" spans="1:9" x14ac:dyDescent="0.3">
      <c r="A2041" s="1">
        <v>45571</v>
      </c>
      <c r="B2041" t="s">
        <v>9</v>
      </c>
      <c r="C2041" t="s">
        <v>15</v>
      </c>
      <c r="D2041" t="s">
        <v>22</v>
      </c>
      <c r="E2041" t="s">
        <v>12</v>
      </c>
      <c r="F2041">
        <v>6.53</v>
      </c>
      <c r="G2041">
        <v>4</v>
      </c>
      <c r="H2041" t="s">
        <v>17</v>
      </c>
      <c r="I2041">
        <v>8.8000000000000007</v>
      </c>
    </row>
    <row r="2042" spans="1:9" x14ac:dyDescent="0.3">
      <c r="A2042" s="1">
        <v>45571</v>
      </c>
      <c r="B2042" t="s">
        <v>14</v>
      </c>
      <c r="C2042" t="s">
        <v>10</v>
      </c>
      <c r="D2042" t="s">
        <v>11</v>
      </c>
      <c r="E2042" t="s">
        <v>24</v>
      </c>
      <c r="F2042">
        <v>27.05</v>
      </c>
      <c r="G2042">
        <v>4</v>
      </c>
      <c r="H2042" t="s">
        <v>17</v>
      </c>
      <c r="I2042">
        <v>6.3</v>
      </c>
    </row>
    <row r="2043" spans="1:9" x14ac:dyDescent="0.3">
      <c r="A2043" s="1">
        <v>45571</v>
      </c>
      <c r="B2043" t="s">
        <v>14</v>
      </c>
      <c r="C2043" t="s">
        <v>10</v>
      </c>
      <c r="D2043" t="s">
        <v>11</v>
      </c>
      <c r="E2043" t="s">
        <v>23</v>
      </c>
      <c r="F2043">
        <v>56.14</v>
      </c>
      <c r="G2043">
        <v>4</v>
      </c>
      <c r="H2043" t="s">
        <v>20</v>
      </c>
      <c r="I2043">
        <v>7.2</v>
      </c>
    </row>
    <row r="2044" spans="1:9" x14ac:dyDescent="0.3">
      <c r="A2044" s="1">
        <v>45571</v>
      </c>
      <c r="B2044" t="s">
        <v>19</v>
      </c>
      <c r="C2044" t="s">
        <v>15</v>
      </c>
      <c r="D2044" t="s">
        <v>11</v>
      </c>
      <c r="E2044" t="s">
        <v>12</v>
      </c>
      <c r="F2044">
        <v>4.3</v>
      </c>
      <c r="G2044">
        <v>2</v>
      </c>
      <c r="H2044" t="s">
        <v>20</v>
      </c>
      <c r="I2044">
        <v>7.3</v>
      </c>
    </row>
    <row r="2045" spans="1:9" x14ac:dyDescent="0.3">
      <c r="A2045" s="1">
        <v>45571</v>
      </c>
      <c r="B2045" t="s">
        <v>19</v>
      </c>
      <c r="C2045" t="s">
        <v>10</v>
      </c>
      <c r="D2045" t="s">
        <v>11</v>
      </c>
      <c r="E2045" t="s">
        <v>24</v>
      </c>
      <c r="F2045">
        <v>30.9</v>
      </c>
      <c r="G2045">
        <v>1</v>
      </c>
      <c r="H2045" t="s">
        <v>13</v>
      </c>
      <c r="I2045">
        <v>7.1</v>
      </c>
    </row>
    <row r="2046" spans="1:9" x14ac:dyDescent="0.3">
      <c r="A2046" s="1">
        <v>45571</v>
      </c>
      <c r="B2046" t="s">
        <v>19</v>
      </c>
      <c r="C2046" t="s">
        <v>10</v>
      </c>
      <c r="D2046" t="s">
        <v>11</v>
      </c>
      <c r="E2046" t="s">
        <v>23</v>
      </c>
      <c r="F2046">
        <v>67.67</v>
      </c>
      <c r="G2046">
        <v>1</v>
      </c>
      <c r="H2046" t="s">
        <v>17</v>
      </c>
      <c r="I2046">
        <v>7.4</v>
      </c>
    </row>
    <row r="2047" spans="1:9" x14ac:dyDescent="0.3">
      <c r="A2047" s="1">
        <v>45571</v>
      </c>
      <c r="B2047" t="s">
        <v>19</v>
      </c>
      <c r="C2047" t="s">
        <v>15</v>
      </c>
      <c r="D2047" t="s">
        <v>11</v>
      </c>
      <c r="E2047" t="s">
        <v>23</v>
      </c>
      <c r="F2047">
        <v>70.94</v>
      </c>
      <c r="G2047">
        <v>3</v>
      </c>
      <c r="H2047" t="s">
        <v>17</v>
      </c>
      <c r="I2047">
        <v>5.5</v>
      </c>
    </row>
    <row r="2048" spans="1:9" x14ac:dyDescent="0.3">
      <c r="A2048" s="1">
        <v>45602</v>
      </c>
      <c r="B2048" t="s">
        <v>9</v>
      </c>
      <c r="C2048" t="s">
        <v>10</v>
      </c>
      <c r="D2048" t="s">
        <v>22</v>
      </c>
      <c r="E2048" t="s">
        <v>12</v>
      </c>
      <c r="F2048">
        <v>4.07</v>
      </c>
      <c r="G2048">
        <v>4</v>
      </c>
      <c r="H2048" t="s">
        <v>20</v>
      </c>
      <c r="I2048">
        <v>6.6</v>
      </c>
    </row>
    <row r="2049" spans="1:9" x14ac:dyDescent="0.3">
      <c r="A2049" s="1">
        <v>45602</v>
      </c>
      <c r="B2049" t="s">
        <v>19</v>
      </c>
      <c r="C2049" t="s">
        <v>15</v>
      </c>
      <c r="D2049" t="s">
        <v>11</v>
      </c>
      <c r="E2049" t="s">
        <v>24</v>
      </c>
      <c r="F2049">
        <v>25.25</v>
      </c>
      <c r="G2049">
        <v>3</v>
      </c>
      <c r="H2049" t="s">
        <v>17</v>
      </c>
      <c r="I2049">
        <v>9.1999999999999993</v>
      </c>
    </row>
    <row r="2050" spans="1:9" x14ac:dyDescent="0.3">
      <c r="A2050" s="1">
        <v>45602</v>
      </c>
      <c r="B2050" t="s">
        <v>19</v>
      </c>
      <c r="C2050" t="s">
        <v>15</v>
      </c>
      <c r="D2050" t="s">
        <v>11</v>
      </c>
      <c r="E2050" t="s">
        <v>12</v>
      </c>
      <c r="F2050">
        <v>5.57</v>
      </c>
      <c r="G2050">
        <v>4</v>
      </c>
      <c r="H2050" t="s">
        <v>20</v>
      </c>
      <c r="I2050">
        <v>7.2</v>
      </c>
    </row>
    <row r="2051" spans="1:9" x14ac:dyDescent="0.3">
      <c r="A2051" s="1">
        <v>45602</v>
      </c>
      <c r="B2051" t="s">
        <v>14</v>
      </c>
      <c r="C2051" t="s">
        <v>15</v>
      </c>
      <c r="D2051" t="s">
        <v>22</v>
      </c>
      <c r="E2051" t="s">
        <v>24</v>
      </c>
      <c r="F2051">
        <v>25.6</v>
      </c>
      <c r="G2051">
        <v>1</v>
      </c>
      <c r="H2051" t="s">
        <v>20</v>
      </c>
      <c r="I2051">
        <v>6.5</v>
      </c>
    </row>
    <row r="2052" spans="1:9" x14ac:dyDescent="0.3">
      <c r="A2052" s="1">
        <v>45602</v>
      </c>
      <c r="B2052" t="s">
        <v>19</v>
      </c>
      <c r="C2052" t="s">
        <v>10</v>
      </c>
      <c r="D2052" t="s">
        <v>22</v>
      </c>
      <c r="E2052" t="s">
        <v>12</v>
      </c>
      <c r="F2052">
        <v>3.35</v>
      </c>
      <c r="G2052">
        <v>3</v>
      </c>
      <c r="H2052" t="s">
        <v>17</v>
      </c>
      <c r="I2052">
        <v>7.4</v>
      </c>
    </row>
    <row r="2053" spans="1:9" x14ac:dyDescent="0.3">
      <c r="A2053" s="1">
        <v>45602</v>
      </c>
      <c r="B2053" t="s">
        <v>9</v>
      </c>
      <c r="C2053" t="s">
        <v>15</v>
      </c>
      <c r="D2053" t="s">
        <v>22</v>
      </c>
      <c r="E2053" t="s">
        <v>21</v>
      </c>
      <c r="F2053">
        <v>15.68</v>
      </c>
      <c r="G2053">
        <v>2</v>
      </c>
      <c r="H2053" t="s">
        <v>13</v>
      </c>
      <c r="I2053">
        <v>6.7</v>
      </c>
    </row>
    <row r="2054" spans="1:9" x14ac:dyDescent="0.3">
      <c r="A2054" s="1">
        <v>45602</v>
      </c>
      <c r="B2054" t="s">
        <v>14</v>
      </c>
      <c r="C2054" t="s">
        <v>15</v>
      </c>
      <c r="D2054" t="s">
        <v>11</v>
      </c>
      <c r="E2054" t="s">
        <v>12</v>
      </c>
      <c r="F2054">
        <v>3.6</v>
      </c>
      <c r="G2054">
        <v>5</v>
      </c>
      <c r="H2054" t="s">
        <v>17</v>
      </c>
      <c r="I2054">
        <v>6.8</v>
      </c>
    </row>
    <row r="2055" spans="1:9" x14ac:dyDescent="0.3">
      <c r="A2055" s="1">
        <v>45602</v>
      </c>
      <c r="B2055" t="s">
        <v>9</v>
      </c>
      <c r="C2055" t="s">
        <v>15</v>
      </c>
      <c r="D2055" t="s">
        <v>11</v>
      </c>
      <c r="E2055" t="s">
        <v>21</v>
      </c>
      <c r="F2055">
        <v>10.199999999999999</v>
      </c>
      <c r="G2055">
        <v>2</v>
      </c>
      <c r="H2055" t="s">
        <v>20</v>
      </c>
      <c r="I2055">
        <v>5.6</v>
      </c>
    </row>
    <row r="2056" spans="1:9" x14ac:dyDescent="0.3">
      <c r="A2056" s="1">
        <v>45602</v>
      </c>
      <c r="B2056" t="s">
        <v>19</v>
      </c>
      <c r="C2056" t="s">
        <v>15</v>
      </c>
      <c r="D2056" t="s">
        <v>22</v>
      </c>
      <c r="E2056" t="s">
        <v>24</v>
      </c>
      <c r="F2056">
        <v>23.09</v>
      </c>
      <c r="G2056">
        <v>1</v>
      </c>
      <c r="H2056" t="s">
        <v>17</v>
      </c>
      <c r="I2056">
        <v>8.4</v>
      </c>
    </row>
    <row r="2057" spans="1:9" x14ac:dyDescent="0.3">
      <c r="A2057" s="1">
        <v>45632</v>
      </c>
      <c r="B2057" t="s">
        <v>14</v>
      </c>
      <c r="C2057" t="s">
        <v>10</v>
      </c>
      <c r="D2057" t="s">
        <v>22</v>
      </c>
      <c r="E2057" t="s">
        <v>24</v>
      </c>
      <c r="F2057">
        <v>23.06</v>
      </c>
      <c r="G2057">
        <v>3</v>
      </c>
      <c r="H2057" t="s">
        <v>20</v>
      </c>
      <c r="I2057">
        <v>8.1</v>
      </c>
    </row>
    <row r="2058" spans="1:9" x14ac:dyDescent="0.3">
      <c r="A2058" s="1">
        <v>45632</v>
      </c>
      <c r="B2058" t="s">
        <v>9</v>
      </c>
      <c r="C2058" t="s">
        <v>10</v>
      </c>
      <c r="D2058" t="s">
        <v>11</v>
      </c>
      <c r="E2058" t="s">
        <v>21</v>
      </c>
      <c r="F2058">
        <v>17.57</v>
      </c>
      <c r="G2058">
        <v>2</v>
      </c>
      <c r="H2058" t="s">
        <v>13</v>
      </c>
      <c r="I2058">
        <v>6.4</v>
      </c>
    </row>
    <row r="2059" spans="1:9" x14ac:dyDescent="0.3">
      <c r="A2059" s="1">
        <v>45632</v>
      </c>
      <c r="B2059" t="s">
        <v>14</v>
      </c>
      <c r="C2059" t="s">
        <v>10</v>
      </c>
      <c r="D2059" t="s">
        <v>11</v>
      </c>
      <c r="E2059" t="s">
        <v>12</v>
      </c>
      <c r="F2059">
        <v>4.6900000000000004</v>
      </c>
      <c r="G2059">
        <v>3</v>
      </c>
      <c r="H2059" t="s">
        <v>17</v>
      </c>
      <c r="I2059">
        <v>8.9</v>
      </c>
    </row>
    <row r="2060" spans="1:9" x14ac:dyDescent="0.3">
      <c r="A2060" s="1">
        <v>45632</v>
      </c>
      <c r="B2060" t="s">
        <v>9</v>
      </c>
      <c r="C2060" t="s">
        <v>15</v>
      </c>
      <c r="D2060" t="s">
        <v>22</v>
      </c>
      <c r="E2060" t="s">
        <v>21</v>
      </c>
      <c r="F2060">
        <v>9.9700000000000006</v>
      </c>
      <c r="G2060">
        <v>3</v>
      </c>
      <c r="H2060" t="s">
        <v>20</v>
      </c>
      <c r="I2060">
        <v>7.2</v>
      </c>
    </row>
    <row r="2061" spans="1:9" x14ac:dyDescent="0.3">
      <c r="A2061" s="1">
        <v>45632</v>
      </c>
      <c r="B2061" t="s">
        <v>19</v>
      </c>
      <c r="C2061" t="s">
        <v>15</v>
      </c>
      <c r="D2061" t="s">
        <v>22</v>
      </c>
      <c r="E2061" t="s">
        <v>12</v>
      </c>
      <c r="F2061">
        <v>4.75</v>
      </c>
      <c r="G2061">
        <v>2</v>
      </c>
      <c r="H2061" t="s">
        <v>17</v>
      </c>
      <c r="I2061">
        <v>7.7</v>
      </c>
    </row>
    <row r="2062" spans="1:9" x14ac:dyDescent="0.3">
      <c r="A2062" s="1">
        <v>45632</v>
      </c>
      <c r="B2062" t="s">
        <v>9</v>
      </c>
      <c r="C2062" t="s">
        <v>10</v>
      </c>
      <c r="D2062" t="s">
        <v>22</v>
      </c>
      <c r="E2062" t="s">
        <v>18</v>
      </c>
      <c r="F2062">
        <v>74.12</v>
      </c>
      <c r="G2062">
        <v>2</v>
      </c>
      <c r="H2062" t="s">
        <v>20</v>
      </c>
      <c r="I2062">
        <v>8.9</v>
      </c>
    </row>
    <row r="2063" spans="1:9" x14ac:dyDescent="0.3">
      <c r="A2063" s="1">
        <v>45632</v>
      </c>
      <c r="B2063" t="s">
        <v>9</v>
      </c>
      <c r="C2063" t="s">
        <v>10</v>
      </c>
      <c r="D2063" t="s">
        <v>11</v>
      </c>
      <c r="E2063" t="s">
        <v>12</v>
      </c>
      <c r="F2063">
        <v>3.81</v>
      </c>
      <c r="G2063">
        <v>3</v>
      </c>
      <c r="H2063" t="s">
        <v>20</v>
      </c>
      <c r="I2063">
        <v>5.4</v>
      </c>
    </row>
    <row r="2064" spans="1:9" x14ac:dyDescent="0.3">
      <c r="A2064" s="1">
        <v>45632</v>
      </c>
      <c r="B2064" t="s">
        <v>19</v>
      </c>
      <c r="C2064" t="s">
        <v>15</v>
      </c>
      <c r="D2064" t="s">
        <v>11</v>
      </c>
      <c r="E2064" t="s">
        <v>23</v>
      </c>
      <c r="F2064">
        <v>70.37</v>
      </c>
      <c r="G2064">
        <v>2</v>
      </c>
      <c r="H2064" t="s">
        <v>17</v>
      </c>
      <c r="I2064">
        <v>8</v>
      </c>
    </row>
    <row r="2065" spans="1:9" x14ac:dyDescent="0.3">
      <c r="A2065" t="s">
        <v>116</v>
      </c>
      <c r="B2065" t="s">
        <v>9</v>
      </c>
      <c r="C2065" t="s">
        <v>15</v>
      </c>
      <c r="D2065" t="s">
        <v>22</v>
      </c>
      <c r="E2065" t="s">
        <v>16</v>
      </c>
      <c r="F2065">
        <v>75.959999999999994</v>
      </c>
      <c r="G2065">
        <v>1</v>
      </c>
      <c r="H2065" t="s">
        <v>20</v>
      </c>
      <c r="I2065">
        <v>6.7</v>
      </c>
    </row>
    <row r="2066" spans="1:9" x14ac:dyDescent="0.3">
      <c r="A2066" t="s">
        <v>116</v>
      </c>
      <c r="B2066" t="s">
        <v>14</v>
      </c>
      <c r="C2066" t="s">
        <v>15</v>
      </c>
      <c r="D2066" t="s">
        <v>11</v>
      </c>
      <c r="E2066" t="s">
        <v>12</v>
      </c>
      <c r="F2066">
        <v>5.37</v>
      </c>
      <c r="G2066">
        <v>3</v>
      </c>
      <c r="H2066" t="s">
        <v>17</v>
      </c>
      <c r="I2066">
        <v>6.1</v>
      </c>
    </row>
    <row r="2067" spans="1:9" x14ac:dyDescent="0.3">
      <c r="A2067" t="s">
        <v>116</v>
      </c>
      <c r="B2067" t="s">
        <v>19</v>
      </c>
      <c r="C2067" t="s">
        <v>10</v>
      </c>
      <c r="D2067" t="s">
        <v>11</v>
      </c>
      <c r="E2067" t="s">
        <v>21</v>
      </c>
      <c r="F2067">
        <v>13.26</v>
      </c>
      <c r="G2067">
        <v>1</v>
      </c>
      <c r="H2067" t="s">
        <v>20</v>
      </c>
      <c r="I2067">
        <v>5.7</v>
      </c>
    </row>
    <row r="2068" spans="1:9" x14ac:dyDescent="0.3">
      <c r="A2068" t="s">
        <v>116</v>
      </c>
      <c r="B2068" t="s">
        <v>9</v>
      </c>
      <c r="C2068" t="s">
        <v>15</v>
      </c>
      <c r="D2068" t="s">
        <v>11</v>
      </c>
      <c r="E2068" t="s">
        <v>12</v>
      </c>
      <c r="F2068">
        <v>4.72</v>
      </c>
      <c r="G2068">
        <v>3</v>
      </c>
      <c r="H2068" t="s">
        <v>17</v>
      </c>
      <c r="I2068">
        <v>8.6999999999999993</v>
      </c>
    </row>
    <row r="2069" spans="1:9" x14ac:dyDescent="0.3">
      <c r="A2069" t="s">
        <v>116</v>
      </c>
      <c r="B2069" t="s">
        <v>14</v>
      </c>
      <c r="C2069" t="s">
        <v>10</v>
      </c>
      <c r="D2069" t="s">
        <v>11</v>
      </c>
      <c r="E2069" t="s">
        <v>21</v>
      </c>
      <c r="F2069">
        <v>7.75</v>
      </c>
      <c r="G2069">
        <v>1</v>
      </c>
      <c r="H2069" t="s">
        <v>20</v>
      </c>
      <c r="I2069">
        <v>7.2</v>
      </c>
    </row>
    <row r="2070" spans="1:9" x14ac:dyDescent="0.3">
      <c r="A2070" t="s">
        <v>116</v>
      </c>
      <c r="B2070" t="s">
        <v>9</v>
      </c>
      <c r="C2070" t="s">
        <v>15</v>
      </c>
      <c r="D2070" t="s">
        <v>11</v>
      </c>
      <c r="E2070" t="s">
        <v>18</v>
      </c>
      <c r="F2070">
        <v>59.6</v>
      </c>
      <c r="G2070">
        <v>1</v>
      </c>
      <c r="H2070" t="s">
        <v>13</v>
      </c>
      <c r="I2070">
        <v>8.4</v>
      </c>
    </row>
    <row r="2071" spans="1:9" x14ac:dyDescent="0.3">
      <c r="A2071" t="s">
        <v>116</v>
      </c>
      <c r="B2071" t="s">
        <v>9</v>
      </c>
      <c r="C2071" t="s">
        <v>10</v>
      </c>
      <c r="D2071" t="s">
        <v>11</v>
      </c>
      <c r="E2071" t="s">
        <v>21</v>
      </c>
      <c r="F2071">
        <v>10.28</v>
      </c>
      <c r="G2071">
        <v>1</v>
      </c>
      <c r="H2071" t="s">
        <v>17</v>
      </c>
      <c r="I2071">
        <v>8.3000000000000007</v>
      </c>
    </row>
    <row r="2072" spans="1:9" x14ac:dyDescent="0.3">
      <c r="A2072" t="s">
        <v>116</v>
      </c>
      <c r="B2072" t="s">
        <v>9</v>
      </c>
      <c r="C2072" t="s">
        <v>10</v>
      </c>
      <c r="D2072" t="s">
        <v>22</v>
      </c>
      <c r="E2072" t="s">
        <v>21</v>
      </c>
      <c r="F2072">
        <v>16.61</v>
      </c>
      <c r="G2072">
        <v>1</v>
      </c>
      <c r="H2072" t="s">
        <v>17</v>
      </c>
      <c r="I2072">
        <v>8.6999999999999993</v>
      </c>
    </row>
    <row r="2073" spans="1:9" x14ac:dyDescent="0.3">
      <c r="A2073" t="s">
        <v>116</v>
      </c>
      <c r="B2073" t="s">
        <v>19</v>
      </c>
      <c r="C2073" t="s">
        <v>10</v>
      </c>
      <c r="D2073" t="s">
        <v>11</v>
      </c>
      <c r="E2073" t="s">
        <v>18</v>
      </c>
      <c r="F2073">
        <v>44.24</v>
      </c>
      <c r="G2073">
        <v>2</v>
      </c>
      <c r="H2073" t="s">
        <v>17</v>
      </c>
      <c r="I2073">
        <v>7.8</v>
      </c>
    </row>
    <row r="2074" spans="1:9" x14ac:dyDescent="0.3">
      <c r="A2074" t="s">
        <v>116</v>
      </c>
      <c r="B2074" t="s">
        <v>14</v>
      </c>
      <c r="C2074" t="s">
        <v>10</v>
      </c>
      <c r="D2074" t="s">
        <v>11</v>
      </c>
      <c r="E2074" t="s">
        <v>21</v>
      </c>
      <c r="F2074">
        <v>13.96</v>
      </c>
      <c r="G2074">
        <v>2</v>
      </c>
      <c r="H2074" t="s">
        <v>17</v>
      </c>
      <c r="I2074">
        <v>6</v>
      </c>
    </row>
    <row r="2075" spans="1:9" x14ac:dyDescent="0.3">
      <c r="A2075" t="s">
        <v>117</v>
      </c>
      <c r="B2075" t="s">
        <v>14</v>
      </c>
      <c r="C2075" t="s">
        <v>10</v>
      </c>
      <c r="D2075" t="s">
        <v>11</v>
      </c>
      <c r="E2075" t="s">
        <v>21</v>
      </c>
      <c r="F2075">
        <v>6.58</v>
      </c>
      <c r="G2075">
        <v>1</v>
      </c>
      <c r="H2075" t="s">
        <v>20</v>
      </c>
      <c r="I2075">
        <v>7.1</v>
      </c>
    </row>
    <row r="2076" spans="1:9" x14ac:dyDescent="0.3">
      <c r="A2076" t="s">
        <v>117</v>
      </c>
      <c r="B2076" t="s">
        <v>9</v>
      </c>
      <c r="C2076" t="s">
        <v>10</v>
      </c>
      <c r="D2076" t="s">
        <v>22</v>
      </c>
      <c r="E2076" t="s">
        <v>24</v>
      </c>
      <c r="F2076">
        <v>33.450000000000003</v>
      </c>
      <c r="G2076">
        <v>3</v>
      </c>
      <c r="H2076" t="s">
        <v>17</v>
      </c>
      <c r="I2076">
        <v>8.6999999999999993</v>
      </c>
    </row>
    <row r="2077" spans="1:9" x14ac:dyDescent="0.3">
      <c r="A2077" t="s">
        <v>117</v>
      </c>
      <c r="B2077" t="s">
        <v>9</v>
      </c>
      <c r="C2077" t="s">
        <v>15</v>
      </c>
      <c r="D2077" t="s">
        <v>11</v>
      </c>
      <c r="E2077" t="s">
        <v>18</v>
      </c>
      <c r="F2077">
        <v>49.6</v>
      </c>
      <c r="G2077">
        <v>1</v>
      </c>
      <c r="H2077" t="s">
        <v>17</v>
      </c>
      <c r="I2077">
        <v>6.1</v>
      </c>
    </row>
    <row r="2078" spans="1:9" x14ac:dyDescent="0.3">
      <c r="A2078" t="s">
        <v>117</v>
      </c>
      <c r="B2078" t="s">
        <v>9</v>
      </c>
      <c r="C2078" t="s">
        <v>15</v>
      </c>
      <c r="D2078" t="s">
        <v>11</v>
      </c>
      <c r="E2078" t="s">
        <v>23</v>
      </c>
      <c r="F2078">
        <v>66.63</v>
      </c>
      <c r="G2078">
        <v>1</v>
      </c>
      <c r="H2078" t="s">
        <v>17</v>
      </c>
      <c r="I2078">
        <v>7</v>
      </c>
    </row>
    <row r="2079" spans="1:9" x14ac:dyDescent="0.3">
      <c r="A2079" t="s">
        <v>117</v>
      </c>
      <c r="B2079" t="s">
        <v>19</v>
      </c>
      <c r="C2079" t="s">
        <v>15</v>
      </c>
      <c r="D2079" t="s">
        <v>22</v>
      </c>
      <c r="E2079" t="s">
        <v>12</v>
      </c>
      <c r="F2079">
        <v>4.37</v>
      </c>
      <c r="G2079">
        <v>4</v>
      </c>
      <c r="H2079" t="s">
        <v>17</v>
      </c>
      <c r="I2079">
        <v>9.3000000000000007</v>
      </c>
    </row>
    <row r="2080" spans="1:9" x14ac:dyDescent="0.3">
      <c r="A2080" t="s">
        <v>117</v>
      </c>
      <c r="B2080" t="s">
        <v>9</v>
      </c>
      <c r="C2080" t="s">
        <v>10</v>
      </c>
      <c r="D2080" t="s">
        <v>11</v>
      </c>
      <c r="E2080" t="s">
        <v>12</v>
      </c>
      <c r="F2080">
        <v>4.3899999999999997</v>
      </c>
      <c r="G2080">
        <v>1</v>
      </c>
      <c r="H2080" t="s">
        <v>17</v>
      </c>
      <c r="I2080">
        <v>8.9</v>
      </c>
    </row>
    <row r="2081" spans="1:9" x14ac:dyDescent="0.3">
      <c r="A2081" t="s">
        <v>117</v>
      </c>
      <c r="B2081" t="s">
        <v>9</v>
      </c>
      <c r="C2081" t="s">
        <v>10</v>
      </c>
      <c r="D2081" t="s">
        <v>11</v>
      </c>
      <c r="E2081" t="s">
        <v>23</v>
      </c>
      <c r="F2081">
        <v>56.22</v>
      </c>
      <c r="G2081">
        <v>4</v>
      </c>
      <c r="H2081" t="s">
        <v>17</v>
      </c>
      <c r="I2081">
        <v>8.6</v>
      </c>
    </row>
    <row r="2082" spans="1:9" x14ac:dyDescent="0.3">
      <c r="A2082" t="s">
        <v>117</v>
      </c>
      <c r="B2082" t="s">
        <v>9</v>
      </c>
      <c r="C2082" t="s">
        <v>10</v>
      </c>
      <c r="D2082" t="s">
        <v>11</v>
      </c>
      <c r="E2082" t="s">
        <v>24</v>
      </c>
      <c r="F2082">
        <v>20.49</v>
      </c>
      <c r="G2082">
        <v>2</v>
      </c>
      <c r="H2082" t="s">
        <v>17</v>
      </c>
      <c r="I2082">
        <v>8.9</v>
      </c>
    </row>
    <row r="2083" spans="1:9" x14ac:dyDescent="0.3">
      <c r="A2083" t="s">
        <v>117</v>
      </c>
      <c r="B2083" t="s">
        <v>19</v>
      </c>
      <c r="C2083" t="s">
        <v>15</v>
      </c>
      <c r="D2083" t="s">
        <v>11</v>
      </c>
      <c r="E2083" t="s">
        <v>12</v>
      </c>
      <c r="F2083">
        <v>5.41</v>
      </c>
      <c r="G2083">
        <v>4</v>
      </c>
      <c r="H2083" t="s">
        <v>20</v>
      </c>
      <c r="I2083">
        <v>8.4</v>
      </c>
    </row>
    <row r="2084" spans="1:9" x14ac:dyDescent="0.3">
      <c r="A2084" t="s">
        <v>117</v>
      </c>
      <c r="B2084" t="s">
        <v>9</v>
      </c>
      <c r="C2084" t="s">
        <v>15</v>
      </c>
      <c r="D2084" t="s">
        <v>11</v>
      </c>
      <c r="E2084" t="s">
        <v>12</v>
      </c>
      <c r="F2084">
        <v>4.7300000000000004</v>
      </c>
      <c r="G2084">
        <v>6</v>
      </c>
      <c r="H2084" t="s">
        <v>20</v>
      </c>
      <c r="I2084">
        <v>8.4</v>
      </c>
    </row>
    <row r="2085" spans="1:9" x14ac:dyDescent="0.3">
      <c r="A2085" t="s">
        <v>117</v>
      </c>
      <c r="B2085" t="s">
        <v>9</v>
      </c>
      <c r="C2085" t="s">
        <v>15</v>
      </c>
      <c r="D2085" t="s">
        <v>22</v>
      </c>
      <c r="E2085" t="s">
        <v>21</v>
      </c>
      <c r="F2085">
        <v>13.56</v>
      </c>
      <c r="G2085">
        <v>1</v>
      </c>
      <c r="H2085" t="s">
        <v>20</v>
      </c>
      <c r="I2085">
        <v>7.2</v>
      </c>
    </row>
    <row r="2086" spans="1:9" x14ac:dyDescent="0.3">
      <c r="A2086" t="s">
        <v>118</v>
      </c>
      <c r="B2086" t="s">
        <v>14</v>
      </c>
      <c r="C2086" t="s">
        <v>15</v>
      </c>
      <c r="D2086" t="s">
        <v>22</v>
      </c>
      <c r="E2086" t="s">
        <v>12</v>
      </c>
      <c r="F2086">
        <v>7.55</v>
      </c>
      <c r="G2086">
        <v>6</v>
      </c>
      <c r="H2086" t="s">
        <v>20</v>
      </c>
      <c r="I2086">
        <v>9.3000000000000007</v>
      </c>
    </row>
    <row r="2087" spans="1:9" x14ac:dyDescent="0.3">
      <c r="A2087" t="s">
        <v>118</v>
      </c>
      <c r="B2087" t="s">
        <v>19</v>
      </c>
      <c r="C2087" t="s">
        <v>15</v>
      </c>
      <c r="D2087" t="s">
        <v>22</v>
      </c>
      <c r="E2087" t="s">
        <v>12</v>
      </c>
      <c r="F2087">
        <v>6.85</v>
      </c>
      <c r="G2087">
        <v>2</v>
      </c>
      <c r="H2087" t="s">
        <v>17</v>
      </c>
      <c r="I2087">
        <v>6.9</v>
      </c>
    </row>
    <row r="2088" spans="1:9" x14ac:dyDescent="0.3">
      <c r="A2088" t="s">
        <v>118</v>
      </c>
      <c r="B2088" t="s">
        <v>14</v>
      </c>
      <c r="C2088" t="s">
        <v>15</v>
      </c>
      <c r="D2088" t="s">
        <v>22</v>
      </c>
      <c r="E2088" t="s">
        <v>24</v>
      </c>
      <c r="F2088">
        <v>26.68</v>
      </c>
      <c r="G2088">
        <v>2</v>
      </c>
      <c r="H2088" t="s">
        <v>17</v>
      </c>
      <c r="I2088">
        <v>6.4</v>
      </c>
    </row>
    <row r="2089" spans="1:9" x14ac:dyDescent="0.3">
      <c r="A2089" t="s">
        <v>118</v>
      </c>
      <c r="B2089" t="s">
        <v>14</v>
      </c>
      <c r="C2089" t="s">
        <v>10</v>
      </c>
      <c r="D2089" t="s">
        <v>11</v>
      </c>
      <c r="E2089" t="s">
        <v>12</v>
      </c>
      <c r="F2089">
        <v>6.08</v>
      </c>
      <c r="G2089">
        <v>3</v>
      </c>
      <c r="H2089" t="s">
        <v>17</v>
      </c>
      <c r="I2089">
        <v>9.8000000000000007</v>
      </c>
    </row>
    <row r="2090" spans="1:9" x14ac:dyDescent="0.3">
      <c r="A2090" t="s">
        <v>118</v>
      </c>
      <c r="B2090" t="s">
        <v>9</v>
      </c>
      <c r="C2090" t="s">
        <v>15</v>
      </c>
      <c r="D2090" t="s">
        <v>11</v>
      </c>
      <c r="E2090" t="s">
        <v>12</v>
      </c>
      <c r="F2090">
        <v>7.68</v>
      </c>
      <c r="G2090">
        <v>5</v>
      </c>
      <c r="H2090" t="s">
        <v>17</v>
      </c>
      <c r="I2090">
        <v>9.5</v>
      </c>
    </row>
    <row r="2091" spans="1:9" x14ac:dyDescent="0.3">
      <c r="A2091" t="s">
        <v>118</v>
      </c>
      <c r="B2091" t="s">
        <v>19</v>
      </c>
      <c r="C2091" t="s">
        <v>15</v>
      </c>
      <c r="D2091" t="s">
        <v>11</v>
      </c>
      <c r="E2091" t="s">
        <v>16</v>
      </c>
      <c r="F2091">
        <v>80.739999999999995</v>
      </c>
      <c r="G2091">
        <v>2</v>
      </c>
      <c r="H2091" t="s">
        <v>13</v>
      </c>
      <c r="I2091">
        <v>6.8</v>
      </c>
    </row>
    <row r="2092" spans="1:9" x14ac:dyDescent="0.3">
      <c r="A2092" t="s">
        <v>118</v>
      </c>
      <c r="B2092" t="s">
        <v>14</v>
      </c>
      <c r="C2092" t="s">
        <v>15</v>
      </c>
      <c r="D2092" t="s">
        <v>22</v>
      </c>
      <c r="E2092" t="s">
        <v>18</v>
      </c>
      <c r="F2092">
        <v>54.37</v>
      </c>
      <c r="G2092">
        <v>2</v>
      </c>
      <c r="H2092" t="s">
        <v>20</v>
      </c>
      <c r="I2092">
        <v>6.8</v>
      </c>
    </row>
    <row r="2093" spans="1:9" x14ac:dyDescent="0.3">
      <c r="A2093" t="s">
        <v>118</v>
      </c>
      <c r="B2093" t="s">
        <v>14</v>
      </c>
      <c r="C2093" t="s">
        <v>15</v>
      </c>
      <c r="D2093" t="s">
        <v>11</v>
      </c>
      <c r="E2093" t="s">
        <v>23</v>
      </c>
      <c r="F2093">
        <v>47.71</v>
      </c>
      <c r="G2093">
        <v>1</v>
      </c>
      <c r="H2093" t="s">
        <v>17</v>
      </c>
      <c r="I2093">
        <v>8.1</v>
      </c>
    </row>
    <row r="2094" spans="1:9" x14ac:dyDescent="0.3">
      <c r="A2094" t="s">
        <v>118</v>
      </c>
      <c r="B2094" t="s">
        <v>9</v>
      </c>
      <c r="C2094" t="s">
        <v>15</v>
      </c>
      <c r="D2094" t="s">
        <v>22</v>
      </c>
      <c r="E2094" t="s">
        <v>12</v>
      </c>
      <c r="F2094">
        <v>7.32</v>
      </c>
      <c r="G2094">
        <v>5</v>
      </c>
      <c r="H2094" t="s">
        <v>17</v>
      </c>
      <c r="I2094">
        <v>9</v>
      </c>
    </row>
    <row r="2095" spans="1:9" x14ac:dyDescent="0.3">
      <c r="A2095" t="s">
        <v>118</v>
      </c>
      <c r="B2095" t="s">
        <v>9</v>
      </c>
      <c r="C2095" t="s">
        <v>15</v>
      </c>
      <c r="D2095" t="s">
        <v>22</v>
      </c>
      <c r="E2095" t="s">
        <v>24</v>
      </c>
      <c r="F2095">
        <v>31.6</v>
      </c>
      <c r="G2095">
        <v>4</v>
      </c>
      <c r="H2095" t="s">
        <v>20</v>
      </c>
      <c r="I2095">
        <v>6</v>
      </c>
    </row>
    <row r="2096" spans="1:9" x14ac:dyDescent="0.3">
      <c r="A2096" t="s">
        <v>118</v>
      </c>
      <c r="B2096" t="s">
        <v>14</v>
      </c>
      <c r="C2096" t="s">
        <v>15</v>
      </c>
      <c r="D2096" t="s">
        <v>11</v>
      </c>
      <c r="E2096" t="s">
        <v>23</v>
      </c>
      <c r="F2096">
        <v>73.459999999999994</v>
      </c>
      <c r="G2096">
        <v>2</v>
      </c>
      <c r="H2096" t="s">
        <v>20</v>
      </c>
      <c r="I2096">
        <v>8.8000000000000007</v>
      </c>
    </row>
    <row r="2097" spans="1:9" x14ac:dyDescent="0.3">
      <c r="A2097" t="s">
        <v>118</v>
      </c>
      <c r="B2097" t="s">
        <v>9</v>
      </c>
      <c r="C2097" t="s">
        <v>10</v>
      </c>
      <c r="D2097" t="s">
        <v>11</v>
      </c>
      <c r="E2097" t="s">
        <v>12</v>
      </c>
      <c r="F2097">
        <v>7.54</v>
      </c>
      <c r="G2097">
        <v>1</v>
      </c>
      <c r="H2097" t="s">
        <v>20</v>
      </c>
      <c r="I2097">
        <v>8.6</v>
      </c>
    </row>
    <row r="2098" spans="1:9" x14ac:dyDescent="0.3">
      <c r="A2098" t="s">
        <v>118</v>
      </c>
      <c r="B2098" t="s">
        <v>19</v>
      </c>
      <c r="C2098" t="s">
        <v>15</v>
      </c>
      <c r="D2098" t="s">
        <v>11</v>
      </c>
      <c r="E2098" t="s">
        <v>24</v>
      </c>
      <c r="F2098">
        <v>38.29</v>
      </c>
      <c r="G2098">
        <v>1</v>
      </c>
      <c r="H2098" t="s">
        <v>20</v>
      </c>
      <c r="I2098">
        <v>7.3</v>
      </c>
    </row>
    <row r="2099" spans="1:9" x14ac:dyDescent="0.3">
      <c r="A2099" t="s">
        <v>118</v>
      </c>
      <c r="B2099" t="s">
        <v>19</v>
      </c>
      <c r="C2099" t="s">
        <v>15</v>
      </c>
      <c r="D2099" t="s">
        <v>11</v>
      </c>
      <c r="E2099" t="s">
        <v>23</v>
      </c>
      <c r="F2099">
        <v>67.45</v>
      </c>
      <c r="G2099">
        <v>2</v>
      </c>
      <c r="H2099" t="s">
        <v>13</v>
      </c>
      <c r="I2099">
        <v>6.7</v>
      </c>
    </row>
    <row r="2100" spans="1:9" x14ac:dyDescent="0.3">
      <c r="A2100" t="s">
        <v>118</v>
      </c>
      <c r="B2100" t="s">
        <v>9</v>
      </c>
      <c r="C2100" t="s">
        <v>10</v>
      </c>
      <c r="D2100" t="s">
        <v>22</v>
      </c>
      <c r="E2100" t="s">
        <v>12</v>
      </c>
      <c r="F2100">
        <v>5.81</v>
      </c>
      <c r="G2100">
        <v>3</v>
      </c>
      <c r="H2100" t="s">
        <v>17</v>
      </c>
      <c r="I2100">
        <v>9.1</v>
      </c>
    </row>
    <row r="2101" spans="1:9" x14ac:dyDescent="0.3">
      <c r="A2101" t="s">
        <v>118</v>
      </c>
      <c r="B2101" t="s">
        <v>14</v>
      </c>
      <c r="C2101" t="s">
        <v>10</v>
      </c>
      <c r="D2101" t="s">
        <v>11</v>
      </c>
      <c r="E2101" t="s">
        <v>23</v>
      </c>
      <c r="F2101">
        <v>56.69</v>
      </c>
      <c r="G2101">
        <v>1</v>
      </c>
      <c r="H2101" t="s">
        <v>20</v>
      </c>
      <c r="I2101">
        <v>7.6</v>
      </c>
    </row>
    <row r="2102" spans="1:9" x14ac:dyDescent="0.3">
      <c r="A2102" t="s">
        <v>118</v>
      </c>
      <c r="B2102" t="s">
        <v>14</v>
      </c>
      <c r="C2102" t="s">
        <v>10</v>
      </c>
      <c r="D2102" t="s">
        <v>11</v>
      </c>
      <c r="E2102" t="s">
        <v>12</v>
      </c>
      <c r="F2102">
        <v>5.03</v>
      </c>
      <c r="G2102">
        <v>2</v>
      </c>
      <c r="H2102" t="s">
        <v>20</v>
      </c>
      <c r="I2102">
        <v>7.5</v>
      </c>
    </row>
    <row r="2103" spans="1:9" x14ac:dyDescent="0.3">
      <c r="A2103" t="s">
        <v>118</v>
      </c>
      <c r="B2103" t="s">
        <v>9</v>
      </c>
      <c r="C2103" t="s">
        <v>15</v>
      </c>
      <c r="D2103" t="s">
        <v>11</v>
      </c>
      <c r="E2103" t="s">
        <v>12</v>
      </c>
      <c r="F2103">
        <v>6.93</v>
      </c>
      <c r="G2103">
        <v>2</v>
      </c>
      <c r="H2103" t="s">
        <v>20</v>
      </c>
      <c r="I2103">
        <v>7.8</v>
      </c>
    </row>
    <row r="2104" spans="1:9" x14ac:dyDescent="0.3">
      <c r="A2104" t="s">
        <v>119</v>
      </c>
      <c r="B2104" t="s">
        <v>9</v>
      </c>
      <c r="C2104" t="s">
        <v>15</v>
      </c>
      <c r="D2104" t="s">
        <v>11</v>
      </c>
      <c r="E2104" t="s">
        <v>18</v>
      </c>
      <c r="F2104">
        <v>67.2</v>
      </c>
      <c r="G2104">
        <v>1</v>
      </c>
      <c r="H2104" t="s">
        <v>20</v>
      </c>
      <c r="I2104">
        <v>7.2</v>
      </c>
    </row>
    <row r="2105" spans="1:9" x14ac:dyDescent="0.3">
      <c r="A2105" t="s">
        <v>119</v>
      </c>
      <c r="B2105" t="s">
        <v>14</v>
      </c>
      <c r="C2105" t="s">
        <v>15</v>
      </c>
      <c r="D2105" t="s">
        <v>11</v>
      </c>
      <c r="E2105" t="s">
        <v>12</v>
      </c>
      <c r="F2105">
        <v>6.99</v>
      </c>
      <c r="G2105">
        <v>1</v>
      </c>
      <c r="H2105" t="s">
        <v>17</v>
      </c>
      <c r="I2105">
        <v>8</v>
      </c>
    </row>
    <row r="2106" spans="1:9" x14ac:dyDescent="0.3">
      <c r="A2106" t="s">
        <v>119</v>
      </c>
      <c r="B2106" t="s">
        <v>14</v>
      </c>
      <c r="C2106" t="s">
        <v>15</v>
      </c>
      <c r="D2106" t="s">
        <v>22</v>
      </c>
      <c r="E2106" t="s">
        <v>18</v>
      </c>
      <c r="F2106">
        <v>45.1</v>
      </c>
      <c r="G2106">
        <v>3</v>
      </c>
      <c r="H2106" t="s">
        <v>20</v>
      </c>
      <c r="I2106">
        <v>6.2</v>
      </c>
    </row>
    <row r="2107" spans="1:9" x14ac:dyDescent="0.3">
      <c r="A2107" t="s">
        <v>119</v>
      </c>
      <c r="B2107" t="s">
        <v>9</v>
      </c>
      <c r="C2107" t="s">
        <v>10</v>
      </c>
      <c r="D2107" t="s">
        <v>22</v>
      </c>
      <c r="E2107" t="s">
        <v>18</v>
      </c>
      <c r="F2107">
        <v>46.14</v>
      </c>
      <c r="G2107">
        <v>1</v>
      </c>
      <c r="H2107" t="s">
        <v>20</v>
      </c>
      <c r="I2107">
        <v>7.9</v>
      </c>
    </row>
    <row r="2108" spans="1:9" x14ac:dyDescent="0.3">
      <c r="A2108" t="s">
        <v>119</v>
      </c>
      <c r="B2108" t="s">
        <v>19</v>
      </c>
      <c r="C2108" t="s">
        <v>15</v>
      </c>
      <c r="D2108" t="s">
        <v>22</v>
      </c>
      <c r="E2108" t="s">
        <v>16</v>
      </c>
      <c r="F2108">
        <v>88.25</v>
      </c>
      <c r="G2108">
        <v>1</v>
      </c>
      <c r="H2108" t="s">
        <v>13</v>
      </c>
      <c r="I2108">
        <v>8.5</v>
      </c>
    </row>
    <row r="2109" spans="1:9" x14ac:dyDescent="0.3">
      <c r="A2109" t="s">
        <v>119</v>
      </c>
      <c r="B2109" t="s">
        <v>9</v>
      </c>
      <c r="C2109" t="s">
        <v>10</v>
      </c>
      <c r="D2109" t="s">
        <v>22</v>
      </c>
      <c r="E2109" t="s">
        <v>12</v>
      </c>
      <c r="F2109">
        <v>5.0999999999999996</v>
      </c>
      <c r="G2109">
        <v>4</v>
      </c>
      <c r="H2109" t="s">
        <v>20</v>
      </c>
      <c r="I2109">
        <v>8.1</v>
      </c>
    </row>
    <row r="2110" spans="1:9" x14ac:dyDescent="0.3">
      <c r="A2110" t="s">
        <v>119</v>
      </c>
      <c r="B2110" t="s">
        <v>9</v>
      </c>
      <c r="C2110" t="s">
        <v>15</v>
      </c>
      <c r="D2110" t="s">
        <v>11</v>
      </c>
      <c r="E2110" t="s">
        <v>23</v>
      </c>
      <c r="F2110">
        <v>56.23</v>
      </c>
      <c r="G2110">
        <v>2</v>
      </c>
      <c r="H2110" t="s">
        <v>13</v>
      </c>
      <c r="I2110">
        <v>4.9000000000000004</v>
      </c>
    </row>
    <row r="2111" spans="1:9" x14ac:dyDescent="0.3">
      <c r="A2111" t="s">
        <v>119</v>
      </c>
      <c r="B2111" t="s">
        <v>14</v>
      </c>
      <c r="C2111" t="s">
        <v>10</v>
      </c>
      <c r="D2111" t="s">
        <v>11</v>
      </c>
      <c r="E2111" t="s">
        <v>24</v>
      </c>
      <c r="F2111">
        <v>30.11</v>
      </c>
      <c r="G2111">
        <v>3</v>
      </c>
      <c r="H2111" t="s">
        <v>17</v>
      </c>
      <c r="I2111">
        <v>7.2</v>
      </c>
    </row>
    <row r="2112" spans="1:9" x14ac:dyDescent="0.3">
      <c r="A2112" t="s">
        <v>119</v>
      </c>
      <c r="B2112" t="s">
        <v>9</v>
      </c>
      <c r="C2112" t="s">
        <v>15</v>
      </c>
      <c r="D2112" t="s">
        <v>22</v>
      </c>
      <c r="E2112" t="s">
        <v>16</v>
      </c>
      <c r="F2112">
        <v>87.54</v>
      </c>
      <c r="G2112">
        <v>1</v>
      </c>
      <c r="H2112" t="s">
        <v>20</v>
      </c>
      <c r="I2112">
        <v>9.4</v>
      </c>
    </row>
    <row r="2113" spans="1:9" x14ac:dyDescent="0.3">
      <c r="A2113" t="s">
        <v>119</v>
      </c>
      <c r="B2113" t="s">
        <v>14</v>
      </c>
      <c r="C2113" t="s">
        <v>15</v>
      </c>
      <c r="D2113" t="s">
        <v>22</v>
      </c>
      <c r="E2113" t="s">
        <v>21</v>
      </c>
      <c r="F2113">
        <v>10.23</v>
      </c>
      <c r="G2113">
        <v>3</v>
      </c>
      <c r="H2113" t="s">
        <v>13</v>
      </c>
      <c r="I2113">
        <v>7.9</v>
      </c>
    </row>
    <row r="2114" spans="1:9" x14ac:dyDescent="0.3">
      <c r="A2114" t="s">
        <v>119</v>
      </c>
      <c r="B2114" t="s">
        <v>19</v>
      </c>
      <c r="C2114" t="s">
        <v>15</v>
      </c>
      <c r="D2114" t="s">
        <v>22</v>
      </c>
      <c r="E2114" t="s">
        <v>16</v>
      </c>
      <c r="F2114">
        <v>80.78</v>
      </c>
      <c r="G2114">
        <v>2</v>
      </c>
      <c r="H2114" t="s">
        <v>17</v>
      </c>
      <c r="I2114">
        <v>6.8</v>
      </c>
    </row>
    <row r="2115" spans="1:9" x14ac:dyDescent="0.3">
      <c r="A2115" t="s">
        <v>119</v>
      </c>
      <c r="B2115" t="s">
        <v>9</v>
      </c>
      <c r="C2115" t="s">
        <v>15</v>
      </c>
      <c r="D2115" t="s">
        <v>22</v>
      </c>
      <c r="E2115" t="s">
        <v>23</v>
      </c>
      <c r="F2115">
        <v>74.86</v>
      </c>
      <c r="G2115">
        <v>1</v>
      </c>
      <c r="H2115" t="s">
        <v>20</v>
      </c>
      <c r="I2115">
        <v>8</v>
      </c>
    </row>
    <row r="2116" spans="1:9" x14ac:dyDescent="0.3">
      <c r="A2116" t="s">
        <v>120</v>
      </c>
      <c r="B2116" t="s">
        <v>9</v>
      </c>
      <c r="C2116" t="s">
        <v>15</v>
      </c>
      <c r="D2116" t="s">
        <v>11</v>
      </c>
      <c r="E2116" t="s">
        <v>12</v>
      </c>
      <c r="F2116">
        <v>7</v>
      </c>
      <c r="G2116">
        <v>1</v>
      </c>
      <c r="H2116" t="s">
        <v>17</v>
      </c>
      <c r="I2116">
        <v>6.2</v>
      </c>
    </row>
    <row r="2117" spans="1:9" x14ac:dyDescent="0.3">
      <c r="A2117" t="s">
        <v>120</v>
      </c>
      <c r="B2117" t="s">
        <v>9</v>
      </c>
      <c r="C2117" t="s">
        <v>15</v>
      </c>
      <c r="D2117" t="s">
        <v>22</v>
      </c>
      <c r="E2117" t="s">
        <v>16</v>
      </c>
      <c r="F2117">
        <v>90.57</v>
      </c>
      <c r="G2117">
        <v>2</v>
      </c>
      <c r="H2117" t="s">
        <v>13</v>
      </c>
      <c r="I2117">
        <v>8.1999999999999993</v>
      </c>
    </row>
    <row r="2118" spans="1:9" x14ac:dyDescent="0.3">
      <c r="A2118" t="s">
        <v>120</v>
      </c>
      <c r="B2118" t="s">
        <v>9</v>
      </c>
      <c r="C2118" t="s">
        <v>15</v>
      </c>
      <c r="D2118" t="s">
        <v>22</v>
      </c>
      <c r="E2118" t="s">
        <v>21</v>
      </c>
      <c r="F2118">
        <v>10</v>
      </c>
      <c r="G2118">
        <v>3</v>
      </c>
      <c r="H2118" t="s">
        <v>13</v>
      </c>
      <c r="I2118">
        <v>8.5</v>
      </c>
    </row>
    <row r="2119" spans="1:9" x14ac:dyDescent="0.3">
      <c r="A2119" t="s">
        <v>120</v>
      </c>
      <c r="B2119" t="s">
        <v>19</v>
      </c>
      <c r="C2119" t="s">
        <v>10</v>
      </c>
      <c r="D2119" t="s">
        <v>22</v>
      </c>
      <c r="E2119" t="s">
        <v>23</v>
      </c>
      <c r="F2119">
        <v>61.15</v>
      </c>
      <c r="G2119">
        <v>4</v>
      </c>
      <c r="H2119" t="s">
        <v>20</v>
      </c>
      <c r="I2119">
        <v>8.5</v>
      </c>
    </row>
    <row r="2120" spans="1:9" x14ac:dyDescent="0.3">
      <c r="A2120" t="s">
        <v>120</v>
      </c>
      <c r="B2120" t="s">
        <v>19</v>
      </c>
      <c r="C2120" t="s">
        <v>10</v>
      </c>
      <c r="D2120" t="s">
        <v>22</v>
      </c>
      <c r="E2120" t="s">
        <v>12</v>
      </c>
      <c r="F2120">
        <v>4.5599999999999996</v>
      </c>
      <c r="G2120">
        <v>3</v>
      </c>
      <c r="H2120" t="s">
        <v>13</v>
      </c>
      <c r="I2120">
        <v>9.8000000000000007</v>
      </c>
    </row>
    <row r="2121" spans="1:9" x14ac:dyDescent="0.3">
      <c r="A2121" t="s">
        <v>120</v>
      </c>
      <c r="B2121" t="s">
        <v>19</v>
      </c>
      <c r="C2121" t="s">
        <v>15</v>
      </c>
      <c r="D2121" t="s">
        <v>11</v>
      </c>
      <c r="E2121" t="s">
        <v>23</v>
      </c>
      <c r="F2121">
        <v>67.290000000000006</v>
      </c>
      <c r="G2121">
        <v>4</v>
      </c>
      <c r="H2121" t="s">
        <v>13</v>
      </c>
      <c r="I2121">
        <v>8</v>
      </c>
    </row>
    <row r="2122" spans="1:9" x14ac:dyDescent="0.3">
      <c r="A2122" t="s">
        <v>120</v>
      </c>
      <c r="B2122" t="s">
        <v>14</v>
      </c>
      <c r="C2122" t="s">
        <v>15</v>
      </c>
      <c r="D2122" t="s">
        <v>11</v>
      </c>
      <c r="E2122" t="s">
        <v>18</v>
      </c>
      <c r="F2122">
        <v>61.98</v>
      </c>
      <c r="G2122">
        <v>3</v>
      </c>
      <c r="H2122" t="s">
        <v>20</v>
      </c>
      <c r="I2122">
        <v>7.5</v>
      </c>
    </row>
    <row r="2123" spans="1:9" x14ac:dyDescent="0.3">
      <c r="A2123" t="s">
        <v>120</v>
      </c>
      <c r="B2123" t="s">
        <v>14</v>
      </c>
      <c r="C2123" t="s">
        <v>15</v>
      </c>
      <c r="D2123" t="s">
        <v>11</v>
      </c>
      <c r="E2123" t="s">
        <v>23</v>
      </c>
      <c r="F2123">
        <v>67.48</v>
      </c>
      <c r="G2123">
        <v>5</v>
      </c>
      <c r="H2123" t="s">
        <v>17</v>
      </c>
      <c r="I2123">
        <v>8.6999999999999993</v>
      </c>
    </row>
    <row r="2124" spans="1:9" x14ac:dyDescent="0.3">
      <c r="A2124" t="s">
        <v>120</v>
      </c>
      <c r="B2124" t="s">
        <v>14</v>
      </c>
      <c r="C2124" t="s">
        <v>10</v>
      </c>
      <c r="D2124" t="s">
        <v>11</v>
      </c>
      <c r="E2124" t="s">
        <v>12</v>
      </c>
      <c r="F2124">
        <v>4</v>
      </c>
      <c r="G2124">
        <v>1</v>
      </c>
      <c r="H2124" t="s">
        <v>13</v>
      </c>
      <c r="I2124">
        <v>7.6</v>
      </c>
    </row>
    <row r="2125" spans="1:9" x14ac:dyDescent="0.3">
      <c r="A2125" t="s">
        <v>120</v>
      </c>
      <c r="B2125" t="s">
        <v>9</v>
      </c>
      <c r="C2125" t="s">
        <v>10</v>
      </c>
      <c r="D2125" t="s">
        <v>22</v>
      </c>
      <c r="E2125" t="s">
        <v>12</v>
      </c>
      <c r="F2125">
        <v>6.05</v>
      </c>
      <c r="G2125">
        <v>1</v>
      </c>
      <c r="H2125" t="s">
        <v>13</v>
      </c>
      <c r="I2125">
        <v>8.5</v>
      </c>
    </row>
    <row r="2126" spans="1:9" x14ac:dyDescent="0.3">
      <c r="A2126" t="s">
        <v>120</v>
      </c>
      <c r="B2126" t="s">
        <v>9</v>
      </c>
      <c r="C2126" t="s">
        <v>15</v>
      </c>
      <c r="D2126" t="s">
        <v>22</v>
      </c>
      <c r="E2126" t="s">
        <v>12</v>
      </c>
      <c r="F2126">
        <v>7.1</v>
      </c>
      <c r="G2126">
        <v>3</v>
      </c>
      <c r="H2126" t="s">
        <v>20</v>
      </c>
      <c r="I2126">
        <v>7.1</v>
      </c>
    </row>
    <row r="2127" spans="1:9" x14ac:dyDescent="0.3">
      <c r="A2127" t="s">
        <v>121</v>
      </c>
      <c r="B2127" t="s">
        <v>14</v>
      </c>
      <c r="C2127" t="s">
        <v>15</v>
      </c>
      <c r="D2127" t="s">
        <v>22</v>
      </c>
      <c r="E2127" t="s">
        <v>12</v>
      </c>
      <c r="F2127">
        <v>5.23</v>
      </c>
      <c r="G2127">
        <v>3</v>
      </c>
      <c r="H2127" t="s">
        <v>13</v>
      </c>
      <c r="I2127">
        <v>8.1</v>
      </c>
    </row>
    <row r="2128" spans="1:9" x14ac:dyDescent="0.3">
      <c r="A2128" t="s">
        <v>121</v>
      </c>
      <c r="B2128" t="s">
        <v>9</v>
      </c>
      <c r="C2128" t="s">
        <v>15</v>
      </c>
      <c r="D2128" t="s">
        <v>22</v>
      </c>
      <c r="E2128" t="s">
        <v>23</v>
      </c>
      <c r="F2128">
        <v>69.2</v>
      </c>
      <c r="G2128">
        <v>4</v>
      </c>
      <c r="H2128" t="s">
        <v>20</v>
      </c>
      <c r="I2128">
        <v>7.5</v>
      </c>
    </row>
    <row r="2129" spans="1:9" x14ac:dyDescent="0.3">
      <c r="A2129" t="s">
        <v>121</v>
      </c>
      <c r="B2129" t="s">
        <v>9</v>
      </c>
      <c r="C2129" t="s">
        <v>15</v>
      </c>
      <c r="D2129" t="s">
        <v>11</v>
      </c>
      <c r="E2129" t="s">
        <v>23</v>
      </c>
      <c r="F2129">
        <v>50.9</v>
      </c>
      <c r="G2129">
        <v>2</v>
      </c>
      <c r="H2129" t="s">
        <v>17</v>
      </c>
      <c r="I2129">
        <v>6</v>
      </c>
    </row>
    <row r="2130" spans="1:9" x14ac:dyDescent="0.3">
      <c r="A2130" t="s">
        <v>121</v>
      </c>
      <c r="B2130" t="s">
        <v>14</v>
      </c>
      <c r="C2130" t="s">
        <v>15</v>
      </c>
      <c r="D2130" t="s">
        <v>11</v>
      </c>
      <c r="E2130" t="s">
        <v>16</v>
      </c>
      <c r="F2130">
        <v>93.8</v>
      </c>
      <c r="G2130">
        <v>1</v>
      </c>
      <c r="H2130" t="s">
        <v>20</v>
      </c>
      <c r="I2130">
        <v>7.8</v>
      </c>
    </row>
    <row r="2131" spans="1:9" x14ac:dyDescent="0.3">
      <c r="A2131" t="s">
        <v>121</v>
      </c>
      <c r="B2131" t="s">
        <v>19</v>
      </c>
      <c r="C2131" t="s">
        <v>15</v>
      </c>
      <c r="D2131" t="s">
        <v>22</v>
      </c>
      <c r="E2131" t="s">
        <v>12</v>
      </c>
      <c r="F2131">
        <v>7.23</v>
      </c>
      <c r="G2131">
        <v>2</v>
      </c>
      <c r="H2131" t="s">
        <v>13</v>
      </c>
      <c r="I2131">
        <v>8.8000000000000007</v>
      </c>
    </row>
    <row r="2132" spans="1:9" x14ac:dyDescent="0.3">
      <c r="A2132" t="s">
        <v>121</v>
      </c>
      <c r="B2132" t="s">
        <v>19</v>
      </c>
      <c r="C2132" t="s">
        <v>15</v>
      </c>
      <c r="D2132" t="s">
        <v>11</v>
      </c>
      <c r="E2132" t="s">
        <v>24</v>
      </c>
      <c r="F2132">
        <v>34.92</v>
      </c>
      <c r="G2132">
        <v>4</v>
      </c>
      <c r="H2132" t="s">
        <v>20</v>
      </c>
      <c r="I2132">
        <v>8.3000000000000007</v>
      </c>
    </row>
    <row r="2133" spans="1:9" x14ac:dyDescent="0.3">
      <c r="A2133" t="s">
        <v>121</v>
      </c>
      <c r="B2133" t="s">
        <v>19</v>
      </c>
      <c r="C2133" t="s">
        <v>15</v>
      </c>
      <c r="D2133" t="s">
        <v>22</v>
      </c>
      <c r="E2133" t="s">
        <v>12</v>
      </c>
      <c r="F2133">
        <v>3.98</v>
      </c>
      <c r="G2133">
        <v>2</v>
      </c>
      <c r="H2133" t="s">
        <v>17</v>
      </c>
      <c r="I2133">
        <v>6.9</v>
      </c>
    </row>
    <row r="2134" spans="1:9" x14ac:dyDescent="0.3">
      <c r="A2134" t="s">
        <v>121</v>
      </c>
      <c r="B2134" t="s">
        <v>19</v>
      </c>
      <c r="C2134" t="s">
        <v>10</v>
      </c>
      <c r="D2134" t="s">
        <v>11</v>
      </c>
      <c r="E2134" t="s">
        <v>16</v>
      </c>
      <c r="F2134">
        <v>96.4</v>
      </c>
      <c r="G2134">
        <v>2</v>
      </c>
      <c r="H2134" t="s">
        <v>20</v>
      </c>
      <c r="I2134">
        <v>8</v>
      </c>
    </row>
    <row r="2135" spans="1:9" x14ac:dyDescent="0.3">
      <c r="A2135" t="s">
        <v>121</v>
      </c>
      <c r="B2135" t="s">
        <v>9</v>
      </c>
      <c r="C2135" t="s">
        <v>10</v>
      </c>
      <c r="D2135" t="s">
        <v>11</v>
      </c>
      <c r="E2135" t="s">
        <v>18</v>
      </c>
      <c r="F2135">
        <v>69.239999999999995</v>
      </c>
      <c r="G2135">
        <v>2</v>
      </c>
      <c r="H2135" t="s">
        <v>13</v>
      </c>
      <c r="I2135">
        <v>4.9000000000000004</v>
      </c>
    </row>
    <row r="2136" spans="1:9" x14ac:dyDescent="0.3">
      <c r="A2136" t="s">
        <v>121</v>
      </c>
      <c r="B2136" t="s">
        <v>9</v>
      </c>
      <c r="C2136" t="s">
        <v>15</v>
      </c>
      <c r="D2136" t="s">
        <v>22</v>
      </c>
      <c r="E2136" t="s">
        <v>12</v>
      </c>
      <c r="F2136">
        <v>2.3199999999999998</v>
      </c>
      <c r="G2136">
        <v>3</v>
      </c>
      <c r="H2136" t="s">
        <v>20</v>
      </c>
      <c r="I2136">
        <v>5.9</v>
      </c>
    </row>
    <row r="2137" spans="1:9" x14ac:dyDescent="0.3">
      <c r="A2137" t="s">
        <v>122</v>
      </c>
      <c r="B2137" t="s">
        <v>14</v>
      </c>
      <c r="C2137" t="s">
        <v>10</v>
      </c>
      <c r="D2137" t="s">
        <v>11</v>
      </c>
      <c r="E2137" t="s">
        <v>12</v>
      </c>
      <c r="F2137">
        <v>6.71</v>
      </c>
      <c r="G2137">
        <v>3</v>
      </c>
      <c r="H2137" t="s">
        <v>17</v>
      </c>
      <c r="I2137">
        <v>7</v>
      </c>
    </row>
    <row r="2138" spans="1:9" x14ac:dyDescent="0.3">
      <c r="A2138" t="s">
        <v>122</v>
      </c>
      <c r="B2138" t="s">
        <v>19</v>
      </c>
      <c r="C2138" t="s">
        <v>15</v>
      </c>
      <c r="D2138" t="s">
        <v>11</v>
      </c>
      <c r="E2138" t="s">
        <v>12</v>
      </c>
      <c r="F2138">
        <v>4.16</v>
      </c>
      <c r="G2138">
        <v>3</v>
      </c>
      <c r="H2138" t="s">
        <v>20</v>
      </c>
      <c r="I2138">
        <v>8.1999999999999993</v>
      </c>
    </row>
    <row r="2139" spans="1:9" x14ac:dyDescent="0.3">
      <c r="A2139" t="s">
        <v>122</v>
      </c>
      <c r="B2139" t="s">
        <v>19</v>
      </c>
      <c r="C2139" t="s">
        <v>15</v>
      </c>
      <c r="D2139" t="s">
        <v>22</v>
      </c>
      <c r="E2139" t="s">
        <v>12</v>
      </c>
      <c r="F2139">
        <v>5.28</v>
      </c>
      <c r="G2139">
        <v>3</v>
      </c>
      <c r="H2139" t="s">
        <v>13</v>
      </c>
      <c r="I2139">
        <v>8.1999999999999993</v>
      </c>
    </row>
    <row r="2140" spans="1:9" x14ac:dyDescent="0.3">
      <c r="A2140" t="s">
        <v>122</v>
      </c>
      <c r="B2140" t="s">
        <v>9</v>
      </c>
      <c r="C2140" t="s">
        <v>15</v>
      </c>
      <c r="D2140" t="s">
        <v>11</v>
      </c>
      <c r="E2140" t="s">
        <v>24</v>
      </c>
      <c r="F2140">
        <v>38.159999999999997</v>
      </c>
      <c r="G2140">
        <v>1</v>
      </c>
      <c r="H2140" t="s">
        <v>20</v>
      </c>
      <c r="I2140">
        <v>6.9</v>
      </c>
    </row>
    <row r="2141" spans="1:9" x14ac:dyDescent="0.3">
      <c r="A2141" t="s">
        <v>122</v>
      </c>
      <c r="B2141" t="s">
        <v>9</v>
      </c>
      <c r="C2141" t="s">
        <v>15</v>
      </c>
      <c r="D2141" t="s">
        <v>11</v>
      </c>
      <c r="E2141" t="s">
        <v>23</v>
      </c>
      <c r="F2141">
        <v>70.069999999999993</v>
      </c>
      <c r="G2141">
        <v>5</v>
      </c>
      <c r="H2141" t="s">
        <v>20</v>
      </c>
      <c r="I2141">
        <v>7.4</v>
      </c>
    </row>
    <row r="2142" spans="1:9" x14ac:dyDescent="0.3">
      <c r="A2142" t="s">
        <v>122</v>
      </c>
      <c r="B2142" t="s">
        <v>14</v>
      </c>
      <c r="C2142" t="s">
        <v>15</v>
      </c>
      <c r="D2142" t="s">
        <v>22</v>
      </c>
      <c r="E2142" t="s">
        <v>24</v>
      </c>
      <c r="F2142">
        <v>17.489999999999998</v>
      </c>
      <c r="G2142">
        <v>2</v>
      </c>
      <c r="H2142" t="s">
        <v>13</v>
      </c>
      <c r="I2142">
        <v>6.8</v>
      </c>
    </row>
    <row r="2143" spans="1:9" x14ac:dyDescent="0.3">
      <c r="A2143" t="s">
        <v>122</v>
      </c>
      <c r="B2143" t="s">
        <v>14</v>
      </c>
      <c r="C2143" t="s">
        <v>10</v>
      </c>
      <c r="D2143" t="s">
        <v>11</v>
      </c>
      <c r="E2143" t="s">
        <v>24</v>
      </c>
      <c r="F2143">
        <v>33.35</v>
      </c>
      <c r="G2143">
        <v>2</v>
      </c>
      <c r="H2143" t="s">
        <v>20</v>
      </c>
      <c r="I2143">
        <v>7.7</v>
      </c>
    </row>
    <row r="2144" spans="1:9" x14ac:dyDescent="0.3">
      <c r="A2144" t="s">
        <v>122</v>
      </c>
      <c r="B2144" t="s">
        <v>9</v>
      </c>
      <c r="C2144" t="s">
        <v>10</v>
      </c>
      <c r="D2144" t="s">
        <v>11</v>
      </c>
      <c r="E2144" t="s">
        <v>12</v>
      </c>
      <c r="F2144">
        <v>4.95</v>
      </c>
      <c r="G2144">
        <v>3</v>
      </c>
      <c r="H2144" t="s">
        <v>13</v>
      </c>
      <c r="I2144">
        <v>7</v>
      </c>
    </row>
    <row r="2145" spans="1:9" x14ac:dyDescent="0.3">
      <c r="A2145" t="s">
        <v>123</v>
      </c>
      <c r="B2145" t="s">
        <v>9</v>
      </c>
      <c r="C2145" t="s">
        <v>15</v>
      </c>
      <c r="D2145" t="s">
        <v>22</v>
      </c>
      <c r="E2145" t="s">
        <v>24</v>
      </c>
      <c r="F2145">
        <v>32.590000000000003</v>
      </c>
      <c r="G2145">
        <v>3</v>
      </c>
      <c r="H2145" t="s">
        <v>20</v>
      </c>
      <c r="I2145">
        <v>7.2</v>
      </c>
    </row>
    <row r="2146" spans="1:9" x14ac:dyDescent="0.3">
      <c r="A2146" t="s">
        <v>123</v>
      </c>
      <c r="B2146" t="s">
        <v>9</v>
      </c>
      <c r="C2146" t="s">
        <v>15</v>
      </c>
      <c r="D2146" t="s">
        <v>11</v>
      </c>
      <c r="E2146" t="s">
        <v>23</v>
      </c>
      <c r="F2146">
        <v>55.89</v>
      </c>
      <c r="G2146">
        <v>2</v>
      </c>
      <c r="H2146" t="s">
        <v>13</v>
      </c>
      <c r="I2146">
        <v>7.3</v>
      </c>
    </row>
    <row r="2147" spans="1:9" x14ac:dyDescent="0.3">
      <c r="A2147" t="s">
        <v>123</v>
      </c>
      <c r="B2147" t="s">
        <v>9</v>
      </c>
      <c r="C2147" t="s">
        <v>15</v>
      </c>
      <c r="D2147" t="s">
        <v>11</v>
      </c>
      <c r="E2147" t="s">
        <v>23</v>
      </c>
      <c r="F2147">
        <v>71.64</v>
      </c>
      <c r="G2147">
        <v>3</v>
      </c>
      <c r="H2147" t="s">
        <v>13</v>
      </c>
      <c r="I2147">
        <v>6.5</v>
      </c>
    </row>
    <row r="2148" spans="1:9" x14ac:dyDescent="0.3">
      <c r="A2148" t="s">
        <v>123</v>
      </c>
      <c r="B2148" t="s">
        <v>19</v>
      </c>
      <c r="C2148" t="s">
        <v>10</v>
      </c>
      <c r="D2148" t="s">
        <v>22</v>
      </c>
      <c r="E2148" t="s">
        <v>24</v>
      </c>
      <c r="F2148">
        <v>33.53</v>
      </c>
      <c r="G2148">
        <v>3</v>
      </c>
      <c r="H2148" t="s">
        <v>20</v>
      </c>
      <c r="I2148">
        <v>7.5</v>
      </c>
    </row>
    <row r="2149" spans="1:9" x14ac:dyDescent="0.3">
      <c r="A2149" t="s">
        <v>123</v>
      </c>
      <c r="B2149" t="s">
        <v>19</v>
      </c>
      <c r="C2149" t="s">
        <v>10</v>
      </c>
      <c r="D2149" t="s">
        <v>11</v>
      </c>
      <c r="E2149" t="s">
        <v>24</v>
      </c>
      <c r="F2149">
        <v>23.41</v>
      </c>
      <c r="G2149">
        <v>1</v>
      </c>
      <c r="H2149" t="s">
        <v>13</v>
      </c>
      <c r="I2149">
        <v>5.7</v>
      </c>
    </row>
    <row r="2150" spans="1:9" x14ac:dyDescent="0.3">
      <c r="A2150" t="s">
        <v>123</v>
      </c>
      <c r="B2150" t="s">
        <v>14</v>
      </c>
      <c r="C2150" t="s">
        <v>15</v>
      </c>
      <c r="D2150" t="s">
        <v>11</v>
      </c>
      <c r="E2150" t="s">
        <v>12</v>
      </c>
      <c r="F2150">
        <v>7.5</v>
      </c>
      <c r="G2150">
        <v>2</v>
      </c>
      <c r="H2150" t="s">
        <v>17</v>
      </c>
      <c r="I2150">
        <v>7.3</v>
      </c>
    </row>
    <row r="2151" spans="1:9" x14ac:dyDescent="0.3">
      <c r="A2151" t="s">
        <v>123</v>
      </c>
      <c r="B2151" t="s">
        <v>9</v>
      </c>
      <c r="C2151" t="s">
        <v>15</v>
      </c>
      <c r="D2151" t="s">
        <v>11</v>
      </c>
      <c r="E2151" t="s">
        <v>23</v>
      </c>
      <c r="F2151">
        <v>72.37</v>
      </c>
      <c r="G2151">
        <v>2</v>
      </c>
      <c r="H2151" t="s">
        <v>20</v>
      </c>
      <c r="I2151">
        <v>8.1999999999999993</v>
      </c>
    </row>
    <row r="2152" spans="1:9" x14ac:dyDescent="0.3">
      <c r="A2152" t="s">
        <v>124</v>
      </c>
      <c r="B2152" t="s">
        <v>9</v>
      </c>
      <c r="C2152" t="s">
        <v>15</v>
      </c>
      <c r="D2152" t="s">
        <v>11</v>
      </c>
      <c r="E2152" t="s">
        <v>12</v>
      </c>
      <c r="F2152">
        <v>5.26</v>
      </c>
      <c r="G2152">
        <v>5</v>
      </c>
      <c r="H2152" t="s">
        <v>17</v>
      </c>
      <c r="I2152">
        <v>8.4</v>
      </c>
    </row>
    <row r="2153" spans="1:9" x14ac:dyDescent="0.3">
      <c r="A2153" t="s">
        <v>124</v>
      </c>
      <c r="B2153" t="s">
        <v>19</v>
      </c>
      <c r="C2153" t="s">
        <v>15</v>
      </c>
      <c r="D2153" t="s">
        <v>22</v>
      </c>
      <c r="E2153" t="s">
        <v>21</v>
      </c>
      <c r="F2153">
        <v>14.25</v>
      </c>
      <c r="G2153">
        <v>3</v>
      </c>
      <c r="H2153" t="s">
        <v>13</v>
      </c>
      <c r="I2153">
        <v>8.1</v>
      </c>
    </row>
    <row r="2154" spans="1:9" x14ac:dyDescent="0.3">
      <c r="A2154" t="s">
        <v>124</v>
      </c>
      <c r="B2154" t="s">
        <v>9</v>
      </c>
      <c r="C2154" t="s">
        <v>15</v>
      </c>
      <c r="D2154" t="s">
        <v>22</v>
      </c>
      <c r="E2154" t="s">
        <v>23</v>
      </c>
      <c r="F2154">
        <v>67.09</v>
      </c>
      <c r="G2154">
        <v>3</v>
      </c>
      <c r="H2154" t="s">
        <v>20</v>
      </c>
      <c r="I2154">
        <v>6.3</v>
      </c>
    </row>
    <row r="2155" spans="1:9" x14ac:dyDescent="0.3">
      <c r="A2155" t="s">
        <v>124</v>
      </c>
      <c r="B2155" t="s">
        <v>9</v>
      </c>
      <c r="C2155" t="s">
        <v>15</v>
      </c>
      <c r="D2155" t="s">
        <v>22</v>
      </c>
      <c r="E2155" t="s">
        <v>24</v>
      </c>
      <c r="F2155">
        <v>27.7</v>
      </c>
      <c r="G2155">
        <v>3</v>
      </c>
      <c r="H2155" t="s">
        <v>13</v>
      </c>
      <c r="I2155">
        <v>6.2</v>
      </c>
    </row>
    <row r="2156" spans="1:9" x14ac:dyDescent="0.3">
      <c r="A2156" t="s">
        <v>124</v>
      </c>
      <c r="B2156" t="s">
        <v>9</v>
      </c>
      <c r="C2156" t="s">
        <v>15</v>
      </c>
      <c r="D2156" t="s">
        <v>11</v>
      </c>
      <c r="E2156" t="s">
        <v>12</v>
      </c>
      <c r="F2156">
        <v>6.02</v>
      </c>
      <c r="G2156">
        <v>2</v>
      </c>
      <c r="H2156" t="s">
        <v>20</v>
      </c>
      <c r="I2156">
        <v>7.5</v>
      </c>
    </row>
    <row r="2157" spans="1:9" x14ac:dyDescent="0.3">
      <c r="A2157" t="s">
        <v>124</v>
      </c>
      <c r="B2157" t="s">
        <v>19</v>
      </c>
      <c r="C2157" t="s">
        <v>15</v>
      </c>
      <c r="D2157" t="s">
        <v>22</v>
      </c>
      <c r="E2157" t="s">
        <v>23</v>
      </c>
      <c r="F2157">
        <v>70.86</v>
      </c>
      <c r="G2157">
        <v>4</v>
      </c>
      <c r="H2157" t="s">
        <v>17</v>
      </c>
      <c r="I2157">
        <v>6.4</v>
      </c>
    </row>
    <row r="2158" spans="1:9" x14ac:dyDescent="0.3">
      <c r="A2158" t="s">
        <v>124</v>
      </c>
      <c r="B2158" t="s">
        <v>9</v>
      </c>
      <c r="C2158" t="s">
        <v>15</v>
      </c>
      <c r="D2158" t="s">
        <v>11</v>
      </c>
      <c r="E2158" t="s">
        <v>16</v>
      </c>
      <c r="F2158">
        <v>79.12</v>
      </c>
      <c r="G2158">
        <v>1</v>
      </c>
      <c r="H2158" t="s">
        <v>20</v>
      </c>
      <c r="I2158">
        <v>7.7</v>
      </c>
    </row>
    <row r="2159" spans="1:9" x14ac:dyDescent="0.3">
      <c r="A2159" t="s">
        <v>124</v>
      </c>
      <c r="B2159" t="s">
        <v>19</v>
      </c>
      <c r="C2159" t="s">
        <v>15</v>
      </c>
      <c r="D2159" t="s">
        <v>22</v>
      </c>
      <c r="E2159" t="s">
        <v>12</v>
      </c>
      <c r="F2159">
        <v>4.54</v>
      </c>
      <c r="G2159">
        <v>3</v>
      </c>
      <c r="H2159" t="s">
        <v>13</v>
      </c>
      <c r="I2159">
        <v>7.4</v>
      </c>
    </row>
    <row r="2160" spans="1:9" x14ac:dyDescent="0.3">
      <c r="A2160" t="s">
        <v>124</v>
      </c>
      <c r="B2160" t="s">
        <v>9</v>
      </c>
      <c r="C2160" t="s">
        <v>10</v>
      </c>
      <c r="D2160" t="s">
        <v>11</v>
      </c>
      <c r="E2160" t="s">
        <v>21</v>
      </c>
      <c r="F2160">
        <v>6.52</v>
      </c>
      <c r="G2160">
        <v>3</v>
      </c>
      <c r="H2160" t="s">
        <v>13</v>
      </c>
      <c r="I2160">
        <v>5.3</v>
      </c>
    </row>
    <row r="2161" spans="1:9" x14ac:dyDescent="0.3">
      <c r="A2161" t="s">
        <v>124</v>
      </c>
      <c r="B2161" t="s">
        <v>9</v>
      </c>
      <c r="C2161" t="s">
        <v>15</v>
      </c>
      <c r="D2161" t="s">
        <v>11</v>
      </c>
      <c r="E2161" t="s">
        <v>23</v>
      </c>
      <c r="F2161">
        <v>48.6</v>
      </c>
      <c r="G2161">
        <v>5</v>
      </c>
      <c r="H2161" t="s">
        <v>17</v>
      </c>
      <c r="I2161">
        <v>6.3</v>
      </c>
    </row>
    <row r="2162" spans="1:9" x14ac:dyDescent="0.3">
      <c r="A2162" t="s">
        <v>124</v>
      </c>
      <c r="B2162" t="s">
        <v>19</v>
      </c>
      <c r="C2162" t="s">
        <v>15</v>
      </c>
      <c r="D2162" t="s">
        <v>11</v>
      </c>
      <c r="E2162" t="s">
        <v>12</v>
      </c>
      <c r="F2162">
        <v>4.13</v>
      </c>
      <c r="G2162">
        <v>1</v>
      </c>
      <c r="H2162" t="s">
        <v>20</v>
      </c>
      <c r="I2162">
        <v>8.6999999999999993</v>
      </c>
    </row>
    <row r="2163" spans="1:9" x14ac:dyDescent="0.3">
      <c r="A2163" t="s">
        <v>124</v>
      </c>
      <c r="B2163" t="s">
        <v>14</v>
      </c>
      <c r="C2163" t="s">
        <v>15</v>
      </c>
      <c r="D2163" t="s">
        <v>22</v>
      </c>
      <c r="E2163" t="s">
        <v>24</v>
      </c>
      <c r="F2163">
        <v>20.56</v>
      </c>
      <c r="G2163">
        <v>3</v>
      </c>
      <c r="H2163" t="s">
        <v>20</v>
      </c>
      <c r="I2163">
        <v>6.7</v>
      </c>
    </row>
    <row r="2164" spans="1:9" x14ac:dyDescent="0.3">
      <c r="A2164" t="s">
        <v>124</v>
      </c>
      <c r="B2164" t="s">
        <v>14</v>
      </c>
      <c r="C2164" t="s">
        <v>10</v>
      </c>
      <c r="D2164" t="s">
        <v>11</v>
      </c>
      <c r="E2164" t="s">
        <v>12</v>
      </c>
      <c r="F2164">
        <v>5.18</v>
      </c>
      <c r="G2164">
        <v>3</v>
      </c>
      <c r="H2164" t="s">
        <v>13</v>
      </c>
      <c r="I2164">
        <v>6.9</v>
      </c>
    </row>
    <row r="2165" spans="1:9" x14ac:dyDescent="0.3">
      <c r="A2165" t="s">
        <v>125</v>
      </c>
      <c r="B2165" t="s">
        <v>14</v>
      </c>
      <c r="C2165" t="s">
        <v>15</v>
      </c>
      <c r="D2165" t="s">
        <v>11</v>
      </c>
      <c r="E2165" t="s">
        <v>12</v>
      </c>
      <c r="F2165">
        <v>5.99</v>
      </c>
      <c r="G2165">
        <v>1</v>
      </c>
      <c r="H2165" t="s">
        <v>17</v>
      </c>
      <c r="I2165">
        <v>9.3000000000000007</v>
      </c>
    </row>
    <row r="2166" spans="1:9" x14ac:dyDescent="0.3">
      <c r="A2166" t="s">
        <v>125</v>
      </c>
      <c r="B2166" t="s">
        <v>14</v>
      </c>
      <c r="C2166" t="s">
        <v>15</v>
      </c>
      <c r="D2166" t="s">
        <v>22</v>
      </c>
      <c r="E2166" t="s">
        <v>12</v>
      </c>
      <c r="F2166">
        <v>2.2400000000000002</v>
      </c>
      <c r="G2166">
        <v>4</v>
      </c>
      <c r="H2166" t="s">
        <v>17</v>
      </c>
      <c r="I2166">
        <v>8.8000000000000007</v>
      </c>
    </row>
    <row r="2167" spans="1:9" x14ac:dyDescent="0.3">
      <c r="A2167" t="s">
        <v>125</v>
      </c>
      <c r="B2167" t="s">
        <v>14</v>
      </c>
      <c r="C2167" t="s">
        <v>10</v>
      </c>
      <c r="D2167" t="s">
        <v>22</v>
      </c>
      <c r="E2167" t="s">
        <v>23</v>
      </c>
      <c r="F2167">
        <v>64.48</v>
      </c>
      <c r="G2167">
        <v>5</v>
      </c>
      <c r="H2167" t="s">
        <v>17</v>
      </c>
      <c r="I2167">
        <v>7.3</v>
      </c>
    </row>
    <row r="2168" spans="1:9" x14ac:dyDescent="0.3">
      <c r="A2168" t="s">
        <v>125</v>
      </c>
      <c r="B2168" t="s">
        <v>9</v>
      </c>
      <c r="C2168" t="s">
        <v>10</v>
      </c>
      <c r="D2168" t="s">
        <v>22</v>
      </c>
      <c r="E2168" t="s">
        <v>12</v>
      </c>
      <c r="F2168">
        <v>4.42</v>
      </c>
      <c r="G2168">
        <v>3</v>
      </c>
      <c r="H2168" t="s">
        <v>17</v>
      </c>
      <c r="I2168">
        <v>8</v>
      </c>
    </row>
    <row r="2169" spans="1:9" x14ac:dyDescent="0.3">
      <c r="A2169" t="s">
        <v>125</v>
      </c>
      <c r="B2169" t="s">
        <v>9</v>
      </c>
      <c r="C2169" t="s">
        <v>15</v>
      </c>
      <c r="D2169" t="s">
        <v>22</v>
      </c>
      <c r="E2169" t="s">
        <v>12</v>
      </c>
      <c r="F2169">
        <v>7.3</v>
      </c>
      <c r="G2169">
        <v>5</v>
      </c>
      <c r="H2169" t="s">
        <v>17</v>
      </c>
      <c r="I2169">
        <v>5.6</v>
      </c>
    </row>
    <row r="2170" spans="1:9" x14ac:dyDescent="0.3">
      <c r="A2170" t="s">
        <v>125</v>
      </c>
      <c r="B2170" t="s">
        <v>9</v>
      </c>
      <c r="C2170" t="s">
        <v>10</v>
      </c>
      <c r="D2170" t="s">
        <v>11</v>
      </c>
      <c r="E2170" t="s">
        <v>24</v>
      </c>
      <c r="F2170">
        <v>18.149999999999999</v>
      </c>
      <c r="G2170">
        <v>3</v>
      </c>
      <c r="H2170" t="s">
        <v>17</v>
      </c>
      <c r="I2170">
        <v>8.5</v>
      </c>
    </row>
    <row r="2171" spans="1:9" x14ac:dyDescent="0.3">
      <c r="A2171" t="s">
        <v>125</v>
      </c>
      <c r="B2171" t="s">
        <v>19</v>
      </c>
      <c r="C2171" t="s">
        <v>15</v>
      </c>
      <c r="D2171" t="s">
        <v>11</v>
      </c>
      <c r="E2171" t="s">
        <v>24</v>
      </c>
      <c r="F2171">
        <v>38.76</v>
      </c>
      <c r="G2171">
        <v>2</v>
      </c>
      <c r="H2171" t="s">
        <v>20</v>
      </c>
      <c r="I2171">
        <v>6.9</v>
      </c>
    </row>
    <row r="2172" spans="1:9" x14ac:dyDescent="0.3">
      <c r="A2172" t="s">
        <v>125</v>
      </c>
      <c r="B2172" t="s">
        <v>14</v>
      </c>
      <c r="C2172" t="s">
        <v>15</v>
      </c>
      <c r="D2172" t="s">
        <v>22</v>
      </c>
      <c r="E2172" t="s">
        <v>12</v>
      </c>
      <c r="F2172">
        <v>7.49</v>
      </c>
      <c r="G2172">
        <v>1</v>
      </c>
      <c r="H2172" t="s">
        <v>17</v>
      </c>
      <c r="I2172">
        <v>7.1</v>
      </c>
    </row>
    <row r="2173" spans="1:9" x14ac:dyDescent="0.3">
      <c r="A2173" t="s">
        <v>125</v>
      </c>
      <c r="B2173" t="s">
        <v>19</v>
      </c>
      <c r="C2173" t="s">
        <v>10</v>
      </c>
      <c r="D2173" t="s">
        <v>11</v>
      </c>
      <c r="E2173" t="s">
        <v>23</v>
      </c>
      <c r="F2173">
        <v>69.489999999999995</v>
      </c>
      <c r="G2173">
        <v>1</v>
      </c>
      <c r="H2173" t="s">
        <v>20</v>
      </c>
      <c r="I2173">
        <v>7.5</v>
      </c>
    </row>
    <row r="2174" spans="1:9" x14ac:dyDescent="0.3">
      <c r="A2174" t="s">
        <v>125</v>
      </c>
      <c r="B2174" t="s">
        <v>9</v>
      </c>
      <c r="C2174" t="s">
        <v>15</v>
      </c>
      <c r="D2174" t="s">
        <v>22</v>
      </c>
      <c r="E2174" t="s">
        <v>12</v>
      </c>
      <c r="F2174">
        <v>5.41</v>
      </c>
      <c r="G2174">
        <v>3</v>
      </c>
      <c r="H2174" t="s">
        <v>20</v>
      </c>
      <c r="I2174">
        <v>9.1999999999999993</v>
      </c>
    </row>
    <row r="2175" spans="1:9" x14ac:dyDescent="0.3">
      <c r="A2175" t="s">
        <v>125</v>
      </c>
      <c r="B2175" t="s">
        <v>19</v>
      </c>
      <c r="C2175" t="s">
        <v>15</v>
      </c>
      <c r="D2175" t="s">
        <v>11</v>
      </c>
      <c r="E2175" t="s">
        <v>16</v>
      </c>
      <c r="F2175">
        <v>87.31</v>
      </c>
      <c r="G2175">
        <v>2</v>
      </c>
      <c r="H2175" t="s">
        <v>20</v>
      </c>
      <c r="I2175">
        <v>6.1</v>
      </c>
    </row>
    <row r="2176" spans="1:9" x14ac:dyDescent="0.3">
      <c r="A2176" t="s">
        <v>125</v>
      </c>
      <c r="B2176" t="s">
        <v>19</v>
      </c>
      <c r="C2176" t="s">
        <v>10</v>
      </c>
      <c r="D2176" t="s">
        <v>11</v>
      </c>
      <c r="E2176" t="s">
        <v>24</v>
      </c>
      <c r="F2176">
        <v>31.18</v>
      </c>
      <c r="G2176">
        <v>1</v>
      </c>
      <c r="H2176" t="s">
        <v>20</v>
      </c>
      <c r="I2176">
        <v>8.6999999999999993</v>
      </c>
    </row>
    <row r="2177" spans="1:9" x14ac:dyDescent="0.3">
      <c r="A2177" t="s">
        <v>125</v>
      </c>
      <c r="B2177" t="s">
        <v>9</v>
      </c>
      <c r="C2177" t="s">
        <v>15</v>
      </c>
      <c r="D2177" t="s">
        <v>22</v>
      </c>
      <c r="E2177" t="s">
        <v>24</v>
      </c>
      <c r="F2177">
        <v>35.28</v>
      </c>
      <c r="G2177">
        <v>4</v>
      </c>
      <c r="H2177" t="s">
        <v>20</v>
      </c>
      <c r="I2177">
        <v>8.1</v>
      </c>
    </row>
    <row r="2178" spans="1:9" x14ac:dyDescent="0.3">
      <c r="A2178" t="s">
        <v>125</v>
      </c>
      <c r="B2178" t="s">
        <v>19</v>
      </c>
      <c r="C2178" t="s">
        <v>15</v>
      </c>
      <c r="D2178" t="s">
        <v>22</v>
      </c>
      <c r="E2178" t="s">
        <v>12</v>
      </c>
      <c r="F2178">
        <v>4.34</v>
      </c>
      <c r="G2178">
        <v>4</v>
      </c>
      <c r="H2178" t="s">
        <v>20</v>
      </c>
      <c r="I2178">
        <v>7.7</v>
      </c>
    </row>
    <row r="2179" spans="1:9" x14ac:dyDescent="0.3">
      <c r="A2179" t="s">
        <v>125</v>
      </c>
      <c r="B2179" t="s">
        <v>14</v>
      </c>
      <c r="C2179" t="s">
        <v>15</v>
      </c>
      <c r="D2179" t="s">
        <v>11</v>
      </c>
      <c r="E2179" t="s">
        <v>12</v>
      </c>
      <c r="F2179">
        <v>6.67</v>
      </c>
      <c r="G2179">
        <v>2</v>
      </c>
      <c r="H2179" t="s">
        <v>17</v>
      </c>
      <c r="I2179">
        <v>9.1</v>
      </c>
    </row>
    <row r="2180" spans="1:9" x14ac:dyDescent="0.3">
      <c r="A2180" t="s">
        <v>126</v>
      </c>
      <c r="B2180" t="s">
        <v>19</v>
      </c>
      <c r="C2180" t="s">
        <v>15</v>
      </c>
      <c r="D2180" t="s">
        <v>11</v>
      </c>
      <c r="E2180" t="s">
        <v>12</v>
      </c>
      <c r="F2180">
        <v>3.63</v>
      </c>
      <c r="G2180">
        <v>1</v>
      </c>
      <c r="H2180" t="s">
        <v>20</v>
      </c>
      <c r="I2180">
        <v>7.4</v>
      </c>
    </row>
    <row r="2181" spans="1:9" x14ac:dyDescent="0.3">
      <c r="A2181" t="s">
        <v>126</v>
      </c>
      <c r="B2181" t="s">
        <v>9</v>
      </c>
      <c r="C2181" t="s">
        <v>15</v>
      </c>
      <c r="D2181" t="s">
        <v>11</v>
      </c>
      <c r="E2181" t="s">
        <v>18</v>
      </c>
      <c r="F2181">
        <v>65.989999999999995</v>
      </c>
      <c r="G2181">
        <v>1</v>
      </c>
      <c r="H2181" t="s">
        <v>13</v>
      </c>
      <c r="I2181">
        <v>4.2</v>
      </c>
    </row>
    <row r="2182" spans="1:9" x14ac:dyDescent="0.3">
      <c r="A2182" t="s">
        <v>126</v>
      </c>
      <c r="B2182" t="s">
        <v>14</v>
      </c>
      <c r="C2182" t="s">
        <v>15</v>
      </c>
      <c r="D2182" t="s">
        <v>11</v>
      </c>
      <c r="E2182" t="s">
        <v>23</v>
      </c>
      <c r="F2182">
        <v>66.27</v>
      </c>
      <c r="G2182">
        <v>5</v>
      </c>
      <c r="H2182" t="s">
        <v>20</v>
      </c>
      <c r="I2182">
        <v>6.8</v>
      </c>
    </row>
    <row r="2183" spans="1:9" x14ac:dyDescent="0.3">
      <c r="A2183" t="s">
        <v>126</v>
      </c>
      <c r="B2183" t="s">
        <v>9</v>
      </c>
      <c r="C2183" t="s">
        <v>15</v>
      </c>
      <c r="D2183" t="s">
        <v>22</v>
      </c>
      <c r="E2183" t="s">
        <v>23</v>
      </c>
      <c r="F2183">
        <v>65.319999999999993</v>
      </c>
      <c r="G2183">
        <v>2</v>
      </c>
      <c r="H2183" t="s">
        <v>20</v>
      </c>
      <c r="I2183">
        <v>6.9</v>
      </c>
    </row>
    <row r="2184" spans="1:9" x14ac:dyDescent="0.3">
      <c r="A2184" t="s">
        <v>126</v>
      </c>
      <c r="B2184" t="s">
        <v>9</v>
      </c>
      <c r="C2184" t="s">
        <v>15</v>
      </c>
      <c r="D2184" t="s">
        <v>22</v>
      </c>
      <c r="E2184" t="s">
        <v>24</v>
      </c>
      <c r="F2184">
        <v>35.49</v>
      </c>
      <c r="G2184">
        <v>4</v>
      </c>
      <c r="H2184" t="s">
        <v>13</v>
      </c>
      <c r="I2184">
        <v>9.1</v>
      </c>
    </row>
    <row r="2185" spans="1:9" x14ac:dyDescent="0.3">
      <c r="A2185" t="s">
        <v>126</v>
      </c>
      <c r="B2185" t="s">
        <v>14</v>
      </c>
      <c r="C2185" t="s">
        <v>10</v>
      </c>
      <c r="D2185" t="s">
        <v>22</v>
      </c>
      <c r="E2185" t="s">
        <v>12</v>
      </c>
      <c r="F2185">
        <v>5.88</v>
      </c>
      <c r="G2185">
        <v>3</v>
      </c>
      <c r="H2185" t="s">
        <v>20</v>
      </c>
      <c r="I2185">
        <v>6.6</v>
      </c>
    </row>
    <row r="2186" spans="1:9" x14ac:dyDescent="0.3">
      <c r="A2186" t="s">
        <v>126</v>
      </c>
      <c r="B2186" t="s">
        <v>9</v>
      </c>
      <c r="C2186" t="s">
        <v>15</v>
      </c>
      <c r="D2186" t="s">
        <v>22</v>
      </c>
      <c r="E2186" t="s">
        <v>12</v>
      </c>
      <c r="F2186">
        <v>6.88</v>
      </c>
      <c r="G2186">
        <v>4</v>
      </c>
      <c r="H2186" t="s">
        <v>13</v>
      </c>
      <c r="I2186">
        <v>7.6</v>
      </c>
    </row>
    <row r="2187" spans="1:9" x14ac:dyDescent="0.3">
      <c r="A2187" t="s">
        <v>126</v>
      </c>
      <c r="B2187" t="s">
        <v>19</v>
      </c>
      <c r="C2187" t="s">
        <v>10</v>
      </c>
      <c r="D2187" t="s">
        <v>11</v>
      </c>
      <c r="E2187" t="s">
        <v>21</v>
      </c>
      <c r="F2187">
        <v>12.13</v>
      </c>
      <c r="G2187">
        <v>2</v>
      </c>
      <c r="H2187" t="s">
        <v>17</v>
      </c>
      <c r="I2187">
        <v>7.7</v>
      </c>
    </row>
    <row r="2188" spans="1:9" x14ac:dyDescent="0.3">
      <c r="A2188" t="s">
        <v>126</v>
      </c>
      <c r="B2188" t="s">
        <v>14</v>
      </c>
      <c r="C2188" t="s">
        <v>10</v>
      </c>
      <c r="D2188" t="s">
        <v>22</v>
      </c>
      <c r="E2188" t="s">
        <v>24</v>
      </c>
      <c r="F2188">
        <v>37.36</v>
      </c>
      <c r="G2188">
        <v>4</v>
      </c>
      <c r="H2188" t="s">
        <v>17</v>
      </c>
      <c r="I2188">
        <v>7.6</v>
      </c>
    </row>
    <row r="2189" spans="1:9" x14ac:dyDescent="0.3">
      <c r="A2189" t="s">
        <v>126</v>
      </c>
      <c r="B2189" t="s">
        <v>19</v>
      </c>
      <c r="C2189" t="s">
        <v>10</v>
      </c>
      <c r="D2189" t="s">
        <v>22</v>
      </c>
      <c r="E2189" t="s">
        <v>12</v>
      </c>
      <c r="F2189">
        <v>6.88</v>
      </c>
      <c r="G2189">
        <v>1</v>
      </c>
      <c r="H2189" t="s">
        <v>17</v>
      </c>
      <c r="I2189">
        <v>8.5</v>
      </c>
    </row>
    <row r="2190" spans="1:9" x14ac:dyDescent="0.3">
      <c r="A2190" t="s">
        <v>126</v>
      </c>
      <c r="B2190" t="s">
        <v>19</v>
      </c>
      <c r="C2190" t="s">
        <v>10</v>
      </c>
      <c r="D2190" t="s">
        <v>22</v>
      </c>
      <c r="E2190" t="s">
        <v>12</v>
      </c>
      <c r="F2190">
        <v>4.97</v>
      </c>
      <c r="G2190">
        <v>5</v>
      </c>
      <c r="H2190" t="s">
        <v>17</v>
      </c>
      <c r="I2190">
        <v>9.8000000000000007</v>
      </c>
    </row>
    <row r="2191" spans="1:9" x14ac:dyDescent="0.3">
      <c r="A2191" t="s">
        <v>126</v>
      </c>
      <c r="B2191" t="s">
        <v>9</v>
      </c>
      <c r="C2191" t="s">
        <v>10</v>
      </c>
      <c r="D2191" t="s">
        <v>22</v>
      </c>
      <c r="E2191" t="s">
        <v>16</v>
      </c>
      <c r="F2191">
        <v>76.14</v>
      </c>
      <c r="G2191">
        <v>2</v>
      </c>
      <c r="H2191" t="s">
        <v>20</v>
      </c>
      <c r="I2191">
        <v>7</v>
      </c>
    </row>
    <row r="2192" spans="1:9" x14ac:dyDescent="0.3">
      <c r="A2192" t="s">
        <v>126</v>
      </c>
      <c r="B2192" t="s">
        <v>19</v>
      </c>
      <c r="C2192" t="s">
        <v>15</v>
      </c>
      <c r="D2192" t="s">
        <v>11</v>
      </c>
      <c r="E2192" t="s">
        <v>12</v>
      </c>
      <c r="F2192">
        <v>3.56</v>
      </c>
      <c r="G2192">
        <v>1</v>
      </c>
      <c r="H2192" t="s">
        <v>20</v>
      </c>
      <c r="I2192">
        <v>8.4</v>
      </c>
    </row>
    <row r="2193" spans="1:9" x14ac:dyDescent="0.3">
      <c r="A2193" t="s">
        <v>126</v>
      </c>
      <c r="B2193" t="s">
        <v>19</v>
      </c>
      <c r="C2193" t="s">
        <v>15</v>
      </c>
      <c r="D2193" t="s">
        <v>22</v>
      </c>
      <c r="E2193" t="s">
        <v>16</v>
      </c>
      <c r="F2193">
        <v>94.81</v>
      </c>
      <c r="G2193">
        <v>2</v>
      </c>
      <c r="H2193" t="s">
        <v>13</v>
      </c>
      <c r="I2193">
        <v>9</v>
      </c>
    </row>
    <row r="2194" spans="1:9" x14ac:dyDescent="0.3">
      <c r="A2194" t="s">
        <v>127</v>
      </c>
      <c r="B2194" t="s">
        <v>19</v>
      </c>
      <c r="C2194" t="s">
        <v>15</v>
      </c>
      <c r="D2194" t="s">
        <v>22</v>
      </c>
      <c r="E2194" t="s">
        <v>21</v>
      </c>
      <c r="F2194">
        <v>12.85</v>
      </c>
      <c r="G2194">
        <v>3</v>
      </c>
      <c r="H2194" t="s">
        <v>13</v>
      </c>
      <c r="I2194">
        <v>7.6</v>
      </c>
    </row>
    <row r="2195" spans="1:9" x14ac:dyDescent="0.3">
      <c r="A2195" t="s">
        <v>127</v>
      </c>
      <c r="B2195" t="s">
        <v>14</v>
      </c>
      <c r="C2195" t="s">
        <v>10</v>
      </c>
      <c r="D2195" t="s">
        <v>11</v>
      </c>
      <c r="E2195" t="s">
        <v>12</v>
      </c>
      <c r="F2195">
        <v>4.78</v>
      </c>
      <c r="G2195">
        <v>2</v>
      </c>
      <c r="H2195" t="s">
        <v>20</v>
      </c>
      <c r="I2195">
        <v>8.4</v>
      </c>
    </row>
    <row r="2196" spans="1:9" x14ac:dyDescent="0.3">
      <c r="A2196" t="s">
        <v>127</v>
      </c>
      <c r="B2196" t="s">
        <v>19</v>
      </c>
      <c r="C2196" t="s">
        <v>15</v>
      </c>
      <c r="D2196" t="s">
        <v>11</v>
      </c>
      <c r="E2196" t="s">
        <v>23</v>
      </c>
      <c r="F2196">
        <v>53.81</v>
      </c>
      <c r="G2196">
        <v>4</v>
      </c>
      <c r="H2196" t="s">
        <v>20</v>
      </c>
      <c r="I2196">
        <v>6.5</v>
      </c>
    </row>
    <row r="2197" spans="1:9" x14ac:dyDescent="0.3">
      <c r="A2197" t="s">
        <v>127</v>
      </c>
      <c r="B2197" t="s">
        <v>14</v>
      </c>
      <c r="C2197" t="s">
        <v>15</v>
      </c>
      <c r="D2197" t="s">
        <v>22</v>
      </c>
      <c r="E2197" t="s">
        <v>12</v>
      </c>
      <c r="F2197">
        <v>7.27</v>
      </c>
      <c r="G2197">
        <v>3</v>
      </c>
      <c r="H2197" t="s">
        <v>17</v>
      </c>
      <c r="I2197">
        <v>8.1</v>
      </c>
    </row>
    <row r="2198" spans="1:9" x14ac:dyDescent="0.3">
      <c r="A2198" t="s">
        <v>127</v>
      </c>
      <c r="B2198" t="s">
        <v>9</v>
      </c>
      <c r="C2198" t="s">
        <v>15</v>
      </c>
      <c r="D2198" t="s">
        <v>22</v>
      </c>
      <c r="E2198" t="s">
        <v>23</v>
      </c>
      <c r="F2198">
        <v>55.14</v>
      </c>
      <c r="G2198">
        <v>1</v>
      </c>
      <c r="H2198" t="s">
        <v>17</v>
      </c>
      <c r="I2198">
        <v>6.6</v>
      </c>
    </row>
    <row r="2199" spans="1:9" x14ac:dyDescent="0.3">
      <c r="A2199" t="s">
        <v>127</v>
      </c>
      <c r="B2199" t="s">
        <v>14</v>
      </c>
      <c r="C2199" t="s">
        <v>10</v>
      </c>
      <c r="D2199" t="s">
        <v>11</v>
      </c>
      <c r="E2199" t="s">
        <v>23</v>
      </c>
      <c r="F2199">
        <v>65.14</v>
      </c>
      <c r="G2199">
        <v>1</v>
      </c>
      <c r="H2199" t="s">
        <v>13</v>
      </c>
      <c r="I2199">
        <v>9.8000000000000007</v>
      </c>
    </row>
    <row r="2200" spans="1:9" x14ac:dyDescent="0.3">
      <c r="A2200" t="s">
        <v>127</v>
      </c>
      <c r="B2200" t="s">
        <v>9</v>
      </c>
      <c r="C2200" t="s">
        <v>15</v>
      </c>
      <c r="D2200" t="s">
        <v>22</v>
      </c>
      <c r="E2200" t="s">
        <v>18</v>
      </c>
      <c r="F2200">
        <v>57.8</v>
      </c>
      <c r="G2200">
        <v>1</v>
      </c>
      <c r="H2200" t="s">
        <v>20</v>
      </c>
      <c r="I2200">
        <v>5.4</v>
      </c>
    </row>
    <row r="2201" spans="1:9" x14ac:dyDescent="0.3">
      <c r="A2201" t="s">
        <v>127</v>
      </c>
      <c r="B2201" t="s">
        <v>9</v>
      </c>
      <c r="C2201" t="s">
        <v>10</v>
      </c>
      <c r="D2201" t="s">
        <v>22</v>
      </c>
      <c r="E2201" t="s">
        <v>24</v>
      </c>
      <c r="F2201">
        <v>33.520000000000003</v>
      </c>
      <c r="G2201">
        <v>3</v>
      </c>
      <c r="H2201" t="s">
        <v>20</v>
      </c>
      <c r="I2201">
        <v>8</v>
      </c>
    </row>
    <row r="2202" spans="1:9" x14ac:dyDescent="0.3">
      <c r="A2202" t="s">
        <v>127</v>
      </c>
      <c r="B2202" t="s">
        <v>14</v>
      </c>
      <c r="C2202" t="s">
        <v>15</v>
      </c>
      <c r="D2202" t="s">
        <v>11</v>
      </c>
      <c r="E2202" t="s">
        <v>23</v>
      </c>
      <c r="F2202">
        <v>53.69</v>
      </c>
      <c r="G2202">
        <v>5</v>
      </c>
      <c r="H2202" t="s">
        <v>13</v>
      </c>
      <c r="I2202">
        <v>8.3000000000000007</v>
      </c>
    </row>
    <row r="2203" spans="1:9" x14ac:dyDescent="0.3">
      <c r="A2203" t="s">
        <v>127</v>
      </c>
      <c r="B2203" t="s">
        <v>14</v>
      </c>
      <c r="C2203" t="s">
        <v>15</v>
      </c>
      <c r="D2203" t="s">
        <v>11</v>
      </c>
      <c r="E2203" t="s">
        <v>24</v>
      </c>
      <c r="F2203">
        <v>36.65</v>
      </c>
      <c r="G2203">
        <v>1</v>
      </c>
      <c r="H2203" t="s">
        <v>20</v>
      </c>
      <c r="I2203">
        <v>8.4</v>
      </c>
    </row>
    <row r="2204" spans="1:9" x14ac:dyDescent="0.3">
      <c r="A2204" t="s">
        <v>127</v>
      </c>
      <c r="B2204" t="s">
        <v>14</v>
      </c>
      <c r="C2204" t="s">
        <v>15</v>
      </c>
      <c r="D2204" t="s">
        <v>11</v>
      </c>
      <c r="E2204" t="s">
        <v>12</v>
      </c>
      <c r="F2204">
        <v>7.12</v>
      </c>
      <c r="G2204">
        <v>6</v>
      </c>
      <c r="H2204" t="s">
        <v>17</v>
      </c>
      <c r="I2204">
        <v>7.8</v>
      </c>
    </row>
    <row r="2205" spans="1:9" x14ac:dyDescent="0.3">
      <c r="A2205" t="s">
        <v>127</v>
      </c>
      <c r="B2205" t="s">
        <v>14</v>
      </c>
      <c r="C2205" t="s">
        <v>15</v>
      </c>
      <c r="D2205" t="s">
        <v>11</v>
      </c>
      <c r="E2205" t="s">
        <v>12</v>
      </c>
      <c r="F2205">
        <v>7.12</v>
      </c>
      <c r="G2205">
        <v>6</v>
      </c>
      <c r="H2205" t="s">
        <v>20</v>
      </c>
      <c r="I2205">
        <v>8.5</v>
      </c>
    </row>
    <row r="2206" spans="1:9" x14ac:dyDescent="0.3">
      <c r="A2206" t="s">
        <v>128</v>
      </c>
      <c r="B2206" t="s">
        <v>9</v>
      </c>
      <c r="C2206" t="s">
        <v>10</v>
      </c>
      <c r="D2206" t="s">
        <v>22</v>
      </c>
      <c r="E2206" t="s">
        <v>21</v>
      </c>
      <c r="F2206">
        <v>13.82</v>
      </c>
      <c r="G2206">
        <v>2</v>
      </c>
      <c r="H2206" t="s">
        <v>13</v>
      </c>
      <c r="I2206">
        <v>6.8</v>
      </c>
    </row>
    <row r="2207" spans="1:9" x14ac:dyDescent="0.3">
      <c r="A2207" t="s">
        <v>128</v>
      </c>
      <c r="B2207" t="s">
        <v>9</v>
      </c>
      <c r="C2207" t="s">
        <v>15</v>
      </c>
      <c r="D2207" t="s">
        <v>11</v>
      </c>
      <c r="E2207" t="s">
        <v>12</v>
      </c>
      <c r="F2207">
        <v>5.14</v>
      </c>
      <c r="G2207">
        <v>5</v>
      </c>
      <c r="H2207" t="s">
        <v>17</v>
      </c>
      <c r="I2207">
        <v>8.6999999999999993</v>
      </c>
    </row>
    <row r="2208" spans="1:9" x14ac:dyDescent="0.3">
      <c r="A2208" t="s">
        <v>128</v>
      </c>
      <c r="B2208" t="s">
        <v>19</v>
      </c>
      <c r="C2208" t="s">
        <v>15</v>
      </c>
      <c r="D2208" t="s">
        <v>22</v>
      </c>
      <c r="E2208" t="s">
        <v>12</v>
      </c>
      <c r="F2208">
        <v>2.73</v>
      </c>
      <c r="G2208">
        <v>1</v>
      </c>
      <c r="H2208" t="s">
        <v>20</v>
      </c>
      <c r="I2208">
        <v>5.9</v>
      </c>
    </row>
    <row r="2209" spans="1:9" x14ac:dyDescent="0.3">
      <c r="A2209" t="s">
        <v>128</v>
      </c>
      <c r="B2209" t="s">
        <v>9</v>
      </c>
      <c r="C2209" t="s">
        <v>15</v>
      </c>
      <c r="D2209" t="s">
        <v>11</v>
      </c>
      <c r="E2209" t="s">
        <v>24</v>
      </c>
      <c r="F2209">
        <v>33.54</v>
      </c>
      <c r="G2209">
        <v>4</v>
      </c>
      <c r="H2209" t="s">
        <v>20</v>
      </c>
      <c r="I2209">
        <v>6</v>
      </c>
    </row>
    <row r="2210" spans="1:9" x14ac:dyDescent="0.3">
      <c r="A2210" t="s">
        <v>128</v>
      </c>
      <c r="B2210" t="s">
        <v>9</v>
      </c>
      <c r="C2210" t="s">
        <v>15</v>
      </c>
      <c r="D2210" t="s">
        <v>11</v>
      </c>
      <c r="E2210" t="s">
        <v>23</v>
      </c>
      <c r="F2210">
        <v>71.77</v>
      </c>
      <c r="G2210">
        <v>1</v>
      </c>
      <c r="H2210" t="s">
        <v>20</v>
      </c>
      <c r="I2210">
        <v>7.9</v>
      </c>
    </row>
    <row r="2211" spans="1:9" x14ac:dyDescent="0.3">
      <c r="A2211" t="s">
        <v>128</v>
      </c>
      <c r="B2211" t="s">
        <v>9</v>
      </c>
      <c r="C2211" t="s">
        <v>15</v>
      </c>
      <c r="D2211" t="s">
        <v>22</v>
      </c>
      <c r="E2211" t="s">
        <v>24</v>
      </c>
      <c r="F2211">
        <v>31.06</v>
      </c>
      <c r="G2211">
        <v>1</v>
      </c>
      <c r="H2211" t="s">
        <v>13</v>
      </c>
      <c r="I2211">
        <v>8.1999999999999993</v>
      </c>
    </row>
    <row r="2212" spans="1:9" x14ac:dyDescent="0.3">
      <c r="A2212" t="s">
        <v>128</v>
      </c>
      <c r="B2212" t="s">
        <v>19</v>
      </c>
      <c r="C2212" t="s">
        <v>10</v>
      </c>
      <c r="D2212" t="s">
        <v>11</v>
      </c>
      <c r="E2212" t="s">
        <v>12</v>
      </c>
      <c r="F2212">
        <v>6.37</v>
      </c>
      <c r="G2212">
        <v>1</v>
      </c>
      <c r="H2212" t="s">
        <v>17</v>
      </c>
      <c r="I2212">
        <v>9.8000000000000007</v>
      </c>
    </row>
    <row r="2213" spans="1:9" x14ac:dyDescent="0.3">
      <c r="A2213" t="s">
        <v>128</v>
      </c>
      <c r="B2213" t="s">
        <v>19</v>
      </c>
      <c r="C2213" t="s">
        <v>15</v>
      </c>
      <c r="D2213" t="s">
        <v>22</v>
      </c>
      <c r="E2213" t="s">
        <v>24</v>
      </c>
      <c r="F2213">
        <v>26.05</v>
      </c>
      <c r="G2213">
        <v>1</v>
      </c>
      <c r="H2213" t="s">
        <v>17</v>
      </c>
      <c r="I2213">
        <v>7.8</v>
      </c>
    </row>
    <row r="2214" spans="1:9" x14ac:dyDescent="0.3">
      <c r="A2214" t="s">
        <v>128</v>
      </c>
      <c r="B2214" t="s">
        <v>9</v>
      </c>
      <c r="C2214" t="s">
        <v>15</v>
      </c>
      <c r="D2214" t="s">
        <v>22</v>
      </c>
      <c r="E2214" t="s">
        <v>23</v>
      </c>
      <c r="F2214">
        <v>68.13</v>
      </c>
      <c r="G2214">
        <v>1</v>
      </c>
      <c r="H2214" t="s">
        <v>17</v>
      </c>
      <c r="I2214">
        <v>8.4</v>
      </c>
    </row>
    <row r="2215" spans="1:9" x14ac:dyDescent="0.3">
      <c r="A2215" t="s">
        <v>128</v>
      </c>
      <c r="B2215" t="s">
        <v>14</v>
      </c>
      <c r="C2215" t="s">
        <v>15</v>
      </c>
      <c r="D2215" t="s">
        <v>22</v>
      </c>
      <c r="E2215" t="s">
        <v>12</v>
      </c>
      <c r="F2215">
        <v>5.99</v>
      </c>
      <c r="G2215">
        <v>3</v>
      </c>
      <c r="H2215" t="s">
        <v>17</v>
      </c>
      <c r="I2215">
        <v>7</v>
      </c>
    </row>
    <row r="2216" spans="1:9" x14ac:dyDescent="0.3">
      <c r="A2216" t="s">
        <v>129</v>
      </c>
      <c r="B2216" t="s">
        <v>14</v>
      </c>
      <c r="C2216" t="s">
        <v>15</v>
      </c>
      <c r="D2216" t="s">
        <v>22</v>
      </c>
      <c r="E2216" t="s">
        <v>24</v>
      </c>
      <c r="F2216">
        <v>39.299999999999997</v>
      </c>
      <c r="G2216">
        <v>3</v>
      </c>
      <c r="H2216" t="s">
        <v>13</v>
      </c>
      <c r="I2216">
        <v>7.4</v>
      </c>
    </row>
    <row r="2217" spans="1:9" x14ac:dyDescent="0.3">
      <c r="A2217" t="s">
        <v>129</v>
      </c>
      <c r="B2217" t="s">
        <v>9</v>
      </c>
      <c r="C2217" t="s">
        <v>15</v>
      </c>
      <c r="D2217" t="s">
        <v>11</v>
      </c>
      <c r="E2217" t="s">
        <v>12</v>
      </c>
      <c r="F2217">
        <v>6.4</v>
      </c>
      <c r="G2217">
        <v>3</v>
      </c>
      <c r="H2217" t="s">
        <v>20</v>
      </c>
      <c r="I2217">
        <v>9.3000000000000007</v>
      </c>
    </row>
    <row r="2218" spans="1:9" x14ac:dyDescent="0.3">
      <c r="A2218" t="s">
        <v>129</v>
      </c>
      <c r="B2218" t="s">
        <v>9</v>
      </c>
      <c r="C2218" t="s">
        <v>15</v>
      </c>
      <c r="D2218" t="s">
        <v>11</v>
      </c>
      <c r="E2218" t="s">
        <v>12</v>
      </c>
      <c r="F2218">
        <v>5.09</v>
      </c>
      <c r="G2218">
        <v>4</v>
      </c>
      <c r="H2218" t="s">
        <v>13</v>
      </c>
      <c r="I2218">
        <v>6.8</v>
      </c>
    </row>
    <row r="2219" spans="1:9" x14ac:dyDescent="0.3">
      <c r="A2219" t="s">
        <v>129</v>
      </c>
      <c r="B2219" t="s">
        <v>19</v>
      </c>
      <c r="C2219" t="s">
        <v>15</v>
      </c>
      <c r="D2219" t="s">
        <v>22</v>
      </c>
      <c r="E2219" t="s">
        <v>23</v>
      </c>
      <c r="F2219">
        <v>53.94</v>
      </c>
      <c r="G2219">
        <v>1</v>
      </c>
      <c r="H2219" t="s">
        <v>20</v>
      </c>
      <c r="I2219">
        <v>7.7</v>
      </c>
    </row>
    <row r="2220" spans="1:9" x14ac:dyDescent="0.3">
      <c r="A2220" t="s">
        <v>129</v>
      </c>
      <c r="B2220" t="s">
        <v>14</v>
      </c>
      <c r="C2220" t="s">
        <v>10</v>
      </c>
      <c r="D2220" t="s">
        <v>22</v>
      </c>
      <c r="E2220" t="s">
        <v>21</v>
      </c>
      <c r="F2220">
        <v>10.91</v>
      </c>
      <c r="G2220">
        <v>2</v>
      </c>
      <c r="H2220" t="s">
        <v>20</v>
      </c>
      <c r="I2220">
        <v>8.1999999999999993</v>
      </c>
    </row>
    <row r="2221" spans="1:9" x14ac:dyDescent="0.3">
      <c r="A2221" t="s">
        <v>129</v>
      </c>
      <c r="B2221" t="s">
        <v>19</v>
      </c>
      <c r="C2221" t="s">
        <v>10</v>
      </c>
      <c r="D2221" t="s">
        <v>11</v>
      </c>
      <c r="E2221" t="s">
        <v>23</v>
      </c>
      <c r="F2221">
        <v>59.13</v>
      </c>
      <c r="G2221">
        <v>2</v>
      </c>
      <c r="H2221" t="s">
        <v>17</v>
      </c>
      <c r="I2221">
        <v>8.9</v>
      </c>
    </row>
    <row r="2222" spans="1:9" x14ac:dyDescent="0.3">
      <c r="A2222" t="s">
        <v>129</v>
      </c>
      <c r="B2222" t="s">
        <v>19</v>
      </c>
      <c r="C2222" t="s">
        <v>15</v>
      </c>
      <c r="D2222" t="s">
        <v>22</v>
      </c>
      <c r="E2222" t="s">
        <v>12</v>
      </c>
      <c r="F2222">
        <v>3.76</v>
      </c>
      <c r="G2222">
        <v>2</v>
      </c>
      <c r="H2222" t="s">
        <v>20</v>
      </c>
      <c r="I2222">
        <v>6.1</v>
      </c>
    </row>
    <row r="2223" spans="1:9" x14ac:dyDescent="0.3">
      <c r="A2223" t="s">
        <v>129</v>
      </c>
      <c r="B2223" t="s">
        <v>19</v>
      </c>
      <c r="C2223" t="s">
        <v>10</v>
      </c>
      <c r="D2223" t="s">
        <v>22</v>
      </c>
      <c r="E2223" t="s">
        <v>12</v>
      </c>
      <c r="F2223">
        <v>7.4</v>
      </c>
      <c r="G2223">
        <v>7</v>
      </c>
      <c r="H2223" t="s">
        <v>17</v>
      </c>
      <c r="I2223">
        <v>6.3</v>
      </c>
    </row>
    <row r="2224" spans="1:9" x14ac:dyDescent="0.3">
      <c r="A2224" t="s">
        <v>129</v>
      </c>
      <c r="B2224" t="s">
        <v>9</v>
      </c>
      <c r="C2224" t="s">
        <v>15</v>
      </c>
      <c r="D2224" t="s">
        <v>22</v>
      </c>
      <c r="E2224" t="s">
        <v>12</v>
      </c>
      <c r="F2224">
        <v>6.38</v>
      </c>
      <c r="G2224">
        <v>4</v>
      </c>
      <c r="H2224" t="s">
        <v>20</v>
      </c>
      <c r="I2224">
        <v>7.6</v>
      </c>
    </row>
    <row r="2225" spans="1:9" x14ac:dyDescent="0.3">
      <c r="A2225" t="s">
        <v>129</v>
      </c>
      <c r="B2225" t="s">
        <v>14</v>
      </c>
      <c r="C2225" t="s">
        <v>10</v>
      </c>
      <c r="D2225" t="s">
        <v>11</v>
      </c>
      <c r="E2225" t="s">
        <v>12</v>
      </c>
      <c r="F2225">
        <v>6.4</v>
      </c>
      <c r="G2225">
        <v>2</v>
      </c>
      <c r="H2225" t="s">
        <v>20</v>
      </c>
      <c r="I2225">
        <v>6.2</v>
      </c>
    </row>
    <row r="2226" spans="1:9" x14ac:dyDescent="0.3">
      <c r="A2226" t="s">
        <v>129</v>
      </c>
      <c r="B2226" t="s">
        <v>9</v>
      </c>
      <c r="C2226" t="s">
        <v>15</v>
      </c>
      <c r="D2226" t="s">
        <v>22</v>
      </c>
      <c r="E2226" t="s">
        <v>12</v>
      </c>
      <c r="F2226">
        <v>7.26</v>
      </c>
      <c r="G2226">
        <v>1</v>
      </c>
      <c r="H2226" t="s">
        <v>17</v>
      </c>
      <c r="I2226">
        <v>9.1999999999999993</v>
      </c>
    </row>
    <row r="2227" spans="1:9" x14ac:dyDescent="0.3">
      <c r="A2227" t="s">
        <v>129</v>
      </c>
      <c r="B2227" t="s">
        <v>19</v>
      </c>
      <c r="C2227" t="s">
        <v>10</v>
      </c>
      <c r="D2227" t="s">
        <v>22</v>
      </c>
      <c r="E2227" t="s">
        <v>24</v>
      </c>
      <c r="F2227">
        <v>25.46</v>
      </c>
      <c r="G2227">
        <v>3</v>
      </c>
      <c r="H2227" t="s">
        <v>13</v>
      </c>
      <c r="I2227">
        <v>9.1</v>
      </c>
    </row>
    <row r="2228" spans="1:9" x14ac:dyDescent="0.3">
      <c r="A2228" t="s">
        <v>129</v>
      </c>
      <c r="B2228" t="s">
        <v>14</v>
      </c>
      <c r="C2228" t="s">
        <v>15</v>
      </c>
      <c r="D2228" t="s">
        <v>22</v>
      </c>
      <c r="E2228" t="s">
        <v>24</v>
      </c>
      <c r="F2228">
        <v>28.91</v>
      </c>
      <c r="G2228">
        <v>4</v>
      </c>
      <c r="H2228" t="s">
        <v>17</v>
      </c>
      <c r="I2228">
        <v>6.2</v>
      </c>
    </row>
    <row r="2229" spans="1:9" x14ac:dyDescent="0.3">
      <c r="A2229" t="s">
        <v>129</v>
      </c>
      <c r="B2229" t="s">
        <v>14</v>
      </c>
      <c r="C2229" t="s">
        <v>15</v>
      </c>
      <c r="D2229" t="s">
        <v>11</v>
      </c>
      <c r="E2229" t="s">
        <v>18</v>
      </c>
      <c r="F2229">
        <v>62.69</v>
      </c>
      <c r="G2229">
        <v>2</v>
      </c>
      <c r="H2229" t="s">
        <v>20</v>
      </c>
      <c r="I2229">
        <v>5.3</v>
      </c>
    </row>
    <row r="2230" spans="1:9" x14ac:dyDescent="0.3">
      <c r="A2230" t="s">
        <v>129</v>
      </c>
      <c r="B2230" t="s">
        <v>9</v>
      </c>
      <c r="C2230" t="s">
        <v>15</v>
      </c>
      <c r="D2230" t="s">
        <v>22</v>
      </c>
      <c r="E2230" t="s">
        <v>18</v>
      </c>
      <c r="F2230">
        <v>68.459999999999994</v>
      </c>
      <c r="G2230">
        <v>2</v>
      </c>
      <c r="H2230" t="s">
        <v>17</v>
      </c>
      <c r="I2230">
        <v>8.8000000000000007</v>
      </c>
    </row>
    <row r="2231" spans="1:9" x14ac:dyDescent="0.3">
      <c r="A2231" t="s">
        <v>129</v>
      </c>
      <c r="B2231" t="s">
        <v>14</v>
      </c>
      <c r="C2231" t="s">
        <v>15</v>
      </c>
      <c r="D2231" t="s">
        <v>11</v>
      </c>
      <c r="E2231" t="s">
        <v>21</v>
      </c>
      <c r="F2231">
        <v>14.45</v>
      </c>
      <c r="G2231">
        <v>1</v>
      </c>
      <c r="H2231" t="s">
        <v>20</v>
      </c>
      <c r="I2231">
        <v>8.1999999999999993</v>
      </c>
    </row>
    <row r="2232" spans="1:9" x14ac:dyDescent="0.3">
      <c r="A2232" t="s">
        <v>130</v>
      </c>
      <c r="B2232" t="s">
        <v>9</v>
      </c>
      <c r="C2232" t="s">
        <v>15</v>
      </c>
      <c r="D2232" t="s">
        <v>11</v>
      </c>
      <c r="E2232" t="s">
        <v>12</v>
      </c>
      <c r="F2232">
        <v>6.47</v>
      </c>
      <c r="G2232">
        <v>3</v>
      </c>
      <c r="H2232" t="s">
        <v>17</v>
      </c>
      <c r="I2232">
        <v>6.7</v>
      </c>
    </row>
    <row r="2233" spans="1:9" x14ac:dyDescent="0.3">
      <c r="A2233" t="s">
        <v>130</v>
      </c>
      <c r="B2233" t="s">
        <v>9</v>
      </c>
      <c r="C2233" t="s">
        <v>15</v>
      </c>
      <c r="D2233" t="s">
        <v>22</v>
      </c>
      <c r="E2233" t="s">
        <v>12</v>
      </c>
      <c r="F2233">
        <v>3.71</v>
      </c>
      <c r="G2233">
        <v>3</v>
      </c>
      <c r="H2233" t="s">
        <v>20</v>
      </c>
      <c r="I2233">
        <v>8.3000000000000007</v>
      </c>
    </row>
    <row r="2234" spans="1:9" x14ac:dyDescent="0.3">
      <c r="A2234" t="s">
        <v>130</v>
      </c>
      <c r="B2234" t="s">
        <v>9</v>
      </c>
      <c r="C2234" t="s">
        <v>10</v>
      </c>
      <c r="D2234" t="s">
        <v>22</v>
      </c>
      <c r="E2234" t="s">
        <v>12</v>
      </c>
      <c r="F2234">
        <v>2.48</v>
      </c>
      <c r="G2234">
        <v>1</v>
      </c>
      <c r="H2234" t="s">
        <v>20</v>
      </c>
      <c r="I2234">
        <v>9.1999999999999993</v>
      </c>
    </row>
    <row r="2235" spans="1:9" x14ac:dyDescent="0.3">
      <c r="A2235" t="s">
        <v>130</v>
      </c>
      <c r="B2235" t="s">
        <v>9</v>
      </c>
      <c r="C2235" t="s">
        <v>10</v>
      </c>
      <c r="D2235" t="s">
        <v>11</v>
      </c>
      <c r="E2235" t="s">
        <v>24</v>
      </c>
      <c r="F2235">
        <v>31.2</v>
      </c>
      <c r="G2235">
        <v>1</v>
      </c>
      <c r="H2235" t="s">
        <v>13</v>
      </c>
      <c r="I2235">
        <v>6.6</v>
      </c>
    </row>
    <row r="2236" spans="1:9" x14ac:dyDescent="0.3">
      <c r="A2236" t="s">
        <v>130</v>
      </c>
      <c r="B2236" t="s">
        <v>9</v>
      </c>
      <c r="C2236" t="s">
        <v>15</v>
      </c>
      <c r="D2236" t="s">
        <v>11</v>
      </c>
      <c r="E2236" t="s">
        <v>18</v>
      </c>
      <c r="F2236">
        <v>49.85</v>
      </c>
      <c r="G2236">
        <v>1</v>
      </c>
      <c r="H2236" t="s">
        <v>17</v>
      </c>
      <c r="I2236">
        <v>7.6</v>
      </c>
    </row>
    <row r="2237" spans="1:9" x14ac:dyDescent="0.3">
      <c r="A2237" t="s">
        <v>130</v>
      </c>
      <c r="B2237" t="s">
        <v>19</v>
      </c>
      <c r="C2237" t="s">
        <v>15</v>
      </c>
      <c r="D2237" t="s">
        <v>11</v>
      </c>
      <c r="E2237" t="s">
        <v>12</v>
      </c>
      <c r="F2237">
        <v>7.62</v>
      </c>
      <c r="G2237">
        <v>3</v>
      </c>
      <c r="H2237" t="s">
        <v>17</v>
      </c>
      <c r="I2237">
        <v>6.7</v>
      </c>
    </row>
    <row r="2238" spans="1:9" x14ac:dyDescent="0.3">
      <c r="A2238" t="s">
        <v>130</v>
      </c>
      <c r="B2238" t="s">
        <v>14</v>
      </c>
      <c r="C2238" t="s">
        <v>15</v>
      </c>
      <c r="D2238" t="s">
        <v>11</v>
      </c>
      <c r="E2238" t="s">
        <v>18</v>
      </c>
      <c r="F2238">
        <v>67.760000000000005</v>
      </c>
      <c r="G2238">
        <v>1</v>
      </c>
      <c r="H2238" t="s">
        <v>20</v>
      </c>
      <c r="I2238">
        <v>7.3</v>
      </c>
    </row>
    <row r="2239" spans="1:9" x14ac:dyDescent="0.3">
      <c r="A2239" t="s">
        <v>130</v>
      </c>
      <c r="B2239" t="s">
        <v>9</v>
      </c>
      <c r="C2239" t="s">
        <v>15</v>
      </c>
      <c r="D2239" t="s">
        <v>22</v>
      </c>
      <c r="E2239" t="s">
        <v>12</v>
      </c>
      <c r="F2239">
        <v>3.97</v>
      </c>
      <c r="G2239">
        <v>4</v>
      </c>
      <c r="H2239" t="s">
        <v>13</v>
      </c>
      <c r="I2239">
        <v>7.3</v>
      </c>
    </row>
    <row r="2240" spans="1:9" x14ac:dyDescent="0.3">
      <c r="A2240" t="s">
        <v>130</v>
      </c>
      <c r="B2240" t="s">
        <v>19</v>
      </c>
      <c r="C2240" t="s">
        <v>15</v>
      </c>
      <c r="D2240" t="s">
        <v>11</v>
      </c>
      <c r="E2240" t="s">
        <v>12</v>
      </c>
      <c r="F2240">
        <v>3.17</v>
      </c>
      <c r="G2240">
        <v>3</v>
      </c>
      <c r="H2240" t="s">
        <v>20</v>
      </c>
      <c r="I2240">
        <v>7.2</v>
      </c>
    </row>
    <row r="2241" spans="1:9" x14ac:dyDescent="0.3">
      <c r="A2241" t="s">
        <v>130</v>
      </c>
      <c r="B2241" t="s">
        <v>14</v>
      </c>
      <c r="C2241" t="s">
        <v>15</v>
      </c>
      <c r="D2241" t="s">
        <v>22</v>
      </c>
      <c r="E2241" t="s">
        <v>21</v>
      </c>
      <c r="F2241">
        <v>11.26</v>
      </c>
      <c r="G2241">
        <v>3</v>
      </c>
      <c r="H2241" t="s">
        <v>17</v>
      </c>
      <c r="I2241">
        <v>4.4000000000000004</v>
      </c>
    </row>
    <row r="2242" spans="1:9" x14ac:dyDescent="0.3">
      <c r="A2242" t="s">
        <v>130</v>
      </c>
      <c r="B2242" t="s">
        <v>9</v>
      </c>
      <c r="C2242" t="s">
        <v>15</v>
      </c>
      <c r="D2242" t="s">
        <v>22</v>
      </c>
      <c r="E2242" t="s">
        <v>12</v>
      </c>
      <c r="F2242">
        <v>5.07</v>
      </c>
      <c r="G2242">
        <v>5</v>
      </c>
      <c r="H2242" t="s">
        <v>13</v>
      </c>
      <c r="I2242">
        <v>9.1</v>
      </c>
    </row>
    <row r="2243" spans="1:9" x14ac:dyDescent="0.3">
      <c r="A2243" t="s">
        <v>130</v>
      </c>
      <c r="B2243" t="s">
        <v>9</v>
      </c>
      <c r="C2243" t="s">
        <v>15</v>
      </c>
      <c r="D2243" t="s">
        <v>22</v>
      </c>
      <c r="E2243" t="s">
        <v>24</v>
      </c>
      <c r="F2243">
        <v>24.74</v>
      </c>
      <c r="G2243">
        <v>2</v>
      </c>
      <c r="H2243" t="s">
        <v>17</v>
      </c>
      <c r="I2243">
        <v>8.3000000000000007</v>
      </c>
    </row>
    <row r="2244" spans="1:9" x14ac:dyDescent="0.3">
      <c r="A2244" t="s">
        <v>130</v>
      </c>
      <c r="B2244" t="s">
        <v>14</v>
      </c>
      <c r="C2244" t="s">
        <v>10</v>
      </c>
      <c r="D2244" t="s">
        <v>11</v>
      </c>
      <c r="E2244" t="s">
        <v>18</v>
      </c>
      <c r="F2244">
        <v>68.47</v>
      </c>
      <c r="G2244">
        <v>2</v>
      </c>
      <c r="H2244" t="s">
        <v>17</v>
      </c>
      <c r="I2244">
        <v>9.1999999999999993</v>
      </c>
    </row>
    <row r="2245" spans="1:9" x14ac:dyDescent="0.3">
      <c r="A2245" t="s">
        <v>130</v>
      </c>
      <c r="B2245" t="s">
        <v>9</v>
      </c>
      <c r="C2245" t="s">
        <v>10</v>
      </c>
      <c r="D2245" t="s">
        <v>22</v>
      </c>
      <c r="E2245" t="s">
        <v>23</v>
      </c>
      <c r="F2245">
        <v>66.2</v>
      </c>
      <c r="G2245">
        <v>4</v>
      </c>
      <c r="H2245" t="s">
        <v>17</v>
      </c>
      <c r="I2245">
        <v>8.5</v>
      </c>
    </row>
    <row r="2246" spans="1:9" x14ac:dyDescent="0.3">
      <c r="A2246" t="s">
        <v>130</v>
      </c>
      <c r="B2246" t="s">
        <v>19</v>
      </c>
      <c r="C2246" t="s">
        <v>15</v>
      </c>
      <c r="D2246" t="s">
        <v>11</v>
      </c>
      <c r="E2246" t="s">
        <v>12</v>
      </c>
      <c r="F2246">
        <v>4.57</v>
      </c>
      <c r="G2246">
        <v>5</v>
      </c>
      <c r="H2246" t="s">
        <v>17</v>
      </c>
      <c r="I2246">
        <v>7.9</v>
      </c>
    </row>
    <row r="2247" spans="1:9" x14ac:dyDescent="0.3">
      <c r="A2247" t="s">
        <v>130</v>
      </c>
      <c r="B2247" t="s">
        <v>19</v>
      </c>
      <c r="C2247" t="s">
        <v>15</v>
      </c>
      <c r="D2247" t="s">
        <v>22</v>
      </c>
      <c r="E2247" t="s">
        <v>24</v>
      </c>
      <c r="F2247">
        <v>25.27</v>
      </c>
      <c r="G2247">
        <v>2</v>
      </c>
      <c r="H2247" t="s">
        <v>20</v>
      </c>
      <c r="I2247">
        <v>9.8000000000000007</v>
      </c>
    </row>
    <row r="2248" spans="1:9" x14ac:dyDescent="0.3">
      <c r="A2248" t="s">
        <v>130</v>
      </c>
      <c r="B2248" t="s">
        <v>9</v>
      </c>
      <c r="C2248" t="s">
        <v>15</v>
      </c>
      <c r="D2248" t="s">
        <v>11</v>
      </c>
      <c r="E2248" t="s">
        <v>12</v>
      </c>
      <c r="F2248">
        <v>7.47</v>
      </c>
      <c r="G2248">
        <v>1</v>
      </c>
      <c r="H2248" t="s">
        <v>17</v>
      </c>
      <c r="I2248">
        <v>6.6</v>
      </c>
    </row>
    <row r="2249" spans="1:9" x14ac:dyDescent="0.3">
      <c r="A2249" t="s">
        <v>131</v>
      </c>
      <c r="B2249" t="s">
        <v>9</v>
      </c>
      <c r="C2249" t="s">
        <v>15</v>
      </c>
      <c r="D2249" t="s">
        <v>22</v>
      </c>
      <c r="E2249" t="s">
        <v>24</v>
      </c>
      <c r="F2249">
        <v>36.47</v>
      </c>
      <c r="G2249">
        <v>1</v>
      </c>
      <c r="H2249" t="s">
        <v>13</v>
      </c>
      <c r="I2249">
        <v>8.1999999999999993</v>
      </c>
    </row>
    <row r="2250" spans="1:9" x14ac:dyDescent="0.3">
      <c r="A2250" t="s">
        <v>131</v>
      </c>
      <c r="B2250" t="s">
        <v>14</v>
      </c>
      <c r="C2250" t="s">
        <v>15</v>
      </c>
      <c r="D2250" t="s">
        <v>11</v>
      </c>
      <c r="E2250" t="s">
        <v>24</v>
      </c>
      <c r="F2250">
        <v>32.700000000000003</v>
      </c>
      <c r="G2250">
        <v>3</v>
      </c>
      <c r="H2250" t="s">
        <v>13</v>
      </c>
      <c r="I2250">
        <v>8.6</v>
      </c>
    </row>
    <row r="2251" spans="1:9" x14ac:dyDescent="0.3">
      <c r="A2251" t="s">
        <v>131</v>
      </c>
      <c r="B2251" t="s">
        <v>19</v>
      </c>
      <c r="C2251" t="s">
        <v>10</v>
      </c>
      <c r="D2251" t="s">
        <v>22</v>
      </c>
      <c r="E2251" t="s">
        <v>12</v>
      </c>
      <c r="F2251">
        <v>5.3</v>
      </c>
      <c r="G2251">
        <v>4</v>
      </c>
      <c r="H2251" t="s">
        <v>13</v>
      </c>
      <c r="I2251">
        <v>6.9</v>
      </c>
    </row>
    <row r="2252" spans="1:9" x14ac:dyDescent="0.3">
      <c r="A2252" t="s">
        <v>131</v>
      </c>
      <c r="B2252" t="s">
        <v>14</v>
      </c>
      <c r="C2252" t="s">
        <v>15</v>
      </c>
      <c r="D2252" t="s">
        <v>22</v>
      </c>
      <c r="E2252" t="s">
        <v>24</v>
      </c>
      <c r="F2252">
        <v>22.77</v>
      </c>
      <c r="G2252">
        <v>3</v>
      </c>
      <c r="H2252" t="s">
        <v>17</v>
      </c>
      <c r="I2252">
        <v>6.2</v>
      </c>
    </row>
    <row r="2253" spans="1:9" x14ac:dyDescent="0.3">
      <c r="A2253" t="s">
        <v>131</v>
      </c>
      <c r="B2253" t="s">
        <v>19</v>
      </c>
      <c r="C2253" t="s">
        <v>15</v>
      </c>
      <c r="D2253" t="s">
        <v>22</v>
      </c>
      <c r="E2253" t="s">
        <v>23</v>
      </c>
      <c r="F2253">
        <v>68.83</v>
      </c>
      <c r="G2253">
        <v>4</v>
      </c>
      <c r="H2253" t="s">
        <v>13</v>
      </c>
      <c r="I2253">
        <v>8.3000000000000007</v>
      </c>
    </row>
    <row r="2254" spans="1:9" x14ac:dyDescent="0.3">
      <c r="A2254" t="s">
        <v>131</v>
      </c>
      <c r="B2254" t="s">
        <v>9</v>
      </c>
      <c r="C2254" t="s">
        <v>15</v>
      </c>
      <c r="D2254" t="s">
        <v>22</v>
      </c>
      <c r="E2254" t="s">
        <v>24</v>
      </c>
      <c r="F2254">
        <v>30.23</v>
      </c>
      <c r="G2254">
        <v>4</v>
      </c>
      <c r="H2254" t="s">
        <v>20</v>
      </c>
      <c r="I2254">
        <v>7.5</v>
      </c>
    </row>
    <row r="2255" spans="1:9" x14ac:dyDescent="0.3">
      <c r="A2255" t="s">
        <v>131</v>
      </c>
      <c r="B2255" t="s">
        <v>9</v>
      </c>
      <c r="C2255" t="s">
        <v>15</v>
      </c>
      <c r="D2255" t="s">
        <v>11</v>
      </c>
      <c r="E2255" t="s">
        <v>21</v>
      </c>
      <c r="F2255">
        <v>5.0599999999999996</v>
      </c>
      <c r="G2255">
        <v>2</v>
      </c>
      <c r="H2255" t="s">
        <v>17</v>
      </c>
      <c r="I2255">
        <v>7.4</v>
      </c>
    </row>
    <row r="2256" spans="1:9" x14ac:dyDescent="0.3">
      <c r="A2256" t="s">
        <v>131</v>
      </c>
      <c r="B2256" t="s">
        <v>9</v>
      </c>
      <c r="C2256" t="s">
        <v>10</v>
      </c>
      <c r="D2256" t="s">
        <v>11</v>
      </c>
      <c r="E2256" t="s">
        <v>24</v>
      </c>
      <c r="F2256">
        <v>30.28</v>
      </c>
      <c r="G2256">
        <v>1</v>
      </c>
      <c r="H2256" t="s">
        <v>17</v>
      </c>
      <c r="I2256">
        <v>8.1</v>
      </c>
    </row>
    <row r="2257" spans="1:9" x14ac:dyDescent="0.3">
      <c r="A2257" t="s">
        <v>131</v>
      </c>
      <c r="B2257" t="s">
        <v>9</v>
      </c>
      <c r="C2257" t="s">
        <v>15</v>
      </c>
      <c r="D2257" t="s">
        <v>11</v>
      </c>
      <c r="E2257" t="s">
        <v>18</v>
      </c>
      <c r="F2257">
        <v>74.92</v>
      </c>
      <c r="G2257">
        <v>2</v>
      </c>
      <c r="H2257" t="s">
        <v>17</v>
      </c>
      <c r="I2257">
        <v>6.6</v>
      </c>
    </row>
    <row r="2258" spans="1:9" x14ac:dyDescent="0.3">
      <c r="A2258" t="s">
        <v>131</v>
      </c>
      <c r="B2258" t="s">
        <v>19</v>
      </c>
      <c r="C2258" t="s">
        <v>15</v>
      </c>
      <c r="D2258" t="s">
        <v>11</v>
      </c>
      <c r="E2258" t="s">
        <v>24</v>
      </c>
      <c r="F2258">
        <v>30.51</v>
      </c>
      <c r="G2258">
        <v>4</v>
      </c>
      <c r="H2258" t="s">
        <v>17</v>
      </c>
      <c r="I2258">
        <v>7.9</v>
      </c>
    </row>
    <row r="2259" spans="1:9" x14ac:dyDescent="0.3">
      <c r="A2259" t="s">
        <v>131</v>
      </c>
      <c r="B2259" t="s">
        <v>14</v>
      </c>
      <c r="C2259" t="s">
        <v>10</v>
      </c>
      <c r="D2259" t="s">
        <v>11</v>
      </c>
      <c r="E2259" t="s">
        <v>12</v>
      </c>
      <c r="F2259">
        <v>6.35</v>
      </c>
      <c r="G2259">
        <v>1</v>
      </c>
      <c r="H2259" t="s">
        <v>13</v>
      </c>
      <c r="I2259">
        <v>7.4</v>
      </c>
    </row>
    <row r="2260" spans="1:9" x14ac:dyDescent="0.3">
      <c r="A2260" t="s">
        <v>131</v>
      </c>
      <c r="B2260" t="s">
        <v>14</v>
      </c>
      <c r="C2260" t="s">
        <v>15</v>
      </c>
      <c r="D2260" t="s">
        <v>22</v>
      </c>
      <c r="E2260" t="s">
        <v>12</v>
      </c>
      <c r="F2260">
        <v>5.82</v>
      </c>
      <c r="G2260">
        <v>2</v>
      </c>
      <c r="H2260" t="s">
        <v>13</v>
      </c>
      <c r="I2260">
        <v>7.6</v>
      </c>
    </row>
    <row r="2261" spans="1:9" x14ac:dyDescent="0.3">
      <c r="A2261" t="s">
        <v>131</v>
      </c>
      <c r="B2261" t="s">
        <v>9</v>
      </c>
      <c r="C2261" t="s">
        <v>15</v>
      </c>
      <c r="D2261" t="s">
        <v>22</v>
      </c>
      <c r="E2261" t="s">
        <v>18</v>
      </c>
      <c r="F2261">
        <v>45.6</v>
      </c>
      <c r="G2261">
        <v>3</v>
      </c>
      <c r="H2261" t="s">
        <v>13</v>
      </c>
      <c r="I2261">
        <v>6.7</v>
      </c>
    </row>
    <row r="2262" spans="1:9" x14ac:dyDescent="0.3">
      <c r="A2262" t="s">
        <v>131</v>
      </c>
      <c r="B2262" t="s">
        <v>9</v>
      </c>
      <c r="C2262" t="s">
        <v>10</v>
      </c>
      <c r="D2262" t="s">
        <v>22</v>
      </c>
      <c r="E2262" t="s">
        <v>21</v>
      </c>
      <c r="F2262">
        <v>14.67</v>
      </c>
      <c r="G2262">
        <v>2</v>
      </c>
      <c r="H2262" t="s">
        <v>20</v>
      </c>
      <c r="I2262">
        <v>7.2</v>
      </c>
    </row>
    <row r="2263" spans="1:9" x14ac:dyDescent="0.3">
      <c r="A2263" t="s">
        <v>131</v>
      </c>
      <c r="B2263" t="s">
        <v>19</v>
      </c>
      <c r="C2263" t="s">
        <v>15</v>
      </c>
      <c r="D2263" t="s">
        <v>22</v>
      </c>
      <c r="E2263" t="s">
        <v>21</v>
      </c>
      <c r="F2263">
        <v>13.46</v>
      </c>
      <c r="G2263">
        <v>1</v>
      </c>
      <c r="H2263" t="s">
        <v>13</v>
      </c>
      <c r="I2263">
        <v>9.1999999999999993</v>
      </c>
    </row>
    <row r="2264" spans="1:9" x14ac:dyDescent="0.3">
      <c r="A2264" t="s">
        <v>132</v>
      </c>
      <c r="B2264" t="s">
        <v>19</v>
      </c>
      <c r="C2264" t="s">
        <v>10</v>
      </c>
      <c r="D2264" t="s">
        <v>11</v>
      </c>
      <c r="E2264" t="s">
        <v>12</v>
      </c>
      <c r="F2264">
        <v>6.25</v>
      </c>
      <c r="G2264">
        <v>2</v>
      </c>
      <c r="H2264" t="s">
        <v>13</v>
      </c>
      <c r="I2264">
        <v>9.8000000000000007</v>
      </c>
    </row>
    <row r="2265" spans="1:9" x14ac:dyDescent="0.3">
      <c r="A2265" t="s">
        <v>132</v>
      </c>
      <c r="B2265" t="s">
        <v>9</v>
      </c>
      <c r="C2265" t="s">
        <v>10</v>
      </c>
      <c r="D2265" t="s">
        <v>11</v>
      </c>
      <c r="E2265" t="s">
        <v>12</v>
      </c>
      <c r="F2265">
        <v>5.0999999999999996</v>
      </c>
      <c r="G2265">
        <v>1</v>
      </c>
      <c r="H2265" t="s">
        <v>20</v>
      </c>
      <c r="I2265">
        <v>8.9</v>
      </c>
    </row>
    <row r="2266" spans="1:9" x14ac:dyDescent="0.3">
      <c r="A2266" t="s">
        <v>132</v>
      </c>
      <c r="B2266" t="s">
        <v>9</v>
      </c>
      <c r="C2266" t="s">
        <v>15</v>
      </c>
      <c r="D2266" t="s">
        <v>11</v>
      </c>
      <c r="E2266" t="s">
        <v>12</v>
      </c>
      <c r="F2266">
        <v>7.09</v>
      </c>
      <c r="G2266">
        <v>4</v>
      </c>
      <c r="H2266" t="s">
        <v>13</v>
      </c>
      <c r="I2266">
        <v>5.9</v>
      </c>
    </row>
    <row r="2267" spans="1:9" x14ac:dyDescent="0.3">
      <c r="A2267" t="s">
        <v>132</v>
      </c>
      <c r="B2267" t="s">
        <v>9</v>
      </c>
      <c r="C2267" t="s">
        <v>15</v>
      </c>
      <c r="D2267" t="s">
        <v>11</v>
      </c>
      <c r="E2267" t="s">
        <v>23</v>
      </c>
      <c r="F2267">
        <v>52.1</v>
      </c>
      <c r="G2267">
        <v>4</v>
      </c>
      <c r="H2267" t="s">
        <v>20</v>
      </c>
      <c r="I2267">
        <v>8</v>
      </c>
    </row>
    <row r="2268" spans="1:9" x14ac:dyDescent="0.3">
      <c r="A2268" t="s">
        <v>132</v>
      </c>
      <c r="B2268" t="s">
        <v>19</v>
      </c>
      <c r="C2268" t="s">
        <v>15</v>
      </c>
      <c r="D2268" t="s">
        <v>11</v>
      </c>
      <c r="E2268" t="s">
        <v>12</v>
      </c>
      <c r="F2268">
        <v>6.71</v>
      </c>
      <c r="G2268">
        <v>3</v>
      </c>
      <c r="H2268" t="s">
        <v>20</v>
      </c>
      <c r="I2268">
        <v>8.1</v>
      </c>
    </row>
    <row r="2269" spans="1:9" x14ac:dyDescent="0.3">
      <c r="A2269" t="s">
        <v>132</v>
      </c>
      <c r="B2269" t="s">
        <v>19</v>
      </c>
      <c r="C2269" t="s">
        <v>15</v>
      </c>
      <c r="D2269" t="s">
        <v>22</v>
      </c>
      <c r="E2269" t="s">
        <v>12</v>
      </c>
      <c r="F2269">
        <v>6.82</v>
      </c>
      <c r="G2269">
        <v>2</v>
      </c>
      <c r="H2269" t="s">
        <v>20</v>
      </c>
      <c r="I2269">
        <v>8.1999999999999993</v>
      </c>
    </row>
    <row r="2270" spans="1:9" x14ac:dyDescent="0.3">
      <c r="A2270" t="s">
        <v>132</v>
      </c>
      <c r="B2270" t="s">
        <v>9</v>
      </c>
      <c r="C2270" t="s">
        <v>10</v>
      </c>
      <c r="D2270" t="s">
        <v>22</v>
      </c>
      <c r="E2270" t="s">
        <v>24</v>
      </c>
      <c r="F2270">
        <v>36.6</v>
      </c>
      <c r="G2270">
        <v>3</v>
      </c>
      <c r="H2270" t="s">
        <v>20</v>
      </c>
      <c r="I2270">
        <v>8</v>
      </c>
    </row>
    <row r="2271" spans="1:9" x14ac:dyDescent="0.3">
      <c r="A2271" t="s">
        <v>132</v>
      </c>
      <c r="B2271" t="s">
        <v>19</v>
      </c>
      <c r="C2271" t="s">
        <v>10</v>
      </c>
      <c r="D2271" t="s">
        <v>11</v>
      </c>
      <c r="E2271" t="s">
        <v>24</v>
      </c>
      <c r="F2271">
        <v>31.8</v>
      </c>
      <c r="G2271">
        <v>2</v>
      </c>
      <c r="H2271" t="s">
        <v>20</v>
      </c>
      <c r="I2271">
        <v>7.6</v>
      </c>
    </row>
    <row r="2272" spans="1:9" x14ac:dyDescent="0.3">
      <c r="A2272" t="s">
        <v>132</v>
      </c>
      <c r="B2272" t="s">
        <v>14</v>
      </c>
      <c r="C2272" t="s">
        <v>15</v>
      </c>
      <c r="D2272" t="s">
        <v>11</v>
      </c>
      <c r="E2272" t="s">
        <v>23</v>
      </c>
      <c r="F2272">
        <v>68.67</v>
      </c>
      <c r="G2272">
        <v>2</v>
      </c>
      <c r="H2272" t="s">
        <v>20</v>
      </c>
      <c r="I2272">
        <v>8</v>
      </c>
    </row>
    <row r="2273" spans="1:9" x14ac:dyDescent="0.3">
      <c r="A2273" t="s">
        <v>132</v>
      </c>
      <c r="B2273" t="s">
        <v>14</v>
      </c>
      <c r="C2273" t="s">
        <v>15</v>
      </c>
      <c r="D2273" t="s">
        <v>22</v>
      </c>
      <c r="E2273" t="s">
        <v>21</v>
      </c>
      <c r="F2273">
        <v>17.54</v>
      </c>
      <c r="G2273">
        <v>1</v>
      </c>
      <c r="H2273" t="s">
        <v>20</v>
      </c>
      <c r="I2273">
        <v>6.8</v>
      </c>
    </row>
    <row r="2274" spans="1:9" x14ac:dyDescent="0.3">
      <c r="A2274" t="s">
        <v>132</v>
      </c>
      <c r="B2274" t="s">
        <v>9</v>
      </c>
      <c r="C2274" t="s">
        <v>15</v>
      </c>
      <c r="D2274" t="s">
        <v>11</v>
      </c>
      <c r="E2274" t="s">
        <v>21</v>
      </c>
      <c r="F2274">
        <v>17.63</v>
      </c>
      <c r="G2274">
        <v>2</v>
      </c>
      <c r="H2274" t="s">
        <v>20</v>
      </c>
      <c r="I2274">
        <v>5.5</v>
      </c>
    </row>
    <row r="2275" spans="1:9" x14ac:dyDescent="0.3">
      <c r="A2275" t="s">
        <v>132</v>
      </c>
      <c r="B2275" t="s">
        <v>19</v>
      </c>
      <c r="C2275" t="s">
        <v>15</v>
      </c>
      <c r="D2275" t="s">
        <v>22</v>
      </c>
      <c r="E2275" t="s">
        <v>23</v>
      </c>
      <c r="F2275">
        <v>63.74</v>
      </c>
      <c r="G2275">
        <v>1</v>
      </c>
      <c r="H2275" t="s">
        <v>20</v>
      </c>
      <c r="I2275">
        <v>7.1</v>
      </c>
    </row>
    <row r="2276" spans="1:9" x14ac:dyDescent="0.3">
      <c r="A2276" t="s">
        <v>132</v>
      </c>
      <c r="B2276" t="s">
        <v>19</v>
      </c>
      <c r="C2276" t="s">
        <v>15</v>
      </c>
      <c r="D2276" t="s">
        <v>22</v>
      </c>
      <c r="E2276" t="s">
        <v>24</v>
      </c>
      <c r="F2276">
        <v>16.96</v>
      </c>
      <c r="G2276">
        <v>3</v>
      </c>
      <c r="H2276" t="s">
        <v>13</v>
      </c>
      <c r="I2276">
        <v>6.8</v>
      </c>
    </row>
    <row r="2277" spans="1:9" x14ac:dyDescent="0.3">
      <c r="A2277" t="s">
        <v>132</v>
      </c>
      <c r="B2277" t="s">
        <v>14</v>
      </c>
      <c r="C2277" t="s">
        <v>10</v>
      </c>
      <c r="D2277" t="s">
        <v>22</v>
      </c>
      <c r="E2277" t="s">
        <v>12</v>
      </c>
      <c r="F2277">
        <v>6.12</v>
      </c>
      <c r="G2277">
        <v>1</v>
      </c>
      <c r="H2277" t="s">
        <v>20</v>
      </c>
      <c r="I2277">
        <v>8.6999999999999993</v>
      </c>
    </row>
    <row r="2278" spans="1:9" x14ac:dyDescent="0.3">
      <c r="A2278" t="s">
        <v>133</v>
      </c>
      <c r="B2278" t="s">
        <v>19</v>
      </c>
      <c r="C2278" t="s">
        <v>15</v>
      </c>
      <c r="D2278" t="s">
        <v>11</v>
      </c>
      <c r="E2278" t="s">
        <v>12</v>
      </c>
      <c r="F2278">
        <v>6.13</v>
      </c>
      <c r="G2278">
        <v>2</v>
      </c>
      <c r="H2278" t="s">
        <v>20</v>
      </c>
      <c r="I2278">
        <v>9.8000000000000007</v>
      </c>
    </row>
    <row r="2279" spans="1:9" x14ac:dyDescent="0.3">
      <c r="A2279" t="s">
        <v>133</v>
      </c>
      <c r="B2279" t="s">
        <v>9</v>
      </c>
      <c r="C2279" t="s">
        <v>10</v>
      </c>
      <c r="D2279" t="s">
        <v>11</v>
      </c>
      <c r="E2279" t="s">
        <v>12</v>
      </c>
      <c r="F2279">
        <v>5.0199999999999996</v>
      </c>
      <c r="G2279">
        <v>2</v>
      </c>
      <c r="H2279" t="s">
        <v>17</v>
      </c>
      <c r="I2279">
        <v>8.1999999999999993</v>
      </c>
    </row>
    <row r="2280" spans="1:9" x14ac:dyDescent="0.3">
      <c r="A2280" t="s">
        <v>133</v>
      </c>
      <c r="B2280" t="s">
        <v>14</v>
      </c>
      <c r="C2280" t="s">
        <v>15</v>
      </c>
      <c r="D2280" t="s">
        <v>11</v>
      </c>
      <c r="E2280" t="s">
        <v>12</v>
      </c>
      <c r="F2280">
        <v>6.69</v>
      </c>
      <c r="G2280">
        <v>2</v>
      </c>
      <c r="H2280" t="s">
        <v>20</v>
      </c>
      <c r="I2280">
        <v>7.9</v>
      </c>
    </row>
    <row r="2281" spans="1:9" x14ac:dyDescent="0.3">
      <c r="A2281" t="s">
        <v>133</v>
      </c>
      <c r="B2281" t="s">
        <v>9</v>
      </c>
      <c r="C2281" t="s">
        <v>10</v>
      </c>
      <c r="D2281" t="s">
        <v>22</v>
      </c>
      <c r="E2281" t="s">
        <v>21</v>
      </c>
      <c r="F2281">
        <v>8.9</v>
      </c>
      <c r="G2281">
        <v>1</v>
      </c>
      <c r="H2281" t="s">
        <v>17</v>
      </c>
      <c r="I2281">
        <v>9.4</v>
      </c>
    </row>
    <row r="2282" spans="1:9" x14ac:dyDescent="0.3">
      <c r="A2282" t="s">
        <v>133</v>
      </c>
      <c r="B2282" t="s">
        <v>9</v>
      </c>
      <c r="C2282" t="s">
        <v>15</v>
      </c>
      <c r="D2282" t="s">
        <v>22</v>
      </c>
      <c r="E2282" t="s">
        <v>18</v>
      </c>
      <c r="F2282">
        <v>59.24</v>
      </c>
      <c r="G2282">
        <v>2</v>
      </c>
      <c r="H2282" t="s">
        <v>13</v>
      </c>
      <c r="I2282">
        <v>7.1</v>
      </c>
    </row>
    <row r="2283" spans="1:9" x14ac:dyDescent="0.3">
      <c r="A2283" t="s">
        <v>133</v>
      </c>
      <c r="B2283" t="s">
        <v>9</v>
      </c>
      <c r="C2283" t="s">
        <v>10</v>
      </c>
      <c r="D2283" t="s">
        <v>22</v>
      </c>
      <c r="E2283" t="s">
        <v>24</v>
      </c>
      <c r="F2283">
        <v>20.84</v>
      </c>
      <c r="G2283">
        <v>4</v>
      </c>
      <c r="H2283" t="s">
        <v>17</v>
      </c>
      <c r="I2283">
        <v>7.1</v>
      </c>
    </row>
    <row r="2284" spans="1:9" x14ac:dyDescent="0.3">
      <c r="A2284" t="s">
        <v>133</v>
      </c>
      <c r="B2284" t="s">
        <v>14</v>
      </c>
      <c r="C2284" t="s">
        <v>15</v>
      </c>
      <c r="D2284" t="s">
        <v>11</v>
      </c>
      <c r="E2284" t="s">
        <v>23</v>
      </c>
      <c r="F2284">
        <v>53.43</v>
      </c>
      <c r="G2284">
        <v>3</v>
      </c>
      <c r="H2284" t="s">
        <v>20</v>
      </c>
      <c r="I2284">
        <v>9.5</v>
      </c>
    </row>
    <row r="2285" spans="1:9" x14ac:dyDescent="0.3">
      <c r="A2285" t="s">
        <v>133</v>
      </c>
      <c r="B2285" t="s">
        <v>19</v>
      </c>
      <c r="C2285" t="s">
        <v>15</v>
      </c>
      <c r="D2285" t="s">
        <v>11</v>
      </c>
      <c r="E2285" t="s">
        <v>23</v>
      </c>
      <c r="F2285">
        <v>54.1</v>
      </c>
      <c r="G2285">
        <v>2</v>
      </c>
      <c r="H2285" t="s">
        <v>13</v>
      </c>
      <c r="I2285">
        <v>8.5</v>
      </c>
    </row>
    <row r="2286" spans="1:9" x14ac:dyDescent="0.3">
      <c r="A2286" t="s">
        <v>133</v>
      </c>
      <c r="B2286" t="s">
        <v>14</v>
      </c>
      <c r="C2286" t="s">
        <v>10</v>
      </c>
      <c r="D2286" t="s">
        <v>11</v>
      </c>
      <c r="E2286" t="s">
        <v>24</v>
      </c>
      <c r="F2286">
        <v>18.739999999999998</v>
      </c>
      <c r="G2286">
        <v>2</v>
      </c>
      <c r="H2286" t="s">
        <v>17</v>
      </c>
      <c r="I2286">
        <v>8.5</v>
      </c>
    </row>
    <row r="2287" spans="1:9" x14ac:dyDescent="0.3">
      <c r="A2287" t="s">
        <v>133</v>
      </c>
      <c r="B2287" t="s">
        <v>9</v>
      </c>
      <c r="C2287" t="s">
        <v>15</v>
      </c>
      <c r="D2287" t="s">
        <v>11</v>
      </c>
      <c r="E2287" t="s">
        <v>12</v>
      </c>
      <c r="F2287">
        <v>5.94</v>
      </c>
      <c r="G2287">
        <v>4</v>
      </c>
      <c r="H2287" t="s">
        <v>20</v>
      </c>
      <c r="I2287">
        <v>8</v>
      </c>
    </row>
    <row r="2288" spans="1:9" x14ac:dyDescent="0.3">
      <c r="A2288" t="s">
        <v>133</v>
      </c>
      <c r="B2288" t="s">
        <v>9</v>
      </c>
      <c r="C2288" t="s">
        <v>15</v>
      </c>
      <c r="D2288" t="s">
        <v>22</v>
      </c>
      <c r="E2288" t="s">
        <v>24</v>
      </c>
      <c r="F2288">
        <v>32.61</v>
      </c>
      <c r="G2288">
        <v>2</v>
      </c>
      <c r="H2288" t="s">
        <v>13</v>
      </c>
      <c r="I2288">
        <v>7.6</v>
      </c>
    </row>
    <row r="2289" spans="1:9" x14ac:dyDescent="0.3">
      <c r="A2289" t="s">
        <v>133</v>
      </c>
      <c r="B2289" t="s">
        <v>19</v>
      </c>
      <c r="C2289" t="s">
        <v>15</v>
      </c>
      <c r="D2289" t="s">
        <v>22</v>
      </c>
      <c r="E2289" t="s">
        <v>12</v>
      </c>
      <c r="F2289">
        <v>3.73</v>
      </c>
      <c r="G2289">
        <v>2</v>
      </c>
      <c r="H2289" t="s">
        <v>17</v>
      </c>
      <c r="I2289">
        <v>8.1</v>
      </c>
    </row>
    <row r="2290" spans="1:9" x14ac:dyDescent="0.3">
      <c r="A2290" s="1">
        <v>45298</v>
      </c>
      <c r="B2290" t="s">
        <v>9</v>
      </c>
      <c r="C2290" t="s">
        <v>15</v>
      </c>
      <c r="D2290" t="s">
        <v>11</v>
      </c>
      <c r="E2290" t="s">
        <v>12</v>
      </c>
      <c r="F2290">
        <v>3.96</v>
      </c>
      <c r="G2290">
        <v>2</v>
      </c>
      <c r="H2290" t="s">
        <v>20</v>
      </c>
      <c r="I2290">
        <v>7.9</v>
      </c>
    </row>
    <row r="2291" spans="1:9" x14ac:dyDescent="0.3">
      <c r="A2291" s="1">
        <v>45298</v>
      </c>
      <c r="B2291" t="s">
        <v>14</v>
      </c>
      <c r="C2291" t="s">
        <v>10</v>
      </c>
      <c r="D2291" t="s">
        <v>22</v>
      </c>
      <c r="E2291" t="s">
        <v>24</v>
      </c>
      <c r="F2291">
        <v>32.14</v>
      </c>
      <c r="G2291">
        <v>1</v>
      </c>
      <c r="H2291" t="s">
        <v>17</v>
      </c>
      <c r="I2291">
        <v>7.1</v>
      </c>
    </row>
    <row r="2292" spans="1:9" x14ac:dyDescent="0.3">
      <c r="A2292" s="1">
        <v>45298</v>
      </c>
      <c r="B2292" t="s">
        <v>9</v>
      </c>
      <c r="C2292" t="s">
        <v>15</v>
      </c>
      <c r="D2292" t="s">
        <v>22</v>
      </c>
      <c r="E2292" t="s">
        <v>21</v>
      </c>
      <c r="F2292">
        <v>12.4</v>
      </c>
      <c r="G2292">
        <v>1</v>
      </c>
      <c r="H2292" t="s">
        <v>20</v>
      </c>
      <c r="I2292">
        <v>6.8</v>
      </c>
    </row>
    <row r="2293" spans="1:9" x14ac:dyDescent="0.3">
      <c r="A2293" s="1">
        <v>45298</v>
      </c>
      <c r="B2293" t="s">
        <v>14</v>
      </c>
      <c r="C2293" t="s">
        <v>15</v>
      </c>
      <c r="D2293" t="s">
        <v>11</v>
      </c>
      <c r="E2293" t="s">
        <v>23</v>
      </c>
      <c r="F2293">
        <v>63.54</v>
      </c>
      <c r="G2293">
        <v>4</v>
      </c>
      <c r="H2293" t="s">
        <v>17</v>
      </c>
      <c r="I2293">
        <v>7.1</v>
      </c>
    </row>
    <row r="2294" spans="1:9" x14ac:dyDescent="0.3">
      <c r="A2294" s="1">
        <v>45298</v>
      </c>
      <c r="B2294" t="s">
        <v>9</v>
      </c>
      <c r="C2294" t="s">
        <v>15</v>
      </c>
      <c r="D2294" t="s">
        <v>22</v>
      </c>
      <c r="E2294" t="s">
        <v>12</v>
      </c>
      <c r="F2294">
        <v>3.36</v>
      </c>
      <c r="G2294">
        <v>3</v>
      </c>
      <c r="H2294" t="s">
        <v>17</v>
      </c>
      <c r="I2294">
        <v>6.1</v>
      </c>
    </row>
    <row r="2295" spans="1:9" x14ac:dyDescent="0.3">
      <c r="A2295" s="1">
        <v>45298</v>
      </c>
      <c r="B2295" t="s">
        <v>9</v>
      </c>
      <c r="C2295" t="s">
        <v>10</v>
      </c>
      <c r="D2295" t="s">
        <v>22</v>
      </c>
      <c r="E2295" t="s">
        <v>16</v>
      </c>
      <c r="F2295">
        <v>85.1</v>
      </c>
      <c r="G2295">
        <v>1</v>
      </c>
      <c r="H2295" t="s">
        <v>20</v>
      </c>
      <c r="I2295">
        <v>8.8000000000000007</v>
      </c>
    </row>
    <row r="2296" spans="1:9" x14ac:dyDescent="0.3">
      <c r="A2296" s="1">
        <v>45298</v>
      </c>
      <c r="B2296" t="s">
        <v>9</v>
      </c>
      <c r="C2296" t="s">
        <v>10</v>
      </c>
      <c r="D2296" t="s">
        <v>11</v>
      </c>
      <c r="E2296" t="s">
        <v>12</v>
      </c>
      <c r="F2296">
        <v>6.68</v>
      </c>
      <c r="G2296">
        <v>2</v>
      </c>
      <c r="H2296" t="s">
        <v>13</v>
      </c>
      <c r="I2296">
        <v>8.6</v>
      </c>
    </row>
    <row r="2297" spans="1:9" x14ac:dyDescent="0.3">
      <c r="A2297" s="1">
        <v>45298</v>
      </c>
      <c r="B2297" t="s">
        <v>9</v>
      </c>
      <c r="C2297" t="s">
        <v>15</v>
      </c>
      <c r="D2297" t="s">
        <v>11</v>
      </c>
      <c r="E2297" t="s">
        <v>12</v>
      </c>
      <c r="F2297">
        <v>6.36</v>
      </c>
      <c r="G2297">
        <v>3</v>
      </c>
      <c r="H2297" t="s">
        <v>20</v>
      </c>
      <c r="I2297">
        <v>7.3</v>
      </c>
    </row>
    <row r="2298" spans="1:9" x14ac:dyDescent="0.3">
      <c r="A2298" s="1">
        <v>45298</v>
      </c>
      <c r="B2298" t="s">
        <v>19</v>
      </c>
      <c r="C2298" t="s">
        <v>15</v>
      </c>
      <c r="D2298" t="s">
        <v>22</v>
      </c>
      <c r="E2298" t="s">
        <v>12</v>
      </c>
      <c r="F2298">
        <v>7.8</v>
      </c>
      <c r="G2298">
        <v>2</v>
      </c>
      <c r="H2298" t="s">
        <v>20</v>
      </c>
      <c r="I2298">
        <v>8.9</v>
      </c>
    </row>
    <row r="2299" spans="1:9" x14ac:dyDescent="0.3">
      <c r="A2299" s="1">
        <v>45298</v>
      </c>
      <c r="B2299" t="s">
        <v>9</v>
      </c>
      <c r="C2299" t="s">
        <v>15</v>
      </c>
      <c r="D2299" t="s">
        <v>22</v>
      </c>
      <c r="E2299" t="s">
        <v>12</v>
      </c>
      <c r="F2299">
        <v>6.02</v>
      </c>
      <c r="G2299">
        <v>2</v>
      </c>
      <c r="H2299" t="s">
        <v>13</v>
      </c>
      <c r="I2299">
        <v>8.4</v>
      </c>
    </row>
    <row r="2300" spans="1:9" x14ac:dyDescent="0.3">
      <c r="A2300" s="1">
        <v>45298</v>
      </c>
      <c r="B2300" t="s">
        <v>19</v>
      </c>
      <c r="C2300" t="s">
        <v>15</v>
      </c>
      <c r="D2300" t="s">
        <v>11</v>
      </c>
      <c r="E2300" t="s">
        <v>21</v>
      </c>
      <c r="F2300">
        <v>14.14</v>
      </c>
      <c r="G2300">
        <v>2</v>
      </c>
      <c r="H2300" t="s">
        <v>20</v>
      </c>
      <c r="I2300">
        <v>5.4</v>
      </c>
    </row>
    <row r="2301" spans="1:9" x14ac:dyDescent="0.3">
      <c r="A2301" s="1">
        <v>45298</v>
      </c>
      <c r="B2301" t="s">
        <v>9</v>
      </c>
      <c r="C2301" t="s">
        <v>15</v>
      </c>
      <c r="D2301" t="s">
        <v>11</v>
      </c>
      <c r="E2301" t="s">
        <v>21</v>
      </c>
      <c r="F2301">
        <v>19.420000000000002</v>
      </c>
      <c r="G2301">
        <v>3</v>
      </c>
      <c r="H2301" t="s">
        <v>17</v>
      </c>
      <c r="I2301">
        <v>5.2</v>
      </c>
    </row>
    <row r="2302" spans="1:9" x14ac:dyDescent="0.3">
      <c r="A2302" s="1">
        <v>45298</v>
      </c>
      <c r="B2302" t="s">
        <v>14</v>
      </c>
      <c r="C2302" t="s">
        <v>15</v>
      </c>
      <c r="D2302" t="s">
        <v>11</v>
      </c>
      <c r="E2302" t="s">
        <v>12</v>
      </c>
      <c r="F2302">
        <v>6.74</v>
      </c>
      <c r="G2302">
        <v>2</v>
      </c>
      <c r="H2302" t="s">
        <v>20</v>
      </c>
      <c r="I2302">
        <v>6.4</v>
      </c>
    </row>
    <row r="2303" spans="1:9" x14ac:dyDescent="0.3">
      <c r="A2303" s="1">
        <v>45298</v>
      </c>
      <c r="B2303" t="s">
        <v>19</v>
      </c>
      <c r="C2303" t="s">
        <v>15</v>
      </c>
      <c r="D2303" t="s">
        <v>11</v>
      </c>
      <c r="E2303" t="s">
        <v>24</v>
      </c>
      <c r="F2303">
        <v>32.94</v>
      </c>
      <c r="G2303">
        <v>3</v>
      </c>
      <c r="H2303" t="s">
        <v>20</v>
      </c>
      <c r="I2303">
        <v>7.3</v>
      </c>
    </row>
    <row r="2304" spans="1:9" x14ac:dyDescent="0.3">
      <c r="A2304" s="1">
        <v>45298</v>
      </c>
      <c r="B2304" t="s">
        <v>19</v>
      </c>
      <c r="C2304" t="s">
        <v>15</v>
      </c>
      <c r="D2304" t="s">
        <v>22</v>
      </c>
      <c r="E2304" t="s">
        <v>12</v>
      </c>
      <c r="F2304">
        <v>2.75</v>
      </c>
      <c r="G2304">
        <v>6</v>
      </c>
      <c r="H2304" t="s">
        <v>13</v>
      </c>
      <c r="I2304">
        <v>7.2</v>
      </c>
    </row>
    <row r="2305" spans="1:9" x14ac:dyDescent="0.3">
      <c r="A2305" s="1">
        <v>45298</v>
      </c>
      <c r="B2305" t="s">
        <v>19</v>
      </c>
      <c r="C2305" t="s">
        <v>15</v>
      </c>
      <c r="D2305" t="s">
        <v>11</v>
      </c>
      <c r="E2305" t="s">
        <v>23</v>
      </c>
      <c r="F2305">
        <v>51.31</v>
      </c>
      <c r="G2305">
        <v>1</v>
      </c>
      <c r="H2305" t="s">
        <v>17</v>
      </c>
      <c r="I2305">
        <v>6</v>
      </c>
    </row>
    <row r="2306" spans="1:9" x14ac:dyDescent="0.3">
      <c r="A2306" s="1">
        <v>45298</v>
      </c>
      <c r="B2306" t="s">
        <v>14</v>
      </c>
      <c r="C2306" t="s">
        <v>15</v>
      </c>
      <c r="D2306" t="s">
        <v>22</v>
      </c>
      <c r="E2306" t="s">
        <v>12</v>
      </c>
      <c r="F2306">
        <v>4.88</v>
      </c>
      <c r="G2306">
        <v>3</v>
      </c>
      <c r="H2306" t="s">
        <v>20</v>
      </c>
      <c r="I2306">
        <v>7.9</v>
      </c>
    </row>
    <row r="2307" spans="1:9" x14ac:dyDescent="0.3">
      <c r="A2307" s="1">
        <v>45329</v>
      </c>
      <c r="B2307" t="s">
        <v>14</v>
      </c>
      <c r="C2307" t="s">
        <v>10</v>
      </c>
      <c r="D2307" t="s">
        <v>22</v>
      </c>
      <c r="E2307" t="s">
        <v>24</v>
      </c>
      <c r="F2307">
        <v>26.23</v>
      </c>
      <c r="G2307">
        <v>3</v>
      </c>
      <c r="H2307" t="s">
        <v>17</v>
      </c>
      <c r="I2307">
        <v>8.9</v>
      </c>
    </row>
    <row r="2308" spans="1:9" x14ac:dyDescent="0.3">
      <c r="A2308" s="1">
        <v>45329</v>
      </c>
      <c r="B2308" t="s">
        <v>14</v>
      </c>
      <c r="C2308" t="s">
        <v>15</v>
      </c>
      <c r="D2308" t="s">
        <v>22</v>
      </c>
      <c r="E2308" t="s">
        <v>18</v>
      </c>
      <c r="F2308">
        <v>71.67</v>
      </c>
      <c r="G2308">
        <v>1</v>
      </c>
      <c r="H2308" t="s">
        <v>17</v>
      </c>
      <c r="I2308">
        <v>7.5</v>
      </c>
    </row>
    <row r="2309" spans="1:9" x14ac:dyDescent="0.3">
      <c r="A2309" s="1">
        <v>45329</v>
      </c>
      <c r="B2309" t="s">
        <v>14</v>
      </c>
      <c r="C2309" t="s">
        <v>15</v>
      </c>
      <c r="D2309" t="s">
        <v>11</v>
      </c>
      <c r="E2309" t="s">
        <v>23</v>
      </c>
      <c r="F2309">
        <v>56.04</v>
      </c>
      <c r="G2309">
        <v>4</v>
      </c>
      <c r="H2309" t="s">
        <v>17</v>
      </c>
      <c r="I2309">
        <v>7.8</v>
      </c>
    </row>
    <row r="2310" spans="1:9" x14ac:dyDescent="0.3">
      <c r="A2310" s="1">
        <v>45329</v>
      </c>
      <c r="B2310" t="s">
        <v>19</v>
      </c>
      <c r="C2310" t="s">
        <v>15</v>
      </c>
      <c r="D2310" t="s">
        <v>11</v>
      </c>
      <c r="E2310" t="s">
        <v>12</v>
      </c>
      <c r="F2310">
        <v>4.29</v>
      </c>
      <c r="G2310">
        <v>4</v>
      </c>
      <c r="H2310" t="s">
        <v>20</v>
      </c>
      <c r="I2310">
        <v>6.5</v>
      </c>
    </row>
    <row r="2311" spans="1:9" x14ac:dyDescent="0.3">
      <c r="A2311" s="1">
        <v>45329</v>
      </c>
      <c r="B2311" t="s">
        <v>9</v>
      </c>
      <c r="C2311" t="s">
        <v>15</v>
      </c>
      <c r="D2311" t="s">
        <v>22</v>
      </c>
      <c r="E2311" t="s">
        <v>12</v>
      </c>
      <c r="F2311">
        <v>6</v>
      </c>
      <c r="G2311">
        <v>3</v>
      </c>
      <c r="H2311" t="s">
        <v>17</v>
      </c>
      <c r="I2311">
        <v>7.6</v>
      </c>
    </row>
    <row r="2312" spans="1:9" x14ac:dyDescent="0.3">
      <c r="A2312" s="1">
        <v>45329</v>
      </c>
      <c r="B2312" t="s">
        <v>19</v>
      </c>
      <c r="C2312" t="s">
        <v>15</v>
      </c>
      <c r="D2312" t="s">
        <v>22</v>
      </c>
      <c r="E2312" t="s">
        <v>23</v>
      </c>
      <c r="F2312">
        <v>61.04</v>
      </c>
      <c r="G2312">
        <v>5</v>
      </c>
      <c r="H2312" t="s">
        <v>13</v>
      </c>
      <c r="I2312">
        <v>7.1</v>
      </c>
    </row>
    <row r="2313" spans="1:9" x14ac:dyDescent="0.3">
      <c r="A2313" s="1">
        <v>45329</v>
      </c>
      <c r="B2313" t="s">
        <v>19</v>
      </c>
      <c r="C2313" t="s">
        <v>15</v>
      </c>
      <c r="D2313" t="s">
        <v>11</v>
      </c>
      <c r="E2313" t="s">
        <v>12</v>
      </c>
      <c r="F2313">
        <v>3.46</v>
      </c>
      <c r="G2313">
        <v>3</v>
      </c>
      <c r="H2313" t="s">
        <v>13</v>
      </c>
      <c r="I2313">
        <v>6</v>
      </c>
    </row>
    <row r="2314" spans="1:9" x14ac:dyDescent="0.3">
      <c r="A2314" s="1">
        <v>45329</v>
      </c>
      <c r="B2314" t="s">
        <v>19</v>
      </c>
      <c r="C2314" t="s">
        <v>10</v>
      </c>
      <c r="D2314" t="s">
        <v>11</v>
      </c>
      <c r="E2314" t="s">
        <v>16</v>
      </c>
      <c r="F2314">
        <v>96.28</v>
      </c>
      <c r="G2314">
        <v>2</v>
      </c>
      <c r="H2314" t="s">
        <v>20</v>
      </c>
      <c r="I2314">
        <v>8.4</v>
      </c>
    </row>
    <row r="2315" spans="1:9" x14ac:dyDescent="0.3">
      <c r="A2315" s="1">
        <v>45329</v>
      </c>
      <c r="B2315" t="s">
        <v>19</v>
      </c>
      <c r="C2315" t="s">
        <v>10</v>
      </c>
      <c r="D2315" t="s">
        <v>22</v>
      </c>
      <c r="E2315" t="s">
        <v>12</v>
      </c>
      <c r="F2315">
        <v>4.1399999999999997</v>
      </c>
      <c r="G2315">
        <v>4</v>
      </c>
      <c r="H2315" t="s">
        <v>20</v>
      </c>
      <c r="I2315">
        <v>7.2</v>
      </c>
    </row>
    <row r="2316" spans="1:9" x14ac:dyDescent="0.3">
      <c r="A2316" s="1">
        <v>45329</v>
      </c>
      <c r="B2316" t="s">
        <v>9</v>
      </c>
      <c r="C2316" t="s">
        <v>15</v>
      </c>
      <c r="D2316" t="s">
        <v>22</v>
      </c>
      <c r="E2316" t="s">
        <v>12</v>
      </c>
      <c r="F2316">
        <v>4.55</v>
      </c>
      <c r="G2316">
        <v>2</v>
      </c>
      <c r="H2316" t="s">
        <v>20</v>
      </c>
      <c r="I2316">
        <v>7.6</v>
      </c>
    </row>
    <row r="2317" spans="1:9" x14ac:dyDescent="0.3">
      <c r="A2317" s="1">
        <v>45358</v>
      </c>
      <c r="B2317" t="s">
        <v>9</v>
      </c>
      <c r="C2317" t="s">
        <v>10</v>
      </c>
      <c r="D2317" t="s">
        <v>11</v>
      </c>
      <c r="E2317" t="s">
        <v>12</v>
      </c>
      <c r="F2317">
        <v>6.32</v>
      </c>
      <c r="G2317">
        <v>5</v>
      </c>
      <c r="H2317" t="s">
        <v>17</v>
      </c>
      <c r="I2317">
        <v>7.2</v>
      </c>
    </row>
    <row r="2318" spans="1:9" x14ac:dyDescent="0.3">
      <c r="A2318" s="1">
        <v>45358</v>
      </c>
      <c r="B2318" t="s">
        <v>14</v>
      </c>
      <c r="C2318" t="s">
        <v>15</v>
      </c>
      <c r="D2318" t="s">
        <v>11</v>
      </c>
      <c r="E2318" t="s">
        <v>12</v>
      </c>
      <c r="F2318">
        <v>7.28</v>
      </c>
      <c r="G2318">
        <v>4</v>
      </c>
      <c r="H2318" t="s">
        <v>17</v>
      </c>
      <c r="I2318">
        <v>7.6</v>
      </c>
    </row>
    <row r="2319" spans="1:9" x14ac:dyDescent="0.3">
      <c r="A2319" s="1">
        <v>45358</v>
      </c>
      <c r="B2319" t="s">
        <v>14</v>
      </c>
      <c r="C2319" t="s">
        <v>15</v>
      </c>
      <c r="D2319" t="s">
        <v>22</v>
      </c>
      <c r="E2319" t="s">
        <v>24</v>
      </c>
      <c r="F2319">
        <v>33.32</v>
      </c>
      <c r="G2319">
        <v>4</v>
      </c>
      <c r="H2319" t="s">
        <v>20</v>
      </c>
      <c r="I2319">
        <v>6.8</v>
      </c>
    </row>
    <row r="2320" spans="1:9" x14ac:dyDescent="0.3">
      <c r="A2320" s="1">
        <v>45358</v>
      </c>
      <c r="B2320" t="s">
        <v>9</v>
      </c>
      <c r="C2320" t="s">
        <v>15</v>
      </c>
      <c r="D2320" t="s">
        <v>11</v>
      </c>
      <c r="E2320" t="s">
        <v>12</v>
      </c>
      <c r="F2320">
        <v>4.3499999999999996</v>
      </c>
      <c r="G2320">
        <v>1</v>
      </c>
      <c r="H2320" t="s">
        <v>17</v>
      </c>
      <c r="I2320">
        <v>6.3</v>
      </c>
    </row>
    <row r="2321" spans="1:9" x14ac:dyDescent="0.3">
      <c r="A2321" s="1">
        <v>45358</v>
      </c>
      <c r="B2321" t="s">
        <v>14</v>
      </c>
      <c r="C2321" t="s">
        <v>10</v>
      </c>
      <c r="D2321" t="s">
        <v>11</v>
      </c>
      <c r="E2321" t="s">
        <v>12</v>
      </c>
      <c r="F2321">
        <v>3.59</v>
      </c>
      <c r="G2321">
        <v>2</v>
      </c>
      <c r="H2321" t="s">
        <v>17</v>
      </c>
      <c r="I2321">
        <v>7.4</v>
      </c>
    </row>
    <row r="2322" spans="1:9" x14ac:dyDescent="0.3">
      <c r="A2322" s="1">
        <v>45358</v>
      </c>
      <c r="B2322" t="s">
        <v>9</v>
      </c>
      <c r="C2322" t="s">
        <v>15</v>
      </c>
      <c r="D2322" t="s">
        <v>11</v>
      </c>
      <c r="E2322" t="s">
        <v>24</v>
      </c>
      <c r="F2322">
        <v>29.56</v>
      </c>
      <c r="G2322">
        <v>2</v>
      </c>
      <c r="H2322" t="s">
        <v>13</v>
      </c>
      <c r="I2322">
        <v>7.8</v>
      </c>
    </row>
    <row r="2323" spans="1:9" x14ac:dyDescent="0.3">
      <c r="A2323" s="1">
        <v>45358</v>
      </c>
      <c r="B2323" t="s">
        <v>9</v>
      </c>
      <c r="C2323" t="s">
        <v>15</v>
      </c>
      <c r="D2323" t="s">
        <v>11</v>
      </c>
      <c r="E2323" t="s">
        <v>12</v>
      </c>
      <c r="F2323">
        <v>6.55</v>
      </c>
      <c r="G2323">
        <v>3</v>
      </c>
      <c r="H2323" t="s">
        <v>17</v>
      </c>
      <c r="I2323">
        <v>7.4</v>
      </c>
    </row>
    <row r="2324" spans="1:9" x14ac:dyDescent="0.3">
      <c r="A2324" s="1">
        <v>45358</v>
      </c>
      <c r="B2324" t="s">
        <v>9</v>
      </c>
      <c r="C2324" t="s">
        <v>15</v>
      </c>
      <c r="D2324" t="s">
        <v>22</v>
      </c>
      <c r="E2324" t="s">
        <v>12</v>
      </c>
      <c r="F2324">
        <v>4.28</v>
      </c>
      <c r="G2324">
        <v>2</v>
      </c>
      <c r="H2324" t="s">
        <v>13</v>
      </c>
      <c r="I2324">
        <v>6.3</v>
      </c>
    </row>
    <row r="2325" spans="1:9" x14ac:dyDescent="0.3">
      <c r="A2325" s="1">
        <v>45358</v>
      </c>
      <c r="B2325" t="s">
        <v>19</v>
      </c>
      <c r="C2325" t="s">
        <v>15</v>
      </c>
      <c r="D2325" t="s">
        <v>22</v>
      </c>
      <c r="E2325" t="s">
        <v>23</v>
      </c>
      <c r="F2325">
        <v>70.27</v>
      </c>
      <c r="G2325">
        <v>4</v>
      </c>
      <c r="H2325" t="s">
        <v>13</v>
      </c>
      <c r="I2325">
        <v>8.6</v>
      </c>
    </row>
    <row r="2326" spans="1:9" x14ac:dyDescent="0.3">
      <c r="A2326" s="1">
        <v>45358</v>
      </c>
      <c r="B2326" t="s">
        <v>19</v>
      </c>
      <c r="C2326" t="s">
        <v>15</v>
      </c>
      <c r="D2326" t="s">
        <v>22</v>
      </c>
      <c r="E2326" t="s">
        <v>12</v>
      </c>
      <c r="F2326">
        <v>6.09</v>
      </c>
      <c r="G2326">
        <v>2</v>
      </c>
      <c r="H2326" t="s">
        <v>17</v>
      </c>
      <c r="I2326">
        <v>7.4</v>
      </c>
    </row>
    <row r="2327" spans="1:9" x14ac:dyDescent="0.3">
      <c r="A2327" s="1">
        <v>45358</v>
      </c>
      <c r="B2327" t="s">
        <v>19</v>
      </c>
      <c r="C2327" t="s">
        <v>10</v>
      </c>
      <c r="D2327" t="s">
        <v>11</v>
      </c>
      <c r="E2327" t="s">
        <v>21</v>
      </c>
      <c r="F2327">
        <v>13.06</v>
      </c>
      <c r="G2327">
        <v>1</v>
      </c>
      <c r="H2327" t="s">
        <v>13</v>
      </c>
      <c r="I2327">
        <v>8.1</v>
      </c>
    </row>
    <row r="2328" spans="1:9" x14ac:dyDescent="0.3">
      <c r="A2328" s="1">
        <v>45358</v>
      </c>
      <c r="B2328" t="s">
        <v>9</v>
      </c>
      <c r="C2328" t="s">
        <v>15</v>
      </c>
      <c r="D2328" t="s">
        <v>11</v>
      </c>
      <c r="E2328" t="s">
        <v>24</v>
      </c>
      <c r="F2328">
        <v>34.74</v>
      </c>
      <c r="G2328">
        <v>3</v>
      </c>
      <c r="H2328" t="s">
        <v>20</v>
      </c>
      <c r="I2328">
        <v>8.1</v>
      </c>
    </row>
    <row r="2329" spans="1:9" x14ac:dyDescent="0.3">
      <c r="A2329" s="1">
        <v>45358</v>
      </c>
      <c r="B2329" t="s">
        <v>19</v>
      </c>
      <c r="C2329" t="s">
        <v>10</v>
      </c>
      <c r="D2329" t="s">
        <v>22</v>
      </c>
      <c r="E2329" t="s">
        <v>24</v>
      </c>
      <c r="F2329">
        <v>33.43</v>
      </c>
      <c r="G2329">
        <v>3</v>
      </c>
      <c r="H2329" t="s">
        <v>13</v>
      </c>
      <c r="I2329">
        <v>7</v>
      </c>
    </row>
    <row r="2330" spans="1:9" x14ac:dyDescent="0.3">
      <c r="A2330" s="1">
        <v>45358</v>
      </c>
      <c r="B2330" t="s">
        <v>9</v>
      </c>
      <c r="C2330" t="s">
        <v>15</v>
      </c>
      <c r="D2330" t="s">
        <v>22</v>
      </c>
      <c r="E2330" t="s">
        <v>24</v>
      </c>
      <c r="F2330">
        <v>26.12</v>
      </c>
      <c r="G2330">
        <v>3</v>
      </c>
      <c r="H2330" t="s">
        <v>13</v>
      </c>
      <c r="I2330">
        <v>8.4</v>
      </c>
    </row>
    <row r="2331" spans="1:9" x14ac:dyDescent="0.3">
      <c r="A2331" s="1">
        <v>45358</v>
      </c>
      <c r="B2331" t="s">
        <v>14</v>
      </c>
      <c r="C2331" t="s">
        <v>15</v>
      </c>
      <c r="D2331" t="s">
        <v>11</v>
      </c>
      <c r="E2331" t="s">
        <v>12</v>
      </c>
      <c r="F2331">
        <v>7.73</v>
      </c>
      <c r="G2331">
        <v>8</v>
      </c>
      <c r="H2331" t="s">
        <v>20</v>
      </c>
      <c r="I2331">
        <v>9.8000000000000007</v>
      </c>
    </row>
    <row r="2332" spans="1:9" x14ac:dyDescent="0.3">
      <c r="A2332" s="1">
        <v>45358</v>
      </c>
      <c r="B2332" t="s">
        <v>19</v>
      </c>
      <c r="C2332" t="s">
        <v>15</v>
      </c>
      <c r="D2332" t="s">
        <v>22</v>
      </c>
      <c r="E2332" t="s">
        <v>12</v>
      </c>
      <c r="F2332">
        <v>5.8</v>
      </c>
      <c r="G2332">
        <v>3</v>
      </c>
      <c r="H2332" t="s">
        <v>20</v>
      </c>
      <c r="I2332">
        <v>7.3</v>
      </c>
    </row>
    <row r="2333" spans="1:9" x14ac:dyDescent="0.3">
      <c r="A2333" s="1">
        <v>45389</v>
      </c>
      <c r="B2333" t="s">
        <v>9</v>
      </c>
      <c r="C2333" t="s">
        <v>15</v>
      </c>
      <c r="D2333" t="s">
        <v>22</v>
      </c>
      <c r="E2333" t="s">
        <v>24</v>
      </c>
      <c r="F2333">
        <v>38.86</v>
      </c>
      <c r="G2333">
        <v>2</v>
      </c>
      <c r="H2333" t="s">
        <v>17</v>
      </c>
      <c r="I2333">
        <v>7.7</v>
      </c>
    </row>
    <row r="2334" spans="1:9" x14ac:dyDescent="0.3">
      <c r="A2334" s="1">
        <v>45389</v>
      </c>
      <c r="B2334" t="s">
        <v>9</v>
      </c>
      <c r="C2334" t="s">
        <v>15</v>
      </c>
      <c r="D2334" t="s">
        <v>22</v>
      </c>
      <c r="E2334" t="s">
        <v>23</v>
      </c>
      <c r="F2334">
        <v>63.94</v>
      </c>
      <c r="G2334">
        <v>4</v>
      </c>
      <c r="H2334" t="s">
        <v>17</v>
      </c>
      <c r="I2334">
        <v>6.3</v>
      </c>
    </row>
    <row r="2335" spans="1:9" x14ac:dyDescent="0.3">
      <c r="A2335" s="1">
        <v>45389</v>
      </c>
      <c r="B2335" t="s">
        <v>14</v>
      </c>
      <c r="C2335" t="s">
        <v>15</v>
      </c>
      <c r="D2335" t="s">
        <v>11</v>
      </c>
      <c r="E2335" t="s">
        <v>18</v>
      </c>
      <c r="F2335">
        <v>69.12</v>
      </c>
      <c r="G2335">
        <v>1</v>
      </c>
      <c r="H2335" t="s">
        <v>13</v>
      </c>
      <c r="I2335">
        <v>8.4</v>
      </c>
    </row>
    <row r="2336" spans="1:9" x14ac:dyDescent="0.3">
      <c r="A2336" s="1">
        <v>45389</v>
      </c>
      <c r="B2336" t="s">
        <v>19</v>
      </c>
      <c r="C2336" t="s">
        <v>15</v>
      </c>
      <c r="D2336" t="s">
        <v>11</v>
      </c>
      <c r="E2336" t="s">
        <v>21</v>
      </c>
      <c r="F2336">
        <v>12.47</v>
      </c>
      <c r="G2336">
        <v>3</v>
      </c>
      <c r="H2336" t="s">
        <v>17</v>
      </c>
      <c r="I2336">
        <v>6.8</v>
      </c>
    </row>
    <row r="2337" spans="1:9" x14ac:dyDescent="0.3">
      <c r="A2337" s="1">
        <v>45389</v>
      </c>
      <c r="B2337" t="s">
        <v>9</v>
      </c>
      <c r="C2337" t="s">
        <v>15</v>
      </c>
      <c r="D2337" t="s">
        <v>11</v>
      </c>
      <c r="E2337" t="s">
        <v>12</v>
      </c>
      <c r="F2337">
        <v>4.84</v>
      </c>
      <c r="G2337">
        <v>1</v>
      </c>
      <c r="H2337" t="s">
        <v>13</v>
      </c>
      <c r="I2337">
        <v>6.7</v>
      </c>
    </row>
    <row r="2338" spans="1:9" x14ac:dyDescent="0.3">
      <c r="A2338" s="1">
        <v>45389</v>
      </c>
      <c r="B2338" t="s">
        <v>19</v>
      </c>
      <c r="C2338" t="s">
        <v>15</v>
      </c>
      <c r="D2338" t="s">
        <v>22</v>
      </c>
      <c r="E2338" t="s">
        <v>12</v>
      </c>
      <c r="F2338">
        <v>2.57</v>
      </c>
      <c r="G2338">
        <v>2</v>
      </c>
      <c r="H2338" t="s">
        <v>17</v>
      </c>
      <c r="I2338">
        <v>8.8000000000000007</v>
      </c>
    </row>
    <row r="2339" spans="1:9" x14ac:dyDescent="0.3">
      <c r="A2339" s="1">
        <v>45389</v>
      </c>
      <c r="B2339" t="s">
        <v>19</v>
      </c>
      <c r="C2339" t="s">
        <v>15</v>
      </c>
      <c r="D2339" t="s">
        <v>22</v>
      </c>
      <c r="E2339" t="s">
        <v>12</v>
      </c>
      <c r="F2339">
        <v>7.81</v>
      </c>
      <c r="G2339">
        <v>3</v>
      </c>
      <c r="H2339" t="s">
        <v>17</v>
      </c>
      <c r="I2339">
        <v>6.8</v>
      </c>
    </row>
    <row r="2340" spans="1:9" x14ac:dyDescent="0.3">
      <c r="A2340" s="1">
        <v>45389</v>
      </c>
      <c r="B2340" t="s">
        <v>9</v>
      </c>
      <c r="C2340" t="s">
        <v>15</v>
      </c>
      <c r="D2340" t="s">
        <v>22</v>
      </c>
      <c r="E2340" t="s">
        <v>12</v>
      </c>
      <c r="F2340">
        <v>7.05</v>
      </c>
      <c r="G2340">
        <v>4</v>
      </c>
      <c r="H2340" t="s">
        <v>13</v>
      </c>
      <c r="I2340">
        <v>7.9</v>
      </c>
    </row>
    <row r="2341" spans="1:9" x14ac:dyDescent="0.3">
      <c r="A2341" s="1">
        <v>45389</v>
      </c>
      <c r="B2341" t="s">
        <v>14</v>
      </c>
      <c r="C2341" t="s">
        <v>15</v>
      </c>
      <c r="D2341" t="s">
        <v>11</v>
      </c>
      <c r="E2341" t="s">
        <v>12</v>
      </c>
      <c r="F2341">
        <v>4.33</v>
      </c>
      <c r="G2341">
        <v>2</v>
      </c>
      <c r="H2341" t="s">
        <v>13</v>
      </c>
      <c r="I2341">
        <v>7.2</v>
      </c>
    </row>
    <row r="2342" spans="1:9" x14ac:dyDescent="0.3">
      <c r="A2342" s="1">
        <v>45389</v>
      </c>
      <c r="B2342" t="s">
        <v>19</v>
      </c>
      <c r="C2342" t="s">
        <v>15</v>
      </c>
      <c r="D2342" t="s">
        <v>11</v>
      </c>
      <c r="E2342" t="s">
        <v>18</v>
      </c>
      <c r="F2342">
        <v>62.05</v>
      </c>
      <c r="G2342">
        <v>1</v>
      </c>
      <c r="H2342" t="s">
        <v>17</v>
      </c>
      <c r="I2342">
        <v>7.7</v>
      </c>
    </row>
    <row r="2343" spans="1:9" x14ac:dyDescent="0.3">
      <c r="A2343" s="1">
        <v>45389</v>
      </c>
      <c r="B2343" t="s">
        <v>19</v>
      </c>
      <c r="C2343" t="s">
        <v>10</v>
      </c>
      <c r="D2343" t="s">
        <v>11</v>
      </c>
      <c r="E2343" t="s">
        <v>23</v>
      </c>
      <c r="F2343">
        <v>73.540000000000006</v>
      </c>
      <c r="G2343">
        <v>3</v>
      </c>
      <c r="H2343" t="s">
        <v>20</v>
      </c>
      <c r="I2343">
        <v>7.8</v>
      </c>
    </row>
    <row r="2344" spans="1:9" x14ac:dyDescent="0.3">
      <c r="A2344" s="1">
        <v>45419</v>
      </c>
      <c r="B2344" t="s">
        <v>9</v>
      </c>
      <c r="C2344" t="s">
        <v>15</v>
      </c>
      <c r="D2344" t="s">
        <v>22</v>
      </c>
      <c r="E2344" t="s">
        <v>12</v>
      </c>
      <c r="F2344">
        <v>7.25</v>
      </c>
      <c r="G2344">
        <v>2</v>
      </c>
      <c r="H2344" t="s">
        <v>20</v>
      </c>
      <c r="I2344">
        <v>7.5</v>
      </c>
    </row>
    <row r="2345" spans="1:9" x14ac:dyDescent="0.3">
      <c r="A2345" s="1">
        <v>45419</v>
      </c>
      <c r="B2345" t="s">
        <v>19</v>
      </c>
      <c r="C2345" t="s">
        <v>15</v>
      </c>
      <c r="D2345" t="s">
        <v>22</v>
      </c>
      <c r="E2345" t="s">
        <v>24</v>
      </c>
      <c r="F2345">
        <v>22.46</v>
      </c>
      <c r="G2345">
        <v>4</v>
      </c>
      <c r="H2345" t="s">
        <v>20</v>
      </c>
      <c r="I2345">
        <v>5.7</v>
      </c>
    </row>
    <row r="2346" spans="1:9" x14ac:dyDescent="0.3">
      <c r="A2346" s="1">
        <v>45419</v>
      </c>
      <c r="B2346" t="s">
        <v>14</v>
      </c>
      <c r="C2346" t="s">
        <v>15</v>
      </c>
      <c r="D2346" t="s">
        <v>22</v>
      </c>
      <c r="E2346" t="s">
        <v>12</v>
      </c>
      <c r="F2346">
        <v>7.5</v>
      </c>
      <c r="G2346">
        <v>2</v>
      </c>
      <c r="H2346" t="s">
        <v>20</v>
      </c>
      <c r="I2346">
        <v>8.1999999999999993</v>
      </c>
    </row>
    <row r="2347" spans="1:9" x14ac:dyDescent="0.3">
      <c r="A2347" s="1">
        <v>45419</v>
      </c>
      <c r="B2347" t="s">
        <v>19</v>
      </c>
      <c r="C2347" t="s">
        <v>15</v>
      </c>
      <c r="D2347" t="s">
        <v>11</v>
      </c>
      <c r="E2347" t="s">
        <v>12</v>
      </c>
      <c r="F2347">
        <v>7.53</v>
      </c>
      <c r="G2347">
        <v>2</v>
      </c>
      <c r="H2347" t="s">
        <v>20</v>
      </c>
      <c r="I2347">
        <v>6.5</v>
      </c>
    </row>
    <row r="2348" spans="1:9" x14ac:dyDescent="0.3">
      <c r="A2348" s="1">
        <v>45419</v>
      </c>
      <c r="B2348" t="s">
        <v>9</v>
      </c>
      <c r="C2348" t="s">
        <v>10</v>
      </c>
      <c r="D2348" t="s">
        <v>11</v>
      </c>
      <c r="E2348" t="s">
        <v>12</v>
      </c>
      <c r="F2348">
        <v>5.25</v>
      </c>
      <c r="G2348">
        <v>1</v>
      </c>
      <c r="H2348" t="s">
        <v>20</v>
      </c>
      <c r="I2348">
        <v>6.8</v>
      </c>
    </row>
    <row r="2349" spans="1:9" x14ac:dyDescent="0.3">
      <c r="A2349" s="1">
        <v>45419</v>
      </c>
      <c r="B2349" t="s">
        <v>14</v>
      </c>
      <c r="C2349" t="s">
        <v>15</v>
      </c>
      <c r="D2349" t="s">
        <v>11</v>
      </c>
      <c r="E2349" t="s">
        <v>24</v>
      </c>
      <c r="F2349">
        <v>29.87</v>
      </c>
      <c r="G2349">
        <v>2</v>
      </c>
      <c r="H2349" t="s">
        <v>17</v>
      </c>
      <c r="I2349">
        <v>8.1</v>
      </c>
    </row>
    <row r="2350" spans="1:9" x14ac:dyDescent="0.3">
      <c r="A2350" s="1">
        <v>45419</v>
      </c>
      <c r="B2350" t="s">
        <v>19</v>
      </c>
      <c r="C2350" t="s">
        <v>15</v>
      </c>
      <c r="D2350" t="s">
        <v>22</v>
      </c>
      <c r="E2350" t="s">
        <v>23</v>
      </c>
      <c r="F2350">
        <v>72.72</v>
      </c>
      <c r="G2350">
        <v>1</v>
      </c>
      <c r="H2350" t="s">
        <v>17</v>
      </c>
      <c r="I2350">
        <v>7.1</v>
      </c>
    </row>
    <row r="2351" spans="1:9" x14ac:dyDescent="0.3">
      <c r="A2351" s="1">
        <v>45419</v>
      </c>
      <c r="B2351" t="s">
        <v>9</v>
      </c>
      <c r="C2351" t="s">
        <v>15</v>
      </c>
      <c r="D2351" t="s">
        <v>22</v>
      </c>
      <c r="E2351" t="s">
        <v>24</v>
      </c>
      <c r="F2351">
        <v>28.9</v>
      </c>
      <c r="G2351">
        <v>3</v>
      </c>
      <c r="H2351" t="s">
        <v>13</v>
      </c>
      <c r="I2351">
        <v>8.8000000000000007</v>
      </c>
    </row>
    <row r="2352" spans="1:9" x14ac:dyDescent="0.3">
      <c r="A2352" s="1">
        <v>45419</v>
      </c>
      <c r="B2352" t="s">
        <v>19</v>
      </c>
      <c r="C2352" t="s">
        <v>15</v>
      </c>
      <c r="D2352" t="s">
        <v>11</v>
      </c>
      <c r="E2352" t="s">
        <v>24</v>
      </c>
      <c r="F2352">
        <v>30.95</v>
      </c>
      <c r="G2352">
        <v>3</v>
      </c>
      <c r="H2352" t="s">
        <v>20</v>
      </c>
      <c r="I2352">
        <v>8.1999999999999993</v>
      </c>
    </row>
    <row r="2353" spans="1:9" x14ac:dyDescent="0.3">
      <c r="A2353" s="1">
        <v>45419</v>
      </c>
      <c r="B2353" t="s">
        <v>9</v>
      </c>
      <c r="C2353" t="s">
        <v>15</v>
      </c>
      <c r="D2353" t="s">
        <v>11</v>
      </c>
      <c r="E2353" t="s">
        <v>23</v>
      </c>
      <c r="F2353">
        <v>65.27</v>
      </c>
      <c r="G2353">
        <v>4</v>
      </c>
      <c r="H2353" t="s">
        <v>17</v>
      </c>
      <c r="I2353">
        <v>6.2</v>
      </c>
    </row>
    <row r="2354" spans="1:9" x14ac:dyDescent="0.3">
      <c r="A2354" s="1">
        <v>45419</v>
      </c>
      <c r="B2354" t="s">
        <v>14</v>
      </c>
      <c r="C2354" t="s">
        <v>15</v>
      </c>
      <c r="D2354" t="s">
        <v>11</v>
      </c>
      <c r="E2354" t="s">
        <v>24</v>
      </c>
      <c r="F2354">
        <v>16.649999999999999</v>
      </c>
      <c r="G2354">
        <v>2</v>
      </c>
      <c r="H2354" t="s">
        <v>20</v>
      </c>
      <c r="I2354">
        <v>6</v>
      </c>
    </row>
    <row r="2355" spans="1:9" x14ac:dyDescent="0.3">
      <c r="A2355" s="1">
        <v>45419</v>
      </c>
      <c r="B2355" t="s">
        <v>19</v>
      </c>
      <c r="C2355" t="s">
        <v>10</v>
      </c>
      <c r="D2355" t="s">
        <v>11</v>
      </c>
      <c r="E2355" t="s">
        <v>12</v>
      </c>
      <c r="F2355">
        <v>7.22</v>
      </c>
      <c r="G2355">
        <v>6</v>
      </c>
      <c r="H2355" t="s">
        <v>13</v>
      </c>
      <c r="I2355">
        <v>6.9</v>
      </c>
    </row>
    <row r="2356" spans="1:9" x14ac:dyDescent="0.3">
      <c r="A2356" s="1">
        <v>45419</v>
      </c>
      <c r="B2356" t="s">
        <v>9</v>
      </c>
      <c r="C2356" t="s">
        <v>15</v>
      </c>
      <c r="D2356" t="s">
        <v>22</v>
      </c>
      <c r="E2356" t="s">
        <v>24</v>
      </c>
      <c r="F2356">
        <v>27.8</v>
      </c>
      <c r="G2356">
        <v>3</v>
      </c>
      <c r="H2356" t="s">
        <v>17</v>
      </c>
      <c r="I2356">
        <v>6.3</v>
      </c>
    </row>
    <row r="2357" spans="1:9" x14ac:dyDescent="0.3">
      <c r="A2357" s="1">
        <v>45419</v>
      </c>
      <c r="B2357" t="s">
        <v>14</v>
      </c>
      <c r="C2357" t="s">
        <v>15</v>
      </c>
      <c r="D2357" t="s">
        <v>22</v>
      </c>
      <c r="E2357" t="s">
        <v>24</v>
      </c>
      <c r="F2357">
        <v>32.99</v>
      </c>
      <c r="G2357">
        <v>3</v>
      </c>
      <c r="H2357" t="s">
        <v>17</v>
      </c>
      <c r="I2357">
        <v>6</v>
      </c>
    </row>
    <row r="2358" spans="1:9" x14ac:dyDescent="0.3">
      <c r="A2358" s="1">
        <v>45419</v>
      </c>
      <c r="B2358" t="s">
        <v>9</v>
      </c>
      <c r="C2358" t="s">
        <v>15</v>
      </c>
      <c r="D2358" t="s">
        <v>22</v>
      </c>
      <c r="E2358" t="s">
        <v>12</v>
      </c>
      <c r="F2358">
        <v>6.22</v>
      </c>
      <c r="G2358">
        <v>5</v>
      </c>
      <c r="H2358" t="s">
        <v>20</v>
      </c>
      <c r="I2358">
        <v>8.1999999999999993</v>
      </c>
    </row>
    <row r="2359" spans="1:9" x14ac:dyDescent="0.3">
      <c r="A2359" s="1">
        <v>45419</v>
      </c>
      <c r="B2359" t="s">
        <v>19</v>
      </c>
      <c r="C2359" t="s">
        <v>15</v>
      </c>
      <c r="D2359" t="s">
        <v>11</v>
      </c>
      <c r="E2359" t="s">
        <v>18</v>
      </c>
      <c r="F2359">
        <v>74.489999999999995</v>
      </c>
      <c r="G2359">
        <v>1</v>
      </c>
      <c r="H2359" t="s">
        <v>17</v>
      </c>
      <c r="I2359">
        <v>7.7</v>
      </c>
    </row>
    <row r="2360" spans="1:9" x14ac:dyDescent="0.3">
      <c r="A2360" s="1">
        <v>45419</v>
      </c>
      <c r="B2360" t="s">
        <v>19</v>
      </c>
      <c r="C2360" t="s">
        <v>15</v>
      </c>
      <c r="D2360" t="s">
        <v>22</v>
      </c>
      <c r="E2360" t="s">
        <v>18</v>
      </c>
      <c r="F2360">
        <v>58.27</v>
      </c>
      <c r="G2360">
        <v>2</v>
      </c>
      <c r="H2360" t="s">
        <v>17</v>
      </c>
      <c r="I2360">
        <v>6</v>
      </c>
    </row>
    <row r="2361" spans="1:9" x14ac:dyDescent="0.3">
      <c r="A2361" s="1">
        <v>45450</v>
      </c>
      <c r="B2361" t="s">
        <v>14</v>
      </c>
      <c r="C2361" t="s">
        <v>15</v>
      </c>
      <c r="D2361" t="s">
        <v>11</v>
      </c>
      <c r="E2361" t="s">
        <v>12</v>
      </c>
      <c r="F2361">
        <v>3.15</v>
      </c>
      <c r="G2361">
        <v>3</v>
      </c>
      <c r="H2361" t="s">
        <v>20</v>
      </c>
      <c r="I2361">
        <v>6</v>
      </c>
    </row>
    <row r="2362" spans="1:9" x14ac:dyDescent="0.3">
      <c r="A2362" s="1">
        <v>45450</v>
      </c>
      <c r="B2362" t="s">
        <v>9</v>
      </c>
      <c r="C2362" t="s">
        <v>15</v>
      </c>
      <c r="D2362" t="s">
        <v>22</v>
      </c>
      <c r="E2362" t="s">
        <v>18</v>
      </c>
      <c r="F2362">
        <v>70.900000000000006</v>
      </c>
      <c r="G2362">
        <v>1</v>
      </c>
      <c r="H2362" t="s">
        <v>13</v>
      </c>
      <c r="I2362">
        <v>8</v>
      </c>
    </row>
    <row r="2363" spans="1:9" x14ac:dyDescent="0.3">
      <c r="A2363" s="1">
        <v>45450</v>
      </c>
      <c r="B2363" t="s">
        <v>9</v>
      </c>
      <c r="C2363" t="s">
        <v>15</v>
      </c>
      <c r="D2363" t="s">
        <v>22</v>
      </c>
      <c r="E2363" t="s">
        <v>12</v>
      </c>
      <c r="F2363">
        <v>4.09</v>
      </c>
      <c r="G2363">
        <v>2</v>
      </c>
      <c r="H2363" t="s">
        <v>17</v>
      </c>
      <c r="I2363">
        <v>7.5</v>
      </c>
    </row>
    <row r="2364" spans="1:9" x14ac:dyDescent="0.3">
      <c r="A2364" s="1">
        <v>45450</v>
      </c>
      <c r="B2364" t="s">
        <v>9</v>
      </c>
      <c r="C2364" t="s">
        <v>10</v>
      </c>
      <c r="D2364" t="s">
        <v>22</v>
      </c>
      <c r="E2364" t="s">
        <v>23</v>
      </c>
      <c r="F2364">
        <v>70.739999999999995</v>
      </c>
      <c r="G2364">
        <v>3</v>
      </c>
      <c r="H2364" t="s">
        <v>13</v>
      </c>
      <c r="I2364">
        <v>8.5</v>
      </c>
    </row>
    <row r="2365" spans="1:9" x14ac:dyDescent="0.3">
      <c r="A2365" s="1">
        <v>45450</v>
      </c>
      <c r="B2365" t="s">
        <v>19</v>
      </c>
      <c r="C2365" t="s">
        <v>10</v>
      </c>
      <c r="D2365" t="s">
        <v>22</v>
      </c>
      <c r="E2365" t="s">
        <v>24</v>
      </c>
      <c r="F2365">
        <v>34.909999999999997</v>
      </c>
      <c r="G2365">
        <v>2</v>
      </c>
      <c r="H2365" t="s">
        <v>17</v>
      </c>
      <c r="I2365">
        <v>6.1</v>
      </c>
    </row>
    <row r="2366" spans="1:9" x14ac:dyDescent="0.3">
      <c r="A2366" s="1">
        <v>45450</v>
      </c>
      <c r="B2366" t="s">
        <v>9</v>
      </c>
      <c r="C2366" t="s">
        <v>10</v>
      </c>
      <c r="D2366" t="s">
        <v>11</v>
      </c>
      <c r="E2366" t="s">
        <v>21</v>
      </c>
      <c r="F2366">
        <v>18.34</v>
      </c>
      <c r="G2366">
        <v>3</v>
      </c>
      <c r="H2366" t="s">
        <v>20</v>
      </c>
      <c r="I2366">
        <v>7.6</v>
      </c>
    </row>
    <row r="2367" spans="1:9" x14ac:dyDescent="0.3">
      <c r="A2367" s="1">
        <v>45450</v>
      </c>
      <c r="B2367" t="s">
        <v>9</v>
      </c>
      <c r="C2367" t="s">
        <v>15</v>
      </c>
      <c r="D2367" t="s">
        <v>22</v>
      </c>
      <c r="E2367" t="s">
        <v>12</v>
      </c>
      <c r="F2367">
        <v>3.52</v>
      </c>
      <c r="G2367">
        <v>2</v>
      </c>
      <c r="H2367" t="s">
        <v>20</v>
      </c>
      <c r="I2367">
        <v>6.5</v>
      </c>
    </row>
    <row r="2368" spans="1:9" x14ac:dyDescent="0.3">
      <c r="A2368" s="1">
        <v>45450</v>
      </c>
      <c r="B2368" t="s">
        <v>19</v>
      </c>
      <c r="C2368" t="s">
        <v>10</v>
      </c>
      <c r="D2368" t="s">
        <v>11</v>
      </c>
      <c r="E2368" t="s">
        <v>12</v>
      </c>
      <c r="F2368">
        <v>5.38</v>
      </c>
      <c r="G2368">
        <v>3</v>
      </c>
      <c r="H2368" t="s">
        <v>17</v>
      </c>
      <c r="I2368">
        <v>5.7</v>
      </c>
    </row>
    <row r="2369" spans="1:9" x14ac:dyDescent="0.3">
      <c r="A2369" s="1">
        <v>45450</v>
      </c>
      <c r="B2369" t="s">
        <v>19</v>
      </c>
      <c r="C2369" t="s">
        <v>15</v>
      </c>
      <c r="D2369" t="s">
        <v>22</v>
      </c>
      <c r="E2369" t="s">
        <v>12</v>
      </c>
      <c r="F2369">
        <v>2.52</v>
      </c>
      <c r="G2369">
        <v>2</v>
      </c>
      <c r="H2369" t="s">
        <v>20</v>
      </c>
      <c r="I2369">
        <v>8.5</v>
      </c>
    </row>
    <row r="2370" spans="1:9" x14ac:dyDescent="0.3">
      <c r="A2370" s="1">
        <v>45480</v>
      </c>
      <c r="B2370" t="s">
        <v>14</v>
      </c>
      <c r="C2370" t="s">
        <v>15</v>
      </c>
      <c r="D2370" t="s">
        <v>22</v>
      </c>
      <c r="E2370" t="s">
        <v>12</v>
      </c>
      <c r="F2370">
        <v>6.29</v>
      </c>
      <c r="G2370">
        <v>3</v>
      </c>
      <c r="H2370" t="s">
        <v>20</v>
      </c>
      <c r="I2370">
        <v>6</v>
      </c>
    </row>
    <row r="2371" spans="1:9" x14ac:dyDescent="0.3">
      <c r="A2371" s="1">
        <v>45480</v>
      </c>
      <c r="B2371" t="s">
        <v>9</v>
      </c>
      <c r="C2371" t="s">
        <v>15</v>
      </c>
      <c r="D2371" t="s">
        <v>22</v>
      </c>
      <c r="E2371" t="s">
        <v>24</v>
      </c>
      <c r="F2371">
        <v>22.56</v>
      </c>
      <c r="G2371">
        <v>1</v>
      </c>
      <c r="H2371" t="s">
        <v>20</v>
      </c>
      <c r="I2371">
        <v>6.8</v>
      </c>
    </row>
    <row r="2372" spans="1:9" x14ac:dyDescent="0.3">
      <c r="A2372" s="1">
        <v>45480</v>
      </c>
      <c r="B2372" t="s">
        <v>19</v>
      </c>
      <c r="C2372" t="s">
        <v>10</v>
      </c>
      <c r="D2372" t="s">
        <v>11</v>
      </c>
      <c r="E2372" t="s">
        <v>24</v>
      </c>
      <c r="F2372">
        <v>29.69</v>
      </c>
      <c r="G2372">
        <v>2</v>
      </c>
      <c r="H2372" t="s">
        <v>17</v>
      </c>
      <c r="I2372">
        <v>6.2</v>
      </c>
    </row>
    <row r="2373" spans="1:9" x14ac:dyDescent="0.3">
      <c r="A2373" s="1">
        <v>45480</v>
      </c>
      <c r="B2373" t="s">
        <v>9</v>
      </c>
      <c r="C2373" t="s">
        <v>15</v>
      </c>
      <c r="D2373" t="s">
        <v>22</v>
      </c>
      <c r="E2373" t="s">
        <v>21</v>
      </c>
      <c r="F2373">
        <v>11.74</v>
      </c>
      <c r="G2373">
        <v>2</v>
      </c>
      <c r="H2373" t="s">
        <v>17</v>
      </c>
      <c r="I2373">
        <v>6.8</v>
      </c>
    </row>
    <row r="2374" spans="1:9" x14ac:dyDescent="0.3">
      <c r="A2374" s="1">
        <v>45480</v>
      </c>
      <c r="B2374" t="s">
        <v>19</v>
      </c>
      <c r="C2374" t="s">
        <v>10</v>
      </c>
      <c r="D2374" t="s">
        <v>22</v>
      </c>
      <c r="E2374" t="s">
        <v>23</v>
      </c>
      <c r="F2374">
        <v>55.23</v>
      </c>
      <c r="G2374">
        <v>5</v>
      </c>
      <c r="H2374" t="s">
        <v>17</v>
      </c>
      <c r="I2374">
        <v>8.1</v>
      </c>
    </row>
    <row r="2375" spans="1:9" x14ac:dyDescent="0.3">
      <c r="A2375" s="1">
        <v>45480</v>
      </c>
      <c r="B2375" t="s">
        <v>14</v>
      </c>
      <c r="C2375" t="s">
        <v>15</v>
      </c>
      <c r="D2375" t="s">
        <v>11</v>
      </c>
      <c r="E2375" t="s">
        <v>12</v>
      </c>
      <c r="F2375">
        <v>6.89</v>
      </c>
      <c r="G2375">
        <v>2</v>
      </c>
      <c r="H2375" t="s">
        <v>17</v>
      </c>
      <c r="I2375">
        <v>8.6</v>
      </c>
    </row>
    <row r="2376" spans="1:9" x14ac:dyDescent="0.3">
      <c r="A2376" s="1">
        <v>45480</v>
      </c>
      <c r="B2376" t="s">
        <v>19</v>
      </c>
      <c r="C2376" t="s">
        <v>15</v>
      </c>
      <c r="D2376" t="s">
        <v>11</v>
      </c>
      <c r="E2376" t="s">
        <v>12</v>
      </c>
      <c r="F2376">
        <v>3.37</v>
      </c>
      <c r="G2376">
        <v>5</v>
      </c>
      <c r="H2376" t="s">
        <v>13</v>
      </c>
      <c r="I2376">
        <v>5.8</v>
      </c>
    </row>
    <row r="2377" spans="1:9" x14ac:dyDescent="0.3">
      <c r="A2377" s="1">
        <v>45480</v>
      </c>
      <c r="B2377" t="s">
        <v>19</v>
      </c>
      <c r="C2377" t="s">
        <v>15</v>
      </c>
      <c r="D2377" t="s">
        <v>22</v>
      </c>
      <c r="E2377" t="s">
        <v>12</v>
      </c>
      <c r="F2377">
        <v>5.05</v>
      </c>
      <c r="G2377">
        <v>2</v>
      </c>
      <c r="H2377" t="s">
        <v>17</v>
      </c>
      <c r="I2377">
        <v>7.6</v>
      </c>
    </row>
    <row r="2378" spans="1:9" x14ac:dyDescent="0.3">
      <c r="A2378" s="1">
        <v>45480</v>
      </c>
      <c r="B2378" t="s">
        <v>14</v>
      </c>
      <c r="C2378" t="s">
        <v>15</v>
      </c>
      <c r="D2378" t="s">
        <v>11</v>
      </c>
      <c r="E2378" t="s">
        <v>12</v>
      </c>
      <c r="F2378">
        <v>4.17</v>
      </c>
      <c r="G2378">
        <v>2</v>
      </c>
      <c r="H2378" t="s">
        <v>13</v>
      </c>
      <c r="I2378">
        <v>6.7</v>
      </c>
    </row>
    <row r="2379" spans="1:9" x14ac:dyDescent="0.3">
      <c r="A2379" s="1">
        <v>45480</v>
      </c>
      <c r="B2379" t="s">
        <v>19</v>
      </c>
      <c r="C2379" t="s">
        <v>15</v>
      </c>
      <c r="D2379" t="s">
        <v>22</v>
      </c>
      <c r="E2379" t="s">
        <v>24</v>
      </c>
      <c r="F2379">
        <v>32.61</v>
      </c>
      <c r="G2379">
        <v>3</v>
      </c>
      <c r="H2379" t="s">
        <v>17</v>
      </c>
      <c r="I2379">
        <v>5.4</v>
      </c>
    </row>
    <row r="2380" spans="1:9" x14ac:dyDescent="0.3">
      <c r="A2380" s="1">
        <v>45480</v>
      </c>
      <c r="B2380" t="s">
        <v>9</v>
      </c>
      <c r="C2380" t="s">
        <v>15</v>
      </c>
      <c r="D2380" t="s">
        <v>22</v>
      </c>
      <c r="E2380" t="s">
        <v>12</v>
      </c>
      <c r="F2380">
        <v>3.44</v>
      </c>
      <c r="G2380">
        <v>2</v>
      </c>
      <c r="H2380" t="s">
        <v>20</v>
      </c>
      <c r="I2380">
        <v>6.8</v>
      </c>
    </row>
    <row r="2381" spans="1:9" x14ac:dyDescent="0.3">
      <c r="A2381" s="1">
        <v>45480</v>
      </c>
      <c r="B2381" t="s">
        <v>14</v>
      </c>
      <c r="C2381" t="s">
        <v>15</v>
      </c>
      <c r="D2381" t="s">
        <v>11</v>
      </c>
      <c r="E2381" t="s">
        <v>12</v>
      </c>
      <c r="F2381">
        <v>4.01</v>
      </c>
      <c r="G2381">
        <v>4</v>
      </c>
      <c r="H2381" t="s">
        <v>20</v>
      </c>
      <c r="I2381">
        <v>8.1</v>
      </c>
    </row>
    <row r="2382" spans="1:9" x14ac:dyDescent="0.3">
      <c r="A2382" s="1">
        <v>45480</v>
      </c>
      <c r="B2382" t="s">
        <v>19</v>
      </c>
      <c r="C2382" t="s">
        <v>15</v>
      </c>
      <c r="D2382" t="s">
        <v>11</v>
      </c>
      <c r="E2382" t="s">
        <v>23</v>
      </c>
      <c r="F2382">
        <v>65.05</v>
      </c>
      <c r="G2382">
        <v>5</v>
      </c>
      <c r="H2382" t="s">
        <v>20</v>
      </c>
      <c r="I2382">
        <v>6.6</v>
      </c>
    </row>
    <row r="2383" spans="1:9" x14ac:dyDescent="0.3">
      <c r="A2383" s="1">
        <v>45480</v>
      </c>
      <c r="B2383" t="s">
        <v>9</v>
      </c>
      <c r="C2383" t="s">
        <v>10</v>
      </c>
      <c r="D2383" t="s">
        <v>11</v>
      </c>
      <c r="E2383" t="s">
        <v>12</v>
      </c>
      <c r="F2383">
        <v>6.83</v>
      </c>
      <c r="G2383">
        <v>4</v>
      </c>
      <c r="H2383" t="s">
        <v>17</v>
      </c>
      <c r="I2383">
        <v>7.9</v>
      </c>
    </row>
    <row r="2384" spans="1:9" x14ac:dyDescent="0.3">
      <c r="A2384" s="1">
        <v>45511</v>
      </c>
      <c r="B2384" t="s">
        <v>19</v>
      </c>
      <c r="C2384" t="s">
        <v>10</v>
      </c>
      <c r="D2384" t="s">
        <v>11</v>
      </c>
      <c r="E2384" t="s">
        <v>18</v>
      </c>
      <c r="F2384">
        <v>59.69</v>
      </c>
      <c r="G2384">
        <v>1</v>
      </c>
      <c r="H2384" t="s">
        <v>17</v>
      </c>
      <c r="I2384">
        <v>5.6</v>
      </c>
    </row>
    <row r="2385" spans="1:9" x14ac:dyDescent="0.3">
      <c r="A2385" s="1">
        <v>45511</v>
      </c>
      <c r="B2385" t="s">
        <v>19</v>
      </c>
      <c r="C2385" t="s">
        <v>15</v>
      </c>
      <c r="D2385" t="s">
        <v>22</v>
      </c>
      <c r="E2385" t="s">
        <v>24</v>
      </c>
      <c r="F2385">
        <v>32.43</v>
      </c>
      <c r="G2385">
        <v>1</v>
      </c>
      <c r="H2385" t="s">
        <v>20</v>
      </c>
      <c r="I2385">
        <v>9</v>
      </c>
    </row>
    <row r="2386" spans="1:9" x14ac:dyDescent="0.3">
      <c r="A2386" s="1">
        <v>45511</v>
      </c>
      <c r="B2386" t="s">
        <v>14</v>
      </c>
      <c r="C2386" t="s">
        <v>15</v>
      </c>
      <c r="D2386" t="s">
        <v>11</v>
      </c>
      <c r="E2386" t="s">
        <v>12</v>
      </c>
      <c r="F2386">
        <v>5.49</v>
      </c>
      <c r="G2386">
        <v>1</v>
      </c>
      <c r="H2386" t="s">
        <v>13</v>
      </c>
      <c r="I2386">
        <v>7.3</v>
      </c>
    </row>
    <row r="2387" spans="1:9" x14ac:dyDescent="0.3">
      <c r="A2387" s="1">
        <v>45511</v>
      </c>
      <c r="B2387" t="s">
        <v>14</v>
      </c>
      <c r="C2387" t="s">
        <v>15</v>
      </c>
      <c r="D2387" t="s">
        <v>11</v>
      </c>
      <c r="E2387" t="s">
        <v>12</v>
      </c>
      <c r="F2387">
        <v>4.84</v>
      </c>
      <c r="G2387">
        <v>4</v>
      </c>
      <c r="H2387" t="s">
        <v>13</v>
      </c>
      <c r="I2387">
        <v>6.6</v>
      </c>
    </row>
    <row r="2388" spans="1:9" x14ac:dyDescent="0.3">
      <c r="A2388" s="1">
        <v>45511</v>
      </c>
      <c r="B2388" t="s">
        <v>9</v>
      </c>
      <c r="C2388" t="s">
        <v>10</v>
      </c>
      <c r="D2388" t="s">
        <v>22</v>
      </c>
      <c r="E2388" t="s">
        <v>21</v>
      </c>
      <c r="F2388">
        <v>9.08</v>
      </c>
      <c r="G2388">
        <v>1</v>
      </c>
      <c r="H2388" t="s">
        <v>17</v>
      </c>
      <c r="I2388">
        <v>6</v>
      </c>
    </row>
    <row r="2389" spans="1:9" x14ac:dyDescent="0.3">
      <c r="A2389" s="1">
        <v>45511</v>
      </c>
      <c r="B2389" t="s">
        <v>19</v>
      </c>
      <c r="C2389" t="s">
        <v>15</v>
      </c>
      <c r="D2389" t="s">
        <v>11</v>
      </c>
      <c r="E2389" t="s">
        <v>24</v>
      </c>
      <c r="F2389">
        <v>28.72</v>
      </c>
      <c r="G2389">
        <v>2</v>
      </c>
      <c r="H2389" t="s">
        <v>17</v>
      </c>
      <c r="I2389">
        <v>7.4</v>
      </c>
    </row>
    <row r="2390" spans="1:9" x14ac:dyDescent="0.3">
      <c r="A2390" s="1">
        <v>45511</v>
      </c>
      <c r="B2390" t="s">
        <v>9</v>
      </c>
      <c r="C2390" t="s">
        <v>15</v>
      </c>
      <c r="D2390" t="s">
        <v>22</v>
      </c>
      <c r="E2390" t="s">
        <v>12</v>
      </c>
      <c r="F2390">
        <v>3.78</v>
      </c>
      <c r="G2390">
        <v>2</v>
      </c>
      <c r="H2390" t="s">
        <v>20</v>
      </c>
      <c r="I2390">
        <v>9.8000000000000007</v>
      </c>
    </row>
    <row r="2391" spans="1:9" x14ac:dyDescent="0.3">
      <c r="A2391" s="1">
        <v>45511</v>
      </c>
      <c r="B2391" t="s">
        <v>9</v>
      </c>
      <c r="C2391" t="s">
        <v>15</v>
      </c>
      <c r="D2391" t="s">
        <v>22</v>
      </c>
      <c r="E2391" t="s">
        <v>23</v>
      </c>
      <c r="F2391">
        <v>54.4</v>
      </c>
      <c r="G2391">
        <v>2</v>
      </c>
      <c r="H2391" t="s">
        <v>13</v>
      </c>
      <c r="I2391">
        <v>7.1</v>
      </c>
    </row>
    <row r="2392" spans="1:9" x14ac:dyDescent="0.3">
      <c r="A2392" s="1">
        <v>45511</v>
      </c>
      <c r="B2392" t="s">
        <v>9</v>
      </c>
      <c r="C2392" t="s">
        <v>15</v>
      </c>
      <c r="D2392" t="s">
        <v>11</v>
      </c>
      <c r="E2392" t="s">
        <v>12</v>
      </c>
      <c r="F2392">
        <v>7.5</v>
      </c>
      <c r="G2392">
        <v>5</v>
      </c>
      <c r="H2392" t="s">
        <v>13</v>
      </c>
      <c r="I2392">
        <v>7.9</v>
      </c>
    </row>
    <row r="2393" spans="1:9" x14ac:dyDescent="0.3">
      <c r="A2393" s="1">
        <v>45511</v>
      </c>
      <c r="B2393" t="s">
        <v>9</v>
      </c>
      <c r="C2393" t="s">
        <v>15</v>
      </c>
      <c r="D2393" t="s">
        <v>22</v>
      </c>
      <c r="E2393" t="s">
        <v>16</v>
      </c>
      <c r="F2393">
        <v>95</v>
      </c>
      <c r="G2393">
        <v>1</v>
      </c>
      <c r="H2393" t="s">
        <v>13</v>
      </c>
      <c r="I2393">
        <v>6.8</v>
      </c>
    </row>
    <row r="2394" spans="1:9" x14ac:dyDescent="0.3">
      <c r="A2394" s="1">
        <v>45511</v>
      </c>
      <c r="B2394" t="s">
        <v>9</v>
      </c>
      <c r="C2394" t="s">
        <v>10</v>
      </c>
      <c r="D2394" t="s">
        <v>11</v>
      </c>
      <c r="E2394" t="s">
        <v>23</v>
      </c>
      <c r="F2394">
        <v>61.86</v>
      </c>
      <c r="G2394">
        <v>4</v>
      </c>
      <c r="H2394" t="s">
        <v>13</v>
      </c>
      <c r="I2394">
        <v>7</v>
      </c>
    </row>
    <row r="2395" spans="1:9" x14ac:dyDescent="0.3">
      <c r="A2395" s="1">
        <v>45511</v>
      </c>
      <c r="B2395" t="s">
        <v>9</v>
      </c>
      <c r="C2395" t="s">
        <v>15</v>
      </c>
      <c r="D2395" t="s">
        <v>11</v>
      </c>
      <c r="E2395" t="s">
        <v>12</v>
      </c>
      <c r="F2395">
        <v>3.17</v>
      </c>
      <c r="G2395">
        <v>4</v>
      </c>
      <c r="H2395" t="s">
        <v>17</v>
      </c>
      <c r="I2395">
        <v>7.4</v>
      </c>
    </row>
    <row r="2396" spans="1:9" x14ac:dyDescent="0.3">
      <c r="A2396" s="1">
        <v>45511</v>
      </c>
      <c r="B2396" t="s">
        <v>14</v>
      </c>
      <c r="C2396" t="s">
        <v>15</v>
      </c>
      <c r="D2396" t="s">
        <v>11</v>
      </c>
      <c r="E2396" t="s">
        <v>24</v>
      </c>
      <c r="F2396">
        <v>35.35</v>
      </c>
      <c r="G2396">
        <v>1</v>
      </c>
      <c r="H2396" t="s">
        <v>17</v>
      </c>
      <c r="I2396">
        <v>7.5</v>
      </c>
    </row>
    <row r="2397" spans="1:9" x14ac:dyDescent="0.3">
      <c r="A2397" s="1">
        <v>45511</v>
      </c>
      <c r="B2397" t="s">
        <v>19</v>
      </c>
      <c r="C2397" t="s">
        <v>10</v>
      </c>
      <c r="D2397" t="s">
        <v>11</v>
      </c>
      <c r="E2397" t="s">
        <v>21</v>
      </c>
      <c r="F2397">
        <v>16.059999999999999</v>
      </c>
      <c r="G2397">
        <v>3</v>
      </c>
      <c r="H2397" t="s">
        <v>17</v>
      </c>
      <c r="I2397">
        <v>6.9</v>
      </c>
    </row>
    <row r="2398" spans="1:9" x14ac:dyDescent="0.3">
      <c r="A2398" s="1">
        <v>45511</v>
      </c>
      <c r="B2398" t="s">
        <v>19</v>
      </c>
      <c r="C2398" t="s">
        <v>15</v>
      </c>
      <c r="D2398" t="s">
        <v>22</v>
      </c>
      <c r="E2398" t="s">
        <v>21</v>
      </c>
      <c r="F2398">
        <v>14.21</v>
      </c>
      <c r="G2398">
        <v>3</v>
      </c>
      <c r="H2398" t="s">
        <v>20</v>
      </c>
      <c r="I2398">
        <v>6.1</v>
      </c>
    </row>
    <row r="2399" spans="1:9" x14ac:dyDescent="0.3">
      <c r="A2399" s="1">
        <v>45542</v>
      </c>
      <c r="B2399" t="s">
        <v>14</v>
      </c>
      <c r="C2399" t="s">
        <v>10</v>
      </c>
      <c r="D2399" t="s">
        <v>11</v>
      </c>
      <c r="E2399" t="s">
        <v>24</v>
      </c>
      <c r="F2399">
        <v>28.49</v>
      </c>
      <c r="G2399">
        <v>4</v>
      </c>
      <c r="H2399" t="s">
        <v>20</v>
      </c>
      <c r="I2399">
        <v>7</v>
      </c>
    </row>
    <row r="2400" spans="1:9" x14ac:dyDescent="0.3">
      <c r="A2400" s="1">
        <v>45542</v>
      </c>
      <c r="B2400" t="s">
        <v>14</v>
      </c>
      <c r="C2400" t="s">
        <v>15</v>
      </c>
      <c r="D2400" t="s">
        <v>22</v>
      </c>
      <c r="E2400" t="s">
        <v>12</v>
      </c>
      <c r="F2400">
        <v>5.43</v>
      </c>
      <c r="G2400">
        <v>3</v>
      </c>
      <c r="H2400" t="s">
        <v>17</v>
      </c>
      <c r="I2400">
        <v>6.5</v>
      </c>
    </row>
    <row r="2401" spans="1:9" x14ac:dyDescent="0.3">
      <c r="A2401" s="1">
        <v>45542</v>
      </c>
      <c r="B2401" t="s">
        <v>19</v>
      </c>
      <c r="C2401" t="s">
        <v>15</v>
      </c>
      <c r="D2401" t="s">
        <v>22</v>
      </c>
      <c r="E2401" t="s">
        <v>12</v>
      </c>
      <c r="F2401">
        <v>2.88</v>
      </c>
      <c r="G2401">
        <v>1</v>
      </c>
      <c r="H2401" t="s">
        <v>20</v>
      </c>
      <c r="I2401">
        <v>9.1</v>
      </c>
    </row>
    <row r="2402" spans="1:9" x14ac:dyDescent="0.3">
      <c r="A2402" s="1">
        <v>45542</v>
      </c>
      <c r="B2402" t="s">
        <v>19</v>
      </c>
      <c r="C2402" t="s">
        <v>10</v>
      </c>
      <c r="D2402" t="s">
        <v>11</v>
      </c>
      <c r="E2402" t="s">
        <v>12</v>
      </c>
      <c r="F2402">
        <v>7.61</v>
      </c>
      <c r="G2402">
        <v>4</v>
      </c>
      <c r="H2402" t="s">
        <v>17</v>
      </c>
      <c r="I2402">
        <v>7.3</v>
      </c>
    </row>
    <row r="2403" spans="1:9" x14ac:dyDescent="0.3">
      <c r="A2403" s="1">
        <v>45542</v>
      </c>
      <c r="B2403" t="s">
        <v>19</v>
      </c>
      <c r="C2403" t="s">
        <v>15</v>
      </c>
      <c r="D2403" t="s">
        <v>11</v>
      </c>
      <c r="E2403" t="s">
        <v>12</v>
      </c>
      <c r="F2403">
        <v>7.17</v>
      </c>
      <c r="G2403">
        <v>3</v>
      </c>
      <c r="H2403" t="s">
        <v>17</v>
      </c>
      <c r="I2403">
        <v>7.3</v>
      </c>
    </row>
    <row r="2404" spans="1:9" x14ac:dyDescent="0.3">
      <c r="A2404" s="1">
        <v>45542</v>
      </c>
      <c r="B2404" t="s">
        <v>9</v>
      </c>
      <c r="C2404" t="s">
        <v>10</v>
      </c>
      <c r="D2404" t="s">
        <v>11</v>
      </c>
      <c r="E2404" t="s">
        <v>23</v>
      </c>
      <c r="F2404">
        <v>53.9</v>
      </c>
      <c r="G2404">
        <v>5</v>
      </c>
      <c r="H2404" t="s">
        <v>17</v>
      </c>
      <c r="I2404">
        <v>5.9</v>
      </c>
    </row>
    <row r="2405" spans="1:9" x14ac:dyDescent="0.3">
      <c r="A2405" s="1">
        <v>45542</v>
      </c>
      <c r="B2405" t="s">
        <v>9</v>
      </c>
      <c r="C2405" t="s">
        <v>15</v>
      </c>
      <c r="D2405" t="s">
        <v>22</v>
      </c>
      <c r="E2405" t="s">
        <v>12</v>
      </c>
      <c r="F2405">
        <v>6.43</v>
      </c>
      <c r="G2405">
        <v>1</v>
      </c>
      <c r="H2405" t="s">
        <v>17</v>
      </c>
      <c r="I2405">
        <v>7.1</v>
      </c>
    </row>
    <row r="2406" spans="1:9" x14ac:dyDescent="0.3">
      <c r="A2406" s="1">
        <v>45542</v>
      </c>
      <c r="B2406" t="s">
        <v>9</v>
      </c>
      <c r="C2406" t="s">
        <v>15</v>
      </c>
      <c r="D2406" t="s">
        <v>22</v>
      </c>
      <c r="E2406" t="s">
        <v>12</v>
      </c>
      <c r="F2406">
        <v>7.14</v>
      </c>
      <c r="G2406">
        <v>5</v>
      </c>
      <c r="H2406" t="s">
        <v>13</v>
      </c>
      <c r="I2406">
        <v>7.6</v>
      </c>
    </row>
    <row r="2407" spans="1:9" x14ac:dyDescent="0.3">
      <c r="A2407" s="1">
        <v>45542</v>
      </c>
      <c r="B2407" t="s">
        <v>19</v>
      </c>
      <c r="C2407" t="s">
        <v>15</v>
      </c>
      <c r="D2407" t="s">
        <v>22</v>
      </c>
      <c r="E2407" t="s">
        <v>18</v>
      </c>
      <c r="F2407">
        <v>56.93</v>
      </c>
      <c r="G2407">
        <v>3</v>
      </c>
      <c r="H2407" t="s">
        <v>20</v>
      </c>
      <c r="I2407">
        <v>7.2</v>
      </c>
    </row>
    <row r="2408" spans="1:9" x14ac:dyDescent="0.3">
      <c r="A2408" s="1">
        <v>45542</v>
      </c>
      <c r="B2408" t="s">
        <v>14</v>
      </c>
      <c r="C2408" t="s">
        <v>15</v>
      </c>
      <c r="D2408" t="s">
        <v>22</v>
      </c>
      <c r="E2408" t="s">
        <v>12</v>
      </c>
      <c r="F2408">
        <v>3.58</v>
      </c>
      <c r="G2408">
        <v>6</v>
      </c>
      <c r="H2408" t="s">
        <v>17</v>
      </c>
      <c r="I2408">
        <v>6.3</v>
      </c>
    </row>
    <row r="2409" spans="1:9" x14ac:dyDescent="0.3">
      <c r="A2409" s="1">
        <v>45542</v>
      </c>
      <c r="B2409" t="s">
        <v>9</v>
      </c>
      <c r="C2409" t="s">
        <v>15</v>
      </c>
      <c r="D2409" t="s">
        <v>22</v>
      </c>
      <c r="E2409" t="s">
        <v>24</v>
      </c>
      <c r="F2409">
        <v>38.74</v>
      </c>
      <c r="G2409">
        <v>1</v>
      </c>
      <c r="H2409" t="s">
        <v>17</v>
      </c>
      <c r="I2409">
        <v>5.9</v>
      </c>
    </row>
    <row r="2410" spans="1:9" x14ac:dyDescent="0.3">
      <c r="A2410" s="1">
        <v>45542</v>
      </c>
      <c r="B2410" t="s">
        <v>9</v>
      </c>
      <c r="C2410" t="s">
        <v>15</v>
      </c>
      <c r="D2410" t="s">
        <v>11</v>
      </c>
      <c r="E2410" t="s">
        <v>12</v>
      </c>
      <c r="F2410">
        <v>4.1500000000000004</v>
      </c>
      <c r="G2410">
        <v>2</v>
      </c>
      <c r="H2410" t="s">
        <v>17</v>
      </c>
      <c r="I2410">
        <v>6.9</v>
      </c>
    </row>
    <row r="2411" spans="1:9" x14ac:dyDescent="0.3">
      <c r="A2411" s="1">
        <v>45542</v>
      </c>
      <c r="B2411" t="s">
        <v>9</v>
      </c>
      <c r="C2411" t="s">
        <v>15</v>
      </c>
      <c r="D2411" t="s">
        <v>22</v>
      </c>
      <c r="E2411" t="s">
        <v>24</v>
      </c>
      <c r="F2411">
        <v>31.21</v>
      </c>
      <c r="G2411">
        <v>2</v>
      </c>
      <c r="H2411" t="s">
        <v>20</v>
      </c>
      <c r="I2411">
        <v>6.7</v>
      </c>
    </row>
    <row r="2412" spans="1:9" x14ac:dyDescent="0.3">
      <c r="A2412" s="1">
        <v>45542</v>
      </c>
      <c r="B2412" t="s">
        <v>19</v>
      </c>
      <c r="C2412" t="s">
        <v>15</v>
      </c>
      <c r="D2412" t="s">
        <v>22</v>
      </c>
      <c r="E2412" t="s">
        <v>12</v>
      </c>
      <c r="F2412">
        <v>4.51</v>
      </c>
      <c r="G2412">
        <v>7</v>
      </c>
      <c r="H2412" t="s">
        <v>20</v>
      </c>
      <c r="I2412">
        <v>7.6</v>
      </c>
    </row>
    <row r="2413" spans="1:9" x14ac:dyDescent="0.3">
      <c r="A2413" s="1">
        <v>45542</v>
      </c>
      <c r="B2413" t="s">
        <v>9</v>
      </c>
      <c r="C2413" t="s">
        <v>15</v>
      </c>
      <c r="D2413" t="s">
        <v>11</v>
      </c>
      <c r="E2413" t="s">
        <v>12</v>
      </c>
      <c r="F2413">
        <v>5.46</v>
      </c>
      <c r="G2413">
        <v>3</v>
      </c>
      <c r="H2413" t="s">
        <v>20</v>
      </c>
      <c r="I2413">
        <v>7</v>
      </c>
    </row>
    <row r="2414" spans="1:9" x14ac:dyDescent="0.3">
      <c r="A2414" s="1">
        <v>45542</v>
      </c>
      <c r="B2414" t="s">
        <v>9</v>
      </c>
      <c r="C2414" t="s">
        <v>10</v>
      </c>
      <c r="D2414" t="s">
        <v>11</v>
      </c>
      <c r="E2414" t="s">
        <v>12</v>
      </c>
      <c r="F2414">
        <v>3.14</v>
      </c>
      <c r="G2414">
        <v>4</v>
      </c>
      <c r="H2414" t="s">
        <v>13</v>
      </c>
      <c r="I2414">
        <v>6.2</v>
      </c>
    </row>
    <row r="2415" spans="1:9" x14ac:dyDescent="0.3">
      <c r="A2415" s="1">
        <v>45542</v>
      </c>
      <c r="B2415" t="s">
        <v>19</v>
      </c>
      <c r="C2415" t="s">
        <v>15</v>
      </c>
      <c r="D2415" t="s">
        <v>11</v>
      </c>
      <c r="E2415" t="s">
        <v>21</v>
      </c>
      <c r="F2415">
        <v>12.21</v>
      </c>
      <c r="G2415">
        <v>2</v>
      </c>
      <c r="H2415" t="s">
        <v>20</v>
      </c>
      <c r="I2415">
        <v>5.7</v>
      </c>
    </row>
    <row r="2416" spans="1:9" x14ac:dyDescent="0.3">
      <c r="A2416" s="1">
        <v>45542</v>
      </c>
      <c r="B2416" t="s">
        <v>14</v>
      </c>
      <c r="C2416" t="s">
        <v>10</v>
      </c>
      <c r="D2416" t="s">
        <v>11</v>
      </c>
      <c r="E2416" t="s">
        <v>12</v>
      </c>
      <c r="F2416">
        <v>6.6</v>
      </c>
      <c r="G2416">
        <v>6</v>
      </c>
      <c r="H2416" t="s">
        <v>13</v>
      </c>
      <c r="I2416">
        <v>7.2</v>
      </c>
    </row>
    <row r="2417" spans="1:9" x14ac:dyDescent="0.3">
      <c r="A2417" s="1">
        <v>45572</v>
      </c>
      <c r="B2417" t="s">
        <v>9</v>
      </c>
      <c r="C2417" t="s">
        <v>15</v>
      </c>
      <c r="D2417" t="s">
        <v>11</v>
      </c>
      <c r="E2417" t="s">
        <v>21</v>
      </c>
      <c r="F2417">
        <v>7.79</v>
      </c>
      <c r="G2417">
        <v>1</v>
      </c>
      <c r="H2417" t="s">
        <v>20</v>
      </c>
      <c r="I2417">
        <v>6.5</v>
      </c>
    </row>
    <row r="2418" spans="1:9" x14ac:dyDescent="0.3">
      <c r="A2418" s="1">
        <v>45572</v>
      </c>
      <c r="B2418" t="s">
        <v>9</v>
      </c>
      <c r="C2418" t="s">
        <v>15</v>
      </c>
      <c r="D2418" t="s">
        <v>22</v>
      </c>
      <c r="E2418" t="s">
        <v>24</v>
      </c>
      <c r="F2418">
        <v>26.49</v>
      </c>
      <c r="G2418">
        <v>3</v>
      </c>
      <c r="H2418" t="s">
        <v>20</v>
      </c>
      <c r="I2418">
        <v>7.2</v>
      </c>
    </row>
    <row r="2419" spans="1:9" x14ac:dyDescent="0.3">
      <c r="A2419" s="1">
        <v>45572</v>
      </c>
      <c r="B2419" t="s">
        <v>14</v>
      </c>
      <c r="C2419" t="s">
        <v>15</v>
      </c>
      <c r="D2419" t="s">
        <v>22</v>
      </c>
      <c r="E2419" t="s">
        <v>18</v>
      </c>
      <c r="F2419">
        <v>50.63</v>
      </c>
      <c r="G2419">
        <v>2</v>
      </c>
      <c r="H2419" t="s">
        <v>20</v>
      </c>
      <c r="I2419">
        <v>7.3</v>
      </c>
    </row>
    <row r="2420" spans="1:9" x14ac:dyDescent="0.3">
      <c r="A2420" s="1">
        <v>45572</v>
      </c>
      <c r="B2420" t="s">
        <v>14</v>
      </c>
      <c r="C2420" t="s">
        <v>15</v>
      </c>
      <c r="D2420" t="s">
        <v>11</v>
      </c>
      <c r="E2420" t="s">
        <v>24</v>
      </c>
      <c r="F2420">
        <v>26.91</v>
      </c>
      <c r="G2420">
        <v>1</v>
      </c>
      <c r="H2420" t="s">
        <v>17</v>
      </c>
      <c r="I2420">
        <v>7.2</v>
      </c>
    </row>
    <row r="2421" spans="1:9" x14ac:dyDescent="0.3">
      <c r="A2421" s="1">
        <v>45572</v>
      </c>
      <c r="B2421" t="s">
        <v>19</v>
      </c>
      <c r="C2421" t="s">
        <v>15</v>
      </c>
      <c r="D2421" t="s">
        <v>22</v>
      </c>
      <c r="E2421" t="s">
        <v>23</v>
      </c>
      <c r="F2421">
        <v>65.61</v>
      </c>
      <c r="G2421">
        <v>4</v>
      </c>
      <c r="H2421" t="s">
        <v>17</v>
      </c>
      <c r="I2421">
        <v>8.6999999999999993</v>
      </c>
    </row>
    <row r="2422" spans="1:9" x14ac:dyDescent="0.3">
      <c r="A2422" s="1">
        <v>45572</v>
      </c>
      <c r="B2422" t="s">
        <v>14</v>
      </c>
      <c r="C2422" t="s">
        <v>15</v>
      </c>
      <c r="D2422" t="s">
        <v>11</v>
      </c>
      <c r="E2422" t="s">
        <v>12</v>
      </c>
      <c r="F2422">
        <v>6.96</v>
      </c>
      <c r="G2422">
        <v>1</v>
      </c>
      <c r="H2422" t="s">
        <v>20</v>
      </c>
      <c r="I2422">
        <v>7.7</v>
      </c>
    </row>
    <row r="2423" spans="1:9" x14ac:dyDescent="0.3">
      <c r="A2423" s="1">
        <v>45572</v>
      </c>
      <c r="B2423" t="s">
        <v>9</v>
      </c>
      <c r="C2423" t="s">
        <v>15</v>
      </c>
      <c r="D2423" t="s">
        <v>22</v>
      </c>
      <c r="E2423" t="s">
        <v>24</v>
      </c>
      <c r="F2423">
        <v>36.68</v>
      </c>
      <c r="G2423">
        <v>2</v>
      </c>
      <c r="H2423" t="s">
        <v>20</v>
      </c>
      <c r="I2423">
        <v>6.7</v>
      </c>
    </row>
    <row r="2424" spans="1:9" x14ac:dyDescent="0.3">
      <c r="A2424" s="1">
        <v>45572</v>
      </c>
      <c r="B2424" t="s">
        <v>14</v>
      </c>
      <c r="C2424" t="s">
        <v>15</v>
      </c>
      <c r="D2424" t="s">
        <v>11</v>
      </c>
      <c r="E2424" t="s">
        <v>23</v>
      </c>
      <c r="F2424">
        <v>54.82</v>
      </c>
      <c r="G2424">
        <v>3</v>
      </c>
      <c r="H2424" t="s">
        <v>17</v>
      </c>
      <c r="I2424">
        <v>5.3</v>
      </c>
    </row>
    <row r="2425" spans="1:9" x14ac:dyDescent="0.3">
      <c r="A2425" s="1">
        <v>45572</v>
      </c>
      <c r="B2425" t="s">
        <v>14</v>
      </c>
      <c r="C2425" t="s">
        <v>10</v>
      </c>
      <c r="D2425" t="s">
        <v>11</v>
      </c>
      <c r="E2425" t="s">
        <v>12</v>
      </c>
      <c r="F2425">
        <v>5.59</v>
      </c>
      <c r="G2425">
        <v>3</v>
      </c>
      <c r="H2425" t="s">
        <v>17</v>
      </c>
      <c r="I2425">
        <v>7.5</v>
      </c>
    </row>
    <row r="2426" spans="1:9" x14ac:dyDescent="0.3">
      <c r="A2426" s="1">
        <v>45572</v>
      </c>
      <c r="B2426" t="s">
        <v>14</v>
      </c>
      <c r="C2426" t="s">
        <v>15</v>
      </c>
      <c r="D2426" t="s">
        <v>22</v>
      </c>
      <c r="E2426" t="s">
        <v>24</v>
      </c>
      <c r="F2426">
        <v>29.13</v>
      </c>
      <c r="G2426">
        <v>3</v>
      </c>
      <c r="H2426" t="s">
        <v>17</v>
      </c>
      <c r="I2426">
        <v>6</v>
      </c>
    </row>
    <row r="2427" spans="1:9" x14ac:dyDescent="0.3">
      <c r="A2427" s="1">
        <v>45572</v>
      </c>
      <c r="B2427" t="s">
        <v>19</v>
      </c>
      <c r="C2427" t="s">
        <v>15</v>
      </c>
      <c r="D2427" t="s">
        <v>22</v>
      </c>
      <c r="E2427" t="s">
        <v>12</v>
      </c>
      <c r="F2427">
        <v>7.58</v>
      </c>
      <c r="G2427">
        <v>2</v>
      </c>
      <c r="H2427" t="s">
        <v>13</v>
      </c>
      <c r="I2427">
        <v>7.5</v>
      </c>
    </row>
    <row r="2428" spans="1:9" x14ac:dyDescent="0.3">
      <c r="A2428" s="1">
        <v>45572</v>
      </c>
      <c r="B2428" t="s">
        <v>9</v>
      </c>
      <c r="C2428" t="s">
        <v>10</v>
      </c>
      <c r="D2428" t="s">
        <v>11</v>
      </c>
      <c r="E2428" t="s">
        <v>12</v>
      </c>
      <c r="F2428">
        <v>4.7300000000000004</v>
      </c>
      <c r="G2428">
        <v>1</v>
      </c>
      <c r="H2428" t="s">
        <v>13</v>
      </c>
      <c r="I2428">
        <v>6.7</v>
      </c>
    </row>
    <row r="2429" spans="1:9" x14ac:dyDescent="0.3">
      <c r="A2429" s="1">
        <v>45603</v>
      </c>
      <c r="B2429" t="s">
        <v>9</v>
      </c>
      <c r="C2429" t="s">
        <v>10</v>
      </c>
      <c r="D2429" t="s">
        <v>22</v>
      </c>
      <c r="E2429" t="s">
        <v>12</v>
      </c>
      <c r="F2429">
        <v>5.65</v>
      </c>
      <c r="G2429">
        <v>3</v>
      </c>
      <c r="H2429" t="s">
        <v>17</v>
      </c>
      <c r="I2429">
        <v>8.6</v>
      </c>
    </row>
    <row r="2430" spans="1:9" x14ac:dyDescent="0.3">
      <c r="A2430" s="1">
        <v>45603</v>
      </c>
      <c r="B2430" t="s">
        <v>9</v>
      </c>
      <c r="C2430" t="s">
        <v>15</v>
      </c>
      <c r="D2430" t="s">
        <v>11</v>
      </c>
      <c r="E2430" t="s">
        <v>16</v>
      </c>
      <c r="F2430">
        <v>93.36</v>
      </c>
      <c r="G2430">
        <v>2</v>
      </c>
      <c r="H2430" t="s">
        <v>20</v>
      </c>
      <c r="I2430">
        <v>6.8</v>
      </c>
    </row>
    <row r="2431" spans="1:9" x14ac:dyDescent="0.3">
      <c r="A2431" s="1">
        <v>45603</v>
      </c>
      <c r="B2431" t="s">
        <v>19</v>
      </c>
      <c r="C2431" t="s">
        <v>10</v>
      </c>
      <c r="D2431" t="s">
        <v>22</v>
      </c>
      <c r="E2431" t="s">
        <v>12</v>
      </c>
      <c r="F2431">
        <v>4.24</v>
      </c>
      <c r="G2431">
        <v>4</v>
      </c>
      <c r="H2431" t="s">
        <v>17</v>
      </c>
      <c r="I2431">
        <v>6.9</v>
      </c>
    </row>
    <row r="2432" spans="1:9" x14ac:dyDescent="0.3">
      <c r="A2432" s="1">
        <v>45603</v>
      </c>
      <c r="B2432" t="s">
        <v>9</v>
      </c>
      <c r="C2432" t="s">
        <v>10</v>
      </c>
      <c r="D2432" t="s">
        <v>11</v>
      </c>
      <c r="E2432" t="s">
        <v>23</v>
      </c>
      <c r="F2432">
        <v>54.19</v>
      </c>
      <c r="G2432">
        <v>3</v>
      </c>
      <c r="H2432" t="s">
        <v>20</v>
      </c>
      <c r="I2432">
        <v>7.5</v>
      </c>
    </row>
    <row r="2433" spans="1:9" x14ac:dyDescent="0.3">
      <c r="A2433" s="1">
        <v>45603</v>
      </c>
      <c r="B2433" t="s">
        <v>19</v>
      </c>
      <c r="C2433" t="s">
        <v>15</v>
      </c>
      <c r="D2433" t="s">
        <v>11</v>
      </c>
      <c r="E2433" t="s">
        <v>12</v>
      </c>
      <c r="F2433">
        <v>4.74</v>
      </c>
      <c r="G2433">
        <v>3</v>
      </c>
      <c r="H2433" t="s">
        <v>20</v>
      </c>
      <c r="I2433">
        <v>6.3</v>
      </c>
    </row>
    <row r="2434" spans="1:9" x14ac:dyDescent="0.3">
      <c r="A2434" s="1">
        <v>45603</v>
      </c>
      <c r="B2434" t="s">
        <v>9</v>
      </c>
      <c r="C2434" t="s">
        <v>15</v>
      </c>
      <c r="D2434" t="s">
        <v>22</v>
      </c>
      <c r="E2434" t="s">
        <v>21</v>
      </c>
      <c r="F2434">
        <v>19.71</v>
      </c>
      <c r="G2434">
        <v>1</v>
      </c>
      <c r="H2434" t="s">
        <v>17</v>
      </c>
      <c r="I2434">
        <v>7</v>
      </c>
    </row>
    <row r="2435" spans="1:9" x14ac:dyDescent="0.3">
      <c r="A2435" s="1">
        <v>45603</v>
      </c>
      <c r="B2435" t="s">
        <v>9</v>
      </c>
      <c r="C2435" t="s">
        <v>15</v>
      </c>
      <c r="D2435" t="s">
        <v>11</v>
      </c>
      <c r="E2435" t="s">
        <v>18</v>
      </c>
      <c r="F2435">
        <v>67.459999999999994</v>
      </c>
      <c r="G2435">
        <v>2</v>
      </c>
      <c r="H2435" t="s">
        <v>13</v>
      </c>
      <c r="I2435">
        <v>6.3</v>
      </c>
    </row>
    <row r="2436" spans="1:9" x14ac:dyDescent="0.3">
      <c r="A2436" s="1">
        <v>45603</v>
      </c>
      <c r="B2436" t="s">
        <v>9</v>
      </c>
      <c r="C2436" t="s">
        <v>10</v>
      </c>
      <c r="D2436" t="s">
        <v>11</v>
      </c>
      <c r="E2436" t="s">
        <v>12</v>
      </c>
      <c r="F2436">
        <v>7.24</v>
      </c>
      <c r="G2436">
        <v>2</v>
      </c>
      <c r="H2436" t="s">
        <v>13</v>
      </c>
      <c r="I2436">
        <v>8.4</v>
      </c>
    </row>
    <row r="2437" spans="1:9" x14ac:dyDescent="0.3">
      <c r="A2437" s="1">
        <v>45603</v>
      </c>
      <c r="B2437" t="s">
        <v>14</v>
      </c>
      <c r="C2437" t="s">
        <v>15</v>
      </c>
      <c r="D2437" t="s">
        <v>11</v>
      </c>
      <c r="E2437" t="s">
        <v>12</v>
      </c>
      <c r="F2437">
        <v>6.3</v>
      </c>
      <c r="G2437">
        <v>3</v>
      </c>
      <c r="H2437" t="s">
        <v>20</v>
      </c>
      <c r="I2437">
        <v>9.6999999999999993</v>
      </c>
    </row>
    <row r="2438" spans="1:9" x14ac:dyDescent="0.3">
      <c r="A2438" s="1">
        <v>45603</v>
      </c>
      <c r="B2438" t="s">
        <v>19</v>
      </c>
      <c r="C2438" t="s">
        <v>15</v>
      </c>
      <c r="D2438" t="s">
        <v>22</v>
      </c>
      <c r="E2438" t="s">
        <v>12</v>
      </c>
      <c r="F2438">
        <v>7.27</v>
      </c>
      <c r="G2438">
        <v>2</v>
      </c>
      <c r="H2438" t="s">
        <v>17</v>
      </c>
      <c r="I2438">
        <v>6.7</v>
      </c>
    </row>
    <row r="2439" spans="1:9" x14ac:dyDescent="0.3">
      <c r="A2439" s="1">
        <v>45633</v>
      </c>
      <c r="B2439" t="s">
        <v>19</v>
      </c>
      <c r="C2439" t="s">
        <v>15</v>
      </c>
      <c r="D2439" t="s">
        <v>22</v>
      </c>
      <c r="E2439" t="s">
        <v>16</v>
      </c>
      <c r="F2439">
        <v>91.82</v>
      </c>
      <c r="G2439">
        <v>2</v>
      </c>
      <c r="H2439" t="s">
        <v>13</v>
      </c>
      <c r="I2439">
        <v>6.6</v>
      </c>
    </row>
    <row r="2440" spans="1:9" x14ac:dyDescent="0.3">
      <c r="A2440" s="1">
        <v>45633</v>
      </c>
      <c r="B2440" t="s">
        <v>9</v>
      </c>
      <c r="C2440" t="s">
        <v>15</v>
      </c>
      <c r="D2440" t="s">
        <v>11</v>
      </c>
      <c r="E2440" t="s">
        <v>12</v>
      </c>
      <c r="F2440">
        <v>2.39</v>
      </c>
      <c r="G2440">
        <v>2</v>
      </c>
      <c r="H2440" t="s">
        <v>13</v>
      </c>
      <c r="I2440">
        <v>8</v>
      </c>
    </row>
    <row r="2441" spans="1:9" x14ac:dyDescent="0.3">
      <c r="A2441" s="1">
        <v>45633</v>
      </c>
      <c r="B2441" t="s">
        <v>9</v>
      </c>
      <c r="C2441" t="s">
        <v>15</v>
      </c>
      <c r="D2441" t="s">
        <v>11</v>
      </c>
      <c r="E2441" t="s">
        <v>23</v>
      </c>
      <c r="F2441">
        <v>72.42</v>
      </c>
      <c r="G2441">
        <v>4</v>
      </c>
      <c r="H2441" t="s">
        <v>17</v>
      </c>
      <c r="I2441">
        <v>6.9</v>
      </c>
    </row>
    <row r="2442" spans="1:9" x14ac:dyDescent="0.3">
      <c r="A2442" s="1">
        <v>45633</v>
      </c>
      <c r="B2442" t="s">
        <v>19</v>
      </c>
      <c r="C2442" t="s">
        <v>15</v>
      </c>
      <c r="D2442" t="s">
        <v>22</v>
      </c>
      <c r="E2442" t="s">
        <v>23</v>
      </c>
      <c r="F2442">
        <v>61.39</v>
      </c>
      <c r="G2442">
        <v>4</v>
      </c>
      <c r="H2442" t="s">
        <v>13</v>
      </c>
      <c r="I2442">
        <v>5.8</v>
      </c>
    </row>
    <row r="2443" spans="1:9" x14ac:dyDescent="0.3">
      <c r="A2443" s="1">
        <v>45633</v>
      </c>
      <c r="B2443" t="s">
        <v>9</v>
      </c>
      <c r="C2443" t="s">
        <v>15</v>
      </c>
      <c r="D2443" t="s">
        <v>11</v>
      </c>
      <c r="E2443" t="s">
        <v>16</v>
      </c>
      <c r="F2443">
        <v>81.42</v>
      </c>
      <c r="G2443">
        <v>2</v>
      </c>
      <c r="H2443" t="s">
        <v>13</v>
      </c>
      <c r="I2443">
        <v>6.1</v>
      </c>
    </row>
    <row r="2444" spans="1:9" x14ac:dyDescent="0.3">
      <c r="A2444" s="1">
        <v>45633</v>
      </c>
      <c r="B2444" t="s">
        <v>9</v>
      </c>
      <c r="C2444" t="s">
        <v>15</v>
      </c>
      <c r="D2444" t="s">
        <v>11</v>
      </c>
      <c r="E2444" t="s">
        <v>24</v>
      </c>
      <c r="F2444">
        <v>26.85</v>
      </c>
      <c r="G2444">
        <v>2</v>
      </c>
      <c r="H2444" t="s">
        <v>20</v>
      </c>
      <c r="I2444">
        <v>6.6</v>
      </c>
    </row>
    <row r="2445" spans="1:9" x14ac:dyDescent="0.3">
      <c r="A2445" s="1">
        <v>45633</v>
      </c>
      <c r="B2445" t="s">
        <v>14</v>
      </c>
      <c r="C2445" t="s">
        <v>15</v>
      </c>
      <c r="D2445" t="s">
        <v>11</v>
      </c>
      <c r="E2445" t="s">
        <v>24</v>
      </c>
      <c r="F2445">
        <v>27.29</v>
      </c>
      <c r="G2445">
        <v>2</v>
      </c>
      <c r="H2445" t="s">
        <v>20</v>
      </c>
      <c r="I2445">
        <v>6.7</v>
      </c>
    </row>
    <row r="2446" spans="1:9" x14ac:dyDescent="0.3">
      <c r="A2446" s="1">
        <v>45633</v>
      </c>
      <c r="B2446" t="s">
        <v>14</v>
      </c>
      <c r="C2446" t="s">
        <v>15</v>
      </c>
      <c r="D2446" t="s">
        <v>22</v>
      </c>
      <c r="E2446" t="s">
        <v>16</v>
      </c>
      <c r="F2446">
        <v>85.6</v>
      </c>
      <c r="G2446">
        <v>2</v>
      </c>
      <c r="H2446" t="s">
        <v>20</v>
      </c>
      <c r="I2446">
        <v>5.5</v>
      </c>
    </row>
    <row r="2447" spans="1:9" x14ac:dyDescent="0.3">
      <c r="A2447" s="1">
        <v>45633</v>
      </c>
      <c r="B2447" t="s">
        <v>19</v>
      </c>
      <c r="C2447" t="s">
        <v>10</v>
      </c>
      <c r="D2447" t="s">
        <v>11</v>
      </c>
      <c r="E2447" t="s">
        <v>12</v>
      </c>
      <c r="F2447">
        <v>7.82</v>
      </c>
      <c r="G2447">
        <v>3</v>
      </c>
      <c r="H2447" t="s">
        <v>17</v>
      </c>
      <c r="I2447">
        <v>7.1</v>
      </c>
    </row>
    <row r="2448" spans="1:9" x14ac:dyDescent="0.3">
      <c r="A2448" s="1">
        <v>45633</v>
      </c>
      <c r="B2448" t="s">
        <v>9</v>
      </c>
      <c r="C2448" t="s">
        <v>15</v>
      </c>
      <c r="D2448" t="s">
        <v>22</v>
      </c>
      <c r="E2448" t="s">
        <v>24</v>
      </c>
      <c r="F2448">
        <v>33.1</v>
      </c>
      <c r="G2448">
        <v>3</v>
      </c>
      <c r="H2448" t="s">
        <v>13</v>
      </c>
      <c r="I2448">
        <v>5.8</v>
      </c>
    </row>
    <row r="2449" spans="1:9" x14ac:dyDescent="0.3">
      <c r="A2449" s="1">
        <v>45633</v>
      </c>
      <c r="B2449" t="s">
        <v>19</v>
      </c>
      <c r="C2449" t="s">
        <v>15</v>
      </c>
      <c r="D2449" t="s">
        <v>22</v>
      </c>
      <c r="E2449" t="s">
        <v>12</v>
      </c>
      <c r="F2449">
        <v>3.01</v>
      </c>
      <c r="G2449">
        <v>2</v>
      </c>
      <c r="H2449" t="s">
        <v>17</v>
      </c>
      <c r="I2449">
        <v>7.4</v>
      </c>
    </row>
    <row r="2450" spans="1:9" x14ac:dyDescent="0.3">
      <c r="A2450" s="1">
        <v>45633</v>
      </c>
      <c r="B2450" t="s">
        <v>19</v>
      </c>
      <c r="C2450" t="s">
        <v>15</v>
      </c>
      <c r="D2450" t="s">
        <v>11</v>
      </c>
      <c r="E2450" t="s">
        <v>12</v>
      </c>
      <c r="F2450">
        <v>5.16</v>
      </c>
      <c r="G2450">
        <v>3</v>
      </c>
      <c r="H2450" t="s">
        <v>13</v>
      </c>
      <c r="I2450">
        <v>8.8000000000000007</v>
      </c>
    </row>
    <row r="2451" spans="1:9" x14ac:dyDescent="0.3">
      <c r="A2451" s="1">
        <v>45633</v>
      </c>
      <c r="B2451" t="s">
        <v>9</v>
      </c>
      <c r="C2451" t="s">
        <v>15</v>
      </c>
      <c r="D2451" t="s">
        <v>22</v>
      </c>
      <c r="E2451" t="s">
        <v>12</v>
      </c>
      <c r="F2451">
        <v>7.64</v>
      </c>
      <c r="G2451">
        <v>2</v>
      </c>
      <c r="H2451" t="s">
        <v>13</v>
      </c>
      <c r="I2451">
        <v>7.6</v>
      </c>
    </row>
    <row r="2452" spans="1:9" x14ac:dyDescent="0.3">
      <c r="A2452" s="1">
        <v>45633</v>
      </c>
      <c r="B2452" t="s">
        <v>14</v>
      </c>
      <c r="C2452" t="s">
        <v>10</v>
      </c>
      <c r="D2452" t="s">
        <v>22</v>
      </c>
      <c r="E2452" t="s">
        <v>12</v>
      </c>
      <c r="F2452">
        <v>7.36</v>
      </c>
      <c r="G2452">
        <v>3</v>
      </c>
      <c r="H2452" t="s">
        <v>17</v>
      </c>
      <c r="I2452">
        <v>7.4</v>
      </c>
    </row>
    <row r="2453" spans="1:9" x14ac:dyDescent="0.3">
      <c r="A2453" s="1">
        <v>45633</v>
      </c>
      <c r="B2453" t="s">
        <v>9</v>
      </c>
      <c r="C2453" t="s">
        <v>15</v>
      </c>
      <c r="D2453" t="s">
        <v>22</v>
      </c>
      <c r="E2453" t="s">
        <v>12</v>
      </c>
      <c r="F2453">
        <v>3.88</v>
      </c>
      <c r="G2453">
        <v>3</v>
      </c>
      <c r="H2453" t="s">
        <v>13</v>
      </c>
      <c r="I2453">
        <v>8.1</v>
      </c>
    </row>
    <row r="2454" spans="1:9" x14ac:dyDescent="0.3">
      <c r="A2454" t="s">
        <v>134</v>
      </c>
      <c r="B2454" t="s">
        <v>9</v>
      </c>
      <c r="C2454" t="s">
        <v>10</v>
      </c>
      <c r="D2454" t="s">
        <v>11</v>
      </c>
      <c r="E2454" t="s">
        <v>12</v>
      </c>
      <c r="F2454">
        <v>5.53</v>
      </c>
      <c r="G2454">
        <v>3</v>
      </c>
      <c r="H2454" t="s">
        <v>20</v>
      </c>
      <c r="I2454">
        <v>8.6999999999999993</v>
      </c>
    </row>
    <row r="2455" spans="1:9" x14ac:dyDescent="0.3">
      <c r="A2455" t="s">
        <v>134</v>
      </c>
      <c r="B2455" t="s">
        <v>9</v>
      </c>
      <c r="C2455" t="s">
        <v>15</v>
      </c>
      <c r="D2455" t="s">
        <v>11</v>
      </c>
      <c r="E2455" t="s">
        <v>18</v>
      </c>
      <c r="F2455">
        <v>72.39</v>
      </c>
      <c r="G2455">
        <v>1</v>
      </c>
      <c r="H2455" t="s">
        <v>20</v>
      </c>
      <c r="I2455">
        <v>5.3</v>
      </c>
    </row>
    <row r="2456" spans="1:9" x14ac:dyDescent="0.3">
      <c r="A2456" t="s">
        <v>134</v>
      </c>
      <c r="B2456" t="s">
        <v>9</v>
      </c>
      <c r="C2456" t="s">
        <v>10</v>
      </c>
      <c r="D2456" t="s">
        <v>11</v>
      </c>
      <c r="E2456" t="s">
        <v>21</v>
      </c>
      <c r="F2456">
        <v>12.38</v>
      </c>
      <c r="G2456">
        <v>3</v>
      </c>
      <c r="H2456" t="s">
        <v>20</v>
      </c>
      <c r="I2456">
        <v>7.2</v>
      </c>
    </row>
    <row r="2457" spans="1:9" x14ac:dyDescent="0.3">
      <c r="A2457" t="s">
        <v>134</v>
      </c>
      <c r="B2457" t="s">
        <v>14</v>
      </c>
      <c r="C2457" t="s">
        <v>15</v>
      </c>
      <c r="D2457" t="s">
        <v>11</v>
      </c>
      <c r="E2457" t="s">
        <v>12</v>
      </c>
      <c r="F2457">
        <v>6.27</v>
      </c>
      <c r="G2457">
        <v>2</v>
      </c>
      <c r="H2457" t="s">
        <v>17</v>
      </c>
      <c r="I2457">
        <v>7.4</v>
      </c>
    </row>
    <row r="2458" spans="1:9" x14ac:dyDescent="0.3">
      <c r="A2458" t="s">
        <v>134</v>
      </c>
      <c r="B2458" t="s">
        <v>14</v>
      </c>
      <c r="C2458" t="s">
        <v>10</v>
      </c>
      <c r="D2458" t="s">
        <v>11</v>
      </c>
      <c r="E2458" t="s">
        <v>18</v>
      </c>
      <c r="F2458">
        <v>67.06</v>
      </c>
      <c r="G2458">
        <v>1</v>
      </c>
      <c r="H2458" t="s">
        <v>13</v>
      </c>
      <c r="I2458">
        <v>6.9</v>
      </c>
    </row>
    <row r="2459" spans="1:9" x14ac:dyDescent="0.3">
      <c r="A2459" t="s">
        <v>134</v>
      </c>
      <c r="B2459" t="s">
        <v>19</v>
      </c>
      <c r="C2459" t="s">
        <v>15</v>
      </c>
      <c r="D2459" t="s">
        <v>22</v>
      </c>
      <c r="E2459" t="s">
        <v>12</v>
      </c>
      <c r="F2459">
        <v>7.21</v>
      </c>
      <c r="G2459">
        <v>6</v>
      </c>
      <c r="H2459" t="s">
        <v>20</v>
      </c>
      <c r="I2459">
        <v>7.9</v>
      </c>
    </row>
    <row r="2460" spans="1:9" x14ac:dyDescent="0.3">
      <c r="A2460" t="s">
        <v>134</v>
      </c>
      <c r="B2460" t="s">
        <v>14</v>
      </c>
      <c r="C2460" t="s">
        <v>15</v>
      </c>
      <c r="D2460" t="s">
        <v>22</v>
      </c>
      <c r="E2460" t="s">
        <v>21</v>
      </c>
      <c r="F2460">
        <v>17.47</v>
      </c>
      <c r="G2460">
        <v>1</v>
      </c>
      <c r="H2460" t="s">
        <v>17</v>
      </c>
      <c r="I2460">
        <v>6.5</v>
      </c>
    </row>
    <row r="2461" spans="1:9" x14ac:dyDescent="0.3">
      <c r="A2461" t="s">
        <v>134</v>
      </c>
      <c r="B2461" t="s">
        <v>9</v>
      </c>
      <c r="C2461" t="s">
        <v>15</v>
      </c>
      <c r="D2461" t="s">
        <v>11</v>
      </c>
      <c r="E2461" t="s">
        <v>24</v>
      </c>
      <c r="F2461">
        <v>32.79</v>
      </c>
      <c r="G2461">
        <v>1</v>
      </c>
      <c r="H2461" t="s">
        <v>13</v>
      </c>
      <c r="I2461">
        <v>5.8</v>
      </c>
    </row>
    <row r="2462" spans="1:9" x14ac:dyDescent="0.3">
      <c r="A2462" t="s">
        <v>134</v>
      </c>
      <c r="B2462" t="s">
        <v>14</v>
      </c>
      <c r="C2462" t="s">
        <v>15</v>
      </c>
      <c r="D2462" t="s">
        <v>22</v>
      </c>
      <c r="E2462" t="s">
        <v>23</v>
      </c>
      <c r="F2462">
        <v>52.31</v>
      </c>
      <c r="G2462">
        <v>2</v>
      </c>
      <c r="H2462" t="s">
        <v>20</v>
      </c>
      <c r="I2462">
        <v>6.2</v>
      </c>
    </row>
    <row r="2463" spans="1:9" x14ac:dyDescent="0.3">
      <c r="A2463" t="s">
        <v>134</v>
      </c>
      <c r="B2463" t="s">
        <v>14</v>
      </c>
      <c r="C2463" t="s">
        <v>15</v>
      </c>
      <c r="D2463" t="s">
        <v>22</v>
      </c>
      <c r="E2463" t="s">
        <v>21</v>
      </c>
      <c r="F2463">
        <v>14.75</v>
      </c>
      <c r="G2463">
        <v>1</v>
      </c>
      <c r="H2463" t="s">
        <v>20</v>
      </c>
      <c r="I2463">
        <v>7.1</v>
      </c>
    </row>
    <row r="2464" spans="1:9" x14ac:dyDescent="0.3">
      <c r="A2464" t="s">
        <v>134</v>
      </c>
      <c r="B2464" t="s">
        <v>19</v>
      </c>
      <c r="C2464" t="s">
        <v>15</v>
      </c>
      <c r="D2464" t="s">
        <v>11</v>
      </c>
      <c r="E2464" t="s">
        <v>12</v>
      </c>
      <c r="F2464">
        <v>6.81</v>
      </c>
      <c r="G2464">
        <v>2</v>
      </c>
      <c r="H2464" t="s">
        <v>17</v>
      </c>
      <c r="I2464">
        <v>9.6999999999999993</v>
      </c>
    </row>
    <row r="2465" spans="1:9" x14ac:dyDescent="0.3">
      <c r="A2465" t="s">
        <v>134</v>
      </c>
      <c r="B2465" t="s">
        <v>19</v>
      </c>
      <c r="C2465" t="s">
        <v>10</v>
      </c>
      <c r="D2465" t="s">
        <v>22</v>
      </c>
      <c r="E2465" t="s">
        <v>24</v>
      </c>
      <c r="F2465">
        <v>24.85</v>
      </c>
      <c r="G2465">
        <v>2</v>
      </c>
      <c r="H2465" t="s">
        <v>17</v>
      </c>
      <c r="I2465">
        <v>7.9</v>
      </c>
    </row>
    <row r="2466" spans="1:9" x14ac:dyDescent="0.3">
      <c r="A2466" t="s">
        <v>134</v>
      </c>
      <c r="B2466" t="s">
        <v>19</v>
      </c>
      <c r="C2466" t="s">
        <v>10</v>
      </c>
      <c r="D2466" t="s">
        <v>11</v>
      </c>
      <c r="E2466" t="s">
        <v>24</v>
      </c>
      <c r="F2466">
        <v>21.5</v>
      </c>
      <c r="G2466">
        <v>2</v>
      </c>
      <c r="H2466" t="s">
        <v>20</v>
      </c>
      <c r="I2466">
        <v>9.1999999999999993</v>
      </c>
    </row>
    <row r="2467" spans="1:9" x14ac:dyDescent="0.3">
      <c r="A2467" t="s">
        <v>134</v>
      </c>
      <c r="B2467" t="s">
        <v>19</v>
      </c>
      <c r="C2467" t="s">
        <v>10</v>
      </c>
      <c r="D2467" t="s">
        <v>11</v>
      </c>
      <c r="E2467" t="s">
        <v>24</v>
      </c>
      <c r="F2467">
        <v>32.380000000000003</v>
      </c>
      <c r="G2467">
        <v>4</v>
      </c>
      <c r="H2467" t="s">
        <v>13</v>
      </c>
      <c r="I2467">
        <v>7</v>
      </c>
    </row>
    <row r="2468" spans="1:9" x14ac:dyDescent="0.3">
      <c r="A2468" t="s">
        <v>134</v>
      </c>
      <c r="B2468" t="s">
        <v>19</v>
      </c>
      <c r="C2468" t="s">
        <v>15</v>
      </c>
      <c r="D2468" t="s">
        <v>11</v>
      </c>
      <c r="E2468" t="s">
        <v>21</v>
      </c>
      <c r="F2468">
        <v>13.13</v>
      </c>
      <c r="G2468">
        <v>3</v>
      </c>
      <c r="H2468" t="s">
        <v>17</v>
      </c>
      <c r="I2468">
        <v>8</v>
      </c>
    </row>
    <row r="2469" spans="1:9" x14ac:dyDescent="0.3">
      <c r="A2469" t="s">
        <v>135</v>
      </c>
      <c r="B2469" t="s">
        <v>14</v>
      </c>
      <c r="C2469" t="s">
        <v>15</v>
      </c>
      <c r="D2469" t="s">
        <v>11</v>
      </c>
      <c r="E2469" t="s">
        <v>12</v>
      </c>
      <c r="F2469">
        <v>5.36</v>
      </c>
      <c r="G2469">
        <v>3</v>
      </c>
      <c r="H2469" t="s">
        <v>13</v>
      </c>
      <c r="I2469">
        <v>9</v>
      </c>
    </row>
    <row r="2470" spans="1:9" x14ac:dyDescent="0.3">
      <c r="A2470" t="s">
        <v>135</v>
      </c>
      <c r="B2470" t="s">
        <v>14</v>
      </c>
      <c r="C2470" t="s">
        <v>15</v>
      </c>
      <c r="D2470" t="s">
        <v>11</v>
      </c>
      <c r="E2470" t="s">
        <v>12</v>
      </c>
      <c r="F2470">
        <v>4.7</v>
      </c>
      <c r="G2470">
        <v>3</v>
      </c>
      <c r="H2470" t="s">
        <v>13</v>
      </c>
      <c r="I2470">
        <v>8.1</v>
      </c>
    </row>
    <row r="2471" spans="1:9" x14ac:dyDescent="0.3">
      <c r="A2471" t="s">
        <v>135</v>
      </c>
      <c r="B2471" t="s">
        <v>9</v>
      </c>
      <c r="C2471" t="s">
        <v>15</v>
      </c>
      <c r="D2471" t="s">
        <v>22</v>
      </c>
      <c r="E2471" t="s">
        <v>24</v>
      </c>
      <c r="F2471">
        <v>25.37</v>
      </c>
      <c r="G2471">
        <v>2</v>
      </c>
      <c r="H2471" t="s">
        <v>17</v>
      </c>
      <c r="I2471">
        <v>5.6</v>
      </c>
    </row>
    <row r="2472" spans="1:9" x14ac:dyDescent="0.3">
      <c r="A2472" t="s">
        <v>135</v>
      </c>
      <c r="B2472" t="s">
        <v>9</v>
      </c>
      <c r="C2472" t="s">
        <v>10</v>
      </c>
      <c r="D2472" t="s">
        <v>11</v>
      </c>
      <c r="E2472" t="s">
        <v>12</v>
      </c>
      <c r="F2472">
        <v>6.2</v>
      </c>
      <c r="G2472">
        <v>1</v>
      </c>
      <c r="H2472" t="s">
        <v>17</v>
      </c>
      <c r="I2472">
        <v>8.6999999999999993</v>
      </c>
    </row>
    <row r="2473" spans="1:9" x14ac:dyDescent="0.3">
      <c r="A2473" t="s">
        <v>135</v>
      </c>
      <c r="B2473" t="s">
        <v>19</v>
      </c>
      <c r="C2473" t="s">
        <v>10</v>
      </c>
      <c r="D2473" t="s">
        <v>11</v>
      </c>
      <c r="E2473" t="s">
        <v>23</v>
      </c>
      <c r="F2473">
        <v>73.55</v>
      </c>
      <c r="G2473">
        <v>5</v>
      </c>
      <c r="H2473" t="s">
        <v>13</v>
      </c>
      <c r="I2473">
        <v>7.4</v>
      </c>
    </row>
    <row r="2474" spans="1:9" x14ac:dyDescent="0.3">
      <c r="A2474" t="s">
        <v>135</v>
      </c>
      <c r="B2474" t="s">
        <v>14</v>
      </c>
      <c r="C2474" t="s">
        <v>10</v>
      </c>
      <c r="D2474" t="s">
        <v>22</v>
      </c>
      <c r="E2474" t="s">
        <v>12</v>
      </c>
      <c r="F2474">
        <v>5.99</v>
      </c>
      <c r="G2474">
        <v>3</v>
      </c>
      <c r="H2474" t="s">
        <v>17</v>
      </c>
      <c r="I2474">
        <v>7.3</v>
      </c>
    </row>
    <row r="2475" spans="1:9" x14ac:dyDescent="0.3">
      <c r="A2475" t="s">
        <v>135</v>
      </c>
      <c r="B2475" t="s">
        <v>14</v>
      </c>
      <c r="C2475" t="s">
        <v>15</v>
      </c>
      <c r="D2475" t="s">
        <v>11</v>
      </c>
      <c r="E2475" t="s">
        <v>12</v>
      </c>
      <c r="F2475">
        <v>4.32</v>
      </c>
      <c r="G2475">
        <v>5</v>
      </c>
      <c r="H2475" t="s">
        <v>20</v>
      </c>
      <c r="I2475">
        <v>6.9</v>
      </c>
    </row>
    <row r="2476" spans="1:9" x14ac:dyDescent="0.3">
      <c r="A2476" t="s">
        <v>135</v>
      </c>
      <c r="B2476" t="s">
        <v>19</v>
      </c>
      <c r="C2476" t="s">
        <v>15</v>
      </c>
      <c r="D2476" t="s">
        <v>11</v>
      </c>
      <c r="E2476" t="s">
        <v>12</v>
      </c>
      <c r="F2476">
        <v>7.9</v>
      </c>
      <c r="G2476">
        <v>1</v>
      </c>
      <c r="H2476" t="s">
        <v>17</v>
      </c>
      <c r="I2476">
        <v>8.3000000000000007</v>
      </c>
    </row>
    <row r="2477" spans="1:9" x14ac:dyDescent="0.3">
      <c r="A2477" t="s">
        <v>135</v>
      </c>
      <c r="B2477" t="s">
        <v>19</v>
      </c>
      <c r="C2477" t="s">
        <v>10</v>
      </c>
      <c r="D2477" t="s">
        <v>11</v>
      </c>
      <c r="E2477" t="s">
        <v>12</v>
      </c>
      <c r="F2477">
        <v>7.14</v>
      </c>
      <c r="G2477">
        <v>3</v>
      </c>
      <c r="H2477" t="s">
        <v>20</v>
      </c>
      <c r="I2477">
        <v>8.4</v>
      </c>
    </row>
    <row r="2478" spans="1:9" x14ac:dyDescent="0.3">
      <c r="A2478" t="s">
        <v>135</v>
      </c>
      <c r="B2478" t="s">
        <v>9</v>
      </c>
      <c r="C2478" t="s">
        <v>15</v>
      </c>
      <c r="D2478" t="s">
        <v>11</v>
      </c>
      <c r="E2478" t="s">
        <v>24</v>
      </c>
      <c r="F2478">
        <v>31.07</v>
      </c>
      <c r="G2478">
        <v>2</v>
      </c>
      <c r="H2478" t="s">
        <v>17</v>
      </c>
      <c r="I2478">
        <v>6</v>
      </c>
    </row>
    <row r="2479" spans="1:9" x14ac:dyDescent="0.3">
      <c r="A2479" t="s">
        <v>136</v>
      </c>
      <c r="B2479" t="s">
        <v>9</v>
      </c>
      <c r="C2479" t="s">
        <v>10</v>
      </c>
      <c r="D2479" t="s">
        <v>11</v>
      </c>
      <c r="E2479" t="s">
        <v>21</v>
      </c>
      <c r="F2479">
        <v>13.83</v>
      </c>
      <c r="G2479">
        <v>3</v>
      </c>
      <c r="H2479" t="s">
        <v>17</v>
      </c>
      <c r="I2479">
        <v>7.2</v>
      </c>
    </row>
    <row r="2480" spans="1:9" x14ac:dyDescent="0.3">
      <c r="A2480" t="s">
        <v>136</v>
      </c>
      <c r="B2480" t="s">
        <v>19</v>
      </c>
      <c r="C2480" t="s">
        <v>15</v>
      </c>
      <c r="D2480" t="s">
        <v>11</v>
      </c>
      <c r="E2480" t="s">
        <v>12</v>
      </c>
      <c r="F2480">
        <v>6.94</v>
      </c>
      <c r="G2480">
        <v>2</v>
      </c>
      <c r="H2480" t="s">
        <v>17</v>
      </c>
      <c r="I2480">
        <v>7.3</v>
      </c>
    </row>
    <row r="2481" spans="1:9" x14ac:dyDescent="0.3">
      <c r="A2481" t="s">
        <v>136</v>
      </c>
      <c r="B2481" t="s">
        <v>9</v>
      </c>
      <c r="C2481" t="s">
        <v>15</v>
      </c>
      <c r="D2481" t="s">
        <v>22</v>
      </c>
      <c r="E2481" t="s">
        <v>24</v>
      </c>
      <c r="F2481">
        <v>30.64</v>
      </c>
      <c r="G2481">
        <v>1</v>
      </c>
      <c r="H2481" t="s">
        <v>17</v>
      </c>
      <c r="I2481">
        <v>5.9</v>
      </c>
    </row>
    <row r="2482" spans="1:9" x14ac:dyDescent="0.3">
      <c r="A2482" t="s">
        <v>136</v>
      </c>
      <c r="B2482" t="s">
        <v>19</v>
      </c>
      <c r="C2482" t="s">
        <v>15</v>
      </c>
      <c r="D2482" t="s">
        <v>11</v>
      </c>
      <c r="E2482" t="s">
        <v>12</v>
      </c>
      <c r="F2482">
        <v>7.56</v>
      </c>
      <c r="G2482">
        <v>2</v>
      </c>
      <c r="H2482" t="s">
        <v>20</v>
      </c>
      <c r="I2482">
        <v>7.4</v>
      </c>
    </row>
    <row r="2483" spans="1:9" x14ac:dyDescent="0.3">
      <c r="A2483" t="s">
        <v>136</v>
      </c>
      <c r="B2483" t="s">
        <v>19</v>
      </c>
      <c r="C2483" t="s">
        <v>10</v>
      </c>
      <c r="D2483" t="s">
        <v>22</v>
      </c>
      <c r="E2483" t="s">
        <v>16</v>
      </c>
      <c r="F2483">
        <v>94.92</v>
      </c>
      <c r="G2483">
        <v>1</v>
      </c>
      <c r="H2483" t="s">
        <v>17</v>
      </c>
      <c r="I2483">
        <v>9.8000000000000007</v>
      </c>
    </row>
    <row r="2484" spans="1:9" x14ac:dyDescent="0.3">
      <c r="A2484" t="s">
        <v>136</v>
      </c>
      <c r="B2484" t="s">
        <v>9</v>
      </c>
      <c r="C2484" t="s">
        <v>15</v>
      </c>
      <c r="D2484" t="s">
        <v>22</v>
      </c>
      <c r="E2484" t="s">
        <v>24</v>
      </c>
      <c r="F2484">
        <v>30.64</v>
      </c>
      <c r="G2484">
        <v>3</v>
      </c>
      <c r="H2484" t="s">
        <v>13</v>
      </c>
      <c r="I2484">
        <v>5.6</v>
      </c>
    </row>
    <row r="2485" spans="1:9" x14ac:dyDescent="0.3">
      <c r="A2485" t="s">
        <v>136</v>
      </c>
      <c r="B2485" t="s">
        <v>19</v>
      </c>
      <c r="C2485" t="s">
        <v>10</v>
      </c>
      <c r="D2485" t="s">
        <v>11</v>
      </c>
      <c r="E2485" t="s">
        <v>24</v>
      </c>
      <c r="F2485">
        <v>28.23</v>
      </c>
      <c r="G2485">
        <v>4</v>
      </c>
      <c r="H2485" t="s">
        <v>20</v>
      </c>
      <c r="I2485">
        <v>8.1999999999999993</v>
      </c>
    </row>
    <row r="2486" spans="1:9" x14ac:dyDescent="0.3">
      <c r="A2486" t="s">
        <v>136</v>
      </c>
      <c r="B2486" t="s">
        <v>9</v>
      </c>
      <c r="C2486" t="s">
        <v>15</v>
      </c>
      <c r="D2486" t="s">
        <v>11</v>
      </c>
      <c r="E2486" t="s">
        <v>16</v>
      </c>
      <c r="F2486">
        <v>96.01</v>
      </c>
      <c r="G2486">
        <v>1</v>
      </c>
      <c r="H2486" t="s">
        <v>13</v>
      </c>
      <c r="I2486">
        <v>8.3000000000000007</v>
      </c>
    </row>
    <row r="2487" spans="1:9" x14ac:dyDescent="0.3">
      <c r="A2487" t="s">
        <v>136</v>
      </c>
      <c r="B2487" t="s">
        <v>19</v>
      </c>
      <c r="C2487" t="s">
        <v>15</v>
      </c>
      <c r="D2487" t="s">
        <v>11</v>
      </c>
      <c r="E2487" t="s">
        <v>12</v>
      </c>
      <c r="F2487">
        <v>5.64</v>
      </c>
      <c r="G2487">
        <v>4</v>
      </c>
      <c r="H2487" t="s">
        <v>13</v>
      </c>
      <c r="I2487">
        <v>8.5</v>
      </c>
    </row>
    <row r="2488" spans="1:9" x14ac:dyDescent="0.3">
      <c r="A2488" t="s">
        <v>137</v>
      </c>
      <c r="B2488" t="s">
        <v>9</v>
      </c>
      <c r="C2488" t="s">
        <v>10</v>
      </c>
      <c r="D2488" t="s">
        <v>22</v>
      </c>
      <c r="E2488" t="s">
        <v>12</v>
      </c>
      <c r="F2488">
        <v>5.45</v>
      </c>
      <c r="G2488">
        <v>1</v>
      </c>
      <c r="H2488" t="s">
        <v>20</v>
      </c>
      <c r="I2488">
        <v>7.3</v>
      </c>
    </row>
    <row r="2489" spans="1:9" x14ac:dyDescent="0.3">
      <c r="A2489" t="s">
        <v>137</v>
      </c>
      <c r="B2489" t="s">
        <v>9</v>
      </c>
      <c r="C2489" t="s">
        <v>15</v>
      </c>
      <c r="D2489" t="s">
        <v>22</v>
      </c>
      <c r="E2489" t="s">
        <v>12</v>
      </c>
      <c r="F2489">
        <v>3.53</v>
      </c>
      <c r="G2489">
        <v>2</v>
      </c>
      <c r="H2489" t="s">
        <v>17</v>
      </c>
      <c r="I2489">
        <v>7.4</v>
      </c>
    </row>
    <row r="2490" spans="1:9" x14ac:dyDescent="0.3">
      <c r="A2490" t="s">
        <v>137</v>
      </c>
      <c r="B2490" t="s">
        <v>14</v>
      </c>
      <c r="C2490" t="s">
        <v>15</v>
      </c>
      <c r="D2490" t="s">
        <v>22</v>
      </c>
      <c r="E2490" t="s">
        <v>21</v>
      </c>
      <c r="F2490">
        <v>5.37</v>
      </c>
      <c r="G2490">
        <v>2</v>
      </c>
      <c r="H2490" t="s">
        <v>17</v>
      </c>
      <c r="I2490">
        <v>6.8</v>
      </c>
    </row>
    <row r="2491" spans="1:9" x14ac:dyDescent="0.3">
      <c r="A2491" t="s">
        <v>137</v>
      </c>
      <c r="B2491" t="s">
        <v>14</v>
      </c>
      <c r="C2491" t="s">
        <v>15</v>
      </c>
      <c r="D2491" t="s">
        <v>22</v>
      </c>
      <c r="E2491" t="s">
        <v>24</v>
      </c>
      <c r="F2491">
        <v>27.11</v>
      </c>
      <c r="G2491">
        <v>3</v>
      </c>
      <c r="H2491" t="s">
        <v>17</v>
      </c>
      <c r="I2491">
        <v>8.1999999999999993</v>
      </c>
    </row>
    <row r="2492" spans="1:9" x14ac:dyDescent="0.3">
      <c r="A2492" t="s">
        <v>137</v>
      </c>
      <c r="B2492" t="s">
        <v>9</v>
      </c>
      <c r="C2492" t="s">
        <v>15</v>
      </c>
      <c r="D2492" t="s">
        <v>11</v>
      </c>
      <c r="E2492" t="s">
        <v>12</v>
      </c>
      <c r="F2492">
        <v>5.62</v>
      </c>
      <c r="G2492">
        <v>4</v>
      </c>
      <c r="H2492" t="s">
        <v>20</v>
      </c>
      <c r="I2492">
        <v>7.4</v>
      </c>
    </row>
    <row r="2493" spans="1:9" x14ac:dyDescent="0.3">
      <c r="A2493" t="s">
        <v>137</v>
      </c>
      <c r="B2493" t="s">
        <v>14</v>
      </c>
      <c r="C2493" t="s">
        <v>15</v>
      </c>
      <c r="D2493" t="s">
        <v>11</v>
      </c>
      <c r="E2493" t="s">
        <v>12</v>
      </c>
      <c r="F2493">
        <v>5.68</v>
      </c>
      <c r="G2493">
        <v>5</v>
      </c>
      <c r="H2493" t="s">
        <v>17</v>
      </c>
      <c r="I2493">
        <v>5.8</v>
      </c>
    </row>
    <row r="2494" spans="1:9" x14ac:dyDescent="0.3">
      <c r="A2494" t="s">
        <v>137</v>
      </c>
      <c r="B2494" t="s">
        <v>14</v>
      </c>
      <c r="C2494" t="s">
        <v>15</v>
      </c>
      <c r="D2494" t="s">
        <v>22</v>
      </c>
      <c r="E2494" t="s">
        <v>18</v>
      </c>
      <c r="F2494">
        <v>57.42</v>
      </c>
      <c r="G2494">
        <v>2</v>
      </c>
      <c r="H2494" t="s">
        <v>13</v>
      </c>
      <c r="I2494">
        <v>6.8</v>
      </c>
    </row>
    <row r="2495" spans="1:9" x14ac:dyDescent="0.3">
      <c r="A2495" t="s">
        <v>137</v>
      </c>
      <c r="B2495" t="s">
        <v>9</v>
      </c>
      <c r="C2495" t="s">
        <v>10</v>
      </c>
      <c r="D2495" t="s">
        <v>11</v>
      </c>
      <c r="E2495" t="s">
        <v>24</v>
      </c>
      <c r="F2495">
        <v>33.9</v>
      </c>
      <c r="G2495">
        <v>1</v>
      </c>
      <c r="H2495" t="s">
        <v>20</v>
      </c>
      <c r="I2495">
        <v>7.5</v>
      </c>
    </row>
    <row r="2496" spans="1:9" x14ac:dyDescent="0.3">
      <c r="A2496" t="s">
        <v>137</v>
      </c>
      <c r="B2496" t="s">
        <v>9</v>
      </c>
      <c r="C2496" t="s">
        <v>15</v>
      </c>
      <c r="D2496" t="s">
        <v>11</v>
      </c>
      <c r="E2496" t="s">
        <v>12</v>
      </c>
      <c r="F2496">
        <v>3.83</v>
      </c>
      <c r="G2496">
        <v>5</v>
      </c>
      <c r="H2496" t="s">
        <v>17</v>
      </c>
      <c r="I2496">
        <v>6.1</v>
      </c>
    </row>
    <row r="2497" spans="1:9" x14ac:dyDescent="0.3">
      <c r="A2497" t="s">
        <v>137</v>
      </c>
      <c r="B2497" t="s">
        <v>9</v>
      </c>
      <c r="C2497" t="s">
        <v>10</v>
      </c>
      <c r="D2497" t="s">
        <v>22</v>
      </c>
      <c r="E2497" t="s">
        <v>24</v>
      </c>
      <c r="F2497">
        <v>39.619999999999997</v>
      </c>
      <c r="G2497">
        <v>1</v>
      </c>
      <c r="H2497" t="s">
        <v>17</v>
      </c>
      <c r="I2497">
        <v>6.8</v>
      </c>
    </row>
    <row r="2498" spans="1:9" x14ac:dyDescent="0.3">
      <c r="A2498" t="s">
        <v>138</v>
      </c>
      <c r="B2498" t="s">
        <v>9</v>
      </c>
      <c r="C2498" t="s">
        <v>15</v>
      </c>
      <c r="D2498" t="s">
        <v>22</v>
      </c>
      <c r="E2498" t="s">
        <v>12</v>
      </c>
      <c r="F2498">
        <v>5.41</v>
      </c>
      <c r="G2498">
        <v>2</v>
      </c>
      <c r="H2498" t="s">
        <v>20</v>
      </c>
      <c r="I2498">
        <v>6.8</v>
      </c>
    </row>
    <row r="2499" spans="1:9" x14ac:dyDescent="0.3">
      <c r="A2499" t="s">
        <v>138</v>
      </c>
      <c r="B2499" t="s">
        <v>19</v>
      </c>
      <c r="C2499" t="s">
        <v>10</v>
      </c>
      <c r="D2499" t="s">
        <v>11</v>
      </c>
      <c r="E2499" t="s">
        <v>12</v>
      </c>
      <c r="F2499">
        <v>7.22</v>
      </c>
      <c r="G2499">
        <v>4</v>
      </c>
      <c r="H2499" t="s">
        <v>17</v>
      </c>
      <c r="I2499">
        <v>7.4</v>
      </c>
    </row>
    <row r="2500" spans="1:9" x14ac:dyDescent="0.3">
      <c r="A2500" t="s">
        <v>138</v>
      </c>
      <c r="B2500" t="s">
        <v>14</v>
      </c>
      <c r="C2500" t="s">
        <v>15</v>
      </c>
      <c r="D2500" t="s">
        <v>22</v>
      </c>
      <c r="E2500" t="s">
        <v>12</v>
      </c>
      <c r="F2500">
        <v>5.01</v>
      </c>
      <c r="G2500">
        <v>3</v>
      </c>
      <c r="H2500" t="s">
        <v>17</v>
      </c>
      <c r="I2500">
        <v>7.5</v>
      </c>
    </row>
    <row r="2501" spans="1:9" x14ac:dyDescent="0.3">
      <c r="A2501" t="s">
        <v>138</v>
      </c>
      <c r="B2501" t="s">
        <v>14</v>
      </c>
      <c r="C2501" t="s">
        <v>15</v>
      </c>
      <c r="D2501" t="s">
        <v>22</v>
      </c>
      <c r="E2501" t="s">
        <v>12</v>
      </c>
      <c r="F2501">
        <v>5.9</v>
      </c>
      <c r="G2501">
        <v>4</v>
      </c>
      <c r="H2501" t="s">
        <v>13</v>
      </c>
      <c r="I2501">
        <v>7.2</v>
      </c>
    </row>
    <row r="2502" spans="1:9" x14ac:dyDescent="0.3">
      <c r="A2502" t="s">
        <v>138</v>
      </c>
      <c r="B2502" t="s">
        <v>19</v>
      </c>
      <c r="C2502" t="s">
        <v>15</v>
      </c>
      <c r="D2502" t="s">
        <v>22</v>
      </c>
      <c r="E2502" t="s">
        <v>12</v>
      </c>
      <c r="F2502">
        <v>6.03</v>
      </c>
      <c r="G2502">
        <v>5</v>
      </c>
      <c r="H2502" t="s">
        <v>17</v>
      </c>
      <c r="I2502">
        <v>8.8000000000000007</v>
      </c>
    </row>
    <row r="2503" spans="1:9" x14ac:dyDescent="0.3">
      <c r="A2503" t="s">
        <v>138</v>
      </c>
      <c r="B2503" t="s">
        <v>19</v>
      </c>
      <c r="C2503" t="s">
        <v>15</v>
      </c>
      <c r="D2503" t="s">
        <v>22</v>
      </c>
      <c r="E2503" t="s">
        <v>12</v>
      </c>
      <c r="F2503">
        <v>6.42</v>
      </c>
      <c r="G2503">
        <v>1</v>
      </c>
      <c r="H2503" t="s">
        <v>20</v>
      </c>
      <c r="I2503">
        <v>6.3</v>
      </c>
    </row>
    <row r="2504" spans="1:9" x14ac:dyDescent="0.3">
      <c r="A2504" t="s">
        <v>138</v>
      </c>
      <c r="B2504" t="s">
        <v>19</v>
      </c>
      <c r="C2504" t="s">
        <v>15</v>
      </c>
      <c r="D2504" t="s">
        <v>22</v>
      </c>
      <c r="E2504" t="s">
        <v>24</v>
      </c>
      <c r="F2504">
        <v>29.12</v>
      </c>
      <c r="G2504">
        <v>3</v>
      </c>
      <c r="H2504" t="s">
        <v>17</v>
      </c>
      <c r="I2504">
        <v>6.7</v>
      </c>
    </row>
    <row r="2505" spans="1:9" x14ac:dyDescent="0.3">
      <c r="A2505" t="s">
        <v>138</v>
      </c>
      <c r="B2505" t="s">
        <v>14</v>
      </c>
      <c r="C2505" t="s">
        <v>15</v>
      </c>
      <c r="D2505" t="s">
        <v>22</v>
      </c>
      <c r="E2505" t="s">
        <v>12</v>
      </c>
      <c r="F2505">
        <v>2.34</v>
      </c>
      <c r="G2505">
        <v>4</v>
      </c>
      <c r="H2505" t="s">
        <v>13</v>
      </c>
      <c r="I2505">
        <v>9</v>
      </c>
    </row>
    <row r="2506" spans="1:9" x14ac:dyDescent="0.3">
      <c r="A2506" t="s">
        <v>138</v>
      </c>
      <c r="B2506" t="s">
        <v>9</v>
      </c>
      <c r="C2506" t="s">
        <v>15</v>
      </c>
      <c r="D2506" t="s">
        <v>11</v>
      </c>
      <c r="E2506" t="s">
        <v>12</v>
      </c>
      <c r="F2506">
        <v>3.43</v>
      </c>
      <c r="G2506">
        <v>4</v>
      </c>
      <c r="H2506" t="s">
        <v>20</v>
      </c>
      <c r="I2506">
        <v>8.3000000000000007</v>
      </c>
    </row>
    <row r="2507" spans="1:9" x14ac:dyDescent="0.3">
      <c r="A2507" t="s">
        <v>138</v>
      </c>
      <c r="B2507" t="s">
        <v>9</v>
      </c>
      <c r="C2507" t="s">
        <v>15</v>
      </c>
      <c r="D2507" t="s">
        <v>22</v>
      </c>
      <c r="E2507" t="s">
        <v>12</v>
      </c>
      <c r="F2507">
        <v>6.57</v>
      </c>
      <c r="G2507">
        <v>2</v>
      </c>
      <c r="H2507" t="s">
        <v>20</v>
      </c>
      <c r="I2507">
        <v>6.9</v>
      </c>
    </row>
    <row r="2508" spans="1:9" x14ac:dyDescent="0.3">
      <c r="A2508" t="s">
        <v>138</v>
      </c>
      <c r="B2508" t="s">
        <v>19</v>
      </c>
      <c r="C2508" t="s">
        <v>10</v>
      </c>
      <c r="D2508" t="s">
        <v>11</v>
      </c>
      <c r="E2508" t="s">
        <v>18</v>
      </c>
      <c r="F2508">
        <v>73.400000000000006</v>
      </c>
      <c r="G2508">
        <v>2</v>
      </c>
      <c r="H2508" t="s">
        <v>13</v>
      </c>
      <c r="I2508">
        <v>8.6999999999999993</v>
      </c>
    </row>
    <row r="2509" spans="1:9" x14ac:dyDescent="0.3">
      <c r="A2509" t="s">
        <v>138</v>
      </c>
      <c r="B2509" t="s">
        <v>19</v>
      </c>
      <c r="C2509" t="s">
        <v>15</v>
      </c>
      <c r="D2509" t="s">
        <v>11</v>
      </c>
      <c r="E2509" t="s">
        <v>21</v>
      </c>
      <c r="F2509">
        <v>15.82</v>
      </c>
      <c r="G2509">
        <v>1</v>
      </c>
      <c r="H2509" t="s">
        <v>17</v>
      </c>
      <c r="I2509">
        <v>8.3000000000000007</v>
      </c>
    </row>
    <row r="2510" spans="1:9" x14ac:dyDescent="0.3">
      <c r="A2510" t="s">
        <v>139</v>
      </c>
      <c r="B2510" t="s">
        <v>9</v>
      </c>
      <c r="C2510" t="s">
        <v>10</v>
      </c>
      <c r="D2510" t="s">
        <v>11</v>
      </c>
      <c r="E2510" t="s">
        <v>18</v>
      </c>
      <c r="F2510">
        <v>58.14</v>
      </c>
      <c r="G2510">
        <v>2</v>
      </c>
      <c r="H2510" t="s">
        <v>13</v>
      </c>
      <c r="I2510">
        <v>7.7</v>
      </c>
    </row>
    <row r="2511" spans="1:9" x14ac:dyDescent="0.3">
      <c r="A2511" t="s">
        <v>139</v>
      </c>
      <c r="B2511" t="s">
        <v>9</v>
      </c>
      <c r="C2511" t="s">
        <v>10</v>
      </c>
      <c r="D2511" t="s">
        <v>22</v>
      </c>
      <c r="E2511" t="s">
        <v>12</v>
      </c>
      <c r="F2511">
        <v>6.1</v>
      </c>
      <c r="G2511">
        <v>1</v>
      </c>
      <c r="H2511" t="s">
        <v>20</v>
      </c>
      <c r="I2511">
        <v>7.7</v>
      </c>
    </row>
    <row r="2512" spans="1:9" x14ac:dyDescent="0.3">
      <c r="A2512" t="s">
        <v>139</v>
      </c>
      <c r="B2512" t="s">
        <v>9</v>
      </c>
      <c r="C2512" t="s">
        <v>10</v>
      </c>
      <c r="D2512" t="s">
        <v>11</v>
      </c>
      <c r="E2512" t="s">
        <v>21</v>
      </c>
      <c r="F2512">
        <v>6.81</v>
      </c>
      <c r="G2512">
        <v>2</v>
      </c>
      <c r="H2512" t="s">
        <v>20</v>
      </c>
      <c r="I2512">
        <v>8.1999999999999993</v>
      </c>
    </row>
    <row r="2513" spans="1:9" x14ac:dyDescent="0.3">
      <c r="A2513" t="s">
        <v>139</v>
      </c>
      <c r="B2513" t="s">
        <v>19</v>
      </c>
      <c r="C2513" t="s">
        <v>15</v>
      </c>
      <c r="D2513" t="s">
        <v>22</v>
      </c>
      <c r="E2513" t="s">
        <v>12</v>
      </c>
      <c r="F2513">
        <v>7.11</v>
      </c>
      <c r="G2513">
        <v>3</v>
      </c>
      <c r="H2513" t="s">
        <v>13</v>
      </c>
      <c r="I2513">
        <v>7.2</v>
      </c>
    </row>
    <row r="2514" spans="1:9" x14ac:dyDescent="0.3">
      <c r="A2514" t="s">
        <v>139</v>
      </c>
      <c r="B2514" t="s">
        <v>19</v>
      </c>
      <c r="C2514" t="s">
        <v>15</v>
      </c>
      <c r="D2514" t="s">
        <v>22</v>
      </c>
      <c r="E2514" t="s">
        <v>12</v>
      </c>
      <c r="F2514">
        <v>4.79</v>
      </c>
      <c r="G2514">
        <v>3</v>
      </c>
      <c r="H2514" t="s">
        <v>20</v>
      </c>
      <c r="I2514">
        <v>6.3</v>
      </c>
    </row>
    <row r="2515" spans="1:9" x14ac:dyDescent="0.3">
      <c r="A2515" t="s">
        <v>139</v>
      </c>
      <c r="B2515" t="s">
        <v>9</v>
      </c>
      <c r="C2515" t="s">
        <v>10</v>
      </c>
      <c r="D2515" t="s">
        <v>22</v>
      </c>
      <c r="E2515" t="s">
        <v>24</v>
      </c>
      <c r="F2515">
        <v>33.200000000000003</v>
      </c>
      <c r="G2515">
        <v>3</v>
      </c>
      <c r="H2515" t="s">
        <v>17</v>
      </c>
      <c r="I2515">
        <v>7.1</v>
      </c>
    </row>
    <row r="2516" spans="1:9" x14ac:dyDescent="0.3">
      <c r="A2516" t="s">
        <v>139</v>
      </c>
      <c r="B2516" t="s">
        <v>19</v>
      </c>
      <c r="C2516" t="s">
        <v>10</v>
      </c>
      <c r="D2516" t="s">
        <v>22</v>
      </c>
      <c r="E2516" t="s">
        <v>23</v>
      </c>
      <c r="F2516">
        <v>69.739999999999995</v>
      </c>
      <c r="G2516">
        <v>4</v>
      </c>
      <c r="H2516" t="s">
        <v>13</v>
      </c>
      <c r="I2516">
        <v>6.9</v>
      </c>
    </row>
    <row r="2517" spans="1:9" x14ac:dyDescent="0.3">
      <c r="A2517" t="s">
        <v>139</v>
      </c>
      <c r="B2517" t="s">
        <v>9</v>
      </c>
      <c r="C2517" t="s">
        <v>15</v>
      </c>
      <c r="D2517" t="s">
        <v>11</v>
      </c>
      <c r="E2517" t="s">
        <v>18</v>
      </c>
      <c r="F2517">
        <v>61.82</v>
      </c>
      <c r="G2517">
        <v>2</v>
      </c>
      <c r="H2517" t="s">
        <v>13</v>
      </c>
      <c r="I2517">
        <v>8.6</v>
      </c>
    </row>
    <row r="2518" spans="1:9" x14ac:dyDescent="0.3">
      <c r="A2518" t="s">
        <v>139</v>
      </c>
      <c r="B2518" t="s">
        <v>19</v>
      </c>
      <c r="C2518" t="s">
        <v>15</v>
      </c>
      <c r="D2518" t="s">
        <v>11</v>
      </c>
      <c r="E2518" t="s">
        <v>23</v>
      </c>
      <c r="F2518">
        <v>49.71</v>
      </c>
      <c r="G2518">
        <v>2</v>
      </c>
      <c r="H2518" t="s">
        <v>20</v>
      </c>
      <c r="I2518">
        <v>6.9</v>
      </c>
    </row>
    <row r="2519" spans="1:9" x14ac:dyDescent="0.3">
      <c r="A2519" t="s">
        <v>139</v>
      </c>
      <c r="B2519" t="s">
        <v>14</v>
      </c>
      <c r="C2519" t="s">
        <v>15</v>
      </c>
      <c r="D2519" t="s">
        <v>22</v>
      </c>
      <c r="E2519" t="s">
        <v>12</v>
      </c>
      <c r="F2519">
        <v>2.98</v>
      </c>
      <c r="G2519">
        <v>3</v>
      </c>
      <c r="H2519" t="s">
        <v>17</v>
      </c>
      <c r="I2519">
        <v>6.1</v>
      </c>
    </row>
    <row r="2520" spans="1:9" x14ac:dyDescent="0.3">
      <c r="A2520" t="s">
        <v>139</v>
      </c>
      <c r="B2520" t="s">
        <v>19</v>
      </c>
      <c r="C2520" t="s">
        <v>15</v>
      </c>
      <c r="D2520" t="s">
        <v>11</v>
      </c>
      <c r="E2520" t="s">
        <v>12</v>
      </c>
      <c r="F2520">
        <v>5.29</v>
      </c>
      <c r="G2520">
        <v>5</v>
      </c>
      <c r="H2520" t="s">
        <v>20</v>
      </c>
      <c r="I2520">
        <v>6.6</v>
      </c>
    </row>
    <row r="2521" spans="1:9" x14ac:dyDescent="0.3">
      <c r="A2521" t="s">
        <v>139</v>
      </c>
      <c r="B2521" t="s">
        <v>9</v>
      </c>
      <c r="C2521" t="s">
        <v>10</v>
      </c>
      <c r="D2521" t="s">
        <v>11</v>
      </c>
      <c r="E2521" t="s">
        <v>23</v>
      </c>
      <c r="F2521">
        <v>68.19</v>
      </c>
      <c r="G2521">
        <v>2</v>
      </c>
      <c r="H2521" t="s">
        <v>17</v>
      </c>
      <c r="I2521">
        <v>6.2</v>
      </c>
    </row>
    <row r="2522" spans="1:9" x14ac:dyDescent="0.3">
      <c r="A2522" t="s">
        <v>139</v>
      </c>
      <c r="B2522" t="s">
        <v>19</v>
      </c>
      <c r="C2522" t="s">
        <v>10</v>
      </c>
      <c r="D2522" t="s">
        <v>22</v>
      </c>
      <c r="E2522" t="s">
        <v>12</v>
      </c>
      <c r="F2522">
        <v>6.49</v>
      </c>
      <c r="G2522">
        <v>2</v>
      </c>
      <c r="H2522" t="s">
        <v>13</v>
      </c>
      <c r="I2522">
        <v>9</v>
      </c>
    </row>
    <row r="2523" spans="1:9" x14ac:dyDescent="0.3">
      <c r="A2523" t="s">
        <v>139</v>
      </c>
      <c r="B2523" t="s">
        <v>19</v>
      </c>
      <c r="C2523" t="s">
        <v>10</v>
      </c>
      <c r="D2523" t="s">
        <v>11</v>
      </c>
      <c r="E2523" t="s">
        <v>21</v>
      </c>
      <c r="F2523">
        <v>14.32</v>
      </c>
      <c r="G2523">
        <v>3</v>
      </c>
      <c r="H2523" t="s">
        <v>17</v>
      </c>
      <c r="I2523">
        <v>7.4</v>
      </c>
    </row>
    <row r="2524" spans="1:9" x14ac:dyDescent="0.3">
      <c r="A2524" t="s">
        <v>139</v>
      </c>
      <c r="B2524" t="s">
        <v>19</v>
      </c>
      <c r="C2524" t="s">
        <v>10</v>
      </c>
      <c r="D2524" t="s">
        <v>11</v>
      </c>
      <c r="E2524" t="s">
        <v>21</v>
      </c>
      <c r="F2524">
        <v>15.19</v>
      </c>
      <c r="G2524">
        <v>2</v>
      </c>
      <c r="H2524" t="s">
        <v>13</v>
      </c>
      <c r="I2524">
        <v>7.5</v>
      </c>
    </row>
    <row r="2525" spans="1:9" x14ac:dyDescent="0.3">
      <c r="A2525" t="s">
        <v>140</v>
      </c>
      <c r="B2525" t="s">
        <v>19</v>
      </c>
      <c r="C2525" t="s">
        <v>10</v>
      </c>
      <c r="D2525" t="s">
        <v>11</v>
      </c>
      <c r="E2525" t="s">
        <v>12</v>
      </c>
      <c r="F2525">
        <v>3.24</v>
      </c>
      <c r="G2525">
        <v>2</v>
      </c>
      <c r="H2525" t="s">
        <v>13</v>
      </c>
      <c r="I2525">
        <v>8.3000000000000007</v>
      </c>
    </row>
    <row r="2526" spans="1:9" x14ac:dyDescent="0.3">
      <c r="A2526" t="s">
        <v>140</v>
      </c>
      <c r="B2526" t="s">
        <v>19</v>
      </c>
      <c r="C2526" t="s">
        <v>10</v>
      </c>
      <c r="D2526" t="s">
        <v>22</v>
      </c>
      <c r="E2526" t="s">
        <v>12</v>
      </c>
      <c r="F2526">
        <v>6.69</v>
      </c>
      <c r="G2526">
        <v>3</v>
      </c>
      <c r="H2526" t="s">
        <v>13</v>
      </c>
      <c r="I2526">
        <v>7.4</v>
      </c>
    </row>
    <row r="2527" spans="1:9" x14ac:dyDescent="0.3">
      <c r="A2527" t="s">
        <v>140</v>
      </c>
      <c r="B2527" t="s">
        <v>19</v>
      </c>
      <c r="C2527" t="s">
        <v>10</v>
      </c>
      <c r="D2527" t="s">
        <v>22</v>
      </c>
      <c r="E2527" t="s">
        <v>12</v>
      </c>
      <c r="F2527">
        <v>6.78</v>
      </c>
      <c r="G2527">
        <v>3</v>
      </c>
      <c r="H2527" t="s">
        <v>13</v>
      </c>
      <c r="I2527">
        <v>8.6999999999999993</v>
      </c>
    </row>
    <row r="2528" spans="1:9" x14ac:dyDescent="0.3">
      <c r="A2528" t="s">
        <v>140</v>
      </c>
      <c r="B2528" t="s">
        <v>9</v>
      </c>
      <c r="C2528" t="s">
        <v>15</v>
      </c>
      <c r="D2528" t="s">
        <v>22</v>
      </c>
      <c r="E2528" t="s">
        <v>12</v>
      </c>
      <c r="F2528">
        <v>2.69</v>
      </c>
      <c r="G2528">
        <v>1</v>
      </c>
      <c r="H2528" t="s">
        <v>17</v>
      </c>
      <c r="I2528">
        <v>6.8</v>
      </c>
    </row>
    <row r="2529" spans="1:9" x14ac:dyDescent="0.3">
      <c r="A2529" t="s">
        <v>140</v>
      </c>
      <c r="B2529" t="s">
        <v>9</v>
      </c>
      <c r="C2529" t="s">
        <v>10</v>
      </c>
      <c r="D2529" t="s">
        <v>11</v>
      </c>
      <c r="E2529" t="s">
        <v>23</v>
      </c>
      <c r="F2529">
        <v>68.73</v>
      </c>
      <c r="G2529">
        <v>2</v>
      </c>
      <c r="H2529" t="s">
        <v>13</v>
      </c>
      <c r="I2529">
        <v>6.6</v>
      </c>
    </row>
    <row r="2530" spans="1:9" x14ac:dyDescent="0.3">
      <c r="A2530" t="s">
        <v>140</v>
      </c>
      <c r="B2530" t="s">
        <v>19</v>
      </c>
      <c r="C2530" t="s">
        <v>15</v>
      </c>
      <c r="D2530" t="s">
        <v>22</v>
      </c>
      <c r="E2530" t="s">
        <v>12</v>
      </c>
      <c r="F2530">
        <v>2.68</v>
      </c>
      <c r="G2530">
        <v>4</v>
      </c>
      <c r="H2530" t="s">
        <v>17</v>
      </c>
      <c r="I2530">
        <v>8.1</v>
      </c>
    </row>
    <row r="2531" spans="1:9" x14ac:dyDescent="0.3">
      <c r="A2531" t="s">
        <v>140</v>
      </c>
      <c r="B2531" t="s">
        <v>9</v>
      </c>
      <c r="C2531" t="s">
        <v>15</v>
      </c>
      <c r="D2531" t="s">
        <v>11</v>
      </c>
      <c r="E2531" t="s">
        <v>12</v>
      </c>
      <c r="F2531">
        <v>5.45</v>
      </c>
      <c r="G2531">
        <v>3</v>
      </c>
      <c r="H2531" t="s">
        <v>17</v>
      </c>
      <c r="I2531">
        <v>8.8000000000000007</v>
      </c>
    </row>
    <row r="2532" spans="1:9" x14ac:dyDescent="0.3">
      <c r="A2532" t="s">
        <v>140</v>
      </c>
      <c r="B2532" t="s">
        <v>19</v>
      </c>
      <c r="C2532" t="s">
        <v>15</v>
      </c>
      <c r="D2532" t="s">
        <v>11</v>
      </c>
      <c r="E2532" t="s">
        <v>23</v>
      </c>
      <c r="F2532">
        <v>56.98</v>
      </c>
      <c r="G2532">
        <v>4</v>
      </c>
      <c r="H2532" t="s">
        <v>13</v>
      </c>
      <c r="I2532">
        <v>8</v>
      </c>
    </row>
    <row r="2533" spans="1:9" x14ac:dyDescent="0.3">
      <c r="A2533" t="s">
        <v>140</v>
      </c>
      <c r="B2533" t="s">
        <v>19</v>
      </c>
      <c r="C2533" t="s">
        <v>15</v>
      </c>
      <c r="D2533" t="s">
        <v>11</v>
      </c>
      <c r="E2533" t="s">
        <v>24</v>
      </c>
      <c r="F2533">
        <v>16.87</v>
      </c>
      <c r="G2533">
        <v>3</v>
      </c>
      <c r="H2533" t="s">
        <v>13</v>
      </c>
      <c r="I2533">
        <v>5.0999999999999996</v>
      </c>
    </row>
    <row r="2534" spans="1:9" x14ac:dyDescent="0.3">
      <c r="A2534" t="s">
        <v>140</v>
      </c>
      <c r="B2534" t="s">
        <v>14</v>
      </c>
      <c r="C2534" t="s">
        <v>10</v>
      </c>
      <c r="D2534" t="s">
        <v>22</v>
      </c>
      <c r="E2534" t="s">
        <v>12</v>
      </c>
      <c r="F2534">
        <v>7.4</v>
      </c>
      <c r="G2534">
        <v>5</v>
      </c>
      <c r="H2534" t="s">
        <v>20</v>
      </c>
      <c r="I2534">
        <v>8.1999999999999993</v>
      </c>
    </row>
    <row r="2535" spans="1:9" x14ac:dyDescent="0.3">
      <c r="A2535" t="s">
        <v>141</v>
      </c>
      <c r="B2535" t="s">
        <v>19</v>
      </c>
      <c r="C2535" t="s">
        <v>15</v>
      </c>
      <c r="D2535" t="s">
        <v>22</v>
      </c>
      <c r="E2535" t="s">
        <v>12</v>
      </c>
      <c r="F2535">
        <v>5.17</v>
      </c>
      <c r="G2535">
        <v>3</v>
      </c>
      <c r="H2535" t="s">
        <v>17</v>
      </c>
      <c r="I2535">
        <v>7.7</v>
      </c>
    </row>
    <row r="2536" spans="1:9" x14ac:dyDescent="0.3">
      <c r="A2536" t="s">
        <v>141</v>
      </c>
      <c r="B2536" t="s">
        <v>19</v>
      </c>
      <c r="C2536" t="s">
        <v>15</v>
      </c>
      <c r="D2536" t="s">
        <v>22</v>
      </c>
      <c r="E2536" t="s">
        <v>24</v>
      </c>
      <c r="F2536">
        <v>27.52</v>
      </c>
      <c r="G2536">
        <v>2</v>
      </c>
      <c r="H2536" t="s">
        <v>20</v>
      </c>
      <c r="I2536">
        <v>7.3</v>
      </c>
    </row>
    <row r="2537" spans="1:9" x14ac:dyDescent="0.3">
      <c r="A2537" t="s">
        <v>141</v>
      </c>
      <c r="B2537" t="s">
        <v>19</v>
      </c>
      <c r="C2537" t="s">
        <v>10</v>
      </c>
      <c r="D2537" t="s">
        <v>11</v>
      </c>
      <c r="E2537" t="s">
        <v>24</v>
      </c>
      <c r="F2537">
        <v>38.89</v>
      </c>
      <c r="G2537">
        <v>2</v>
      </c>
      <c r="H2537" t="s">
        <v>20</v>
      </c>
      <c r="I2537">
        <v>6.9</v>
      </c>
    </row>
    <row r="2538" spans="1:9" x14ac:dyDescent="0.3">
      <c r="A2538" t="s">
        <v>141</v>
      </c>
      <c r="B2538" t="s">
        <v>14</v>
      </c>
      <c r="C2538" t="s">
        <v>15</v>
      </c>
      <c r="D2538" t="s">
        <v>22</v>
      </c>
      <c r="E2538" t="s">
        <v>12</v>
      </c>
      <c r="F2538">
        <v>6.68</v>
      </c>
      <c r="G2538">
        <v>3</v>
      </c>
      <c r="H2538" t="s">
        <v>13</v>
      </c>
      <c r="I2538">
        <v>6.5</v>
      </c>
    </row>
    <row r="2539" spans="1:9" x14ac:dyDescent="0.3">
      <c r="A2539" t="s">
        <v>141</v>
      </c>
      <c r="B2539" t="s">
        <v>14</v>
      </c>
      <c r="C2539" t="s">
        <v>15</v>
      </c>
      <c r="D2539" t="s">
        <v>11</v>
      </c>
      <c r="E2539" t="s">
        <v>12</v>
      </c>
      <c r="F2539">
        <v>6.38</v>
      </c>
      <c r="G2539">
        <v>4</v>
      </c>
      <c r="H2539" t="s">
        <v>17</v>
      </c>
      <c r="I2539">
        <v>6.5</v>
      </c>
    </row>
    <row r="2540" spans="1:9" x14ac:dyDescent="0.3">
      <c r="A2540" t="s">
        <v>141</v>
      </c>
      <c r="B2540" t="s">
        <v>9</v>
      </c>
      <c r="C2540" t="s">
        <v>15</v>
      </c>
      <c r="D2540" t="s">
        <v>22</v>
      </c>
      <c r="E2540" t="s">
        <v>12</v>
      </c>
      <c r="F2540">
        <v>5.13</v>
      </c>
      <c r="G2540">
        <v>1</v>
      </c>
      <c r="H2540" t="s">
        <v>13</v>
      </c>
      <c r="I2540">
        <v>7.8</v>
      </c>
    </row>
    <row r="2541" spans="1:9" x14ac:dyDescent="0.3">
      <c r="A2541" t="s">
        <v>141</v>
      </c>
      <c r="B2541" t="s">
        <v>9</v>
      </c>
      <c r="C2541" t="s">
        <v>10</v>
      </c>
      <c r="D2541" t="s">
        <v>11</v>
      </c>
      <c r="E2541" t="s">
        <v>24</v>
      </c>
      <c r="F2541">
        <v>31.79</v>
      </c>
      <c r="G2541">
        <v>4</v>
      </c>
      <c r="H2541" t="s">
        <v>17</v>
      </c>
      <c r="I2541">
        <v>6.6</v>
      </c>
    </row>
    <row r="2542" spans="1:9" x14ac:dyDescent="0.3">
      <c r="A2542" t="s">
        <v>141</v>
      </c>
      <c r="B2542" t="s">
        <v>19</v>
      </c>
      <c r="C2542" t="s">
        <v>15</v>
      </c>
      <c r="D2542" t="s">
        <v>22</v>
      </c>
      <c r="E2542" t="s">
        <v>12</v>
      </c>
      <c r="F2542">
        <v>4.8099999999999996</v>
      </c>
      <c r="G2542">
        <v>2</v>
      </c>
      <c r="H2542" t="s">
        <v>13</v>
      </c>
      <c r="I2542">
        <v>5.9</v>
      </c>
    </row>
    <row r="2543" spans="1:9" x14ac:dyDescent="0.3">
      <c r="A2543" t="s">
        <v>141</v>
      </c>
      <c r="B2543" t="s">
        <v>19</v>
      </c>
      <c r="C2543" t="s">
        <v>10</v>
      </c>
      <c r="D2543" t="s">
        <v>22</v>
      </c>
      <c r="E2543" t="s">
        <v>12</v>
      </c>
      <c r="F2543">
        <v>6.23</v>
      </c>
      <c r="G2543">
        <v>5</v>
      </c>
      <c r="H2543" t="s">
        <v>20</v>
      </c>
      <c r="I2543">
        <v>8.6999999999999993</v>
      </c>
    </row>
    <row r="2544" spans="1:9" x14ac:dyDescent="0.3">
      <c r="A2544" t="s">
        <v>141</v>
      </c>
      <c r="B2544" t="s">
        <v>9</v>
      </c>
      <c r="C2544" t="s">
        <v>15</v>
      </c>
      <c r="D2544" t="s">
        <v>11</v>
      </c>
      <c r="E2544" t="s">
        <v>12</v>
      </c>
      <c r="F2544">
        <v>6.93</v>
      </c>
      <c r="G2544">
        <v>2</v>
      </c>
      <c r="H2544" t="s">
        <v>13</v>
      </c>
      <c r="I2544">
        <v>7.2</v>
      </c>
    </row>
    <row r="2545" spans="1:9" x14ac:dyDescent="0.3">
      <c r="A2545" t="s">
        <v>141</v>
      </c>
      <c r="B2545" t="s">
        <v>14</v>
      </c>
      <c r="C2545" t="s">
        <v>15</v>
      </c>
      <c r="D2545" t="s">
        <v>22</v>
      </c>
      <c r="E2545" t="s">
        <v>12</v>
      </c>
      <c r="F2545">
        <v>4.08</v>
      </c>
      <c r="G2545">
        <v>3</v>
      </c>
      <c r="H2545" t="s">
        <v>13</v>
      </c>
      <c r="I2545">
        <v>7</v>
      </c>
    </row>
    <row r="2546" spans="1:9" x14ac:dyDescent="0.3">
      <c r="A2546" t="s">
        <v>141</v>
      </c>
      <c r="B2546" t="s">
        <v>9</v>
      </c>
      <c r="C2546" t="s">
        <v>15</v>
      </c>
      <c r="D2546" t="s">
        <v>11</v>
      </c>
      <c r="E2546" t="s">
        <v>12</v>
      </c>
      <c r="F2546">
        <v>6.54</v>
      </c>
      <c r="G2546">
        <v>3</v>
      </c>
      <c r="H2546" t="s">
        <v>17</v>
      </c>
      <c r="I2546">
        <v>8.6999999999999993</v>
      </c>
    </row>
    <row r="2547" spans="1:9" x14ac:dyDescent="0.3">
      <c r="A2547" t="s">
        <v>141</v>
      </c>
      <c r="B2547" t="s">
        <v>14</v>
      </c>
      <c r="C2547" t="s">
        <v>15</v>
      </c>
      <c r="D2547" t="s">
        <v>11</v>
      </c>
      <c r="E2547" t="s">
        <v>12</v>
      </c>
      <c r="F2547">
        <v>6.61</v>
      </c>
      <c r="G2547">
        <v>2</v>
      </c>
      <c r="H2547" t="s">
        <v>20</v>
      </c>
      <c r="I2547">
        <v>7.4</v>
      </c>
    </row>
    <row r="2548" spans="1:9" x14ac:dyDescent="0.3">
      <c r="A2548" t="s">
        <v>141</v>
      </c>
      <c r="B2548" t="s">
        <v>19</v>
      </c>
      <c r="C2548" t="s">
        <v>15</v>
      </c>
      <c r="D2548" t="s">
        <v>22</v>
      </c>
      <c r="E2548" t="s">
        <v>12</v>
      </c>
      <c r="F2548">
        <v>5.37</v>
      </c>
      <c r="G2548">
        <v>2</v>
      </c>
      <c r="H2548" t="s">
        <v>20</v>
      </c>
      <c r="I2548">
        <v>7.8</v>
      </c>
    </row>
    <row r="2549" spans="1:9" x14ac:dyDescent="0.3">
      <c r="A2549" t="s">
        <v>141</v>
      </c>
      <c r="B2549" t="s">
        <v>19</v>
      </c>
      <c r="C2549" t="s">
        <v>15</v>
      </c>
      <c r="D2549" t="s">
        <v>22</v>
      </c>
      <c r="E2549" t="s">
        <v>18</v>
      </c>
      <c r="F2549">
        <v>69.459999999999994</v>
      </c>
      <c r="G2549">
        <v>3</v>
      </c>
      <c r="H2549" t="s">
        <v>17</v>
      </c>
      <c r="I2549">
        <v>6.7</v>
      </c>
    </row>
    <row r="2550" spans="1:9" x14ac:dyDescent="0.3">
      <c r="A2550" t="s">
        <v>142</v>
      </c>
      <c r="B2550" t="s">
        <v>19</v>
      </c>
      <c r="C2550" t="s">
        <v>15</v>
      </c>
      <c r="D2550" t="s">
        <v>22</v>
      </c>
      <c r="E2550" t="s">
        <v>12</v>
      </c>
      <c r="F2550">
        <v>5.98</v>
      </c>
      <c r="G2550">
        <v>3</v>
      </c>
      <c r="H2550" t="s">
        <v>17</v>
      </c>
      <c r="I2550">
        <v>7.5</v>
      </c>
    </row>
    <row r="2551" spans="1:9" x14ac:dyDescent="0.3">
      <c r="A2551" t="s">
        <v>142</v>
      </c>
      <c r="B2551" t="s">
        <v>9</v>
      </c>
      <c r="C2551" t="s">
        <v>15</v>
      </c>
      <c r="D2551" t="s">
        <v>11</v>
      </c>
      <c r="E2551" t="s">
        <v>21</v>
      </c>
      <c r="F2551">
        <v>15.16</v>
      </c>
      <c r="G2551">
        <v>3</v>
      </c>
      <c r="H2551" t="s">
        <v>20</v>
      </c>
      <c r="I2551">
        <v>7.1</v>
      </c>
    </row>
    <row r="2552" spans="1:9" x14ac:dyDescent="0.3">
      <c r="A2552" t="s">
        <v>142</v>
      </c>
      <c r="B2552" t="s">
        <v>19</v>
      </c>
      <c r="C2552" t="s">
        <v>15</v>
      </c>
      <c r="D2552" t="s">
        <v>11</v>
      </c>
      <c r="E2552" t="s">
        <v>24</v>
      </c>
      <c r="F2552">
        <v>28.58</v>
      </c>
      <c r="G2552">
        <v>4</v>
      </c>
      <c r="H2552" t="s">
        <v>13</v>
      </c>
      <c r="I2552">
        <v>6.4</v>
      </c>
    </row>
    <row r="2553" spans="1:9" x14ac:dyDescent="0.3">
      <c r="A2553" t="s">
        <v>142</v>
      </c>
      <c r="B2553" t="s">
        <v>19</v>
      </c>
      <c r="C2553" t="s">
        <v>15</v>
      </c>
      <c r="D2553" t="s">
        <v>22</v>
      </c>
      <c r="E2553" t="s">
        <v>12</v>
      </c>
      <c r="F2553">
        <v>6.18</v>
      </c>
      <c r="G2553">
        <v>1</v>
      </c>
      <c r="H2553" t="s">
        <v>17</v>
      </c>
      <c r="I2553">
        <v>6.8</v>
      </c>
    </row>
    <row r="2554" spans="1:9" x14ac:dyDescent="0.3">
      <c r="A2554" t="s">
        <v>142</v>
      </c>
      <c r="B2554" t="s">
        <v>14</v>
      </c>
      <c r="C2554" t="s">
        <v>10</v>
      </c>
      <c r="D2554" t="s">
        <v>22</v>
      </c>
      <c r="E2554" t="s">
        <v>12</v>
      </c>
      <c r="F2554">
        <v>7.14</v>
      </c>
      <c r="G2554">
        <v>6</v>
      </c>
      <c r="H2554" t="s">
        <v>13</v>
      </c>
      <c r="I2554">
        <v>6.8</v>
      </c>
    </row>
    <row r="2555" spans="1:9" x14ac:dyDescent="0.3">
      <c r="A2555" t="s">
        <v>142</v>
      </c>
      <c r="B2555" t="s">
        <v>9</v>
      </c>
      <c r="C2555" t="s">
        <v>15</v>
      </c>
      <c r="D2555" t="s">
        <v>22</v>
      </c>
      <c r="E2555" t="s">
        <v>24</v>
      </c>
      <c r="F2555">
        <v>23.92</v>
      </c>
      <c r="G2555">
        <v>3</v>
      </c>
      <c r="H2555" t="s">
        <v>17</v>
      </c>
      <c r="I2555">
        <v>8.8000000000000007</v>
      </c>
    </row>
    <row r="2556" spans="1:9" x14ac:dyDescent="0.3">
      <c r="A2556" t="s">
        <v>142</v>
      </c>
      <c r="B2556" t="s">
        <v>19</v>
      </c>
      <c r="C2556" t="s">
        <v>15</v>
      </c>
      <c r="D2556" t="s">
        <v>22</v>
      </c>
      <c r="E2556" t="s">
        <v>12</v>
      </c>
      <c r="F2556">
        <v>5.53</v>
      </c>
      <c r="G2556">
        <v>3</v>
      </c>
      <c r="H2556" t="s">
        <v>17</v>
      </c>
      <c r="I2556">
        <v>5.5</v>
      </c>
    </row>
    <row r="2557" spans="1:9" x14ac:dyDescent="0.3">
      <c r="A2557" t="s">
        <v>142</v>
      </c>
      <c r="B2557" t="s">
        <v>14</v>
      </c>
      <c r="C2557" t="s">
        <v>15</v>
      </c>
      <c r="D2557" t="s">
        <v>11</v>
      </c>
      <c r="E2557" t="s">
        <v>12</v>
      </c>
      <c r="F2557">
        <v>3.55</v>
      </c>
      <c r="G2557">
        <v>1</v>
      </c>
      <c r="H2557" t="s">
        <v>13</v>
      </c>
      <c r="I2557">
        <v>7.3</v>
      </c>
    </row>
    <row r="2558" spans="1:9" x14ac:dyDescent="0.3">
      <c r="A2558" t="s">
        <v>142</v>
      </c>
      <c r="B2558" t="s">
        <v>19</v>
      </c>
      <c r="C2558" t="s">
        <v>15</v>
      </c>
      <c r="D2558" t="s">
        <v>22</v>
      </c>
      <c r="E2558" t="s">
        <v>12</v>
      </c>
      <c r="F2558">
        <v>6.1</v>
      </c>
      <c r="G2558">
        <v>1</v>
      </c>
      <c r="H2558" t="s">
        <v>17</v>
      </c>
      <c r="I2558">
        <v>7.2</v>
      </c>
    </row>
    <row r="2559" spans="1:9" x14ac:dyDescent="0.3">
      <c r="A2559" t="s">
        <v>143</v>
      </c>
      <c r="B2559" t="s">
        <v>9</v>
      </c>
      <c r="C2559" t="s">
        <v>15</v>
      </c>
      <c r="D2559" t="s">
        <v>22</v>
      </c>
      <c r="E2559" t="s">
        <v>24</v>
      </c>
      <c r="F2559">
        <v>24.15</v>
      </c>
      <c r="G2559">
        <v>2</v>
      </c>
      <c r="H2559" t="s">
        <v>13</v>
      </c>
      <c r="I2559">
        <v>8.1</v>
      </c>
    </row>
    <row r="2560" spans="1:9" x14ac:dyDescent="0.3">
      <c r="A2560" t="s">
        <v>143</v>
      </c>
      <c r="B2560" t="s">
        <v>9</v>
      </c>
      <c r="C2560" t="s">
        <v>15</v>
      </c>
      <c r="D2560" t="s">
        <v>11</v>
      </c>
      <c r="E2560" t="s">
        <v>21</v>
      </c>
      <c r="F2560">
        <v>12.93</v>
      </c>
      <c r="G2560">
        <v>1</v>
      </c>
      <c r="H2560" t="s">
        <v>20</v>
      </c>
      <c r="I2560">
        <v>8.3000000000000007</v>
      </c>
    </row>
    <row r="2561" spans="1:9" x14ac:dyDescent="0.3">
      <c r="A2561" t="s">
        <v>143</v>
      </c>
      <c r="B2561" t="s">
        <v>19</v>
      </c>
      <c r="C2561" t="s">
        <v>15</v>
      </c>
      <c r="D2561" t="s">
        <v>11</v>
      </c>
      <c r="E2561" t="s">
        <v>12</v>
      </c>
      <c r="F2561">
        <v>2.5</v>
      </c>
      <c r="G2561">
        <v>3</v>
      </c>
      <c r="H2561" t="s">
        <v>17</v>
      </c>
      <c r="I2561">
        <v>6.6</v>
      </c>
    </row>
    <row r="2562" spans="1:9" x14ac:dyDescent="0.3">
      <c r="A2562" t="s">
        <v>143</v>
      </c>
      <c r="B2562" t="s">
        <v>19</v>
      </c>
      <c r="C2562" t="s">
        <v>15</v>
      </c>
      <c r="D2562" t="s">
        <v>22</v>
      </c>
      <c r="E2562" t="s">
        <v>24</v>
      </c>
      <c r="F2562">
        <v>32.65</v>
      </c>
      <c r="G2562">
        <v>3</v>
      </c>
      <c r="H2562" t="s">
        <v>17</v>
      </c>
      <c r="I2562">
        <v>4.8</v>
      </c>
    </row>
    <row r="2563" spans="1:9" x14ac:dyDescent="0.3">
      <c r="A2563" t="s">
        <v>143</v>
      </c>
      <c r="B2563" t="s">
        <v>9</v>
      </c>
      <c r="C2563" t="s">
        <v>15</v>
      </c>
      <c r="D2563" t="s">
        <v>22</v>
      </c>
      <c r="E2563" t="s">
        <v>12</v>
      </c>
      <c r="F2563">
        <v>5.1100000000000003</v>
      </c>
      <c r="G2563">
        <v>2</v>
      </c>
      <c r="H2563" t="s">
        <v>17</v>
      </c>
      <c r="I2563">
        <v>8.6</v>
      </c>
    </row>
    <row r="2564" spans="1:9" x14ac:dyDescent="0.3">
      <c r="A2564" t="s">
        <v>143</v>
      </c>
      <c r="B2564" t="s">
        <v>19</v>
      </c>
      <c r="C2564" t="s">
        <v>15</v>
      </c>
      <c r="D2564" t="s">
        <v>11</v>
      </c>
      <c r="E2564" t="s">
        <v>18</v>
      </c>
      <c r="F2564">
        <v>71.900000000000006</v>
      </c>
      <c r="G2564">
        <v>1</v>
      </c>
      <c r="H2564" t="s">
        <v>20</v>
      </c>
      <c r="I2564">
        <v>7.4</v>
      </c>
    </row>
    <row r="2565" spans="1:9" x14ac:dyDescent="0.3">
      <c r="A2565" t="s">
        <v>143</v>
      </c>
      <c r="B2565" t="s">
        <v>14</v>
      </c>
      <c r="C2565" t="s">
        <v>15</v>
      </c>
      <c r="D2565" t="s">
        <v>22</v>
      </c>
      <c r="E2565" t="s">
        <v>12</v>
      </c>
      <c r="F2565">
        <v>6.2</v>
      </c>
      <c r="G2565">
        <v>3</v>
      </c>
      <c r="H2565" t="s">
        <v>17</v>
      </c>
      <c r="I2565">
        <v>7.6</v>
      </c>
    </row>
    <row r="2566" spans="1:9" x14ac:dyDescent="0.3">
      <c r="A2566" t="s">
        <v>143</v>
      </c>
      <c r="B2566" t="s">
        <v>19</v>
      </c>
      <c r="C2566" t="s">
        <v>15</v>
      </c>
      <c r="D2566" t="s">
        <v>11</v>
      </c>
      <c r="E2566" t="s">
        <v>24</v>
      </c>
      <c r="F2566">
        <v>31.26</v>
      </c>
      <c r="G2566">
        <v>4</v>
      </c>
      <c r="H2566" t="s">
        <v>13</v>
      </c>
      <c r="I2566">
        <v>7.6</v>
      </c>
    </row>
    <row r="2567" spans="1:9" x14ac:dyDescent="0.3">
      <c r="A2567" t="s">
        <v>143</v>
      </c>
      <c r="B2567" t="s">
        <v>14</v>
      </c>
      <c r="C2567" t="s">
        <v>15</v>
      </c>
      <c r="D2567" t="s">
        <v>11</v>
      </c>
      <c r="E2567" t="s">
        <v>12</v>
      </c>
      <c r="F2567">
        <v>6.08</v>
      </c>
      <c r="G2567">
        <v>3</v>
      </c>
      <c r="H2567" t="s">
        <v>13</v>
      </c>
      <c r="I2567">
        <v>8.6</v>
      </c>
    </row>
    <row r="2568" spans="1:9" x14ac:dyDescent="0.3">
      <c r="A2568" t="s">
        <v>143</v>
      </c>
      <c r="B2568" t="s">
        <v>19</v>
      </c>
      <c r="C2568" t="s">
        <v>15</v>
      </c>
      <c r="D2568" t="s">
        <v>11</v>
      </c>
      <c r="E2568" t="s">
        <v>24</v>
      </c>
      <c r="F2568">
        <v>25.68</v>
      </c>
      <c r="G2568">
        <v>2</v>
      </c>
      <c r="H2568" t="s">
        <v>17</v>
      </c>
      <c r="I2568">
        <v>6.7</v>
      </c>
    </row>
    <row r="2569" spans="1:9" x14ac:dyDescent="0.3">
      <c r="A2569" t="s">
        <v>143</v>
      </c>
      <c r="B2569" t="s">
        <v>19</v>
      </c>
      <c r="C2569" t="s">
        <v>15</v>
      </c>
      <c r="D2569" t="s">
        <v>22</v>
      </c>
      <c r="E2569" t="s">
        <v>24</v>
      </c>
      <c r="F2569">
        <v>27.81</v>
      </c>
      <c r="G2569">
        <v>4</v>
      </c>
      <c r="H2569" t="s">
        <v>13</v>
      </c>
      <c r="I2569">
        <v>7.8</v>
      </c>
    </row>
    <row r="2570" spans="1:9" x14ac:dyDescent="0.3">
      <c r="A2570" t="s">
        <v>143</v>
      </c>
      <c r="B2570" t="s">
        <v>9</v>
      </c>
      <c r="C2570" t="s">
        <v>10</v>
      </c>
      <c r="D2570" t="s">
        <v>22</v>
      </c>
      <c r="E2570" t="s">
        <v>24</v>
      </c>
      <c r="F2570">
        <v>20.39</v>
      </c>
      <c r="G2570">
        <v>3</v>
      </c>
      <c r="H2570" t="s">
        <v>20</v>
      </c>
      <c r="I2570">
        <v>7.1</v>
      </c>
    </row>
    <row r="2571" spans="1:9" x14ac:dyDescent="0.3">
      <c r="A2571" t="s">
        <v>143</v>
      </c>
      <c r="B2571" t="s">
        <v>19</v>
      </c>
      <c r="C2571" t="s">
        <v>15</v>
      </c>
      <c r="D2571" t="s">
        <v>11</v>
      </c>
      <c r="E2571" t="s">
        <v>24</v>
      </c>
      <c r="F2571">
        <v>35.090000000000003</v>
      </c>
      <c r="G2571">
        <v>3</v>
      </c>
      <c r="H2571" t="s">
        <v>13</v>
      </c>
      <c r="I2571">
        <v>8.6</v>
      </c>
    </row>
    <row r="2572" spans="1:9" x14ac:dyDescent="0.3">
      <c r="A2572" t="s">
        <v>143</v>
      </c>
      <c r="B2572" t="s">
        <v>9</v>
      </c>
      <c r="C2572" t="s">
        <v>10</v>
      </c>
      <c r="D2572" t="s">
        <v>11</v>
      </c>
      <c r="E2572" t="s">
        <v>21</v>
      </c>
      <c r="F2572">
        <v>7.16</v>
      </c>
      <c r="G2572">
        <v>2</v>
      </c>
      <c r="H2572" t="s">
        <v>17</v>
      </c>
      <c r="I2572">
        <v>4.5999999999999996</v>
      </c>
    </row>
    <row r="2573" spans="1:9" x14ac:dyDescent="0.3">
      <c r="A2573" t="s">
        <v>143</v>
      </c>
      <c r="B2573" t="s">
        <v>9</v>
      </c>
      <c r="C2573" t="s">
        <v>15</v>
      </c>
      <c r="D2573" t="s">
        <v>11</v>
      </c>
      <c r="E2573" t="s">
        <v>12</v>
      </c>
      <c r="F2573">
        <v>6.69</v>
      </c>
      <c r="G2573">
        <v>5</v>
      </c>
      <c r="H2573" t="s">
        <v>17</v>
      </c>
      <c r="I2573">
        <v>7</v>
      </c>
    </row>
    <row r="2574" spans="1:9" x14ac:dyDescent="0.3">
      <c r="A2574" t="s">
        <v>143</v>
      </c>
      <c r="B2574" t="s">
        <v>9</v>
      </c>
      <c r="C2574" t="s">
        <v>10</v>
      </c>
      <c r="D2574" t="s">
        <v>11</v>
      </c>
      <c r="E2574" t="s">
        <v>12</v>
      </c>
      <c r="F2574">
        <v>7.18</v>
      </c>
      <c r="G2574">
        <v>2</v>
      </c>
      <c r="H2574" t="s">
        <v>20</v>
      </c>
      <c r="I2574">
        <v>7.6</v>
      </c>
    </row>
    <row r="2575" spans="1:9" x14ac:dyDescent="0.3">
      <c r="A2575" t="s">
        <v>143</v>
      </c>
      <c r="B2575" t="s">
        <v>14</v>
      </c>
      <c r="C2575" t="s">
        <v>15</v>
      </c>
      <c r="D2575" t="s">
        <v>22</v>
      </c>
      <c r="E2575" t="s">
        <v>12</v>
      </c>
      <c r="F2575">
        <v>7.26</v>
      </c>
      <c r="G2575">
        <v>2</v>
      </c>
      <c r="H2575" t="s">
        <v>20</v>
      </c>
      <c r="I2575">
        <v>5.9</v>
      </c>
    </row>
    <row r="2576" spans="1:9" x14ac:dyDescent="0.3">
      <c r="A2576" t="s">
        <v>143</v>
      </c>
      <c r="B2576" t="s">
        <v>9</v>
      </c>
      <c r="C2576" t="s">
        <v>15</v>
      </c>
      <c r="D2576" t="s">
        <v>11</v>
      </c>
      <c r="E2576" t="s">
        <v>12</v>
      </c>
      <c r="F2576">
        <v>2.66</v>
      </c>
      <c r="G2576">
        <v>4</v>
      </c>
      <c r="H2576" t="s">
        <v>17</v>
      </c>
      <c r="I2576">
        <v>9.6</v>
      </c>
    </row>
    <row r="2577" spans="1:9" x14ac:dyDescent="0.3">
      <c r="A2577" t="s">
        <v>144</v>
      </c>
      <c r="B2577" t="s">
        <v>14</v>
      </c>
      <c r="C2577" t="s">
        <v>15</v>
      </c>
      <c r="D2577" t="s">
        <v>11</v>
      </c>
      <c r="E2577" t="s">
        <v>12</v>
      </c>
      <c r="F2577">
        <v>6.54</v>
      </c>
      <c r="G2577">
        <v>5</v>
      </c>
      <c r="H2577" t="s">
        <v>17</v>
      </c>
      <c r="I2577">
        <v>8.4</v>
      </c>
    </row>
    <row r="2578" spans="1:9" x14ac:dyDescent="0.3">
      <c r="A2578" t="s">
        <v>144</v>
      </c>
      <c r="B2578" t="s">
        <v>19</v>
      </c>
      <c r="C2578" t="s">
        <v>15</v>
      </c>
      <c r="D2578" t="s">
        <v>22</v>
      </c>
      <c r="E2578" t="s">
        <v>12</v>
      </c>
      <c r="F2578">
        <v>6.36</v>
      </c>
      <c r="G2578">
        <v>4</v>
      </c>
      <c r="H2578" t="s">
        <v>13</v>
      </c>
      <c r="I2578">
        <v>6.9</v>
      </c>
    </row>
    <row r="2579" spans="1:9" x14ac:dyDescent="0.3">
      <c r="A2579" t="s">
        <v>144</v>
      </c>
      <c r="B2579" t="s">
        <v>19</v>
      </c>
      <c r="C2579" t="s">
        <v>15</v>
      </c>
      <c r="D2579" t="s">
        <v>11</v>
      </c>
      <c r="E2579" t="s">
        <v>12</v>
      </c>
      <c r="F2579">
        <v>7.35</v>
      </c>
      <c r="G2579">
        <v>4</v>
      </c>
      <c r="H2579" t="s">
        <v>17</v>
      </c>
      <c r="I2579">
        <v>7</v>
      </c>
    </row>
    <row r="2580" spans="1:9" x14ac:dyDescent="0.3">
      <c r="A2580" t="s">
        <v>144</v>
      </c>
      <c r="B2580" t="s">
        <v>19</v>
      </c>
      <c r="C2580" t="s">
        <v>10</v>
      </c>
      <c r="D2580" t="s">
        <v>11</v>
      </c>
      <c r="E2580" t="s">
        <v>23</v>
      </c>
      <c r="F2580">
        <v>50.65</v>
      </c>
      <c r="G2580">
        <v>5</v>
      </c>
      <c r="H2580" t="s">
        <v>13</v>
      </c>
      <c r="I2580">
        <v>6.3</v>
      </c>
    </row>
    <row r="2581" spans="1:9" x14ac:dyDescent="0.3">
      <c r="A2581" t="s">
        <v>144</v>
      </c>
      <c r="B2581" t="s">
        <v>14</v>
      </c>
      <c r="C2581" t="s">
        <v>10</v>
      </c>
      <c r="D2581" t="s">
        <v>11</v>
      </c>
      <c r="E2581" t="s">
        <v>12</v>
      </c>
      <c r="F2581">
        <v>5.54</v>
      </c>
      <c r="G2581">
        <v>6</v>
      </c>
      <c r="H2581" t="s">
        <v>20</v>
      </c>
      <c r="I2581">
        <v>7.4</v>
      </c>
    </row>
    <row r="2582" spans="1:9" x14ac:dyDescent="0.3">
      <c r="A2582" t="s">
        <v>144</v>
      </c>
      <c r="B2582" t="s">
        <v>19</v>
      </c>
      <c r="C2582" t="s">
        <v>10</v>
      </c>
      <c r="D2582" t="s">
        <v>22</v>
      </c>
      <c r="E2582" t="s">
        <v>16</v>
      </c>
      <c r="F2582">
        <v>87.26</v>
      </c>
      <c r="G2582">
        <v>1</v>
      </c>
      <c r="H2582" t="s">
        <v>17</v>
      </c>
      <c r="I2582">
        <v>5.6</v>
      </c>
    </row>
    <row r="2583" spans="1:9" x14ac:dyDescent="0.3">
      <c r="A2583" t="s">
        <v>144</v>
      </c>
      <c r="B2583" t="s">
        <v>19</v>
      </c>
      <c r="C2583" t="s">
        <v>15</v>
      </c>
      <c r="D2583" t="s">
        <v>11</v>
      </c>
      <c r="E2583" t="s">
        <v>12</v>
      </c>
      <c r="F2583">
        <v>7.17</v>
      </c>
      <c r="G2583">
        <v>4</v>
      </c>
      <c r="H2583" t="s">
        <v>13</v>
      </c>
      <c r="I2583">
        <v>7.8</v>
      </c>
    </row>
    <row r="2584" spans="1:9" x14ac:dyDescent="0.3">
      <c r="A2584" t="s">
        <v>144</v>
      </c>
      <c r="B2584" t="s">
        <v>9</v>
      </c>
      <c r="C2584" t="s">
        <v>15</v>
      </c>
      <c r="D2584" t="s">
        <v>11</v>
      </c>
      <c r="E2584" t="s">
        <v>12</v>
      </c>
      <c r="F2584">
        <v>7.03</v>
      </c>
      <c r="G2584">
        <v>3</v>
      </c>
      <c r="H2584" t="s">
        <v>20</v>
      </c>
      <c r="I2584">
        <v>8.1999999999999993</v>
      </c>
    </row>
    <row r="2585" spans="1:9" x14ac:dyDescent="0.3">
      <c r="A2585" t="s">
        <v>144</v>
      </c>
      <c r="B2585" t="s">
        <v>19</v>
      </c>
      <c r="C2585" t="s">
        <v>15</v>
      </c>
      <c r="D2585" t="s">
        <v>11</v>
      </c>
      <c r="E2585" t="s">
        <v>24</v>
      </c>
      <c r="F2585">
        <v>35.270000000000003</v>
      </c>
      <c r="G2585">
        <v>1</v>
      </c>
      <c r="H2585" t="s">
        <v>20</v>
      </c>
      <c r="I2585">
        <v>6.6</v>
      </c>
    </row>
    <row r="2586" spans="1:9" x14ac:dyDescent="0.3">
      <c r="A2586" t="s">
        <v>145</v>
      </c>
      <c r="B2586" t="s">
        <v>14</v>
      </c>
      <c r="C2586" t="s">
        <v>10</v>
      </c>
      <c r="D2586" t="s">
        <v>22</v>
      </c>
      <c r="E2586" t="s">
        <v>12</v>
      </c>
      <c r="F2586">
        <v>5.12</v>
      </c>
      <c r="G2586">
        <v>6</v>
      </c>
      <c r="H2586" t="s">
        <v>17</v>
      </c>
      <c r="I2586">
        <v>7.1</v>
      </c>
    </row>
    <row r="2587" spans="1:9" x14ac:dyDescent="0.3">
      <c r="A2587" t="s">
        <v>145</v>
      </c>
      <c r="B2587" t="s">
        <v>9</v>
      </c>
      <c r="C2587" t="s">
        <v>15</v>
      </c>
      <c r="D2587" t="s">
        <v>22</v>
      </c>
      <c r="E2587" t="s">
        <v>21</v>
      </c>
      <c r="F2587">
        <v>17.43</v>
      </c>
      <c r="G2587">
        <v>2</v>
      </c>
      <c r="H2587" t="s">
        <v>13</v>
      </c>
      <c r="I2587">
        <v>7.8</v>
      </c>
    </row>
    <row r="2588" spans="1:9" x14ac:dyDescent="0.3">
      <c r="A2588" t="s">
        <v>145</v>
      </c>
      <c r="B2588" t="s">
        <v>19</v>
      </c>
      <c r="C2588" t="s">
        <v>15</v>
      </c>
      <c r="D2588" t="s">
        <v>22</v>
      </c>
      <c r="E2588" t="s">
        <v>12</v>
      </c>
      <c r="F2588">
        <v>6.13</v>
      </c>
      <c r="G2588">
        <v>4</v>
      </c>
      <c r="H2588" t="s">
        <v>17</v>
      </c>
      <c r="I2588">
        <v>8.3000000000000007</v>
      </c>
    </row>
    <row r="2589" spans="1:9" x14ac:dyDescent="0.3">
      <c r="A2589" t="s">
        <v>145</v>
      </c>
      <c r="B2589" t="s">
        <v>14</v>
      </c>
      <c r="C2589" t="s">
        <v>15</v>
      </c>
      <c r="D2589" t="s">
        <v>11</v>
      </c>
      <c r="E2589" t="s">
        <v>24</v>
      </c>
      <c r="F2589">
        <v>36.61</v>
      </c>
      <c r="G2589">
        <v>2</v>
      </c>
      <c r="H2589" t="s">
        <v>13</v>
      </c>
      <c r="I2589">
        <v>8.6</v>
      </c>
    </row>
    <row r="2590" spans="1:9" x14ac:dyDescent="0.3">
      <c r="A2590" t="s">
        <v>145</v>
      </c>
      <c r="B2590" t="s">
        <v>9</v>
      </c>
      <c r="C2590" t="s">
        <v>15</v>
      </c>
      <c r="D2590" t="s">
        <v>11</v>
      </c>
      <c r="E2590" t="s">
        <v>24</v>
      </c>
      <c r="F2590">
        <v>32.28</v>
      </c>
      <c r="G2590">
        <v>3</v>
      </c>
      <c r="H2590" t="s">
        <v>17</v>
      </c>
      <c r="I2590">
        <v>6.6</v>
      </c>
    </row>
    <row r="2591" spans="1:9" x14ac:dyDescent="0.3">
      <c r="A2591" t="s">
        <v>145</v>
      </c>
      <c r="B2591" t="s">
        <v>19</v>
      </c>
      <c r="C2591" t="s">
        <v>15</v>
      </c>
      <c r="D2591" t="s">
        <v>11</v>
      </c>
      <c r="E2591" t="s">
        <v>12</v>
      </c>
      <c r="F2591">
        <v>5.76</v>
      </c>
      <c r="G2591">
        <v>2</v>
      </c>
      <c r="H2591" t="s">
        <v>20</v>
      </c>
      <c r="I2591">
        <v>7.3</v>
      </c>
    </row>
    <row r="2592" spans="1:9" x14ac:dyDescent="0.3">
      <c r="A2592" t="s">
        <v>145</v>
      </c>
      <c r="B2592" t="s">
        <v>19</v>
      </c>
      <c r="C2592" t="s">
        <v>10</v>
      </c>
      <c r="D2592" t="s">
        <v>22</v>
      </c>
      <c r="E2592" t="s">
        <v>24</v>
      </c>
      <c r="F2592">
        <v>31.41</v>
      </c>
      <c r="G2592">
        <v>4</v>
      </c>
      <c r="H2592" t="s">
        <v>17</v>
      </c>
      <c r="I2592">
        <v>7.4</v>
      </c>
    </row>
    <row r="2593" spans="1:9" x14ac:dyDescent="0.3">
      <c r="A2593" t="s">
        <v>145</v>
      </c>
      <c r="B2593" t="s">
        <v>19</v>
      </c>
      <c r="C2593" t="s">
        <v>10</v>
      </c>
      <c r="D2593" t="s">
        <v>22</v>
      </c>
      <c r="E2593" t="s">
        <v>21</v>
      </c>
      <c r="F2593">
        <v>10.58</v>
      </c>
      <c r="G2593">
        <v>1</v>
      </c>
      <c r="H2593" t="s">
        <v>20</v>
      </c>
      <c r="I2593">
        <v>7.3</v>
      </c>
    </row>
    <row r="2594" spans="1:9" x14ac:dyDescent="0.3">
      <c r="A2594" t="s">
        <v>145</v>
      </c>
      <c r="B2594" t="s">
        <v>14</v>
      </c>
      <c r="C2594" t="s">
        <v>10</v>
      </c>
      <c r="D2594" t="s">
        <v>11</v>
      </c>
      <c r="E2594" t="s">
        <v>12</v>
      </c>
      <c r="F2594">
        <v>6.26</v>
      </c>
      <c r="G2594">
        <v>2</v>
      </c>
      <c r="H2594" t="s">
        <v>20</v>
      </c>
      <c r="I2594">
        <v>6</v>
      </c>
    </row>
    <row r="2595" spans="1:9" x14ac:dyDescent="0.3">
      <c r="A2595" t="s">
        <v>145</v>
      </c>
      <c r="B2595" t="s">
        <v>19</v>
      </c>
      <c r="C2595" t="s">
        <v>10</v>
      </c>
      <c r="D2595" t="s">
        <v>22</v>
      </c>
      <c r="E2595" t="s">
        <v>12</v>
      </c>
      <c r="F2595">
        <v>6.12</v>
      </c>
      <c r="G2595">
        <v>1</v>
      </c>
      <c r="H2595" t="s">
        <v>20</v>
      </c>
      <c r="I2595">
        <v>8.8000000000000007</v>
      </c>
    </row>
    <row r="2596" spans="1:9" x14ac:dyDescent="0.3">
      <c r="A2596" t="s">
        <v>145</v>
      </c>
      <c r="B2596" t="s">
        <v>9</v>
      </c>
      <c r="C2596" t="s">
        <v>15</v>
      </c>
      <c r="D2596" t="s">
        <v>22</v>
      </c>
      <c r="E2596" t="s">
        <v>24</v>
      </c>
      <c r="F2596">
        <v>37.14</v>
      </c>
      <c r="G2596">
        <v>2</v>
      </c>
      <c r="H2596" t="s">
        <v>13</v>
      </c>
      <c r="I2596">
        <v>7.2</v>
      </c>
    </row>
    <row r="2597" spans="1:9" x14ac:dyDescent="0.3">
      <c r="A2597" t="s">
        <v>145</v>
      </c>
      <c r="B2597" t="s">
        <v>14</v>
      </c>
      <c r="C2597" t="s">
        <v>15</v>
      </c>
      <c r="D2597" t="s">
        <v>22</v>
      </c>
      <c r="E2597" t="s">
        <v>12</v>
      </c>
      <c r="F2597">
        <v>2.92</v>
      </c>
      <c r="G2597">
        <v>3</v>
      </c>
      <c r="H2597" t="s">
        <v>20</v>
      </c>
      <c r="I2597">
        <v>7.9</v>
      </c>
    </row>
    <row r="2598" spans="1:9" x14ac:dyDescent="0.3">
      <c r="A2598" t="s">
        <v>145</v>
      </c>
      <c r="B2598" t="s">
        <v>9</v>
      </c>
      <c r="C2598" t="s">
        <v>15</v>
      </c>
      <c r="D2598" t="s">
        <v>11</v>
      </c>
      <c r="E2598" t="s">
        <v>12</v>
      </c>
      <c r="F2598">
        <v>6.44</v>
      </c>
      <c r="G2598">
        <v>1</v>
      </c>
      <c r="H2598" t="s">
        <v>17</v>
      </c>
      <c r="I2598">
        <v>7.7</v>
      </c>
    </row>
    <row r="2599" spans="1:9" x14ac:dyDescent="0.3">
      <c r="A2599" t="s">
        <v>145</v>
      </c>
      <c r="B2599" t="s">
        <v>19</v>
      </c>
      <c r="C2599" t="s">
        <v>15</v>
      </c>
      <c r="D2599" t="s">
        <v>11</v>
      </c>
      <c r="E2599" t="s">
        <v>12</v>
      </c>
      <c r="F2599">
        <v>6.7</v>
      </c>
      <c r="G2599">
        <v>5</v>
      </c>
      <c r="H2599" t="s">
        <v>17</v>
      </c>
      <c r="I2599">
        <v>8.1</v>
      </c>
    </row>
    <row r="2600" spans="1:9" x14ac:dyDescent="0.3">
      <c r="A2600" t="s">
        <v>145</v>
      </c>
      <c r="B2600" t="s">
        <v>9</v>
      </c>
      <c r="C2600" t="s">
        <v>15</v>
      </c>
      <c r="D2600" t="s">
        <v>22</v>
      </c>
      <c r="E2600" t="s">
        <v>12</v>
      </c>
      <c r="F2600">
        <v>5.6</v>
      </c>
      <c r="G2600">
        <v>4</v>
      </c>
      <c r="H2600" t="s">
        <v>20</v>
      </c>
      <c r="I2600">
        <v>8</v>
      </c>
    </row>
    <row r="2601" spans="1:9" x14ac:dyDescent="0.3">
      <c r="A2601" t="s">
        <v>145</v>
      </c>
      <c r="B2601" t="s">
        <v>19</v>
      </c>
      <c r="C2601" t="s">
        <v>15</v>
      </c>
      <c r="D2601" t="s">
        <v>11</v>
      </c>
      <c r="E2601" t="s">
        <v>12</v>
      </c>
      <c r="F2601">
        <v>4.42</v>
      </c>
      <c r="G2601">
        <v>2</v>
      </c>
      <c r="H2601" t="s">
        <v>13</v>
      </c>
      <c r="I2601">
        <v>6.8</v>
      </c>
    </row>
    <row r="2602" spans="1:9" x14ac:dyDescent="0.3">
      <c r="A2602" t="s">
        <v>145</v>
      </c>
      <c r="B2602" t="s">
        <v>9</v>
      </c>
      <c r="C2602" t="s">
        <v>15</v>
      </c>
      <c r="D2602" t="s">
        <v>22</v>
      </c>
      <c r="E2602" t="s">
        <v>12</v>
      </c>
      <c r="F2602">
        <v>5.37</v>
      </c>
      <c r="G2602">
        <v>1</v>
      </c>
      <c r="H2602" t="s">
        <v>20</v>
      </c>
      <c r="I2602">
        <v>6.2</v>
      </c>
    </row>
    <row r="2603" spans="1:9" x14ac:dyDescent="0.3">
      <c r="A2603" t="s">
        <v>146</v>
      </c>
      <c r="B2603" t="s">
        <v>9</v>
      </c>
      <c r="C2603" t="s">
        <v>10</v>
      </c>
      <c r="D2603" t="s">
        <v>11</v>
      </c>
      <c r="E2603" t="s">
        <v>12</v>
      </c>
      <c r="F2603">
        <v>7.62</v>
      </c>
      <c r="G2603">
        <v>5</v>
      </c>
      <c r="H2603" t="s">
        <v>17</v>
      </c>
      <c r="I2603">
        <v>5.9</v>
      </c>
    </row>
    <row r="2604" spans="1:9" x14ac:dyDescent="0.3">
      <c r="A2604" t="s">
        <v>146</v>
      </c>
      <c r="B2604" t="s">
        <v>9</v>
      </c>
      <c r="C2604" t="s">
        <v>15</v>
      </c>
      <c r="D2604" t="s">
        <v>11</v>
      </c>
      <c r="E2604" t="s">
        <v>23</v>
      </c>
      <c r="F2604">
        <v>60.48</v>
      </c>
      <c r="G2604">
        <v>1</v>
      </c>
      <c r="H2604" t="s">
        <v>17</v>
      </c>
      <c r="I2604">
        <v>6.7</v>
      </c>
    </row>
    <row r="2605" spans="1:9" x14ac:dyDescent="0.3">
      <c r="A2605" t="s">
        <v>146</v>
      </c>
      <c r="B2605" t="s">
        <v>19</v>
      </c>
      <c r="C2605" t="s">
        <v>15</v>
      </c>
      <c r="D2605" t="s">
        <v>22</v>
      </c>
      <c r="E2605" t="s">
        <v>24</v>
      </c>
      <c r="F2605">
        <v>34.909999999999997</v>
      </c>
      <c r="G2605">
        <v>1</v>
      </c>
      <c r="H2605" t="s">
        <v>20</v>
      </c>
      <c r="I2605">
        <v>7.2</v>
      </c>
    </row>
    <row r="2606" spans="1:9" x14ac:dyDescent="0.3">
      <c r="A2606" t="s">
        <v>146</v>
      </c>
      <c r="B2606" t="s">
        <v>9</v>
      </c>
      <c r="C2606" t="s">
        <v>15</v>
      </c>
      <c r="D2606" t="s">
        <v>22</v>
      </c>
      <c r="E2606" t="s">
        <v>12</v>
      </c>
      <c r="F2606">
        <v>6.43</v>
      </c>
      <c r="G2606">
        <v>2</v>
      </c>
      <c r="H2606" t="s">
        <v>20</v>
      </c>
      <c r="I2606">
        <v>6.8</v>
      </c>
    </row>
    <row r="2607" spans="1:9" x14ac:dyDescent="0.3">
      <c r="A2607" t="s">
        <v>146</v>
      </c>
      <c r="B2607" t="s">
        <v>19</v>
      </c>
      <c r="C2607" t="s">
        <v>10</v>
      </c>
      <c r="D2607" t="s">
        <v>11</v>
      </c>
      <c r="E2607" t="s">
        <v>24</v>
      </c>
      <c r="F2607">
        <v>36.97</v>
      </c>
      <c r="G2607">
        <v>1</v>
      </c>
      <c r="H2607" t="s">
        <v>17</v>
      </c>
      <c r="I2607">
        <v>7.2</v>
      </c>
    </row>
    <row r="2608" spans="1:9" x14ac:dyDescent="0.3">
      <c r="A2608" t="s">
        <v>146</v>
      </c>
      <c r="B2608" t="s">
        <v>14</v>
      </c>
      <c r="C2608" t="s">
        <v>15</v>
      </c>
      <c r="D2608" t="s">
        <v>22</v>
      </c>
      <c r="E2608" t="s">
        <v>12</v>
      </c>
      <c r="F2608">
        <v>5.4</v>
      </c>
      <c r="G2608">
        <v>4</v>
      </c>
      <c r="H2608" t="s">
        <v>17</v>
      </c>
      <c r="I2608">
        <v>7</v>
      </c>
    </row>
    <row r="2609" spans="1:9" x14ac:dyDescent="0.3">
      <c r="A2609" t="s">
        <v>146</v>
      </c>
      <c r="B2609" t="s">
        <v>9</v>
      </c>
      <c r="C2609" t="s">
        <v>15</v>
      </c>
      <c r="D2609" t="s">
        <v>22</v>
      </c>
      <c r="E2609" t="s">
        <v>24</v>
      </c>
      <c r="F2609">
        <v>34.299999999999997</v>
      </c>
      <c r="G2609">
        <v>1</v>
      </c>
      <c r="H2609" t="s">
        <v>17</v>
      </c>
      <c r="I2609">
        <v>7.4</v>
      </c>
    </row>
    <row r="2610" spans="1:9" x14ac:dyDescent="0.3">
      <c r="A2610" t="s">
        <v>146</v>
      </c>
      <c r="B2610" t="s">
        <v>14</v>
      </c>
      <c r="C2610" t="s">
        <v>10</v>
      </c>
      <c r="D2610" t="s">
        <v>22</v>
      </c>
      <c r="E2610" t="s">
        <v>12</v>
      </c>
      <c r="F2610">
        <v>5.21</v>
      </c>
      <c r="G2610">
        <v>2</v>
      </c>
      <c r="H2610" t="s">
        <v>17</v>
      </c>
      <c r="I2610">
        <v>7.2</v>
      </c>
    </row>
    <row r="2611" spans="1:9" x14ac:dyDescent="0.3">
      <c r="A2611" t="s">
        <v>146</v>
      </c>
      <c r="B2611" t="s">
        <v>9</v>
      </c>
      <c r="C2611" t="s">
        <v>10</v>
      </c>
      <c r="D2611" t="s">
        <v>22</v>
      </c>
      <c r="E2611" t="s">
        <v>21</v>
      </c>
      <c r="F2611">
        <v>13.73</v>
      </c>
      <c r="G2611">
        <v>3</v>
      </c>
      <c r="H2611" t="s">
        <v>13</v>
      </c>
      <c r="I2611">
        <v>7.1</v>
      </c>
    </row>
    <row r="2612" spans="1:9" x14ac:dyDescent="0.3">
      <c r="A2612" t="s">
        <v>146</v>
      </c>
      <c r="B2612" t="s">
        <v>9</v>
      </c>
      <c r="C2612" t="s">
        <v>15</v>
      </c>
      <c r="D2612" t="s">
        <v>22</v>
      </c>
      <c r="E2612" t="s">
        <v>24</v>
      </c>
      <c r="F2612">
        <v>22.33</v>
      </c>
      <c r="G2612">
        <v>3</v>
      </c>
      <c r="H2612" t="s">
        <v>13</v>
      </c>
      <c r="I2612">
        <v>6.4</v>
      </c>
    </row>
    <row r="2613" spans="1:9" x14ac:dyDescent="0.3">
      <c r="A2613" t="s">
        <v>146</v>
      </c>
      <c r="B2613" t="s">
        <v>9</v>
      </c>
      <c r="C2613" t="s">
        <v>10</v>
      </c>
      <c r="D2613" t="s">
        <v>22</v>
      </c>
      <c r="E2613" t="s">
        <v>24</v>
      </c>
      <c r="F2613">
        <v>25.22</v>
      </c>
      <c r="G2613">
        <v>1</v>
      </c>
      <c r="H2613" t="s">
        <v>13</v>
      </c>
      <c r="I2613">
        <v>6.8</v>
      </c>
    </row>
    <row r="2614" spans="1:9" x14ac:dyDescent="0.3">
      <c r="A2614" t="s">
        <v>146</v>
      </c>
      <c r="B2614" t="s">
        <v>19</v>
      </c>
      <c r="C2614" t="s">
        <v>15</v>
      </c>
      <c r="D2614" t="s">
        <v>11</v>
      </c>
      <c r="E2614" t="s">
        <v>12</v>
      </c>
      <c r="F2614">
        <v>3.85</v>
      </c>
      <c r="G2614">
        <v>4</v>
      </c>
      <c r="H2614" t="s">
        <v>20</v>
      </c>
      <c r="I2614">
        <v>7.2</v>
      </c>
    </row>
    <row r="2615" spans="1:9" x14ac:dyDescent="0.3">
      <c r="A2615" t="s">
        <v>146</v>
      </c>
      <c r="B2615" t="s">
        <v>9</v>
      </c>
      <c r="C2615" t="s">
        <v>15</v>
      </c>
      <c r="D2615" t="s">
        <v>11</v>
      </c>
      <c r="E2615" t="s">
        <v>12</v>
      </c>
      <c r="F2615">
        <v>7.1</v>
      </c>
      <c r="G2615">
        <v>2</v>
      </c>
      <c r="H2615" t="s">
        <v>20</v>
      </c>
      <c r="I2615">
        <v>7.7</v>
      </c>
    </row>
    <row r="2616" spans="1:9" x14ac:dyDescent="0.3">
      <c r="A2616" t="s">
        <v>146</v>
      </c>
      <c r="B2616" t="s">
        <v>19</v>
      </c>
      <c r="C2616" t="s">
        <v>10</v>
      </c>
      <c r="D2616" t="s">
        <v>22</v>
      </c>
      <c r="E2616" t="s">
        <v>24</v>
      </c>
      <c r="F2616">
        <v>27.63</v>
      </c>
      <c r="G2616">
        <v>4</v>
      </c>
      <c r="H2616" t="s">
        <v>17</v>
      </c>
      <c r="I2616">
        <v>7.2</v>
      </c>
    </row>
    <row r="2617" spans="1:9" x14ac:dyDescent="0.3">
      <c r="A2617" t="s">
        <v>146</v>
      </c>
      <c r="B2617" t="s">
        <v>14</v>
      </c>
      <c r="C2617" t="s">
        <v>10</v>
      </c>
      <c r="D2617" t="s">
        <v>11</v>
      </c>
      <c r="E2617" t="s">
        <v>24</v>
      </c>
      <c r="F2617">
        <v>34.46</v>
      </c>
      <c r="G2617">
        <v>2</v>
      </c>
      <c r="H2617" t="s">
        <v>20</v>
      </c>
      <c r="I2617">
        <v>6.3</v>
      </c>
    </row>
    <row r="2618" spans="1:9" x14ac:dyDescent="0.3">
      <c r="A2618" t="s">
        <v>146</v>
      </c>
      <c r="B2618" t="s">
        <v>19</v>
      </c>
      <c r="C2618" t="s">
        <v>10</v>
      </c>
      <c r="D2618" t="s">
        <v>11</v>
      </c>
      <c r="E2618" t="s">
        <v>12</v>
      </c>
      <c r="F2618">
        <v>6.5</v>
      </c>
      <c r="G2618">
        <v>2</v>
      </c>
      <c r="H2618" t="s">
        <v>17</v>
      </c>
      <c r="I2618">
        <v>7.3</v>
      </c>
    </row>
    <row r="2619" spans="1:9" x14ac:dyDescent="0.3">
      <c r="A2619" t="s">
        <v>146</v>
      </c>
      <c r="B2619" t="s">
        <v>9</v>
      </c>
      <c r="C2619" t="s">
        <v>15</v>
      </c>
      <c r="D2619" t="s">
        <v>11</v>
      </c>
      <c r="E2619" t="s">
        <v>24</v>
      </c>
      <c r="F2619">
        <v>22.75</v>
      </c>
      <c r="G2619">
        <v>4</v>
      </c>
      <c r="H2619" t="s">
        <v>13</v>
      </c>
      <c r="I2619">
        <v>8.1</v>
      </c>
    </row>
    <row r="2620" spans="1:9" x14ac:dyDescent="0.3">
      <c r="A2620" t="s">
        <v>147</v>
      </c>
      <c r="B2620" t="s">
        <v>14</v>
      </c>
      <c r="C2620" t="s">
        <v>15</v>
      </c>
      <c r="D2620" t="s">
        <v>11</v>
      </c>
      <c r="E2620" t="s">
        <v>12</v>
      </c>
      <c r="F2620">
        <v>5.86</v>
      </c>
      <c r="G2620">
        <v>4</v>
      </c>
      <c r="H2620" t="s">
        <v>13</v>
      </c>
      <c r="I2620">
        <v>6.1</v>
      </c>
    </row>
    <row r="2621" spans="1:9" x14ac:dyDescent="0.3">
      <c r="A2621" t="s">
        <v>147</v>
      </c>
      <c r="B2621" t="s">
        <v>19</v>
      </c>
      <c r="C2621" t="s">
        <v>15</v>
      </c>
      <c r="D2621" t="s">
        <v>22</v>
      </c>
      <c r="E2621" t="s">
        <v>12</v>
      </c>
      <c r="F2621">
        <v>3.18</v>
      </c>
      <c r="G2621">
        <v>4</v>
      </c>
      <c r="H2621" t="s">
        <v>13</v>
      </c>
      <c r="I2621">
        <v>6</v>
      </c>
    </row>
    <row r="2622" spans="1:9" x14ac:dyDescent="0.3">
      <c r="A2622" t="s">
        <v>147</v>
      </c>
      <c r="B2622" t="s">
        <v>9</v>
      </c>
      <c r="C2622" t="s">
        <v>10</v>
      </c>
      <c r="D2622" t="s">
        <v>11</v>
      </c>
      <c r="E2622" t="s">
        <v>12</v>
      </c>
      <c r="F2622">
        <v>6.77</v>
      </c>
      <c r="G2622">
        <v>4</v>
      </c>
      <c r="H2622" t="s">
        <v>13</v>
      </c>
      <c r="I2622">
        <v>6.7</v>
      </c>
    </row>
    <row r="2623" spans="1:9" x14ac:dyDescent="0.3">
      <c r="A2623" t="s">
        <v>147</v>
      </c>
      <c r="B2623" t="s">
        <v>9</v>
      </c>
      <c r="C2623" t="s">
        <v>15</v>
      </c>
      <c r="D2623" t="s">
        <v>11</v>
      </c>
      <c r="E2623" t="s">
        <v>12</v>
      </c>
      <c r="F2623">
        <v>5.74</v>
      </c>
      <c r="G2623">
        <v>4</v>
      </c>
      <c r="H2623" t="s">
        <v>20</v>
      </c>
      <c r="I2623">
        <v>7.9</v>
      </c>
    </row>
    <row r="2624" spans="1:9" x14ac:dyDescent="0.3">
      <c r="A2624" t="s">
        <v>147</v>
      </c>
      <c r="B2624" t="s">
        <v>19</v>
      </c>
      <c r="C2624" t="s">
        <v>10</v>
      </c>
      <c r="D2624" t="s">
        <v>11</v>
      </c>
      <c r="E2624" t="s">
        <v>12</v>
      </c>
      <c r="F2624">
        <v>3.67</v>
      </c>
      <c r="G2624">
        <v>3</v>
      </c>
      <c r="H2624" t="s">
        <v>20</v>
      </c>
      <c r="I2624">
        <v>7.4</v>
      </c>
    </row>
    <row r="2625" spans="1:9" x14ac:dyDescent="0.3">
      <c r="A2625" t="s">
        <v>147</v>
      </c>
      <c r="B2625" t="s">
        <v>9</v>
      </c>
      <c r="C2625" t="s">
        <v>10</v>
      </c>
      <c r="D2625" t="s">
        <v>22</v>
      </c>
      <c r="E2625" t="s">
        <v>24</v>
      </c>
      <c r="F2625">
        <v>21.08</v>
      </c>
      <c r="G2625">
        <v>4</v>
      </c>
      <c r="H2625" t="s">
        <v>13</v>
      </c>
      <c r="I2625">
        <v>7.7</v>
      </c>
    </row>
    <row r="2626" spans="1:9" x14ac:dyDescent="0.3">
      <c r="A2626" t="s">
        <v>147</v>
      </c>
      <c r="B2626" t="s">
        <v>9</v>
      </c>
      <c r="C2626" t="s">
        <v>15</v>
      </c>
      <c r="D2626" t="s">
        <v>11</v>
      </c>
      <c r="E2626" t="s">
        <v>21</v>
      </c>
      <c r="F2626">
        <v>12.14</v>
      </c>
      <c r="G2626">
        <v>1</v>
      </c>
      <c r="H2626" t="s">
        <v>17</v>
      </c>
      <c r="I2626">
        <v>6.4</v>
      </c>
    </row>
    <row r="2627" spans="1:9" x14ac:dyDescent="0.3">
      <c r="A2627" t="s">
        <v>147</v>
      </c>
      <c r="B2627" t="s">
        <v>14</v>
      </c>
      <c r="C2627" t="s">
        <v>10</v>
      </c>
      <c r="D2627" t="s">
        <v>11</v>
      </c>
      <c r="E2627" t="s">
        <v>24</v>
      </c>
      <c r="F2627">
        <v>33.130000000000003</v>
      </c>
      <c r="G2627">
        <v>2</v>
      </c>
      <c r="H2627" t="s">
        <v>17</v>
      </c>
      <c r="I2627">
        <v>7.5</v>
      </c>
    </row>
    <row r="2628" spans="1:9" x14ac:dyDescent="0.3">
      <c r="A2628" t="s">
        <v>147</v>
      </c>
      <c r="B2628" t="s">
        <v>14</v>
      </c>
      <c r="C2628" t="s">
        <v>15</v>
      </c>
      <c r="D2628" t="s">
        <v>22</v>
      </c>
      <c r="E2628" t="s">
        <v>21</v>
      </c>
      <c r="F2628">
        <v>15.15</v>
      </c>
      <c r="G2628">
        <v>2</v>
      </c>
      <c r="H2628" t="s">
        <v>13</v>
      </c>
      <c r="I2628">
        <v>6.5</v>
      </c>
    </row>
    <row r="2629" spans="1:9" x14ac:dyDescent="0.3">
      <c r="A2629" t="s">
        <v>147</v>
      </c>
      <c r="B2629" t="s">
        <v>14</v>
      </c>
      <c r="C2629" t="s">
        <v>15</v>
      </c>
      <c r="D2629" t="s">
        <v>22</v>
      </c>
      <c r="E2629" t="s">
        <v>12</v>
      </c>
      <c r="F2629">
        <v>4.49</v>
      </c>
      <c r="G2629">
        <v>2</v>
      </c>
      <c r="H2629" t="s">
        <v>17</v>
      </c>
      <c r="I2629">
        <v>8.8000000000000007</v>
      </c>
    </row>
    <row r="2630" spans="1:9" x14ac:dyDescent="0.3">
      <c r="A2630" t="s">
        <v>148</v>
      </c>
      <c r="B2630" t="s">
        <v>19</v>
      </c>
      <c r="C2630" t="s">
        <v>10</v>
      </c>
      <c r="D2630" t="s">
        <v>22</v>
      </c>
      <c r="E2630" t="s">
        <v>24</v>
      </c>
      <c r="F2630">
        <v>36.69</v>
      </c>
      <c r="G2630">
        <v>3</v>
      </c>
      <c r="H2630" t="s">
        <v>13</v>
      </c>
      <c r="I2630">
        <v>6.9</v>
      </c>
    </row>
    <row r="2631" spans="1:9" x14ac:dyDescent="0.3">
      <c r="A2631" t="s">
        <v>148</v>
      </c>
      <c r="B2631" t="s">
        <v>14</v>
      </c>
      <c r="C2631" t="s">
        <v>15</v>
      </c>
      <c r="D2631" t="s">
        <v>22</v>
      </c>
      <c r="E2631" t="s">
        <v>21</v>
      </c>
      <c r="F2631">
        <v>13.78</v>
      </c>
      <c r="G2631">
        <v>2</v>
      </c>
      <c r="H2631" t="s">
        <v>20</v>
      </c>
      <c r="I2631">
        <v>7</v>
      </c>
    </row>
    <row r="2632" spans="1:9" x14ac:dyDescent="0.3">
      <c r="A2632" t="s">
        <v>148</v>
      </c>
      <c r="B2632" t="s">
        <v>19</v>
      </c>
      <c r="C2632" t="s">
        <v>10</v>
      </c>
      <c r="D2632" t="s">
        <v>11</v>
      </c>
      <c r="E2632" t="s">
        <v>24</v>
      </c>
      <c r="F2632">
        <v>16.260000000000002</v>
      </c>
      <c r="G2632">
        <v>3</v>
      </c>
      <c r="H2632" t="s">
        <v>20</v>
      </c>
      <c r="I2632">
        <v>7.9</v>
      </c>
    </row>
    <row r="2633" spans="1:9" x14ac:dyDescent="0.3">
      <c r="A2633" t="s">
        <v>148</v>
      </c>
      <c r="B2633" t="s">
        <v>9</v>
      </c>
      <c r="C2633" t="s">
        <v>15</v>
      </c>
      <c r="D2633" t="s">
        <v>22</v>
      </c>
      <c r="E2633" t="s">
        <v>12</v>
      </c>
      <c r="F2633">
        <v>6.24</v>
      </c>
      <c r="G2633">
        <v>2</v>
      </c>
      <c r="H2633" t="s">
        <v>17</v>
      </c>
      <c r="I2633">
        <v>6.4</v>
      </c>
    </row>
    <row r="2634" spans="1:9" x14ac:dyDescent="0.3">
      <c r="A2634" t="s">
        <v>148</v>
      </c>
      <c r="B2634" t="s">
        <v>9</v>
      </c>
      <c r="C2634" t="s">
        <v>15</v>
      </c>
      <c r="D2634" t="s">
        <v>22</v>
      </c>
      <c r="E2634" t="s">
        <v>12</v>
      </c>
      <c r="F2634">
        <v>7.67</v>
      </c>
      <c r="G2634">
        <v>2</v>
      </c>
      <c r="H2634" t="s">
        <v>13</v>
      </c>
      <c r="I2634">
        <v>8.6999999999999993</v>
      </c>
    </row>
    <row r="2635" spans="1:9" x14ac:dyDescent="0.3">
      <c r="A2635" t="s">
        <v>148</v>
      </c>
      <c r="B2635" t="s">
        <v>14</v>
      </c>
      <c r="C2635" t="s">
        <v>15</v>
      </c>
      <c r="D2635" t="s">
        <v>22</v>
      </c>
      <c r="E2635" t="s">
        <v>12</v>
      </c>
      <c r="F2635">
        <v>6.7</v>
      </c>
      <c r="G2635">
        <v>3</v>
      </c>
      <c r="H2635" t="s">
        <v>17</v>
      </c>
      <c r="I2635">
        <v>7.2</v>
      </c>
    </row>
    <row r="2636" spans="1:9" x14ac:dyDescent="0.3">
      <c r="A2636" t="s">
        <v>148</v>
      </c>
      <c r="B2636" t="s">
        <v>19</v>
      </c>
      <c r="C2636" t="s">
        <v>15</v>
      </c>
      <c r="D2636" t="s">
        <v>22</v>
      </c>
      <c r="E2636" t="s">
        <v>12</v>
      </c>
      <c r="F2636">
        <v>5.35</v>
      </c>
      <c r="G2636">
        <v>4</v>
      </c>
      <c r="H2636" t="s">
        <v>20</v>
      </c>
      <c r="I2636">
        <v>7.7</v>
      </c>
    </row>
    <row r="2637" spans="1:9" x14ac:dyDescent="0.3">
      <c r="A2637" t="s">
        <v>148</v>
      </c>
      <c r="B2637" t="s">
        <v>19</v>
      </c>
      <c r="C2637" t="s">
        <v>15</v>
      </c>
      <c r="D2637" t="s">
        <v>22</v>
      </c>
      <c r="E2637" t="s">
        <v>12</v>
      </c>
      <c r="F2637">
        <v>6.09</v>
      </c>
      <c r="G2637">
        <v>3</v>
      </c>
      <c r="H2637" t="s">
        <v>20</v>
      </c>
      <c r="I2637">
        <v>6.4</v>
      </c>
    </row>
    <row r="2638" spans="1:9" x14ac:dyDescent="0.3">
      <c r="A2638" t="s">
        <v>148</v>
      </c>
      <c r="B2638" t="s">
        <v>9</v>
      </c>
      <c r="C2638" t="s">
        <v>15</v>
      </c>
      <c r="D2638" t="s">
        <v>11</v>
      </c>
      <c r="E2638" t="s">
        <v>24</v>
      </c>
      <c r="F2638">
        <v>16.03</v>
      </c>
      <c r="G2638">
        <v>4</v>
      </c>
      <c r="H2638" t="s">
        <v>20</v>
      </c>
      <c r="I2638">
        <v>5.7</v>
      </c>
    </row>
    <row r="2639" spans="1:9" x14ac:dyDescent="0.3">
      <c r="A2639" t="s">
        <v>148</v>
      </c>
      <c r="B2639" t="s">
        <v>9</v>
      </c>
      <c r="C2639" t="s">
        <v>15</v>
      </c>
      <c r="D2639" t="s">
        <v>11</v>
      </c>
      <c r="E2639" t="s">
        <v>12</v>
      </c>
      <c r="F2639">
        <v>3.42</v>
      </c>
      <c r="G2639">
        <v>2</v>
      </c>
      <c r="H2639" t="s">
        <v>20</v>
      </c>
      <c r="I2639">
        <v>7.5</v>
      </c>
    </row>
    <row r="2640" spans="1:9" x14ac:dyDescent="0.3">
      <c r="A2640" t="s">
        <v>148</v>
      </c>
      <c r="B2640" t="s">
        <v>9</v>
      </c>
      <c r="C2640" t="s">
        <v>15</v>
      </c>
      <c r="D2640" t="s">
        <v>11</v>
      </c>
      <c r="E2640" t="s">
        <v>12</v>
      </c>
      <c r="F2640">
        <v>6.33</v>
      </c>
      <c r="G2640">
        <v>2</v>
      </c>
      <c r="H2640" t="s">
        <v>17</v>
      </c>
      <c r="I2640">
        <v>7.6</v>
      </c>
    </row>
    <row r="2641" spans="1:9" x14ac:dyDescent="0.3">
      <c r="A2641" t="s">
        <v>148</v>
      </c>
      <c r="B2641" t="s">
        <v>14</v>
      </c>
      <c r="C2641" t="s">
        <v>10</v>
      </c>
      <c r="D2641" t="s">
        <v>11</v>
      </c>
      <c r="E2641" t="s">
        <v>12</v>
      </c>
      <c r="F2641">
        <v>6.91</v>
      </c>
      <c r="G2641">
        <v>3</v>
      </c>
      <c r="H2641" t="s">
        <v>17</v>
      </c>
      <c r="I2641">
        <v>8.8000000000000007</v>
      </c>
    </row>
    <row r="2642" spans="1:9" x14ac:dyDescent="0.3">
      <c r="A2642" t="s">
        <v>149</v>
      </c>
      <c r="B2642" t="s">
        <v>14</v>
      </c>
      <c r="C2642" t="s">
        <v>15</v>
      </c>
      <c r="D2642" t="s">
        <v>22</v>
      </c>
      <c r="E2642" t="s">
        <v>12</v>
      </c>
      <c r="F2642">
        <v>7.1</v>
      </c>
      <c r="G2642">
        <v>1</v>
      </c>
      <c r="H2642" t="s">
        <v>20</v>
      </c>
      <c r="I2642">
        <v>7.2</v>
      </c>
    </row>
    <row r="2643" spans="1:9" x14ac:dyDescent="0.3">
      <c r="A2643" t="s">
        <v>149</v>
      </c>
      <c r="B2643" t="s">
        <v>9</v>
      </c>
      <c r="C2643" t="s">
        <v>15</v>
      </c>
      <c r="D2643" t="s">
        <v>11</v>
      </c>
      <c r="E2643" t="s">
        <v>24</v>
      </c>
      <c r="F2643">
        <v>25.95</v>
      </c>
      <c r="G2643">
        <v>3</v>
      </c>
      <c r="H2643" t="s">
        <v>17</v>
      </c>
      <c r="I2643">
        <v>8.1999999999999993</v>
      </c>
    </row>
    <row r="2644" spans="1:9" x14ac:dyDescent="0.3">
      <c r="A2644" t="s">
        <v>149</v>
      </c>
      <c r="B2644" t="s">
        <v>9</v>
      </c>
      <c r="C2644" t="s">
        <v>15</v>
      </c>
      <c r="D2644" t="s">
        <v>22</v>
      </c>
      <c r="E2644" t="s">
        <v>12</v>
      </c>
      <c r="F2644">
        <v>4.91</v>
      </c>
      <c r="G2644">
        <v>1</v>
      </c>
      <c r="H2644" t="s">
        <v>13</v>
      </c>
      <c r="I2644">
        <v>9.3000000000000007</v>
      </c>
    </row>
    <row r="2645" spans="1:9" x14ac:dyDescent="0.3">
      <c r="A2645" t="s">
        <v>149</v>
      </c>
      <c r="B2645" t="s">
        <v>19</v>
      </c>
      <c r="C2645" t="s">
        <v>15</v>
      </c>
      <c r="D2645" t="s">
        <v>22</v>
      </c>
      <c r="E2645" t="s">
        <v>12</v>
      </c>
      <c r="F2645">
        <v>5.94</v>
      </c>
      <c r="G2645">
        <v>2</v>
      </c>
      <c r="H2645" t="s">
        <v>13</v>
      </c>
      <c r="I2645">
        <v>8.1999999999999993</v>
      </c>
    </row>
    <row r="2646" spans="1:9" x14ac:dyDescent="0.3">
      <c r="A2646" t="s">
        <v>149</v>
      </c>
      <c r="B2646" t="s">
        <v>9</v>
      </c>
      <c r="C2646" t="s">
        <v>10</v>
      </c>
      <c r="D2646" t="s">
        <v>11</v>
      </c>
      <c r="E2646" t="s">
        <v>12</v>
      </c>
      <c r="F2646">
        <v>3.95</v>
      </c>
      <c r="G2646">
        <v>2</v>
      </c>
      <c r="H2646" t="s">
        <v>17</v>
      </c>
      <c r="I2646">
        <v>6.6</v>
      </c>
    </row>
    <row r="2647" spans="1:9" x14ac:dyDescent="0.3">
      <c r="A2647" t="s">
        <v>149</v>
      </c>
      <c r="B2647" t="s">
        <v>9</v>
      </c>
      <c r="C2647" t="s">
        <v>15</v>
      </c>
      <c r="D2647" t="s">
        <v>22</v>
      </c>
      <c r="E2647" t="s">
        <v>12</v>
      </c>
      <c r="F2647">
        <v>6.83</v>
      </c>
      <c r="G2647">
        <v>4</v>
      </c>
      <c r="H2647" t="s">
        <v>20</v>
      </c>
      <c r="I2647">
        <v>7.7</v>
      </c>
    </row>
    <row r="2648" spans="1:9" x14ac:dyDescent="0.3">
      <c r="A2648" t="s">
        <v>149</v>
      </c>
      <c r="B2648" t="s">
        <v>14</v>
      </c>
      <c r="C2648" t="s">
        <v>10</v>
      </c>
      <c r="D2648" t="s">
        <v>22</v>
      </c>
      <c r="E2648" t="s">
        <v>12</v>
      </c>
      <c r="F2648">
        <v>7.58</v>
      </c>
      <c r="G2648">
        <v>3</v>
      </c>
      <c r="H2648" t="s">
        <v>17</v>
      </c>
      <c r="I2648">
        <v>8.5</v>
      </c>
    </row>
    <row r="2649" spans="1:9" x14ac:dyDescent="0.3">
      <c r="A2649" t="s">
        <v>149</v>
      </c>
      <c r="B2649" t="s">
        <v>14</v>
      </c>
      <c r="C2649" t="s">
        <v>10</v>
      </c>
      <c r="D2649" t="s">
        <v>11</v>
      </c>
      <c r="E2649" t="s">
        <v>21</v>
      </c>
      <c r="F2649">
        <v>11.54</v>
      </c>
      <c r="G2649">
        <v>1</v>
      </c>
      <c r="H2649" t="s">
        <v>13</v>
      </c>
      <c r="I2649">
        <v>7.3</v>
      </c>
    </row>
    <row r="2650" spans="1:9" x14ac:dyDescent="0.3">
      <c r="A2650" t="s">
        <v>149</v>
      </c>
      <c r="B2650" t="s">
        <v>9</v>
      </c>
      <c r="C2650" t="s">
        <v>15</v>
      </c>
      <c r="D2650" t="s">
        <v>11</v>
      </c>
      <c r="E2650" t="s">
        <v>24</v>
      </c>
      <c r="F2650">
        <v>24.78</v>
      </c>
      <c r="G2650">
        <v>2</v>
      </c>
      <c r="H2650" t="s">
        <v>13</v>
      </c>
      <c r="I2650">
        <v>6</v>
      </c>
    </row>
    <row r="2651" spans="1:9" x14ac:dyDescent="0.3">
      <c r="A2651" t="s">
        <v>149</v>
      </c>
      <c r="B2651" t="s">
        <v>14</v>
      </c>
      <c r="C2651" t="s">
        <v>15</v>
      </c>
      <c r="D2651" t="s">
        <v>22</v>
      </c>
      <c r="E2651" t="s">
        <v>16</v>
      </c>
      <c r="F2651">
        <v>94.77</v>
      </c>
      <c r="G2651">
        <v>1</v>
      </c>
      <c r="H2651" t="s">
        <v>20</v>
      </c>
      <c r="I2651">
        <v>7.6</v>
      </c>
    </row>
    <row r="2652" spans="1:9" x14ac:dyDescent="0.3">
      <c r="A2652" t="s">
        <v>149</v>
      </c>
      <c r="B2652" t="s">
        <v>9</v>
      </c>
      <c r="C2652" t="s">
        <v>15</v>
      </c>
      <c r="D2652" t="s">
        <v>22</v>
      </c>
      <c r="E2652" t="s">
        <v>12</v>
      </c>
      <c r="F2652">
        <v>3.76</v>
      </c>
      <c r="G2652">
        <v>5</v>
      </c>
      <c r="H2652" t="s">
        <v>13</v>
      </c>
      <c r="I2652">
        <v>6.6</v>
      </c>
    </row>
    <row r="2653" spans="1:9" x14ac:dyDescent="0.3">
      <c r="A2653" t="s">
        <v>149</v>
      </c>
      <c r="B2653" t="s">
        <v>19</v>
      </c>
      <c r="C2653" t="s">
        <v>15</v>
      </c>
      <c r="D2653" t="s">
        <v>11</v>
      </c>
      <c r="E2653" t="s">
        <v>24</v>
      </c>
      <c r="F2653">
        <v>26.01</v>
      </c>
      <c r="G2653">
        <v>2</v>
      </c>
      <c r="H2653" t="s">
        <v>13</v>
      </c>
      <c r="I2653">
        <v>5.4</v>
      </c>
    </row>
    <row r="2654" spans="1:9" x14ac:dyDescent="0.3">
      <c r="A2654" t="s">
        <v>150</v>
      </c>
      <c r="B2654" t="s">
        <v>19</v>
      </c>
      <c r="C2654" t="s">
        <v>15</v>
      </c>
      <c r="D2654" t="s">
        <v>11</v>
      </c>
      <c r="E2654" t="s">
        <v>24</v>
      </c>
      <c r="F2654">
        <v>20.2</v>
      </c>
      <c r="G2654">
        <v>2</v>
      </c>
      <c r="H2654" t="s">
        <v>13</v>
      </c>
      <c r="I2654">
        <v>6.6</v>
      </c>
    </row>
    <row r="2655" spans="1:9" x14ac:dyDescent="0.3">
      <c r="A2655" t="s">
        <v>150</v>
      </c>
      <c r="B2655" t="s">
        <v>14</v>
      </c>
      <c r="C2655" t="s">
        <v>15</v>
      </c>
      <c r="D2655" t="s">
        <v>11</v>
      </c>
      <c r="E2655" t="s">
        <v>12</v>
      </c>
      <c r="F2655">
        <v>5.29</v>
      </c>
      <c r="G2655">
        <v>1</v>
      </c>
      <c r="H2655" t="s">
        <v>13</v>
      </c>
      <c r="I2655">
        <v>7.6</v>
      </c>
    </row>
    <row r="2656" spans="1:9" x14ac:dyDescent="0.3">
      <c r="A2656" t="s">
        <v>150</v>
      </c>
      <c r="B2656" t="s">
        <v>14</v>
      </c>
      <c r="C2656" t="s">
        <v>10</v>
      </c>
      <c r="D2656" t="s">
        <v>11</v>
      </c>
      <c r="E2656" t="s">
        <v>12</v>
      </c>
      <c r="F2656">
        <v>7.42</v>
      </c>
      <c r="G2656">
        <v>4</v>
      </c>
      <c r="H2656" t="s">
        <v>13</v>
      </c>
      <c r="I2656">
        <v>7.2</v>
      </c>
    </row>
    <row r="2657" spans="1:9" x14ac:dyDescent="0.3">
      <c r="A2657" t="s">
        <v>150</v>
      </c>
      <c r="B2657" t="s">
        <v>14</v>
      </c>
      <c r="C2657" t="s">
        <v>15</v>
      </c>
      <c r="D2657" t="s">
        <v>11</v>
      </c>
      <c r="E2657" t="s">
        <v>23</v>
      </c>
      <c r="F2657">
        <v>68.959999999999994</v>
      </c>
      <c r="G2657">
        <v>5</v>
      </c>
      <c r="H2657" t="s">
        <v>20</v>
      </c>
      <c r="I2657">
        <v>7</v>
      </c>
    </row>
    <row r="2658" spans="1:9" x14ac:dyDescent="0.3">
      <c r="A2658" t="s">
        <v>150</v>
      </c>
      <c r="B2658" t="s">
        <v>19</v>
      </c>
      <c r="C2658" t="s">
        <v>10</v>
      </c>
      <c r="D2658" t="s">
        <v>11</v>
      </c>
      <c r="E2658" t="s">
        <v>23</v>
      </c>
      <c r="F2658">
        <v>48.4</v>
      </c>
      <c r="G2658">
        <v>2</v>
      </c>
      <c r="H2658" t="s">
        <v>13</v>
      </c>
      <c r="I2658">
        <v>6.6</v>
      </c>
    </row>
    <row r="2659" spans="1:9" x14ac:dyDescent="0.3">
      <c r="A2659" t="s">
        <v>150</v>
      </c>
      <c r="B2659" t="s">
        <v>19</v>
      </c>
      <c r="C2659" t="s">
        <v>15</v>
      </c>
      <c r="D2659" t="s">
        <v>11</v>
      </c>
      <c r="E2659" t="s">
        <v>12</v>
      </c>
      <c r="F2659">
        <v>6.38</v>
      </c>
      <c r="G2659">
        <v>2</v>
      </c>
      <c r="H2659" t="s">
        <v>20</v>
      </c>
      <c r="I2659">
        <v>8.4</v>
      </c>
    </row>
    <row r="2660" spans="1:9" x14ac:dyDescent="0.3">
      <c r="A2660" t="s">
        <v>150</v>
      </c>
      <c r="B2660" t="s">
        <v>19</v>
      </c>
      <c r="C2660" t="s">
        <v>15</v>
      </c>
      <c r="D2660" t="s">
        <v>22</v>
      </c>
      <c r="E2660" t="s">
        <v>12</v>
      </c>
      <c r="F2660">
        <v>4.54</v>
      </c>
      <c r="G2660">
        <v>3</v>
      </c>
      <c r="H2660" t="s">
        <v>17</v>
      </c>
      <c r="I2660">
        <v>9.4</v>
      </c>
    </row>
    <row r="2661" spans="1:9" x14ac:dyDescent="0.3">
      <c r="A2661" t="s">
        <v>150</v>
      </c>
      <c r="B2661" t="s">
        <v>14</v>
      </c>
      <c r="C2661" t="s">
        <v>15</v>
      </c>
      <c r="D2661" t="s">
        <v>22</v>
      </c>
      <c r="E2661" t="s">
        <v>16</v>
      </c>
      <c r="F2661">
        <v>79.56</v>
      </c>
      <c r="G2661">
        <v>2</v>
      </c>
      <c r="H2661" t="s">
        <v>17</v>
      </c>
      <c r="I2661">
        <v>7.3</v>
      </c>
    </row>
    <row r="2662" spans="1:9" x14ac:dyDescent="0.3">
      <c r="A2662" t="s">
        <v>150</v>
      </c>
      <c r="B2662" t="s">
        <v>9</v>
      </c>
      <c r="C2662" t="s">
        <v>15</v>
      </c>
      <c r="D2662" t="s">
        <v>22</v>
      </c>
      <c r="E2662" t="s">
        <v>12</v>
      </c>
      <c r="F2662">
        <v>5.9</v>
      </c>
      <c r="G2662">
        <v>3</v>
      </c>
      <c r="H2662" t="s">
        <v>13</v>
      </c>
      <c r="I2662">
        <v>7.2</v>
      </c>
    </row>
    <row r="2663" spans="1:9" x14ac:dyDescent="0.3">
      <c r="A2663" t="s">
        <v>151</v>
      </c>
      <c r="B2663" t="s">
        <v>9</v>
      </c>
      <c r="C2663" t="s">
        <v>15</v>
      </c>
      <c r="D2663" t="s">
        <v>11</v>
      </c>
      <c r="E2663" t="s">
        <v>21</v>
      </c>
      <c r="F2663">
        <v>18.670000000000002</v>
      </c>
      <c r="G2663">
        <v>1</v>
      </c>
      <c r="H2663" t="s">
        <v>13</v>
      </c>
      <c r="I2663">
        <v>7.2</v>
      </c>
    </row>
    <row r="2664" spans="1:9" x14ac:dyDescent="0.3">
      <c r="A2664" t="s">
        <v>151</v>
      </c>
      <c r="B2664" t="s">
        <v>19</v>
      </c>
      <c r="C2664" t="s">
        <v>15</v>
      </c>
      <c r="D2664" t="s">
        <v>22</v>
      </c>
      <c r="E2664" t="s">
        <v>18</v>
      </c>
      <c r="F2664">
        <v>57.64</v>
      </c>
      <c r="G2664">
        <v>3</v>
      </c>
      <c r="H2664" t="s">
        <v>20</v>
      </c>
      <c r="I2664">
        <v>8.6999999999999993</v>
      </c>
    </row>
    <row r="2665" spans="1:9" x14ac:dyDescent="0.3">
      <c r="A2665" t="s">
        <v>151</v>
      </c>
      <c r="B2665" t="s">
        <v>14</v>
      </c>
      <c r="C2665" t="s">
        <v>15</v>
      </c>
      <c r="D2665" t="s">
        <v>22</v>
      </c>
      <c r="E2665" t="s">
        <v>18</v>
      </c>
      <c r="F2665">
        <v>67.03</v>
      </c>
      <c r="G2665">
        <v>1</v>
      </c>
      <c r="H2665" t="s">
        <v>20</v>
      </c>
      <c r="I2665">
        <v>7</v>
      </c>
    </row>
    <row r="2666" spans="1:9" x14ac:dyDescent="0.3">
      <c r="A2666" t="s">
        <v>151</v>
      </c>
      <c r="B2666" t="s">
        <v>19</v>
      </c>
      <c r="C2666" t="s">
        <v>15</v>
      </c>
      <c r="D2666" t="s">
        <v>22</v>
      </c>
      <c r="E2666" t="s">
        <v>12</v>
      </c>
      <c r="F2666">
        <v>7.58</v>
      </c>
      <c r="G2666">
        <v>2</v>
      </c>
      <c r="H2666" t="s">
        <v>17</v>
      </c>
      <c r="I2666">
        <v>8.3000000000000007</v>
      </c>
    </row>
    <row r="2667" spans="1:9" x14ac:dyDescent="0.3">
      <c r="A2667" t="s">
        <v>151</v>
      </c>
      <c r="B2667" t="s">
        <v>9</v>
      </c>
      <c r="C2667" t="s">
        <v>15</v>
      </c>
      <c r="D2667" t="s">
        <v>11</v>
      </c>
      <c r="E2667" t="s">
        <v>24</v>
      </c>
      <c r="F2667">
        <v>34.82</v>
      </c>
      <c r="G2667">
        <v>4</v>
      </c>
      <c r="H2667" t="s">
        <v>17</v>
      </c>
      <c r="I2667">
        <v>6.5</v>
      </c>
    </row>
    <row r="2668" spans="1:9" x14ac:dyDescent="0.3">
      <c r="A2668" t="s">
        <v>151</v>
      </c>
      <c r="B2668" t="s">
        <v>19</v>
      </c>
      <c r="C2668" t="s">
        <v>10</v>
      </c>
      <c r="D2668" t="s">
        <v>11</v>
      </c>
      <c r="E2668" t="s">
        <v>24</v>
      </c>
      <c r="F2668">
        <v>24.29</v>
      </c>
      <c r="G2668">
        <v>2</v>
      </c>
      <c r="H2668" t="s">
        <v>20</v>
      </c>
      <c r="I2668">
        <v>7.4</v>
      </c>
    </row>
    <row r="2669" spans="1:9" x14ac:dyDescent="0.3">
      <c r="A2669" t="s">
        <v>151</v>
      </c>
      <c r="B2669" t="s">
        <v>9</v>
      </c>
      <c r="C2669" t="s">
        <v>10</v>
      </c>
      <c r="D2669" t="s">
        <v>11</v>
      </c>
      <c r="E2669" t="s">
        <v>23</v>
      </c>
      <c r="F2669">
        <v>65.239999999999995</v>
      </c>
      <c r="G2669">
        <v>3</v>
      </c>
      <c r="H2669" t="s">
        <v>17</v>
      </c>
      <c r="I2669">
        <v>7.6</v>
      </c>
    </row>
    <row r="2670" spans="1:9" x14ac:dyDescent="0.3">
      <c r="A2670" t="s">
        <v>151</v>
      </c>
      <c r="B2670" t="s">
        <v>9</v>
      </c>
      <c r="C2670" t="s">
        <v>15</v>
      </c>
      <c r="D2670" t="s">
        <v>22</v>
      </c>
      <c r="E2670" t="s">
        <v>16</v>
      </c>
      <c r="F2670">
        <v>86.1</v>
      </c>
      <c r="G2670">
        <v>2</v>
      </c>
      <c r="H2670" t="s">
        <v>17</v>
      </c>
      <c r="I2670">
        <v>7.6</v>
      </c>
    </row>
    <row r="2671" spans="1:9" x14ac:dyDescent="0.3">
      <c r="A2671" t="s">
        <v>151</v>
      </c>
      <c r="B2671" t="s">
        <v>19</v>
      </c>
      <c r="C2671" t="s">
        <v>15</v>
      </c>
      <c r="D2671" t="s">
        <v>22</v>
      </c>
      <c r="E2671" t="s">
        <v>12</v>
      </c>
      <c r="F2671">
        <v>7.93</v>
      </c>
      <c r="G2671">
        <v>4</v>
      </c>
      <c r="H2671" t="s">
        <v>13</v>
      </c>
      <c r="I2671">
        <v>8.4</v>
      </c>
    </row>
    <row r="2672" spans="1:9" x14ac:dyDescent="0.3">
      <c r="A2672" t="s">
        <v>151</v>
      </c>
      <c r="B2672" t="s">
        <v>9</v>
      </c>
      <c r="C2672" t="s">
        <v>10</v>
      </c>
      <c r="D2672" t="s">
        <v>11</v>
      </c>
      <c r="E2672" t="s">
        <v>24</v>
      </c>
      <c r="F2672">
        <v>23.8</v>
      </c>
      <c r="G2672">
        <v>1</v>
      </c>
      <c r="H2672" t="s">
        <v>13</v>
      </c>
      <c r="I2672">
        <v>5.9</v>
      </c>
    </row>
    <row r="2673" spans="1:9" x14ac:dyDescent="0.3">
      <c r="A2673" t="s">
        <v>151</v>
      </c>
      <c r="B2673" t="s">
        <v>19</v>
      </c>
      <c r="C2673" t="s">
        <v>15</v>
      </c>
      <c r="D2673" t="s">
        <v>11</v>
      </c>
      <c r="E2673" t="s">
        <v>23</v>
      </c>
      <c r="F2673">
        <v>62.07</v>
      </c>
      <c r="G2673">
        <v>4</v>
      </c>
      <c r="H2673" t="s">
        <v>20</v>
      </c>
      <c r="I2673">
        <v>8.3000000000000007</v>
      </c>
    </row>
    <row r="2674" spans="1:9" x14ac:dyDescent="0.3">
      <c r="A2674" t="s">
        <v>151</v>
      </c>
      <c r="B2674" t="s">
        <v>19</v>
      </c>
      <c r="C2674" t="s">
        <v>15</v>
      </c>
      <c r="D2674" t="s">
        <v>22</v>
      </c>
      <c r="E2674" t="s">
        <v>12</v>
      </c>
      <c r="F2674">
        <v>7.06</v>
      </c>
      <c r="G2674">
        <v>1</v>
      </c>
      <c r="H2674" t="s">
        <v>20</v>
      </c>
      <c r="I2674">
        <v>7.3</v>
      </c>
    </row>
    <row r="2675" spans="1:9" x14ac:dyDescent="0.3">
      <c r="A2675" t="s">
        <v>152</v>
      </c>
      <c r="B2675" t="s">
        <v>9</v>
      </c>
      <c r="C2675" t="s">
        <v>15</v>
      </c>
      <c r="D2675" t="s">
        <v>22</v>
      </c>
      <c r="E2675" t="s">
        <v>24</v>
      </c>
      <c r="F2675">
        <v>20.02</v>
      </c>
      <c r="G2675">
        <v>1</v>
      </c>
      <c r="H2675" t="s">
        <v>17</v>
      </c>
      <c r="I2675">
        <v>7.2</v>
      </c>
    </row>
    <row r="2676" spans="1:9" x14ac:dyDescent="0.3">
      <c r="A2676" t="s">
        <v>152</v>
      </c>
      <c r="B2676" t="s">
        <v>9</v>
      </c>
      <c r="C2676" t="s">
        <v>15</v>
      </c>
      <c r="D2676" t="s">
        <v>22</v>
      </c>
      <c r="E2676" t="s">
        <v>21</v>
      </c>
      <c r="F2676">
        <v>19.43</v>
      </c>
      <c r="G2676">
        <v>1</v>
      </c>
      <c r="H2676" t="s">
        <v>17</v>
      </c>
      <c r="I2676">
        <v>8.8000000000000007</v>
      </c>
    </row>
    <row r="2677" spans="1:9" x14ac:dyDescent="0.3">
      <c r="A2677" t="s">
        <v>152</v>
      </c>
      <c r="B2677" t="s">
        <v>19</v>
      </c>
      <c r="C2677" t="s">
        <v>15</v>
      </c>
      <c r="D2677" t="s">
        <v>22</v>
      </c>
      <c r="E2677" t="s">
        <v>12</v>
      </c>
      <c r="F2677">
        <v>7.45</v>
      </c>
      <c r="G2677">
        <v>3</v>
      </c>
      <c r="H2677" t="s">
        <v>17</v>
      </c>
      <c r="I2677">
        <v>5.8</v>
      </c>
    </row>
    <row r="2678" spans="1:9" x14ac:dyDescent="0.3">
      <c r="A2678" t="s">
        <v>152</v>
      </c>
      <c r="B2678" t="s">
        <v>19</v>
      </c>
      <c r="C2678" t="s">
        <v>10</v>
      </c>
      <c r="D2678" t="s">
        <v>11</v>
      </c>
      <c r="E2678" t="s">
        <v>24</v>
      </c>
      <c r="F2678">
        <v>32.25</v>
      </c>
      <c r="G2678">
        <v>4</v>
      </c>
      <c r="H2678" t="s">
        <v>20</v>
      </c>
      <c r="I2678">
        <v>5.9</v>
      </c>
    </row>
    <row r="2679" spans="1:9" x14ac:dyDescent="0.3">
      <c r="A2679" t="s">
        <v>152</v>
      </c>
      <c r="B2679" t="s">
        <v>9</v>
      </c>
      <c r="C2679" t="s">
        <v>15</v>
      </c>
      <c r="D2679" t="s">
        <v>22</v>
      </c>
      <c r="E2679" t="s">
        <v>12</v>
      </c>
      <c r="F2679">
        <v>5.35</v>
      </c>
      <c r="G2679">
        <v>3</v>
      </c>
      <c r="H2679" t="s">
        <v>13</v>
      </c>
      <c r="I2679">
        <v>7.6</v>
      </c>
    </row>
    <row r="2680" spans="1:9" x14ac:dyDescent="0.3">
      <c r="A2680" t="s">
        <v>152</v>
      </c>
      <c r="B2680" t="s">
        <v>14</v>
      </c>
      <c r="C2680" t="s">
        <v>15</v>
      </c>
      <c r="D2680" t="s">
        <v>11</v>
      </c>
      <c r="E2680" t="s">
        <v>24</v>
      </c>
      <c r="F2680">
        <v>27.8</v>
      </c>
      <c r="G2680">
        <v>1</v>
      </c>
      <c r="H2680" t="s">
        <v>13</v>
      </c>
      <c r="I2680">
        <v>5.4</v>
      </c>
    </row>
    <row r="2681" spans="1:9" x14ac:dyDescent="0.3">
      <c r="A2681" t="s">
        <v>152</v>
      </c>
      <c r="B2681" t="s">
        <v>19</v>
      </c>
      <c r="C2681" t="s">
        <v>15</v>
      </c>
      <c r="D2681" t="s">
        <v>22</v>
      </c>
      <c r="E2681" t="s">
        <v>12</v>
      </c>
      <c r="F2681">
        <v>7.93</v>
      </c>
      <c r="G2681">
        <v>4</v>
      </c>
      <c r="H2681" t="s">
        <v>17</v>
      </c>
      <c r="I2681">
        <v>6.5</v>
      </c>
    </row>
    <row r="2682" spans="1:9" x14ac:dyDescent="0.3">
      <c r="A2682" t="s">
        <v>152</v>
      </c>
      <c r="B2682" t="s">
        <v>19</v>
      </c>
      <c r="C2682" t="s">
        <v>15</v>
      </c>
      <c r="D2682" t="s">
        <v>11</v>
      </c>
      <c r="E2682" t="s">
        <v>12</v>
      </c>
      <c r="F2682">
        <v>6.09</v>
      </c>
      <c r="G2682">
        <v>2</v>
      </c>
      <c r="H2682" t="s">
        <v>17</v>
      </c>
      <c r="I2682">
        <v>7.4</v>
      </c>
    </row>
    <row r="2683" spans="1:9" x14ac:dyDescent="0.3">
      <c r="A2683" t="s">
        <v>152</v>
      </c>
      <c r="B2683" t="s">
        <v>9</v>
      </c>
      <c r="C2683" t="s">
        <v>15</v>
      </c>
      <c r="D2683" t="s">
        <v>22</v>
      </c>
      <c r="E2683" t="s">
        <v>12</v>
      </c>
      <c r="F2683">
        <v>3.93</v>
      </c>
      <c r="G2683">
        <v>3</v>
      </c>
      <c r="H2683" t="s">
        <v>13</v>
      </c>
      <c r="I2683">
        <v>7.6</v>
      </c>
    </row>
    <row r="2684" spans="1:9" x14ac:dyDescent="0.3">
      <c r="A2684" t="s">
        <v>152</v>
      </c>
      <c r="B2684" t="s">
        <v>9</v>
      </c>
      <c r="C2684" t="s">
        <v>15</v>
      </c>
      <c r="D2684" t="s">
        <v>11</v>
      </c>
      <c r="E2684" t="s">
        <v>24</v>
      </c>
      <c r="F2684">
        <v>34.729999999999997</v>
      </c>
      <c r="G2684">
        <v>4</v>
      </c>
      <c r="H2684" t="s">
        <v>17</v>
      </c>
      <c r="I2684">
        <v>7.4</v>
      </c>
    </row>
    <row r="2685" spans="1:9" x14ac:dyDescent="0.3">
      <c r="A2685" t="s">
        <v>152</v>
      </c>
      <c r="B2685" t="s">
        <v>9</v>
      </c>
      <c r="C2685" t="s">
        <v>15</v>
      </c>
      <c r="D2685" t="s">
        <v>22</v>
      </c>
      <c r="E2685" t="s">
        <v>23</v>
      </c>
      <c r="F2685">
        <v>67.69</v>
      </c>
      <c r="G2685">
        <v>5</v>
      </c>
      <c r="H2685" t="s">
        <v>20</v>
      </c>
      <c r="I2685">
        <v>6.4</v>
      </c>
    </row>
    <row r="2686" spans="1:9" x14ac:dyDescent="0.3">
      <c r="A2686" t="s">
        <v>152</v>
      </c>
      <c r="B2686" t="s">
        <v>19</v>
      </c>
      <c r="C2686" t="s">
        <v>15</v>
      </c>
      <c r="D2686" t="s">
        <v>11</v>
      </c>
      <c r="E2686" t="s">
        <v>12</v>
      </c>
      <c r="F2686">
        <v>3.25</v>
      </c>
      <c r="G2686">
        <v>4</v>
      </c>
      <c r="H2686" t="s">
        <v>20</v>
      </c>
      <c r="I2686">
        <v>7</v>
      </c>
    </row>
    <row r="2687" spans="1:9" x14ac:dyDescent="0.3">
      <c r="A2687" t="s">
        <v>152</v>
      </c>
      <c r="B2687" t="s">
        <v>9</v>
      </c>
      <c r="C2687" t="s">
        <v>15</v>
      </c>
      <c r="D2687" t="s">
        <v>11</v>
      </c>
      <c r="E2687" t="s">
        <v>12</v>
      </c>
      <c r="F2687">
        <v>3.88</v>
      </c>
      <c r="G2687">
        <v>1</v>
      </c>
      <c r="H2687" t="s">
        <v>20</v>
      </c>
      <c r="I2687">
        <v>7.8</v>
      </c>
    </row>
    <row r="2688" spans="1:9" x14ac:dyDescent="0.3">
      <c r="A2688" t="s">
        <v>152</v>
      </c>
      <c r="B2688" t="s">
        <v>19</v>
      </c>
      <c r="C2688" t="s">
        <v>15</v>
      </c>
      <c r="D2688" t="s">
        <v>11</v>
      </c>
      <c r="E2688" t="s">
        <v>12</v>
      </c>
      <c r="F2688">
        <v>2.97</v>
      </c>
      <c r="G2688">
        <v>4</v>
      </c>
      <c r="H2688" t="s">
        <v>20</v>
      </c>
      <c r="I2688">
        <v>7.5</v>
      </c>
    </row>
    <row r="2689" spans="1:9" x14ac:dyDescent="0.3">
      <c r="A2689" t="s">
        <v>152</v>
      </c>
      <c r="B2689" t="s">
        <v>9</v>
      </c>
      <c r="C2689" t="s">
        <v>15</v>
      </c>
      <c r="D2689" t="s">
        <v>11</v>
      </c>
      <c r="E2689" t="s">
        <v>23</v>
      </c>
      <c r="F2689">
        <v>69.239999999999995</v>
      </c>
      <c r="G2689">
        <v>2</v>
      </c>
      <c r="H2689" t="s">
        <v>20</v>
      </c>
      <c r="I2689">
        <v>7.7</v>
      </c>
    </row>
    <row r="2690" spans="1:9" x14ac:dyDescent="0.3">
      <c r="A2690" s="1">
        <v>45299</v>
      </c>
      <c r="B2690" t="s">
        <v>9</v>
      </c>
      <c r="C2690" t="s">
        <v>15</v>
      </c>
      <c r="D2690" t="s">
        <v>11</v>
      </c>
      <c r="E2690" t="s">
        <v>12</v>
      </c>
      <c r="F2690">
        <v>3.96</v>
      </c>
      <c r="G2690">
        <v>2</v>
      </c>
      <c r="H2690" t="s">
        <v>20</v>
      </c>
      <c r="I2690">
        <v>7.9</v>
      </c>
    </row>
    <row r="2691" spans="1:9" x14ac:dyDescent="0.3">
      <c r="A2691" s="1">
        <v>45299</v>
      </c>
      <c r="B2691" t="s">
        <v>14</v>
      </c>
      <c r="C2691" t="s">
        <v>10</v>
      </c>
      <c r="D2691" t="s">
        <v>22</v>
      </c>
      <c r="E2691" t="s">
        <v>24</v>
      </c>
      <c r="F2691">
        <v>32.14</v>
      </c>
      <c r="G2691">
        <v>1</v>
      </c>
      <c r="H2691" t="s">
        <v>17</v>
      </c>
      <c r="I2691">
        <v>7.1</v>
      </c>
    </row>
    <row r="2692" spans="1:9" x14ac:dyDescent="0.3">
      <c r="A2692" s="1">
        <v>45299</v>
      </c>
      <c r="B2692" t="s">
        <v>9</v>
      </c>
      <c r="C2692" t="s">
        <v>15</v>
      </c>
      <c r="D2692" t="s">
        <v>22</v>
      </c>
      <c r="E2692" t="s">
        <v>21</v>
      </c>
      <c r="F2692">
        <v>12.4</v>
      </c>
      <c r="G2692">
        <v>1</v>
      </c>
      <c r="H2692" t="s">
        <v>20</v>
      </c>
      <c r="I2692">
        <v>6.8</v>
      </c>
    </row>
    <row r="2693" spans="1:9" x14ac:dyDescent="0.3">
      <c r="A2693" s="1">
        <v>45299</v>
      </c>
      <c r="B2693" t="s">
        <v>14</v>
      </c>
      <c r="C2693" t="s">
        <v>15</v>
      </c>
      <c r="D2693" t="s">
        <v>11</v>
      </c>
      <c r="E2693" t="s">
        <v>23</v>
      </c>
      <c r="F2693">
        <v>63.54</v>
      </c>
      <c r="G2693">
        <v>4</v>
      </c>
      <c r="H2693" t="s">
        <v>17</v>
      </c>
      <c r="I2693">
        <v>7.1</v>
      </c>
    </row>
    <row r="2694" spans="1:9" x14ac:dyDescent="0.3">
      <c r="A2694" s="1">
        <v>45299</v>
      </c>
      <c r="B2694" t="s">
        <v>9</v>
      </c>
      <c r="C2694" t="s">
        <v>15</v>
      </c>
      <c r="D2694" t="s">
        <v>22</v>
      </c>
      <c r="E2694" t="s">
        <v>12</v>
      </c>
      <c r="F2694">
        <v>3.36</v>
      </c>
      <c r="G2694">
        <v>3</v>
      </c>
      <c r="H2694" t="s">
        <v>17</v>
      </c>
      <c r="I2694">
        <v>6.1</v>
      </c>
    </row>
    <row r="2695" spans="1:9" x14ac:dyDescent="0.3">
      <c r="A2695" s="1">
        <v>45299</v>
      </c>
      <c r="B2695" t="s">
        <v>9</v>
      </c>
      <c r="C2695" t="s">
        <v>10</v>
      </c>
      <c r="D2695" t="s">
        <v>22</v>
      </c>
      <c r="E2695" t="s">
        <v>16</v>
      </c>
      <c r="F2695">
        <v>85.1</v>
      </c>
      <c r="G2695">
        <v>1</v>
      </c>
      <c r="H2695" t="s">
        <v>20</v>
      </c>
      <c r="I2695">
        <v>8.8000000000000007</v>
      </c>
    </row>
    <row r="2696" spans="1:9" x14ac:dyDescent="0.3">
      <c r="A2696" s="1">
        <v>45299</v>
      </c>
      <c r="B2696" t="s">
        <v>9</v>
      </c>
      <c r="C2696" t="s">
        <v>10</v>
      </c>
      <c r="D2696" t="s">
        <v>11</v>
      </c>
      <c r="E2696" t="s">
        <v>12</v>
      </c>
      <c r="F2696">
        <v>6.68</v>
      </c>
      <c r="G2696">
        <v>2</v>
      </c>
      <c r="H2696" t="s">
        <v>13</v>
      </c>
      <c r="I2696">
        <v>8.6</v>
      </c>
    </row>
    <row r="2697" spans="1:9" x14ac:dyDescent="0.3">
      <c r="A2697" s="1">
        <v>45299</v>
      </c>
      <c r="B2697" t="s">
        <v>9</v>
      </c>
      <c r="C2697" t="s">
        <v>15</v>
      </c>
      <c r="D2697" t="s">
        <v>11</v>
      </c>
      <c r="E2697" t="s">
        <v>12</v>
      </c>
      <c r="F2697">
        <v>6.36</v>
      </c>
      <c r="G2697">
        <v>3</v>
      </c>
      <c r="H2697" t="s">
        <v>20</v>
      </c>
      <c r="I2697">
        <v>7.3</v>
      </c>
    </row>
    <row r="2698" spans="1:9" x14ac:dyDescent="0.3">
      <c r="A2698" s="1">
        <v>45299</v>
      </c>
      <c r="B2698" t="s">
        <v>19</v>
      </c>
      <c r="C2698" t="s">
        <v>15</v>
      </c>
      <c r="D2698" t="s">
        <v>22</v>
      </c>
      <c r="E2698" t="s">
        <v>12</v>
      </c>
      <c r="F2698">
        <v>7.8</v>
      </c>
      <c r="G2698">
        <v>2</v>
      </c>
      <c r="H2698" t="s">
        <v>20</v>
      </c>
      <c r="I2698">
        <v>8.9</v>
      </c>
    </row>
    <row r="2699" spans="1:9" x14ac:dyDescent="0.3">
      <c r="A2699" s="1">
        <v>45299</v>
      </c>
      <c r="B2699" t="s">
        <v>9</v>
      </c>
      <c r="C2699" t="s">
        <v>15</v>
      </c>
      <c r="D2699" t="s">
        <v>22</v>
      </c>
      <c r="E2699" t="s">
        <v>12</v>
      </c>
      <c r="F2699">
        <v>6.02</v>
      </c>
      <c r="G2699">
        <v>2</v>
      </c>
      <c r="H2699" t="s">
        <v>13</v>
      </c>
      <c r="I2699">
        <v>8.4</v>
      </c>
    </row>
    <row r="2700" spans="1:9" x14ac:dyDescent="0.3">
      <c r="A2700" s="1">
        <v>45299</v>
      </c>
      <c r="B2700" t="s">
        <v>19</v>
      </c>
      <c r="C2700" t="s">
        <v>15</v>
      </c>
      <c r="D2700" t="s">
        <v>11</v>
      </c>
      <c r="E2700" t="s">
        <v>21</v>
      </c>
      <c r="F2700">
        <v>14.14</v>
      </c>
      <c r="G2700">
        <v>2</v>
      </c>
      <c r="H2700" t="s">
        <v>20</v>
      </c>
      <c r="I2700">
        <v>5.4</v>
      </c>
    </row>
    <row r="2701" spans="1:9" x14ac:dyDescent="0.3">
      <c r="A2701" s="1">
        <v>45299</v>
      </c>
      <c r="B2701" t="s">
        <v>9</v>
      </c>
      <c r="C2701" t="s">
        <v>15</v>
      </c>
      <c r="D2701" t="s">
        <v>11</v>
      </c>
      <c r="E2701" t="s">
        <v>21</v>
      </c>
      <c r="F2701">
        <v>19.420000000000002</v>
      </c>
      <c r="G2701">
        <v>3</v>
      </c>
      <c r="H2701" t="s">
        <v>17</v>
      </c>
      <c r="I2701">
        <v>5.2</v>
      </c>
    </row>
    <row r="2702" spans="1:9" x14ac:dyDescent="0.3">
      <c r="A2702" s="1">
        <v>45299</v>
      </c>
      <c r="B2702" t="s">
        <v>14</v>
      </c>
      <c r="C2702" t="s">
        <v>15</v>
      </c>
      <c r="D2702" t="s">
        <v>11</v>
      </c>
      <c r="E2702" t="s">
        <v>12</v>
      </c>
      <c r="F2702">
        <v>6.74</v>
      </c>
      <c r="G2702">
        <v>2</v>
      </c>
      <c r="H2702" t="s">
        <v>20</v>
      </c>
      <c r="I2702">
        <v>6.4</v>
      </c>
    </row>
    <row r="2703" spans="1:9" x14ac:dyDescent="0.3">
      <c r="A2703" s="1">
        <v>45299</v>
      </c>
      <c r="B2703" t="s">
        <v>19</v>
      </c>
      <c r="C2703" t="s">
        <v>15</v>
      </c>
      <c r="D2703" t="s">
        <v>11</v>
      </c>
      <c r="E2703" t="s">
        <v>24</v>
      </c>
      <c r="F2703">
        <v>32.94</v>
      </c>
      <c r="G2703">
        <v>3</v>
      </c>
      <c r="H2703" t="s">
        <v>20</v>
      </c>
      <c r="I2703">
        <v>7.3</v>
      </c>
    </row>
    <row r="2704" spans="1:9" x14ac:dyDescent="0.3">
      <c r="A2704" s="1">
        <v>45299</v>
      </c>
      <c r="B2704" t="s">
        <v>19</v>
      </c>
      <c r="C2704" t="s">
        <v>15</v>
      </c>
      <c r="D2704" t="s">
        <v>22</v>
      </c>
      <c r="E2704" t="s">
        <v>12</v>
      </c>
      <c r="F2704">
        <v>2.75</v>
      </c>
      <c r="G2704">
        <v>6</v>
      </c>
      <c r="H2704" t="s">
        <v>13</v>
      </c>
      <c r="I2704">
        <v>7.2</v>
      </c>
    </row>
    <row r="2705" spans="1:9" x14ac:dyDescent="0.3">
      <c r="A2705" s="1">
        <v>45299</v>
      </c>
      <c r="B2705" t="s">
        <v>19</v>
      </c>
      <c r="C2705" t="s">
        <v>15</v>
      </c>
      <c r="D2705" t="s">
        <v>11</v>
      </c>
      <c r="E2705" t="s">
        <v>23</v>
      </c>
      <c r="F2705">
        <v>51.31</v>
      </c>
      <c r="G2705">
        <v>1</v>
      </c>
      <c r="H2705" t="s">
        <v>17</v>
      </c>
      <c r="I2705">
        <v>6</v>
      </c>
    </row>
    <row r="2706" spans="1:9" x14ac:dyDescent="0.3">
      <c r="A2706" s="1">
        <v>45330</v>
      </c>
      <c r="B2706" t="s">
        <v>14</v>
      </c>
      <c r="C2706" t="s">
        <v>15</v>
      </c>
      <c r="D2706" t="s">
        <v>22</v>
      </c>
      <c r="E2706" t="s">
        <v>12</v>
      </c>
      <c r="F2706">
        <v>4.88</v>
      </c>
      <c r="G2706">
        <v>3</v>
      </c>
      <c r="H2706" t="s">
        <v>20</v>
      </c>
      <c r="I2706">
        <v>7.9</v>
      </c>
    </row>
    <row r="2707" spans="1:9" x14ac:dyDescent="0.3">
      <c r="A2707" s="1">
        <v>45330</v>
      </c>
      <c r="B2707" t="s">
        <v>14</v>
      </c>
      <c r="C2707" t="s">
        <v>10</v>
      </c>
      <c r="D2707" t="s">
        <v>22</v>
      </c>
      <c r="E2707" t="s">
        <v>24</v>
      </c>
      <c r="F2707">
        <v>26.23</v>
      </c>
      <c r="G2707">
        <v>3</v>
      </c>
      <c r="H2707" t="s">
        <v>17</v>
      </c>
      <c r="I2707">
        <v>8.9</v>
      </c>
    </row>
    <row r="2708" spans="1:9" x14ac:dyDescent="0.3">
      <c r="A2708" s="1">
        <v>45330</v>
      </c>
      <c r="B2708" t="s">
        <v>14</v>
      </c>
      <c r="C2708" t="s">
        <v>15</v>
      </c>
      <c r="D2708" t="s">
        <v>22</v>
      </c>
      <c r="E2708" t="s">
        <v>18</v>
      </c>
      <c r="F2708">
        <v>71.67</v>
      </c>
      <c r="G2708">
        <v>1</v>
      </c>
      <c r="H2708" t="s">
        <v>17</v>
      </c>
      <c r="I2708">
        <v>7.5</v>
      </c>
    </row>
    <row r="2709" spans="1:9" x14ac:dyDescent="0.3">
      <c r="A2709" s="1">
        <v>45330</v>
      </c>
      <c r="B2709" t="s">
        <v>14</v>
      </c>
      <c r="C2709" t="s">
        <v>15</v>
      </c>
      <c r="D2709" t="s">
        <v>11</v>
      </c>
      <c r="E2709" t="s">
        <v>23</v>
      </c>
      <c r="F2709">
        <v>56.04</v>
      </c>
      <c r="G2709">
        <v>4</v>
      </c>
      <c r="H2709" t="s">
        <v>17</v>
      </c>
      <c r="I2709">
        <v>7.8</v>
      </c>
    </row>
    <row r="2710" spans="1:9" x14ac:dyDescent="0.3">
      <c r="A2710" s="1">
        <v>45330</v>
      </c>
      <c r="B2710" t="s">
        <v>19</v>
      </c>
      <c r="C2710" t="s">
        <v>15</v>
      </c>
      <c r="D2710" t="s">
        <v>11</v>
      </c>
      <c r="E2710" t="s">
        <v>12</v>
      </c>
      <c r="F2710">
        <v>4.29</v>
      </c>
      <c r="G2710">
        <v>4</v>
      </c>
      <c r="H2710" t="s">
        <v>20</v>
      </c>
      <c r="I2710">
        <v>6.5</v>
      </c>
    </row>
    <row r="2711" spans="1:9" x14ac:dyDescent="0.3">
      <c r="A2711" s="1">
        <v>45330</v>
      </c>
      <c r="B2711" t="s">
        <v>9</v>
      </c>
      <c r="C2711" t="s">
        <v>15</v>
      </c>
      <c r="D2711" t="s">
        <v>22</v>
      </c>
      <c r="E2711" t="s">
        <v>12</v>
      </c>
      <c r="F2711">
        <v>6</v>
      </c>
      <c r="G2711">
        <v>3</v>
      </c>
      <c r="H2711" t="s">
        <v>17</v>
      </c>
      <c r="I2711">
        <v>7.6</v>
      </c>
    </row>
    <row r="2712" spans="1:9" x14ac:dyDescent="0.3">
      <c r="A2712" s="1">
        <v>45330</v>
      </c>
      <c r="B2712" t="s">
        <v>19</v>
      </c>
      <c r="C2712" t="s">
        <v>15</v>
      </c>
      <c r="D2712" t="s">
        <v>22</v>
      </c>
      <c r="E2712" t="s">
        <v>23</v>
      </c>
      <c r="F2712">
        <v>61.04</v>
      </c>
      <c r="G2712">
        <v>5</v>
      </c>
      <c r="H2712" t="s">
        <v>13</v>
      </c>
      <c r="I2712">
        <v>7.1</v>
      </c>
    </row>
    <row r="2713" spans="1:9" x14ac:dyDescent="0.3">
      <c r="A2713" s="1">
        <v>45330</v>
      </c>
      <c r="B2713" t="s">
        <v>19</v>
      </c>
      <c r="C2713" t="s">
        <v>15</v>
      </c>
      <c r="D2713" t="s">
        <v>11</v>
      </c>
      <c r="E2713" t="s">
        <v>12</v>
      </c>
      <c r="F2713">
        <v>3.46</v>
      </c>
      <c r="G2713">
        <v>3</v>
      </c>
      <c r="H2713" t="s">
        <v>13</v>
      </c>
      <c r="I2713">
        <v>6</v>
      </c>
    </row>
    <row r="2714" spans="1:9" x14ac:dyDescent="0.3">
      <c r="A2714" s="1">
        <v>45330</v>
      </c>
      <c r="B2714" t="s">
        <v>19</v>
      </c>
      <c r="C2714" t="s">
        <v>10</v>
      </c>
      <c r="D2714" t="s">
        <v>11</v>
      </c>
      <c r="E2714" t="s">
        <v>16</v>
      </c>
      <c r="F2714">
        <v>96.28</v>
      </c>
      <c r="G2714">
        <v>2</v>
      </c>
      <c r="H2714" t="s">
        <v>20</v>
      </c>
      <c r="I2714">
        <v>8.4</v>
      </c>
    </row>
    <row r="2715" spans="1:9" x14ac:dyDescent="0.3">
      <c r="A2715" s="1">
        <v>45359</v>
      </c>
      <c r="B2715" t="s">
        <v>19</v>
      </c>
      <c r="C2715" t="s">
        <v>10</v>
      </c>
      <c r="D2715" t="s">
        <v>22</v>
      </c>
      <c r="E2715" t="s">
        <v>12</v>
      </c>
      <c r="F2715">
        <v>4.1399999999999997</v>
      </c>
      <c r="G2715">
        <v>4</v>
      </c>
      <c r="H2715" t="s">
        <v>20</v>
      </c>
      <c r="I2715">
        <v>7.2</v>
      </c>
    </row>
    <row r="2716" spans="1:9" x14ac:dyDescent="0.3">
      <c r="A2716" s="1">
        <v>45359</v>
      </c>
      <c r="B2716" t="s">
        <v>9</v>
      </c>
      <c r="C2716" t="s">
        <v>15</v>
      </c>
      <c r="D2716" t="s">
        <v>22</v>
      </c>
      <c r="E2716" t="s">
        <v>12</v>
      </c>
      <c r="F2716">
        <v>4.55</v>
      </c>
      <c r="G2716">
        <v>2</v>
      </c>
      <c r="H2716" t="s">
        <v>20</v>
      </c>
      <c r="I2716">
        <v>7.6</v>
      </c>
    </row>
    <row r="2717" spans="1:9" x14ac:dyDescent="0.3">
      <c r="A2717" s="1">
        <v>45359</v>
      </c>
      <c r="B2717" t="s">
        <v>9</v>
      </c>
      <c r="C2717" t="s">
        <v>10</v>
      </c>
      <c r="D2717" t="s">
        <v>11</v>
      </c>
      <c r="E2717" t="s">
        <v>12</v>
      </c>
      <c r="F2717">
        <v>6.32</v>
      </c>
      <c r="G2717">
        <v>5</v>
      </c>
      <c r="H2717" t="s">
        <v>17</v>
      </c>
      <c r="I2717">
        <v>7.2</v>
      </c>
    </row>
    <row r="2718" spans="1:9" x14ac:dyDescent="0.3">
      <c r="A2718" s="1">
        <v>45359</v>
      </c>
      <c r="B2718" t="s">
        <v>14</v>
      </c>
      <c r="C2718" t="s">
        <v>15</v>
      </c>
      <c r="D2718" t="s">
        <v>11</v>
      </c>
      <c r="E2718" t="s">
        <v>12</v>
      </c>
      <c r="F2718">
        <v>7.28</v>
      </c>
      <c r="G2718">
        <v>4</v>
      </c>
      <c r="H2718" t="s">
        <v>17</v>
      </c>
      <c r="I2718">
        <v>7.6</v>
      </c>
    </row>
    <row r="2719" spans="1:9" x14ac:dyDescent="0.3">
      <c r="A2719" s="1">
        <v>45359</v>
      </c>
      <c r="B2719" t="s">
        <v>14</v>
      </c>
      <c r="C2719" t="s">
        <v>15</v>
      </c>
      <c r="D2719" t="s">
        <v>22</v>
      </c>
      <c r="E2719" t="s">
        <v>24</v>
      </c>
      <c r="F2719">
        <v>33.32</v>
      </c>
      <c r="G2719">
        <v>4</v>
      </c>
      <c r="H2719" t="s">
        <v>20</v>
      </c>
      <c r="I2719">
        <v>6.8</v>
      </c>
    </row>
    <row r="2720" spans="1:9" x14ac:dyDescent="0.3">
      <c r="A2720" s="1">
        <v>45359</v>
      </c>
      <c r="B2720" t="s">
        <v>9</v>
      </c>
      <c r="C2720" t="s">
        <v>15</v>
      </c>
      <c r="D2720" t="s">
        <v>11</v>
      </c>
      <c r="E2720" t="s">
        <v>12</v>
      </c>
      <c r="F2720">
        <v>4.3499999999999996</v>
      </c>
      <c r="G2720">
        <v>1</v>
      </c>
      <c r="H2720" t="s">
        <v>17</v>
      </c>
      <c r="I2720">
        <v>6.3</v>
      </c>
    </row>
    <row r="2721" spans="1:9" x14ac:dyDescent="0.3">
      <c r="A2721" s="1">
        <v>45359</v>
      </c>
      <c r="B2721" t="s">
        <v>14</v>
      </c>
      <c r="C2721" t="s">
        <v>10</v>
      </c>
      <c r="D2721" t="s">
        <v>11</v>
      </c>
      <c r="E2721" t="s">
        <v>12</v>
      </c>
      <c r="F2721">
        <v>3.59</v>
      </c>
      <c r="G2721">
        <v>2</v>
      </c>
      <c r="H2721" t="s">
        <v>17</v>
      </c>
      <c r="I2721">
        <v>7.4</v>
      </c>
    </row>
    <row r="2722" spans="1:9" x14ac:dyDescent="0.3">
      <c r="A2722" s="1">
        <v>45359</v>
      </c>
      <c r="B2722" t="s">
        <v>9</v>
      </c>
      <c r="C2722" t="s">
        <v>15</v>
      </c>
      <c r="D2722" t="s">
        <v>11</v>
      </c>
      <c r="E2722" t="s">
        <v>24</v>
      </c>
      <c r="F2722">
        <v>29.56</v>
      </c>
      <c r="G2722">
        <v>2</v>
      </c>
      <c r="H2722" t="s">
        <v>13</v>
      </c>
      <c r="I2722">
        <v>7.8</v>
      </c>
    </row>
    <row r="2723" spans="1:9" x14ac:dyDescent="0.3">
      <c r="A2723" s="1">
        <v>45359</v>
      </c>
      <c r="B2723" t="s">
        <v>9</v>
      </c>
      <c r="C2723" t="s">
        <v>15</v>
      </c>
      <c r="D2723" t="s">
        <v>11</v>
      </c>
      <c r="E2723" t="s">
        <v>12</v>
      </c>
      <c r="F2723">
        <v>6.55</v>
      </c>
      <c r="G2723">
        <v>3</v>
      </c>
      <c r="H2723" t="s">
        <v>17</v>
      </c>
      <c r="I2723">
        <v>7.4</v>
      </c>
    </row>
    <row r="2724" spans="1:9" x14ac:dyDescent="0.3">
      <c r="A2724" s="1">
        <v>45359</v>
      </c>
      <c r="B2724" t="s">
        <v>9</v>
      </c>
      <c r="C2724" t="s">
        <v>15</v>
      </c>
      <c r="D2724" t="s">
        <v>22</v>
      </c>
      <c r="E2724" t="s">
        <v>12</v>
      </c>
      <c r="F2724">
        <v>4.28</v>
      </c>
      <c r="G2724">
        <v>2</v>
      </c>
      <c r="H2724" t="s">
        <v>13</v>
      </c>
      <c r="I2724">
        <v>6.3</v>
      </c>
    </row>
    <row r="2725" spans="1:9" x14ac:dyDescent="0.3">
      <c r="A2725" s="1">
        <v>45359</v>
      </c>
      <c r="B2725" t="s">
        <v>19</v>
      </c>
      <c r="C2725" t="s">
        <v>15</v>
      </c>
      <c r="D2725" t="s">
        <v>22</v>
      </c>
      <c r="E2725" t="s">
        <v>23</v>
      </c>
      <c r="F2725">
        <v>70.27</v>
      </c>
      <c r="G2725">
        <v>4</v>
      </c>
      <c r="H2725" t="s">
        <v>13</v>
      </c>
      <c r="I2725">
        <v>8.6</v>
      </c>
    </row>
    <row r="2726" spans="1:9" x14ac:dyDescent="0.3">
      <c r="A2726" s="1">
        <v>45359</v>
      </c>
      <c r="B2726" t="s">
        <v>19</v>
      </c>
      <c r="C2726" t="s">
        <v>15</v>
      </c>
      <c r="D2726" t="s">
        <v>22</v>
      </c>
      <c r="E2726" t="s">
        <v>12</v>
      </c>
      <c r="F2726">
        <v>6.09</v>
      </c>
      <c r="G2726">
        <v>2</v>
      </c>
      <c r="H2726" t="s">
        <v>17</v>
      </c>
      <c r="I2726">
        <v>7.4</v>
      </c>
    </row>
    <row r="2727" spans="1:9" x14ac:dyDescent="0.3">
      <c r="A2727" s="1">
        <v>45359</v>
      </c>
      <c r="B2727" t="s">
        <v>19</v>
      </c>
      <c r="C2727" t="s">
        <v>10</v>
      </c>
      <c r="D2727" t="s">
        <v>11</v>
      </c>
      <c r="E2727" t="s">
        <v>21</v>
      </c>
      <c r="F2727">
        <v>13.06</v>
      </c>
      <c r="G2727">
        <v>1</v>
      </c>
      <c r="H2727" t="s">
        <v>13</v>
      </c>
      <c r="I2727">
        <v>8.1</v>
      </c>
    </row>
    <row r="2728" spans="1:9" x14ac:dyDescent="0.3">
      <c r="A2728" s="1">
        <v>45359</v>
      </c>
      <c r="B2728" t="s">
        <v>9</v>
      </c>
      <c r="C2728" t="s">
        <v>15</v>
      </c>
      <c r="D2728" t="s">
        <v>11</v>
      </c>
      <c r="E2728" t="s">
        <v>24</v>
      </c>
      <c r="F2728">
        <v>34.74</v>
      </c>
      <c r="G2728">
        <v>3</v>
      </c>
      <c r="H2728" t="s">
        <v>20</v>
      </c>
      <c r="I2728">
        <v>8.1</v>
      </c>
    </row>
    <row r="2729" spans="1:9" x14ac:dyDescent="0.3">
      <c r="A2729" s="1">
        <v>45359</v>
      </c>
      <c r="B2729" t="s">
        <v>19</v>
      </c>
      <c r="C2729" t="s">
        <v>10</v>
      </c>
      <c r="D2729" t="s">
        <v>22</v>
      </c>
      <c r="E2729" t="s">
        <v>24</v>
      </c>
      <c r="F2729">
        <v>33.43</v>
      </c>
      <c r="G2729">
        <v>3</v>
      </c>
      <c r="H2729" t="s">
        <v>13</v>
      </c>
      <c r="I2729">
        <v>7</v>
      </c>
    </row>
    <row r="2730" spans="1:9" x14ac:dyDescent="0.3">
      <c r="A2730" s="1">
        <v>45359</v>
      </c>
      <c r="B2730" t="s">
        <v>9</v>
      </c>
      <c r="C2730" t="s">
        <v>15</v>
      </c>
      <c r="D2730" t="s">
        <v>22</v>
      </c>
      <c r="E2730" t="s">
        <v>24</v>
      </c>
      <c r="F2730">
        <v>26.12</v>
      </c>
      <c r="G2730">
        <v>3</v>
      </c>
      <c r="H2730" t="s">
        <v>13</v>
      </c>
      <c r="I2730">
        <v>8.4</v>
      </c>
    </row>
    <row r="2731" spans="1:9" x14ac:dyDescent="0.3">
      <c r="A2731" s="1">
        <v>45359</v>
      </c>
      <c r="B2731" t="s">
        <v>14</v>
      </c>
      <c r="C2731" t="s">
        <v>15</v>
      </c>
      <c r="D2731" t="s">
        <v>11</v>
      </c>
      <c r="E2731" t="s">
        <v>12</v>
      </c>
      <c r="F2731">
        <v>7.73</v>
      </c>
      <c r="G2731">
        <v>8</v>
      </c>
      <c r="H2731" t="s">
        <v>20</v>
      </c>
      <c r="I2731">
        <v>9.8000000000000007</v>
      </c>
    </row>
    <row r="2732" spans="1:9" x14ac:dyDescent="0.3">
      <c r="A2732" s="1">
        <v>45359</v>
      </c>
      <c r="B2732" t="s">
        <v>19</v>
      </c>
      <c r="C2732" t="s">
        <v>15</v>
      </c>
      <c r="D2732" t="s">
        <v>22</v>
      </c>
      <c r="E2732" t="s">
        <v>12</v>
      </c>
      <c r="F2732">
        <v>5.8</v>
      </c>
      <c r="G2732">
        <v>3</v>
      </c>
      <c r="H2732" t="s">
        <v>20</v>
      </c>
      <c r="I2732">
        <v>7.3</v>
      </c>
    </row>
    <row r="2733" spans="1:9" x14ac:dyDescent="0.3">
      <c r="A2733" s="1">
        <v>45390</v>
      </c>
      <c r="B2733" t="s">
        <v>9</v>
      </c>
      <c r="C2733" t="s">
        <v>15</v>
      </c>
      <c r="D2733" t="s">
        <v>22</v>
      </c>
      <c r="E2733" t="s">
        <v>24</v>
      </c>
      <c r="F2733">
        <v>38.86</v>
      </c>
      <c r="G2733">
        <v>2</v>
      </c>
      <c r="H2733" t="s">
        <v>17</v>
      </c>
      <c r="I2733">
        <v>7.7</v>
      </c>
    </row>
    <row r="2734" spans="1:9" x14ac:dyDescent="0.3">
      <c r="A2734" s="1">
        <v>45390</v>
      </c>
      <c r="B2734" t="s">
        <v>9</v>
      </c>
      <c r="C2734" t="s">
        <v>15</v>
      </c>
      <c r="D2734" t="s">
        <v>22</v>
      </c>
      <c r="E2734" t="s">
        <v>23</v>
      </c>
      <c r="F2734">
        <v>63.94</v>
      </c>
      <c r="G2734">
        <v>4</v>
      </c>
      <c r="H2734" t="s">
        <v>17</v>
      </c>
      <c r="I2734">
        <v>6.3</v>
      </c>
    </row>
    <row r="2735" spans="1:9" x14ac:dyDescent="0.3">
      <c r="A2735" s="1">
        <v>45390</v>
      </c>
      <c r="B2735" t="s">
        <v>14</v>
      </c>
      <c r="C2735" t="s">
        <v>15</v>
      </c>
      <c r="D2735" t="s">
        <v>11</v>
      </c>
      <c r="E2735" t="s">
        <v>18</v>
      </c>
      <c r="F2735">
        <v>69.12</v>
      </c>
      <c r="G2735">
        <v>1</v>
      </c>
      <c r="H2735" t="s">
        <v>13</v>
      </c>
      <c r="I2735">
        <v>8.4</v>
      </c>
    </row>
    <row r="2736" spans="1:9" x14ac:dyDescent="0.3">
      <c r="A2736" s="1">
        <v>45390</v>
      </c>
      <c r="B2736" t="s">
        <v>19</v>
      </c>
      <c r="C2736" t="s">
        <v>15</v>
      </c>
      <c r="D2736" t="s">
        <v>11</v>
      </c>
      <c r="E2736" t="s">
        <v>21</v>
      </c>
      <c r="F2736">
        <v>12.47</v>
      </c>
      <c r="G2736">
        <v>3</v>
      </c>
      <c r="H2736" t="s">
        <v>17</v>
      </c>
      <c r="I2736">
        <v>6.8</v>
      </c>
    </row>
    <row r="2737" spans="1:9" x14ac:dyDescent="0.3">
      <c r="A2737" s="1">
        <v>45390</v>
      </c>
      <c r="B2737" t="s">
        <v>9</v>
      </c>
      <c r="C2737" t="s">
        <v>15</v>
      </c>
      <c r="D2737" t="s">
        <v>11</v>
      </c>
      <c r="E2737" t="s">
        <v>12</v>
      </c>
      <c r="F2737">
        <v>4.84</v>
      </c>
      <c r="G2737">
        <v>1</v>
      </c>
      <c r="H2737" t="s">
        <v>13</v>
      </c>
      <c r="I2737">
        <v>6.7</v>
      </c>
    </row>
    <row r="2738" spans="1:9" x14ac:dyDescent="0.3">
      <c r="A2738" s="1">
        <v>45390</v>
      </c>
      <c r="B2738" t="s">
        <v>19</v>
      </c>
      <c r="C2738" t="s">
        <v>15</v>
      </c>
      <c r="D2738" t="s">
        <v>22</v>
      </c>
      <c r="E2738" t="s">
        <v>12</v>
      </c>
      <c r="F2738">
        <v>2.57</v>
      </c>
      <c r="G2738">
        <v>2</v>
      </c>
      <c r="H2738" t="s">
        <v>17</v>
      </c>
      <c r="I2738">
        <v>8.8000000000000007</v>
      </c>
    </row>
    <row r="2739" spans="1:9" x14ac:dyDescent="0.3">
      <c r="A2739" s="1">
        <v>45390</v>
      </c>
      <c r="B2739" t="s">
        <v>19</v>
      </c>
      <c r="C2739" t="s">
        <v>15</v>
      </c>
      <c r="D2739" t="s">
        <v>22</v>
      </c>
      <c r="E2739" t="s">
        <v>12</v>
      </c>
      <c r="F2739">
        <v>7.81</v>
      </c>
      <c r="G2739">
        <v>3</v>
      </c>
      <c r="H2739" t="s">
        <v>17</v>
      </c>
      <c r="I2739">
        <v>6.8</v>
      </c>
    </row>
    <row r="2740" spans="1:9" x14ac:dyDescent="0.3">
      <c r="A2740" s="1">
        <v>45390</v>
      </c>
      <c r="B2740" t="s">
        <v>9</v>
      </c>
      <c r="C2740" t="s">
        <v>15</v>
      </c>
      <c r="D2740" t="s">
        <v>22</v>
      </c>
      <c r="E2740" t="s">
        <v>12</v>
      </c>
      <c r="F2740">
        <v>7.05</v>
      </c>
      <c r="G2740">
        <v>4</v>
      </c>
      <c r="H2740" t="s">
        <v>13</v>
      </c>
      <c r="I2740">
        <v>7.9</v>
      </c>
    </row>
    <row r="2741" spans="1:9" x14ac:dyDescent="0.3">
      <c r="A2741" s="1">
        <v>45390</v>
      </c>
      <c r="B2741" t="s">
        <v>14</v>
      </c>
      <c r="C2741" t="s">
        <v>15</v>
      </c>
      <c r="D2741" t="s">
        <v>11</v>
      </c>
      <c r="E2741" t="s">
        <v>12</v>
      </c>
      <c r="F2741">
        <v>4.33</v>
      </c>
      <c r="G2741">
        <v>2</v>
      </c>
      <c r="H2741" t="s">
        <v>13</v>
      </c>
      <c r="I2741">
        <v>7.2</v>
      </c>
    </row>
    <row r="2742" spans="1:9" x14ac:dyDescent="0.3">
      <c r="A2742" s="1">
        <v>45390</v>
      </c>
      <c r="B2742" t="s">
        <v>19</v>
      </c>
      <c r="C2742" t="s">
        <v>15</v>
      </c>
      <c r="D2742" t="s">
        <v>11</v>
      </c>
      <c r="E2742" t="s">
        <v>18</v>
      </c>
      <c r="F2742">
        <v>62.05</v>
      </c>
      <c r="G2742">
        <v>1</v>
      </c>
      <c r="H2742" t="s">
        <v>17</v>
      </c>
      <c r="I2742">
        <v>7.7</v>
      </c>
    </row>
    <row r="2743" spans="1:9" x14ac:dyDescent="0.3">
      <c r="A2743" s="1">
        <v>45390</v>
      </c>
      <c r="B2743" t="s">
        <v>19</v>
      </c>
      <c r="C2743" t="s">
        <v>10</v>
      </c>
      <c r="D2743" t="s">
        <v>11</v>
      </c>
      <c r="E2743" t="s">
        <v>23</v>
      </c>
      <c r="F2743">
        <v>73.540000000000006</v>
      </c>
      <c r="G2743">
        <v>3</v>
      </c>
      <c r="H2743" t="s">
        <v>20</v>
      </c>
      <c r="I2743">
        <v>7.8</v>
      </c>
    </row>
    <row r="2744" spans="1:9" x14ac:dyDescent="0.3">
      <c r="A2744" s="1">
        <v>45390</v>
      </c>
      <c r="B2744" t="s">
        <v>9</v>
      </c>
      <c r="C2744" t="s">
        <v>15</v>
      </c>
      <c r="D2744" t="s">
        <v>22</v>
      </c>
      <c r="E2744" t="s">
        <v>12</v>
      </c>
      <c r="F2744">
        <v>7.25</v>
      </c>
      <c r="G2744">
        <v>2</v>
      </c>
      <c r="H2744" t="s">
        <v>20</v>
      </c>
      <c r="I2744">
        <v>7.5</v>
      </c>
    </row>
    <row r="2745" spans="1:9" x14ac:dyDescent="0.3">
      <c r="A2745" s="1">
        <v>45390</v>
      </c>
      <c r="B2745" t="s">
        <v>19</v>
      </c>
      <c r="C2745" t="s">
        <v>15</v>
      </c>
      <c r="D2745" t="s">
        <v>22</v>
      </c>
      <c r="E2745" t="s">
        <v>24</v>
      </c>
      <c r="F2745">
        <v>22.46</v>
      </c>
      <c r="G2745">
        <v>4</v>
      </c>
      <c r="H2745" t="s">
        <v>20</v>
      </c>
      <c r="I2745">
        <v>5.7</v>
      </c>
    </row>
    <row r="2746" spans="1:9" x14ac:dyDescent="0.3">
      <c r="A2746" s="1">
        <v>45390</v>
      </c>
      <c r="B2746" t="s">
        <v>14</v>
      </c>
      <c r="C2746" t="s">
        <v>15</v>
      </c>
      <c r="D2746" t="s">
        <v>22</v>
      </c>
      <c r="E2746" t="s">
        <v>12</v>
      </c>
      <c r="F2746">
        <v>7.5</v>
      </c>
      <c r="G2746">
        <v>2</v>
      </c>
      <c r="H2746" t="s">
        <v>20</v>
      </c>
      <c r="I2746">
        <v>8.1999999999999993</v>
      </c>
    </row>
    <row r="2747" spans="1:9" x14ac:dyDescent="0.3">
      <c r="A2747" s="1">
        <v>45390</v>
      </c>
      <c r="B2747" t="s">
        <v>19</v>
      </c>
      <c r="C2747" t="s">
        <v>15</v>
      </c>
      <c r="D2747" t="s">
        <v>11</v>
      </c>
      <c r="E2747" t="s">
        <v>12</v>
      </c>
      <c r="F2747">
        <v>7.53</v>
      </c>
      <c r="G2747">
        <v>2</v>
      </c>
      <c r="H2747" t="s">
        <v>20</v>
      </c>
      <c r="I2747">
        <v>6.5</v>
      </c>
    </row>
    <row r="2748" spans="1:9" x14ac:dyDescent="0.3">
      <c r="A2748" s="1">
        <v>45420</v>
      </c>
      <c r="B2748" t="s">
        <v>9</v>
      </c>
      <c r="C2748" t="s">
        <v>10</v>
      </c>
      <c r="D2748" t="s">
        <v>11</v>
      </c>
      <c r="E2748" t="s">
        <v>12</v>
      </c>
      <c r="F2748">
        <v>5.25</v>
      </c>
      <c r="G2748">
        <v>1</v>
      </c>
      <c r="H2748" t="s">
        <v>20</v>
      </c>
      <c r="I2748">
        <v>6.8</v>
      </c>
    </row>
    <row r="2749" spans="1:9" x14ac:dyDescent="0.3">
      <c r="A2749" s="1">
        <v>45420</v>
      </c>
      <c r="B2749" t="s">
        <v>14</v>
      </c>
      <c r="C2749" t="s">
        <v>15</v>
      </c>
      <c r="D2749" t="s">
        <v>11</v>
      </c>
      <c r="E2749" t="s">
        <v>24</v>
      </c>
      <c r="F2749">
        <v>29.87</v>
      </c>
      <c r="G2749">
        <v>2</v>
      </c>
      <c r="H2749" t="s">
        <v>17</v>
      </c>
      <c r="I2749">
        <v>8.1</v>
      </c>
    </row>
    <row r="2750" spans="1:9" x14ac:dyDescent="0.3">
      <c r="A2750" s="1">
        <v>45420</v>
      </c>
      <c r="B2750" t="s">
        <v>19</v>
      </c>
      <c r="C2750" t="s">
        <v>15</v>
      </c>
      <c r="D2750" t="s">
        <v>22</v>
      </c>
      <c r="E2750" t="s">
        <v>23</v>
      </c>
      <c r="F2750">
        <v>72.72</v>
      </c>
      <c r="G2750">
        <v>1</v>
      </c>
      <c r="H2750" t="s">
        <v>17</v>
      </c>
      <c r="I2750">
        <v>7.1</v>
      </c>
    </row>
    <row r="2751" spans="1:9" x14ac:dyDescent="0.3">
      <c r="A2751" s="1">
        <v>45420</v>
      </c>
      <c r="B2751" t="s">
        <v>9</v>
      </c>
      <c r="C2751" t="s">
        <v>15</v>
      </c>
      <c r="D2751" t="s">
        <v>22</v>
      </c>
      <c r="E2751" t="s">
        <v>24</v>
      </c>
      <c r="F2751">
        <v>28.9</v>
      </c>
      <c r="G2751">
        <v>3</v>
      </c>
      <c r="H2751" t="s">
        <v>13</v>
      </c>
      <c r="I2751">
        <v>8.8000000000000007</v>
      </c>
    </row>
    <row r="2752" spans="1:9" x14ac:dyDescent="0.3">
      <c r="A2752" s="1">
        <v>45420</v>
      </c>
      <c r="B2752" t="s">
        <v>19</v>
      </c>
      <c r="C2752" t="s">
        <v>15</v>
      </c>
      <c r="D2752" t="s">
        <v>11</v>
      </c>
      <c r="E2752" t="s">
        <v>24</v>
      </c>
      <c r="F2752">
        <v>30.95</v>
      </c>
      <c r="G2752">
        <v>3</v>
      </c>
      <c r="H2752" t="s">
        <v>20</v>
      </c>
      <c r="I2752">
        <v>8.1999999999999993</v>
      </c>
    </row>
    <row r="2753" spans="1:9" x14ac:dyDescent="0.3">
      <c r="A2753" s="1">
        <v>45420</v>
      </c>
      <c r="B2753" t="s">
        <v>9</v>
      </c>
      <c r="C2753" t="s">
        <v>15</v>
      </c>
      <c r="D2753" t="s">
        <v>11</v>
      </c>
      <c r="E2753" t="s">
        <v>23</v>
      </c>
      <c r="F2753">
        <v>65.27</v>
      </c>
      <c r="G2753">
        <v>4</v>
      </c>
      <c r="H2753" t="s">
        <v>17</v>
      </c>
      <c r="I2753">
        <v>6.2</v>
      </c>
    </row>
    <row r="2754" spans="1:9" x14ac:dyDescent="0.3">
      <c r="A2754" s="1">
        <v>45420</v>
      </c>
      <c r="B2754" t="s">
        <v>14</v>
      </c>
      <c r="C2754" t="s">
        <v>15</v>
      </c>
      <c r="D2754" t="s">
        <v>11</v>
      </c>
      <c r="E2754" t="s">
        <v>24</v>
      </c>
      <c r="F2754">
        <v>16.649999999999999</v>
      </c>
      <c r="G2754">
        <v>2</v>
      </c>
      <c r="H2754" t="s">
        <v>20</v>
      </c>
      <c r="I2754">
        <v>6</v>
      </c>
    </row>
    <row r="2755" spans="1:9" x14ac:dyDescent="0.3">
      <c r="A2755" s="1">
        <v>45420</v>
      </c>
      <c r="B2755" t="s">
        <v>19</v>
      </c>
      <c r="C2755" t="s">
        <v>10</v>
      </c>
      <c r="D2755" t="s">
        <v>11</v>
      </c>
      <c r="E2755" t="s">
        <v>12</v>
      </c>
      <c r="F2755">
        <v>7.22</v>
      </c>
      <c r="G2755">
        <v>6</v>
      </c>
      <c r="H2755" t="s">
        <v>13</v>
      </c>
      <c r="I2755">
        <v>6.9</v>
      </c>
    </row>
    <row r="2756" spans="1:9" x14ac:dyDescent="0.3">
      <c r="A2756" s="1">
        <v>45420</v>
      </c>
      <c r="B2756" t="s">
        <v>9</v>
      </c>
      <c r="C2756" t="s">
        <v>15</v>
      </c>
      <c r="D2756" t="s">
        <v>22</v>
      </c>
      <c r="E2756" t="s">
        <v>24</v>
      </c>
      <c r="F2756">
        <v>27.8</v>
      </c>
      <c r="G2756">
        <v>3</v>
      </c>
      <c r="H2756" t="s">
        <v>17</v>
      </c>
      <c r="I2756">
        <v>6.3</v>
      </c>
    </row>
    <row r="2757" spans="1:9" x14ac:dyDescent="0.3">
      <c r="A2757" s="1">
        <v>45420</v>
      </c>
      <c r="B2757" t="s">
        <v>14</v>
      </c>
      <c r="C2757" t="s">
        <v>15</v>
      </c>
      <c r="D2757" t="s">
        <v>22</v>
      </c>
      <c r="E2757" t="s">
        <v>24</v>
      </c>
      <c r="F2757">
        <v>32.99</v>
      </c>
      <c r="G2757">
        <v>3</v>
      </c>
      <c r="H2757" t="s">
        <v>17</v>
      </c>
      <c r="I2757">
        <v>6</v>
      </c>
    </row>
    <row r="2758" spans="1:9" x14ac:dyDescent="0.3">
      <c r="A2758" s="1">
        <v>45451</v>
      </c>
      <c r="B2758" t="s">
        <v>9</v>
      </c>
      <c r="C2758" t="s">
        <v>15</v>
      </c>
      <c r="D2758" t="s">
        <v>22</v>
      </c>
      <c r="E2758" t="s">
        <v>12</v>
      </c>
      <c r="F2758">
        <v>6.22</v>
      </c>
      <c r="G2758">
        <v>5</v>
      </c>
      <c r="H2758" t="s">
        <v>20</v>
      </c>
      <c r="I2758">
        <v>8.1999999999999993</v>
      </c>
    </row>
    <row r="2759" spans="1:9" x14ac:dyDescent="0.3">
      <c r="A2759" s="1">
        <v>45451</v>
      </c>
      <c r="B2759" t="s">
        <v>19</v>
      </c>
      <c r="C2759" t="s">
        <v>15</v>
      </c>
      <c r="D2759" t="s">
        <v>11</v>
      </c>
      <c r="E2759" t="s">
        <v>18</v>
      </c>
      <c r="F2759">
        <v>74.489999999999995</v>
      </c>
      <c r="G2759">
        <v>1</v>
      </c>
      <c r="H2759" t="s">
        <v>17</v>
      </c>
      <c r="I2759">
        <v>7.7</v>
      </c>
    </row>
    <row r="2760" spans="1:9" x14ac:dyDescent="0.3">
      <c r="A2760" s="1">
        <v>45451</v>
      </c>
      <c r="B2760" t="s">
        <v>19</v>
      </c>
      <c r="C2760" t="s">
        <v>15</v>
      </c>
      <c r="D2760" t="s">
        <v>22</v>
      </c>
      <c r="E2760" t="s">
        <v>18</v>
      </c>
      <c r="F2760">
        <v>58.27</v>
      </c>
      <c r="G2760">
        <v>2</v>
      </c>
      <c r="H2760" t="s">
        <v>17</v>
      </c>
      <c r="I2760">
        <v>6</v>
      </c>
    </row>
    <row r="2761" spans="1:9" x14ac:dyDescent="0.3">
      <c r="A2761" s="1">
        <v>45451</v>
      </c>
      <c r="B2761" t="s">
        <v>14</v>
      </c>
      <c r="C2761" t="s">
        <v>15</v>
      </c>
      <c r="D2761" t="s">
        <v>11</v>
      </c>
      <c r="E2761" t="s">
        <v>12</v>
      </c>
      <c r="F2761">
        <v>3.15</v>
      </c>
      <c r="G2761">
        <v>3</v>
      </c>
      <c r="H2761" t="s">
        <v>20</v>
      </c>
      <c r="I2761">
        <v>6</v>
      </c>
    </row>
    <row r="2762" spans="1:9" x14ac:dyDescent="0.3">
      <c r="A2762" s="1">
        <v>45451</v>
      </c>
      <c r="B2762" t="s">
        <v>9</v>
      </c>
      <c r="C2762" t="s">
        <v>15</v>
      </c>
      <c r="D2762" t="s">
        <v>22</v>
      </c>
      <c r="E2762" t="s">
        <v>18</v>
      </c>
      <c r="F2762">
        <v>70.900000000000006</v>
      </c>
      <c r="G2762">
        <v>1</v>
      </c>
      <c r="H2762" t="s">
        <v>13</v>
      </c>
      <c r="I2762">
        <v>8</v>
      </c>
    </row>
    <row r="2763" spans="1:9" x14ac:dyDescent="0.3">
      <c r="A2763" s="1">
        <v>45451</v>
      </c>
      <c r="B2763" t="s">
        <v>9</v>
      </c>
      <c r="C2763" t="s">
        <v>15</v>
      </c>
      <c r="D2763" t="s">
        <v>22</v>
      </c>
      <c r="E2763" t="s">
        <v>12</v>
      </c>
      <c r="F2763">
        <v>4.09</v>
      </c>
      <c r="G2763">
        <v>2</v>
      </c>
      <c r="H2763" t="s">
        <v>17</v>
      </c>
      <c r="I2763">
        <v>7.5</v>
      </c>
    </row>
    <row r="2764" spans="1:9" x14ac:dyDescent="0.3">
      <c r="A2764" s="1">
        <v>45451</v>
      </c>
      <c r="B2764" t="s">
        <v>9</v>
      </c>
      <c r="C2764" t="s">
        <v>10</v>
      </c>
      <c r="D2764" t="s">
        <v>22</v>
      </c>
      <c r="E2764" t="s">
        <v>23</v>
      </c>
      <c r="F2764">
        <v>70.739999999999995</v>
      </c>
      <c r="G2764">
        <v>3</v>
      </c>
      <c r="H2764" t="s">
        <v>13</v>
      </c>
      <c r="I2764">
        <v>8.5</v>
      </c>
    </row>
    <row r="2765" spans="1:9" x14ac:dyDescent="0.3">
      <c r="A2765" s="1">
        <v>45451</v>
      </c>
      <c r="B2765" t="s">
        <v>19</v>
      </c>
      <c r="C2765" t="s">
        <v>10</v>
      </c>
      <c r="D2765" t="s">
        <v>22</v>
      </c>
      <c r="E2765" t="s">
        <v>24</v>
      </c>
      <c r="F2765">
        <v>34.909999999999997</v>
      </c>
      <c r="G2765">
        <v>2</v>
      </c>
      <c r="H2765" t="s">
        <v>17</v>
      </c>
      <c r="I2765">
        <v>6.1</v>
      </c>
    </row>
    <row r="2766" spans="1:9" x14ac:dyDescent="0.3">
      <c r="A2766" s="1">
        <v>45451</v>
      </c>
      <c r="B2766" t="s">
        <v>9</v>
      </c>
      <c r="C2766" t="s">
        <v>10</v>
      </c>
      <c r="D2766" t="s">
        <v>11</v>
      </c>
      <c r="E2766" t="s">
        <v>21</v>
      </c>
      <c r="F2766">
        <v>18.34</v>
      </c>
      <c r="G2766">
        <v>3</v>
      </c>
      <c r="H2766" t="s">
        <v>20</v>
      </c>
      <c r="I2766">
        <v>7.6</v>
      </c>
    </row>
    <row r="2767" spans="1:9" x14ac:dyDescent="0.3">
      <c r="A2767" s="1">
        <v>45451</v>
      </c>
      <c r="B2767" t="s">
        <v>9</v>
      </c>
      <c r="C2767" t="s">
        <v>15</v>
      </c>
      <c r="D2767" t="s">
        <v>22</v>
      </c>
      <c r="E2767" t="s">
        <v>12</v>
      </c>
      <c r="F2767">
        <v>3.52</v>
      </c>
      <c r="G2767">
        <v>2</v>
      </c>
      <c r="H2767" t="s">
        <v>20</v>
      </c>
      <c r="I2767">
        <v>6.5</v>
      </c>
    </row>
    <row r="2768" spans="1:9" x14ac:dyDescent="0.3">
      <c r="A2768" s="1">
        <v>45451</v>
      </c>
      <c r="B2768" t="s">
        <v>19</v>
      </c>
      <c r="C2768" t="s">
        <v>10</v>
      </c>
      <c r="D2768" t="s">
        <v>11</v>
      </c>
      <c r="E2768" t="s">
        <v>12</v>
      </c>
      <c r="F2768">
        <v>5.38</v>
      </c>
      <c r="G2768">
        <v>3</v>
      </c>
      <c r="H2768" t="s">
        <v>17</v>
      </c>
      <c r="I2768">
        <v>5.7</v>
      </c>
    </row>
    <row r="2769" spans="1:9" x14ac:dyDescent="0.3">
      <c r="A2769" s="1">
        <v>45451</v>
      </c>
      <c r="B2769" t="s">
        <v>19</v>
      </c>
      <c r="C2769" t="s">
        <v>15</v>
      </c>
      <c r="D2769" t="s">
        <v>22</v>
      </c>
      <c r="E2769" t="s">
        <v>12</v>
      </c>
      <c r="F2769">
        <v>2.52</v>
      </c>
      <c r="G2769">
        <v>2</v>
      </c>
      <c r="H2769" t="s">
        <v>20</v>
      </c>
      <c r="I2769">
        <v>8.5</v>
      </c>
    </row>
    <row r="2770" spans="1:9" x14ac:dyDescent="0.3">
      <c r="A2770" s="1">
        <v>45451</v>
      </c>
      <c r="B2770" t="s">
        <v>14</v>
      </c>
      <c r="C2770" t="s">
        <v>15</v>
      </c>
      <c r="D2770" t="s">
        <v>22</v>
      </c>
      <c r="E2770" t="s">
        <v>12</v>
      </c>
      <c r="F2770">
        <v>6.29</v>
      </c>
      <c r="G2770">
        <v>3</v>
      </c>
      <c r="H2770" t="s">
        <v>20</v>
      </c>
      <c r="I2770">
        <v>6</v>
      </c>
    </row>
    <row r="2771" spans="1:9" x14ac:dyDescent="0.3">
      <c r="A2771" s="1">
        <v>45451</v>
      </c>
      <c r="B2771" t="s">
        <v>9</v>
      </c>
      <c r="C2771" t="s">
        <v>15</v>
      </c>
      <c r="D2771" t="s">
        <v>22</v>
      </c>
      <c r="E2771" t="s">
        <v>24</v>
      </c>
      <c r="F2771">
        <v>22.56</v>
      </c>
      <c r="G2771">
        <v>1</v>
      </c>
      <c r="H2771" t="s">
        <v>20</v>
      </c>
      <c r="I2771">
        <v>6.8</v>
      </c>
    </row>
    <row r="2772" spans="1:9" x14ac:dyDescent="0.3">
      <c r="A2772" s="1">
        <v>45451</v>
      </c>
      <c r="B2772" t="s">
        <v>19</v>
      </c>
      <c r="C2772" t="s">
        <v>10</v>
      </c>
      <c r="D2772" t="s">
        <v>11</v>
      </c>
      <c r="E2772" t="s">
        <v>24</v>
      </c>
      <c r="F2772">
        <v>29.69</v>
      </c>
      <c r="G2772">
        <v>2</v>
      </c>
      <c r="H2772" t="s">
        <v>17</v>
      </c>
      <c r="I2772">
        <v>6.2</v>
      </c>
    </row>
    <row r="2773" spans="1:9" x14ac:dyDescent="0.3">
      <c r="A2773" s="1">
        <v>45451</v>
      </c>
      <c r="B2773" t="s">
        <v>9</v>
      </c>
      <c r="C2773" t="s">
        <v>15</v>
      </c>
      <c r="D2773" t="s">
        <v>22</v>
      </c>
      <c r="E2773" t="s">
        <v>21</v>
      </c>
      <c r="F2773">
        <v>11.74</v>
      </c>
      <c r="G2773">
        <v>2</v>
      </c>
      <c r="H2773" t="s">
        <v>17</v>
      </c>
      <c r="I2773">
        <v>6.8</v>
      </c>
    </row>
    <row r="2774" spans="1:9" x14ac:dyDescent="0.3">
      <c r="A2774" s="1">
        <v>45481</v>
      </c>
      <c r="B2774" t="s">
        <v>19</v>
      </c>
      <c r="C2774" t="s">
        <v>10</v>
      </c>
      <c r="D2774" t="s">
        <v>22</v>
      </c>
      <c r="E2774" t="s">
        <v>23</v>
      </c>
      <c r="F2774">
        <v>55.23</v>
      </c>
      <c r="G2774">
        <v>5</v>
      </c>
      <c r="H2774" t="s">
        <v>17</v>
      </c>
      <c r="I2774">
        <v>8.1</v>
      </c>
    </row>
    <row r="2775" spans="1:9" x14ac:dyDescent="0.3">
      <c r="A2775" s="1">
        <v>45481</v>
      </c>
      <c r="B2775" t="s">
        <v>14</v>
      </c>
      <c r="C2775" t="s">
        <v>15</v>
      </c>
      <c r="D2775" t="s">
        <v>11</v>
      </c>
      <c r="E2775" t="s">
        <v>12</v>
      </c>
      <c r="F2775">
        <v>6.89</v>
      </c>
      <c r="G2775">
        <v>2</v>
      </c>
      <c r="H2775" t="s">
        <v>17</v>
      </c>
      <c r="I2775">
        <v>8.6</v>
      </c>
    </row>
    <row r="2776" spans="1:9" x14ac:dyDescent="0.3">
      <c r="A2776" s="1">
        <v>45481</v>
      </c>
      <c r="B2776" t="s">
        <v>19</v>
      </c>
      <c r="C2776" t="s">
        <v>15</v>
      </c>
      <c r="D2776" t="s">
        <v>11</v>
      </c>
      <c r="E2776" t="s">
        <v>12</v>
      </c>
      <c r="F2776">
        <v>3.37</v>
      </c>
      <c r="G2776">
        <v>5</v>
      </c>
      <c r="H2776" t="s">
        <v>13</v>
      </c>
      <c r="I2776">
        <v>5.8</v>
      </c>
    </row>
    <row r="2777" spans="1:9" x14ac:dyDescent="0.3">
      <c r="A2777" s="1">
        <v>45481</v>
      </c>
      <c r="B2777" t="s">
        <v>19</v>
      </c>
      <c r="C2777" t="s">
        <v>15</v>
      </c>
      <c r="D2777" t="s">
        <v>22</v>
      </c>
      <c r="E2777" t="s">
        <v>12</v>
      </c>
      <c r="F2777">
        <v>5.05</v>
      </c>
      <c r="G2777">
        <v>2</v>
      </c>
      <c r="H2777" t="s">
        <v>17</v>
      </c>
      <c r="I2777">
        <v>7.6</v>
      </c>
    </row>
    <row r="2778" spans="1:9" x14ac:dyDescent="0.3">
      <c r="A2778" s="1">
        <v>45481</v>
      </c>
      <c r="B2778" t="s">
        <v>14</v>
      </c>
      <c r="C2778" t="s">
        <v>15</v>
      </c>
      <c r="D2778" t="s">
        <v>11</v>
      </c>
      <c r="E2778" t="s">
        <v>12</v>
      </c>
      <c r="F2778">
        <v>4.17</v>
      </c>
      <c r="G2778">
        <v>2</v>
      </c>
      <c r="H2778" t="s">
        <v>13</v>
      </c>
      <c r="I2778">
        <v>6.7</v>
      </c>
    </row>
    <row r="2779" spans="1:9" x14ac:dyDescent="0.3">
      <c r="A2779" s="1">
        <v>45481</v>
      </c>
      <c r="B2779" t="s">
        <v>19</v>
      </c>
      <c r="C2779" t="s">
        <v>15</v>
      </c>
      <c r="D2779" t="s">
        <v>22</v>
      </c>
      <c r="E2779" t="s">
        <v>24</v>
      </c>
      <c r="F2779">
        <v>32.61</v>
      </c>
      <c r="G2779">
        <v>3</v>
      </c>
      <c r="H2779" t="s">
        <v>17</v>
      </c>
      <c r="I2779">
        <v>5.4</v>
      </c>
    </row>
    <row r="2780" spans="1:9" x14ac:dyDescent="0.3">
      <c r="A2780" s="1">
        <v>45481</v>
      </c>
      <c r="B2780" t="s">
        <v>9</v>
      </c>
      <c r="C2780" t="s">
        <v>15</v>
      </c>
      <c r="D2780" t="s">
        <v>22</v>
      </c>
      <c r="E2780" t="s">
        <v>12</v>
      </c>
      <c r="F2780">
        <v>3.44</v>
      </c>
      <c r="G2780">
        <v>2</v>
      </c>
      <c r="H2780" t="s">
        <v>20</v>
      </c>
      <c r="I2780">
        <v>6.8</v>
      </c>
    </row>
    <row r="2781" spans="1:9" x14ac:dyDescent="0.3">
      <c r="A2781" s="1">
        <v>45481</v>
      </c>
      <c r="B2781" t="s">
        <v>14</v>
      </c>
      <c r="C2781" t="s">
        <v>15</v>
      </c>
      <c r="D2781" t="s">
        <v>11</v>
      </c>
      <c r="E2781" t="s">
        <v>12</v>
      </c>
      <c r="F2781">
        <v>4.01</v>
      </c>
      <c r="G2781">
        <v>4</v>
      </c>
      <c r="H2781" t="s">
        <v>20</v>
      </c>
      <c r="I2781">
        <v>8.1</v>
      </c>
    </row>
    <row r="2782" spans="1:9" x14ac:dyDescent="0.3">
      <c r="A2782" s="1">
        <v>45512</v>
      </c>
      <c r="B2782" t="s">
        <v>19</v>
      </c>
      <c r="C2782" t="s">
        <v>15</v>
      </c>
      <c r="D2782" t="s">
        <v>11</v>
      </c>
      <c r="E2782" t="s">
        <v>23</v>
      </c>
      <c r="F2782">
        <v>65.05</v>
      </c>
      <c r="G2782">
        <v>5</v>
      </c>
      <c r="H2782" t="s">
        <v>20</v>
      </c>
      <c r="I2782">
        <v>6.6</v>
      </c>
    </row>
    <row r="2783" spans="1:9" x14ac:dyDescent="0.3">
      <c r="A2783" s="1">
        <v>45512</v>
      </c>
      <c r="B2783" t="s">
        <v>9</v>
      </c>
      <c r="C2783" t="s">
        <v>10</v>
      </c>
      <c r="D2783" t="s">
        <v>11</v>
      </c>
      <c r="E2783" t="s">
        <v>12</v>
      </c>
      <c r="F2783">
        <v>6.83</v>
      </c>
      <c r="G2783">
        <v>4</v>
      </c>
      <c r="H2783" t="s">
        <v>17</v>
      </c>
      <c r="I2783">
        <v>7.9</v>
      </c>
    </row>
    <row r="2784" spans="1:9" x14ac:dyDescent="0.3">
      <c r="A2784" s="1">
        <v>45512</v>
      </c>
      <c r="B2784" t="s">
        <v>19</v>
      </c>
      <c r="C2784" t="s">
        <v>10</v>
      </c>
      <c r="D2784" t="s">
        <v>11</v>
      </c>
      <c r="E2784" t="s">
        <v>18</v>
      </c>
      <c r="F2784">
        <v>59.69</v>
      </c>
      <c r="G2784">
        <v>1</v>
      </c>
      <c r="H2784" t="s">
        <v>17</v>
      </c>
      <c r="I2784">
        <v>5.6</v>
      </c>
    </row>
    <row r="2785" spans="1:9" x14ac:dyDescent="0.3">
      <c r="A2785" s="1">
        <v>45512</v>
      </c>
      <c r="B2785" t="s">
        <v>19</v>
      </c>
      <c r="C2785" t="s">
        <v>15</v>
      </c>
      <c r="D2785" t="s">
        <v>22</v>
      </c>
      <c r="E2785" t="s">
        <v>24</v>
      </c>
      <c r="F2785">
        <v>32.43</v>
      </c>
      <c r="G2785">
        <v>1</v>
      </c>
      <c r="H2785" t="s">
        <v>20</v>
      </c>
      <c r="I2785">
        <v>9</v>
      </c>
    </row>
    <row r="2786" spans="1:9" x14ac:dyDescent="0.3">
      <c r="A2786" s="1">
        <v>45512</v>
      </c>
      <c r="B2786" t="s">
        <v>14</v>
      </c>
      <c r="C2786" t="s">
        <v>15</v>
      </c>
      <c r="D2786" t="s">
        <v>11</v>
      </c>
      <c r="E2786" t="s">
        <v>12</v>
      </c>
      <c r="F2786">
        <v>5.49</v>
      </c>
      <c r="G2786">
        <v>1</v>
      </c>
      <c r="H2786" t="s">
        <v>13</v>
      </c>
      <c r="I2786">
        <v>7.3</v>
      </c>
    </row>
    <row r="2787" spans="1:9" x14ac:dyDescent="0.3">
      <c r="A2787" s="1">
        <v>45512</v>
      </c>
      <c r="B2787" t="s">
        <v>14</v>
      </c>
      <c r="C2787" t="s">
        <v>15</v>
      </c>
      <c r="D2787" t="s">
        <v>11</v>
      </c>
      <c r="E2787" t="s">
        <v>12</v>
      </c>
      <c r="F2787">
        <v>4.84</v>
      </c>
      <c r="G2787">
        <v>4</v>
      </c>
      <c r="H2787" t="s">
        <v>13</v>
      </c>
      <c r="I2787">
        <v>6.6</v>
      </c>
    </row>
    <row r="2788" spans="1:9" x14ac:dyDescent="0.3">
      <c r="A2788" s="1">
        <v>45512</v>
      </c>
      <c r="B2788" t="s">
        <v>9</v>
      </c>
      <c r="C2788" t="s">
        <v>10</v>
      </c>
      <c r="D2788" t="s">
        <v>22</v>
      </c>
      <c r="E2788" t="s">
        <v>21</v>
      </c>
      <c r="F2788">
        <v>9.08</v>
      </c>
      <c r="G2788">
        <v>1</v>
      </c>
      <c r="H2788" t="s">
        <v>17</v>
      </c>
      <c r="I2788">
        <v>6</v>
      </c>
    </row>
    <row r="2789" spans="1:9" x14ac:dyDescent="0.3">
      <c r="A2789" s="1">
        <v>45512</v>
      </c>
      <c r="B2789" t="s">
        <v>19</v>
      </c>
      <c r="C2789" t="s">
        <v>15</v>
      </c>
      <c r="D2789" t="s">
        <v>11</v>
      </c>
      <c r="E2789" t="s">
        <v>24</v>
      </c>
      <c r="F2789">
        <v>28.72</v>
      </c>
      <c r="G2789">
        <v>2</v>
      </c>
      <c r="H2789" t="s">
        <v>17</v>
      </c>
      <c r="I2789">
        <v>7.4</v>
      </c>
    </row>
    <row r="2790" spans="1:9" x14ac:dyDescent="0.3">
      <c r="A2790" s="1">
        <v>45512</v>
      </c>
      <c r="B2790" t="s">
        <v>9</v>
      </c>
      <c r="C2790" t="s">
        <v>15</v>
      </c>
      <c r="D2790" t="s">
        <v>22</v>
      </c>
      <c r="E2790" t="s">
        <v>12</v>
      </c>
      <c r="F2790">
        <v>3.78</v>
      </c>
      <c r="G2790">
        <v>2</v>
      </c>
      <c r="H2790" t="s">
        <v>20</v>
      </c>
      <c r="I2790">
        <v>9.8000000000000007</v>
      </c>
    </row>
    <row r="2791" spans="1:9" x14ac:dyDescent="0.3">
      <c r="A2791" s="1">
        <v>45512</v>
      </c>
      <c r="B2791" t="s">
        <v>9</v>
      </c>
      <c r="C2791" t="s">
        <v>15</v>
      </c>
      <c r="D2791" t="s">
        <v>22</v>
      </c>
      <c r="E2791" t="s">
        <v>23</v>
      </c>
      <c r="F2791">
        <v>54.4</v>
      </c>
      <c r="G2791">
        <v>2</v>
      </c>
      <c r="H2791" t="s">
        <v>13</v>
      </c>
      <c r="I2791">
        <v>7.1</v>
      </c>
    </row>
    <row r="2792" spans="1:9" x14ac:dyDescent="0.3">
      <c r="A2792" s="1">
        <v>45512</v>
      </c>
      <c r="B2792" t="s">
        <v>9</v>
      </c>
      <c r="C2792" t="s">
        <v>15</v>
      </c>
      <c r="D2792" t="s">
        <v>11</v>
      </c>
      <c r="E2792" t="s">
        <v>12</v>
      </c>
      <c r="F2792">
        <v>7.5</v>
      </c>
      <c r="G2792">
        <v>5</v>
      </c>
      <c r="H2792" t="s">
        <v>13</v>
      </c>
      <c r="I2792">
        <v>7.9</v>
      </c>
    </row>
    <row r="2793" spans="1:9" x14ac:dyDescent="0.3">
      <c r="A2793" s="1">
        <v>45512</v>
      </c>
      <c r="B2793" t="s">
        <v>9</v>
      </c>
      <c r="C2793" t="s">
        <v>15</v>
      </c>
      <c r="D2793" t="s">
        <v>22</v>
      </c>
      <c r="E2793" t="s">
        <v>16</v>
      </c>
      <c r="F2793">
        <v>95</v>
      </c>
      <c r="G2793">
        <v>1</v>
      </c>
      <c r="H2793" t="s">
        <v>13</v>
      </c>
      <c r="I2793">
        <v>6.8</v>
      </c>
    </row>
    <row r="2794" spans="1:9" x14ac:dyDescent="0.3">
      <c r="A2794" s="1">
        <v>45512</v>
      </c>
      <c r="B2794" t="s">
        <v>9</v>
      </c>
      <c r="C2794" t="s">
        <v>10</v>
      </c>
      <c r="D2794" t="s">
        <v>11</v>
      </c>
      <c r="E2794" t="s">
        <v>23</v>
      </c>
      <c r="F2794">
        <v>61.86</v>
      </c>
      <c r="G2794">
        <v>4</v>
      </c>
      <c r="H2794" t="s">
        <v>13</v>
      </c>
      <c r="I2794">
        <v>7</v>
      </c>
    </row>
    <row r="2795" spans="1:9" x14ac:dyDescent="0.3">
      <c r="A2795" s="1">
        <v>45543</v>
      </c>
      <c r="B2795" t="s">
        <v>9</v>
      </c>
      <c r="C2795" t="s">
        <v>15</v>
      </c>
      <c r="D2795" t="s">
        <v>11</v>
      </c>
      <c r="E2795" t="s">
        <v>12</v>
      </c>
      <c r="F2795">
        <v>3.17</v>
      </c>
      <c r="G2795">
        <v>4</v>
      </c>
      <c r="H2795" t="s">
        <v>17</v>
      </c>
      <c r="I2795">
        <v>7.4</v>
      </c>
    </row>
    <row r="2796" spans="1:9" x14ac:dyDescent="0.3">
      <c r="A2796" s="1">
        <v>45543</v>
      </c>
      <c r="B2796" t="s">
        <v>14</v>
      </c>
      <c r="C2796" t="s">
        <v>15</v>
      </c>
      <c r="D2796" t="s">
        <v>11</v>
      </c>
      <c r="E2796" t="s">
        <v>24</v>
      </c>
      <c r="F2796">
        <v>35.35</v>
      </c>
      <c r="G2796">
        <v>1</v>
      </c>
      <c r="H2796" t="s">
        <v>17</v>
      </c>
      <c r="I2796">
        <v>7.5</v>
      </c>
    </row>
    <row r="2797" spans="1:9" x14ac:dyDescent="0.3">
      <c r="A2797" s="1">
        <v>45543</v>
      </c>
      <c r="B2797" t="s">
        <v>19</v>
      </c>
      <c r="C2797" t="s">
        <v>10</v>
      </c>
      <c r="D2797" t="s">
        <v>11</v>
      </c>
      <c r="E2797" t="s">
        <v>21</v>
      </c>
      <c r="F2797">
        <v>16.059999999999999</v>
      </c>
      <c r="G2797">
        <v>3</v>
      </c>
      <c r="H2797" t="s">
        <v>17</v>
      </c>
      <c r="I2797">
        <v>6.9</v>
      </c>
    </row>
    <row r="2798" spans="1:9" x14ac:dyDescent="0.3">
      <c r="A2798" s="1">
        <v>45543</v>
      </c>
      <c r="B2798" t="s">
        <v>19</v>
      </c>
      <c r="C2798" t="s">
        <v>15</v>
      </c>
      <c r="D2798" t="s">
        <v>22</v>
      </c>
      <c r="E2798" t="s">
        <v>21</v>
      </c>
      <c r="F2798">
        <v>14.21</v>
      </c>
      <c r="G2798">
        <v>3</v>
      </c>
      <c r="H2798" t="s">
        <v>20</v>
      </c>
      <c r="I2798">
        <v>6.1</v>
      </c>
    </row>
    <row r="2799" spans="1:9" x14ac:dyDescent="0.3">
      <c r="A2799" s="1">
        <v>45543</v>
      </c>
      <c r="B2799" t="s">
        <v>14</v>
      </c>
      <c r="C2799" t="s">
        <v>10</v>
      </c>
      <c r="D2799" t="s">
        <v>11</v>
      </c>
      <c r="E2799" t="s">
        <v>24</v>
      </c>
      <c r="F2799">
        <v>28.49</v>
      </c>
      <c r="G2799">
        <v>4</v>
      </c>
      <c r="H2799" t="s">
        <v>20</v>
      </c>
      <c r="I2799">
        <v>7</v>
      </c>
    </row>
    <row r="2800" spans="1:9" x14ac:dyDescent="0.3">
      <c r="A2800" s="1">
        <v>45543</v>
      </c>
      <c r="B2800" t="s">
        <v>14</v>
      </c>
      <c r="C2800" t="s">
        <v>15</v>
      </c>
      <c r="D2800" t="s">
        <v>22</v>
      </c>
      <c r="E2800" t="s">
        <v>12</v>
      </c>
      <c r="F2800">
        <v>5.43</v>
      </c>
      <c r="G2800">
        <v>3</v>
      </c>
      <c r="H2800" t="s">
        <v>17</v>
      </c>
      <c r="I2800">
        <v>6.5</v>
      </c>
    </row>
    <row r="2801" spans="1:9" x14ac:dyDescent="0.3">
      <c r="A2801" s="1">
        <v>45543</v>
      </c>
      <c r="B2801" t="s">
        <v>19</v>
      </c>
      <c r="C2801" t="s">
        <v>15</v>
      </c>
      <c r="D2801" t="s">
        <v>22</v>
      </c>
      <c r="E2801" t="s">
        <v>12</v>
      </c>
      <c r="F2801">
        <v>2.88</v>
      </c>
      <c r="G2801">
        <v>1</v>
      </c>
      <c r="H2801" t="s">
        <v>20</v>
      </c>
      <c r="I2801">
        <v>9.1</v>
      </c>
    </row>
    <row r="2802" spans="1:9" x14ac:dyDescent="0.3">
      <c r="A2802" s="1">
        <v>45543</v>
      </c>
      <c r="B2802" t="s">
        <v>19</v>
      </c>
      <c r="C2802" t="s">
        <v>10</v>
      </c>
      <c r="D2802" t="s">
        <v>11</v>
      </c>
      <c r="E2802" t="s">
        <v>12</v>
      </c>
      <c r="F2802">
        <v>7.61</v>
      </c>
      <c r="G2802">
        <v>4</v>
      </c>
      <c r="H2802" t="s">
        <v>17</v>
      </c>
      <c r="I2802">
        <v>7.3</v>
      </c>
    </row>
    <row r="2803" spans="1:9" x14ac:dyDescent="0.3">
      <c r="A2803" s="1">
        <v>45543</v>
      </c>
      <c r="B2803" t="s">
        <v>19</v>
      </c>
      <c r="C2803" t="s">
        <v>15</v>
      </c>
      <c r="D2803" t="s">
        <v>11</v>
      </c>
      <c r="E2803" t="s">
        <v>12</v>
      </c>
      <c r="F2803">
        <v>7.17</v>
      </c>
      <c r="G2803">
        <v>3</v>
      </c>
      <c r="H2803" t="s">
        <v>17</v>
      </c>
      <c r="I2803">
        <v>7.3</v>
      </c>
    </row>
    <row r="2804" spans="1:9" x14ac:dyDescent="0.3">
      <c r="A2804" s="1">
        <v>45543</v>
      </c>
      <c r="B2804" t="s">
        <v>9</v>
      </c>
      <c r="C2804" t="s">
        <v>10</v>
      </c>
      <c r="D2804" t="s">
        <v>11</v>
      </c>
      <c r="E2804" t="s">
        <v>23</v>
      </c>
      <c r="F2804">
        <v>53.9</v>
      </c>
      <c r="G2804">
        <v>5</v>
      </c>
      <c r="H2804" t="s">
        <v>17</v>
      </c>
      <c r="I2804">
        <v>5.9</v>
      </c>
    </row>
    <row r="2805" spans="1:9" x14ac:dyDescent="0.3">
      <c r="A2805" s="1">
        <v>45543</v>
      </c>
      <c r="B2805" t="s">
        <v>9</v>
      </c>
      <c r="C2805" t="s">
        <v>15</v>
      </c>
      <c r="D2805" t="s">
        <v>22</v>
      </c>
      <c r="E2805" t="s">
        <v>12</v>
      </c>
      <c r="F2805">
        <v>6.43</v>
      </c>
      <c r="G2805">
        <v>1</v>
      </c>
      <c r="H2805" t="s">
        <v>17</v>
      </c>
      <c r="I2805">
        <v>7.1</v>
      </c>
    </row>
    <row r="2806" spans="1:9" x14ac:dyDescent="0.3">
      <c r="A2806" s="1">
        <v>45543</v>
      </c>
      <c r="B2806" t="s">
        <v>9</v>
      </c>
      <c r="C2806" t="s">
        <v>15</v>
      </c>
      <c r="D2806" t="s">
        <v>22</v>
      </c>
      <c r="E2806" t="s">
        <v>12</v>
      </c>
      <c r="F2806">
        <v>7.14</v>
      </c>
      <c r="G2806">
        <v>5</v>
      </c>
      <c r="H2806" t="s">
        <v>13</v>
      </c>
      <c r="I2806">
        <v>7.6</v>
      </c>
    </row>
    <row r="2807" spans="1:9" x14ac:dyDescent="0.3">
      <c r="A2807" s="1">
        <v>45543</v>
      </c>
      <c r="B2807" t="s">
        <v>19</v>
      </c>
      <c r="C2807" t="s">
        <v>15</v>
      </c>
      <c r="D2807" t="s">
        <v>22</v>
      </c>
      <c r="E2807" t="s">
        <v>18</v>
      </c>
      <c r="F2807">
        <v>56.93</v>
      </c>
      <c r="G2807">
        <v>3</v>
      </c>
      <c r="H2807" t="s">
        <v>20</v>
      </c>
      <c r="I2807">
        <v>7.2</v>
      </c>
    </row>
    <row r="2808" spans="1:9" x14ac:dyDescent="0.3">
      <c r="A2808" s="1">
        <v>45543</v>
      </c>
      <c r="B2808" t="s">
        <v>14</v>
      </c>
      <c r="C2808" t="s">
        <v>15</v>
      </c>
      <c r="D2808" t="s">
        <v>22</v>
      </c>
      <c r="E2808" t="s">
        <v>12</v>
      </c>
      <c r="F2808">
        <v>3.58</v>
      </c>
      <c r="G2808">
        <v>6</v>
      </c>
      <c r="H2808" t="s">
        <v>17</v>
      </c>
      <c r="I2808">
        <v>6.3</v>
      </c>
    </row>
    <row r="2809" spans="1:9" x14ac:dyDescent="0.3">
      <c r="A2809" s="1">
        <v>45573</v>
      </c>
      <c r="B2809" t="s">
        <v>9</v>
      </c>
      <c r="C2809" t="s">
        <v>15</v>
      </c>
      <c r="D2809" t="s">
        <v>22</v>
      </c>
      <c r="E2809" t="s">
        <v>24</v>
      </c>
      <c r="F2809">
        <v>38.74</v>
      </c>
      <c r="G2809">
        <v>1</v>
      </c>
      <c r="H2809" t="s">
        <v>17</v>
      </c>
      <c r="I2809">
        <v>5.9</v>
      </c>
    </row>
    <row r="2810" spans="1:9" x14ac:dyDescent="0.3">
      <c r="A2810" s="1">
        <v>45573</v>
      </c>
      <c r="B2810" t="s">
        <v>9</v>
      </c>
      <c r="C2810" t="s">
        <v>15</v>
      </c>
      <c r="D2810" t="s">
        <v>11</v>
      </c>
      <c r="E2810" t="s">
        <v>12</v>
      </c>
      <c r="F2810">
        <v>4.1500000000000004</v>
      </c>
      <c r="G2810">
        <v>2</v>
      </c>
      <c r="H2810" t="s">
        <v>17</v>
      </c>
      <c r="I2810">
        <v>6.9</v>
      </c>
    </row>
    <row r="2811" spans="1:9" x14ac:dyDescent="0.3">
      <c r="A2811" s="1">
        <v>45573</v>
      </c>
      <c r="B2811" t="s">
        <v>9</v>
      </c>
      <c r="C2811" t="s">
        <v>15</v>
      </c>
      <c r="D2811" t="s">
        <v>22</v>
      </c>
      <c r="E2811" t="s">
        <v>24</v>
      </c>
      <c r="F2811">
        <v>31.21</v>
      </c>
      <c r="G2811">
        <v>2</v>
      </c>
      <c r="H2811" t="s">
        <v>20</v>
      </c>
      <c r="I2811">
        <v>6.7</v>
      </c>
    </row>
    <row r="2812" spans="1:9" x14ac:dyDescent="0.3">
      <c r="A2812" s="1">
        <v>45573</v>
      </c>
      <c r="B2812" t="s">
        <v>19</v>
      </c>
      <c r="C2812" t="s">
        <v>15</v>
      </c>
      <c r="D2812" t="s">
        <v>22</v>
      </c>
      <c r="E2812" t="s">
        <v>12</v>
      </c>
      <c r="F2812">
        <v>4.51</v>
      </c>
      <c r="G2812">
        <v>7</v>
      </c>
      <c r="H2812" t="s">
        <v>20</v>
      </c>
      <c r="I2812">
        <v>7.6</v>
      </c>
    </row>
    <row r="2813" spans="1:9" x14ac:dyDescent="0.3">
      <c r="A2813" s="1">
        <v>45573</v>
      </c>
      <c r="B2813" t="s">
        <v>9</v>
      </c>
      <c r="C2813" t="s">
        <v>15</v>
      </c>
      <c r="D2813" t="s">
        <v>11</v>
      </c>
      <c r="E2813" t="s">
        <v>12</v>
      </c>
      <c r="F2813">
        <v>5.46</v>
      </c>
      <c r="G2813">
        <v>3</v>
      </c>
      <c r="H2813" t="s">
        <v>20</v>
      </c>
      <c r="I2813">
        <v>7</v>
      </c>
    </row>
    <row r="2814" spans="1:9" x14ac:dyDescent="0.3">
      <c r="A2814" s="1">
        <v>45573</v>
      </c>
      <c r="B2814" t="s">
        <v>9</v>
      </c>
      <c r="C2814" t="s">
        <v>10</v>
      </c>
      <c r="D2814" t="s">
        <v>11</v>
      </c>
      <c r="E2814" t="s">
        <v>12</v>
      </c>
      <c r="F2814">
        <v>3.14</v>
      </c>
      <c r="G2814">
        <v>4</v>
      </c>
      <c r="H2814" t="s">
        <v>13</v>
      </c>
      <c r="I2814">
        <v>6.2</v>
      </c>
    </row>
    <row r="2815" spans="1:9" x14ac:dyDescent="0.3">
      <c r="A2815" s="1">
        <v>45573</v>
      </c>
      <c r="B2815" t="s">
        <v>19</v>
      </c>
      <c r="C2815" t="s">
        <v>15</v>
      </c>
      <c r="D2815" t="s">
        <v>11</v>
      </c>
      <c r="E2815" t="s">
        <v>21</v>
      </c>
      <c r="F2815">
        <v>12.21</v>
      </c>
      <c r="G2815">
        <v>2</v>
      </c>
      <c r="H2815" t="s">
        <v>20</v>
      </c>
      <c r="I2815">
        <v>5.7</v>
      </c>
    </row>
    <row r="2816" spans="1:9" x14ac:dyDescent="0.3">
      <c r="A2816" s="1">
        <v>45573</v>
      </c>
      <c r="B2816" t="s">
        <v>14</v>
      </c>
      <c r="C2816" t="s">
        <v>10</v>
      </c>
      <c r="D2816" t="s">
        <v>11</v>
      </c>
      <c r="E2816" t="s">
        <v>12</v>
      </c>
      <c r="F2816">
        <v>6.6</v>
      </c>
      <c r="G2816">
        <v>6</v>
      </c>
      <c r="H2816" t="s">
        <v>13</v>
      </c>
      <c r="I2816">
        <v>7.2</v>
      </c>
    </row>
    <row r="2817" spans="1:9" x14ac:dyDescent="0.3">
      <c r="A2817" s="1">
        <v>45573</v>
      </c>
      <c r="B2817" t="s">
        <v>9</v>
      </c>
      <c r="C2817" t="s">
        <v>15</v>
      </c>
      <c r="D2817" t="s">
        <v>11</v>
      </c>
      <c r="E2817" t="s">
        <v>21</v>
      </c>
      <c r="F2817">
        <v>7.79</v>
      </c>
      <c r="G2817">
        <v>1</v>
      </c>
      <c r="H2817" t="s">
        <v>20</v>
      </c>
      <c r="I2817">
        <v>6.5</v>
      </c>
    </row>
    <row r="2818" spans="1:9" x14ac:dyDescent="0.3">
      <c r="A2818" s="1">
        <v>45573</v>
      </c>
      <c r="B2818" t="s">
        <v>9</v>
      </c>
      <c r="C2818" t="s">
        <v>15</v>
      </c>
      <c r="D2818" t="s">
        <v>22</v>
      </c>
      <c r="E2818" t="s">
        <v>24</v>
      </c>
      <c r="F2818">
        <v>26.49</v>
      </c>
      <c r="G2818">
        <v>3</v>
      </c>
      <c r="H2818" t="s">
        <v>20</v>
      </c>
      <c r="I2818">
        <v>7.2</v>
      </c>
    </row>
    <row r="2819" spans="1:9" x14ac:dyDescent="0.3">
      <c r="A2819" s="1">
        <v>45573</v>
      </c>
      <c r="B2819" t="s">
        <v>14</v>
      </c>
      <c r="C2819" t="s">
        <v>15</v>
      </c>
      <c r="D2819" t="s">
        <v>22</v>
      </c>
      <c r="E2819" t="s">
        <v>18</v>
      </c>
      <c r="F2819">
        <v>50.63</v>
      </c>
      <c r="G2819">
        <v>2</v>
      </c>
      <c r="H2819" t="s">
        <v>20</v>
      </c>
      <c r="I2819">
        <v>7.3</v>
      </c>
    </row>
    <row r="2820" spans="1:9" x14ac:dyDescent="0.3">
      <c r="A2820" s="1">
        <v>45573</v>
      </c>
      <c r="B2820" t="s">
        <v>14</v>
      </c>
      <c r="C2820" t="s">
        <v>15</v>
      </c>
      <c r="D2820" t="s">
        <v>11</v>
      </c>
      <c r="E2820" t="s">
        <v>24</v>
      </c>
      <c r="F2820">
        <v>26.91</v>
      </c>
      <c r="G2820">
        <v>1</v>
      </c>
      <c r="H2820" t="s">
        <v>17</v>
      </c>
      <c r="I2820">
        <v>7.2</v>
      </c>
    </row>
    <row r="2821" spans="1:9" x14ac:dyDescent="0.3">
      <c r="A2821" s="1">
        <v>45573</v>
      </c>
      <c r="B2821" t="s">
        <v>19</v>
      </c>
      <c r="C2821" t="s">
        <v>15</v>
      </c>
      <c r="D2821" t="s">
        <v>22</v>
      </c>
      <c r="E2821" t="s">
        <v>23</v>
      </c>
      <c r="F2821">
        <v>65.61</v>
      </c>
      <c r="G2821">
        <v>4</v>
      </c>
      <c r="H2821" t="s">
        <v>17</v>
      </c>
      <c r="I2821">
        <v>8.6999999999999993</v>
      </c>
    </row>
    <row r="2822" spans="1:9" x14ac:dyDescent="0.3">
      <c r="A2822" s="1">
        <v>45573</v>
      </c>
      <c r="B2822" t="s">
        <v>14</v>
      </c>
      <c r="C2822" t="s">
        <v>15</v>
      </c>
      <c r="D2822" t="s">
        <v>11</v>
      </c>
      <c r="E2822" t="s">
        <v>12</v>
      </c>
      <c r="F2822">
        <v>6.96</v>
      </c>
      <c r="G2822">
        <v>1</v>
      </c>
      <c r="H2822" t="s">
        <v>20</v>
      </c>
      <c r="I2822">
        <v>7.7</v>
      </c>
    </row>
    <row r="2823" spans="1:9" x14ac:dyDescent="0.3">
      <c r="A2823" s="1">
        <v>45573</v>
      </c>
      <c r="B2823" t="s">
        <v>9</v>
      </c>
      <c r="C2823" t="s">
        <v>15</v>
      </c>
      <c r="D2823" t="s">
        <v>22</v>
      </c>
      <c r="E2823" t="s">
        <v>24</v>
      </c>
      <c r="F2823">
        <v>36.68</v>
      </c>
      <c r="G2823">
        <v>2</v>
      </c>
      <c r="H2823" t="s">
        <v>20</v>
      </c>
      <c r="I2823">
        <v>6.7</v>
      </c>
    </row>
    <row r="2824" spans="1:9" x14ac:dyDescent="0.3">
      <c r="A2824" s="1">
        <v>45573</v>
      </c>
      <c r="B2824" t="s">
        <v>14</v>
      </c>
      <c r="C2824" t="s">
        <v>15</v>
      </c>
      <c r="D2824" t="s">
        <v>11</v>
      </c>
      <c r="E2824" t="s">
        <v>23</v>
      </c>
      <c r="F2824">
        <v>54.82</v>
      </c>
      <c r="G2824">
        <v>3</v>
      </c>
      <c r="H2824" t="s">
        <v>17</v>
      </c>
      <c r="I2824">
        <v>5.3</v>
      </c>
    </row>
    <row r="2825" spans="1:9" x14ac:dyDescent="0.3">
      <c r="A2825" s="1">
        <v>45573</v>
      </c>
      <c r="B2825" t="s">
        <v>14</v>
      </c>
      <c r="C2825" t="s">
        <v>10</v>
      </c>
      <c r="D2825" t="s">
        <v>11</v>
      </c>
      <c r="E2825" t="s">
        <v>12</v>
      </c>
      <c r="F2825">
        <v>5.59</v>
      </c>
      <c r="G2825">
        <v>3</v>
      </c>
      <c r="H2825" t="s">
        <v>17</v>
      </c>
      <c r="I2825">
        <v>7.5</v>
      </c>
    </row>
    <row r="2826" spans="1:9" x14ac:dyDescent="0.3">
      <c r="A2826" s="1">
        <v>45604</v>
      </c>
      <c r="B2826" t="s">
        <v>14</v>
      </c>
      <c r="C2826" t="s">
        <v>15</v>
      </c>
      <c r="D2826" t="s">
        <v>22</v>
      </c>
      <c r="E2826" t="s">
        <v>24</v>
      </c>
      <c r="F2826">
        <v>29.13</v>
      </c>
      <c r="G2826">
        <v>3</v>
      </c>
      <c r="H2826" t="s">
        <v>17</v>
      </c>
      <c r="I2826">
        <v>6</v>
      </c>
    </row>
    <row r="2827" spans="1:9" x14ac:dyDescent="0.3">
      <c r="A2827" s="1">
        <v>45604</v>
      </c>
      <c r="B2827" t="s">
        <v>19</v>
      </c>
      <c r="C2827" t="s">
        <v>15</v>
      </c>
      <c r="D2827" t="s">
        <v>22</v>
      </c>
      <c r="E2827" t="s">
        <v>12</v>
      </c>
      <c r="F2827">
        <v>7.58</v>
      </c>
      <c r="G2827">
        <v>2</v>
      </c>
      <c r="H2827" t="s">
        <v>13</v>
      </c>
      <c r="I2827">
        <v>7.5</v>
      </c>
    </row>
    <row r="2828" spans="1:9" x14ac:dyDescent="0.3">
      <c r="A2828" s="1">
        <v>45604</v>
      </c>
      <c r="B2828" t="s">
        <v>9</v>
      </c>
      <c r="C2828" t="s">
        <v>10</v>
      </c>
      <c r="D2828" t="s">
        <v>11</v>
      </c>
      <c r="E2828" t="s">
        <v>12</v>
      </c>
      <c r="F2828">
        <v>4.7300000000000004</v>
      </c>
      <c r="G2828">
        <v>1</v>
      </c>
      <c r="H2828" t="s">
        <v>13</v>
      </c>
      <c r="I2828">
        <v>6.7</v>
      </c>
    </row>
    <row r="2829" spans="1:9" x14ac:dyDescent="0.3">
      <c r="A2829" s="1">
        <v>45604</v>
      </c>
      <c r="B2829" t="s">
        <v>9</v>
      </c>
      <c r="C2829" t="s">
        <v>10</v>
      </c>
      <c r="D2829" t="s">
        <v>22</v>
      </c>
      <c r="E2829" t="s">
        <v>12</v>
      </c>
      <c r="F2829">
        <v>5.65</v>
      </c>
      <c r="G2829">
        <v>3</v>
      </c>
      <c r="H2829" t="s">
        <v>17</v>
      </c>
      <c r="I2829">
        <v>8.6</v>
      </c>
    </row>
    <row r="2830" spans="1:9" x14ac:dyDescent="0.3">
      <c r="A2830" s="1">
        <v>45604</v>
      </c>
      <c r="B2830" t="s">
        <v>9</v>
      </c>
      <c r="C2830" t="s">
        <v>15</v>
      </c>
      <c r="D2830" t="s">
        <v>11</v>
      </c>
      <c r="E2830" t="s">
        <v>16</v>
      </c>
      <c r="F2830">
        <v>93.36</v>
      </c>
      <c r="G2830">
        <v>2</v>
      </c>
      <c r="H2830" t="s">
        <v>20</v>
      </c>
      <c r="I2830">
        <v>6.8</v>
      </c>
    </row>
    <row r="2831" spans="1:9" x14ac:dyDescent="0.3">
      <c r="A2831" s="1">
        <v>45604</v>
      </c>
      <c r="B2831" t="s">
        <v>19</v>
      </c>
      <c r="C2831" t="s">
        <v>10</v>
      </c>
      <c r="D2831" t="s">
        <v>22</v>
      </c>
      <c r="E2831" t="s">
        <v>12</v>
      </c>
      <c r="F2831">
        <v>4.24</v>
      </c>
      <c r="G2831">
        <v>4</v>
      </c>
      <c r="H2831" t="s">
        <v>17</v>
      </c>
      <c r="I2831">
        <v>6.9</v>
      </c>
    </row>
    <row r="2832" spans="1:9" x14ac:dyDescent="0.3">
      <c r="A2832" s="1">
        <v>45604</v>
      </c>
      <c r="B2832" t="s">
        <v>9</v>
      </c>
      <c r="C2832" t="s">
        <v>10</v>
      </c>
      <c r="D2832" t="s">
        <v>11</v>
      </c>
      <c r="E2832" t="s">
        <v>23</v>
      </c>
      <c r="F2832">
        <v>54.19</v>
      </c>
      <c r="G2832">
        <v>3</v>
      </c>
      <c r="H2832" t="s">
        <v>20</v>
      </c>
      <c r="I2832">
        <v>7.5</v>
      </c>
    </row>
    <row r="2833" spans="1:9" x14ac:dyDescent="0.3">
      <c r="A2833" s="1">
        <v>45604</v>
      </c>
      <c r="B2833" t="s">
        <v>19</v>
      </c>
      <c r="C2833" t="s">
        <v>15</v>
      </c>
      <c r="D2833" t="s">
        <v>11</v>
      </c>
      <c r="E2833" t="s">
        <v>12</v>
      </c>
      <c r="F2833">
        <v>4.74</v>
      </c>
      <c r="G2833">
        <v>3</v>
      </c>
      <c r="H2833" t="s">
        <v>20</v>
      </c>
      <c r="I2833">
        <v>6.3</v>
      </c>
    </row>
    <row r="2834" spans="1:9" x14ac:dyDescent="0.3">
      <c r="A2834" s="1">
        <v>45604</v>
      </c>
      <c r="B2834" t="s">
        <v>9</v>
      </c>
      <c r="C2834" t="s">
        <v>15</v>
      </c>
      <c r="D2834" t="s">
        <v>22</v>
      </c>
      <c r="E2834" t="s">
        <v>21</v>
      </c>
      <c r="F2834">
        <v>19.71</v>
      </c>
      <c r="G2834">
        <v>1</v>
      </c>
      <c r="H2834" t="s">
        <v>17</v>
      </c>
      <c r="I2834">
        <v>7</v>
      </c>
    </row>
    <row r="2835" spans="1:9" x14ac:dyDescent="0.3">
      <c r="A2835" s="1">
        <v>45604</v>
      </c>
      <c r="B2835" t="s">
        <v>9</v>
      </c>
      <c r="C2835" t="s">
        <v>15</v>
      </c>
      <c r="D2835" t="s">
        <v>11</v>
      </c>
      <c r="E2835" t="s">
        <v>18</v>
      </c>
      <c r="F2835">
        <v>67.459999999999994</v>
      </c>
      <c r="G2835">
        <v>2</v>
      </c>
      <c r="H2835" t="s">
        <v>13</v>
      </c>
      <c r="I2835">
        <v>6.3</v>
      </c>
    </row>
    <row r="2836" spans="1:9" x14ac:dyDescent="0.3">
      <c r="A2836" s="1">
        <v>45604</v>
      </c>
      <c r="B2836" t="s">
        <v>9</v>
      </c>
      <c r="C2836" t="s">
        <v>10</v>
      </c>
      <c r="D2836" t="s">
        <v>11</v>
      </c>
      <c r="E2836" t="s">
        <v>12</v>
      </c>
      <c r="F2836">
        <v>7.24</v>
      </c>
      <c r="G2836">
        <v>2</v>
      </c>
      <c r="H2836" t="s">
        <v>13</v>
      </c>
      <c r="I2836">
        <v>8.4</v>
      </c>
    </row>
    <row r="2837" spans="1:9" x14ac:dyDescent="0.3">
      <c r="A2837" s="1">
        <v>45634</v>
      </c>
      <c r="B2837" t="s">
        <v>14</v>
      </c>
      <c r="C2837" t="s">
        <v>15</v>
      </c>
      <c r="D2837" t="s">
        <v>11</v>
      </c>
      <c r="E2837" t="s">
        <v>12</v>
      </c>
      <c r="F2837">
        <v>6.3</v>
      </c>
      <c r="G2837">
        <v>3</v>
      </c>
      <c r="H2837" t="s">
        <v>20</v>
      </c>
      <c r="I2837">
        <v>9.6999999999999993</v>
      </c>
    </row>
    <row r="2838" spans="1:9" x14ac:dyDescent="0.3">
      <c r="A2838" s="1">
        <v>45634</v>
      </c>
      <c r="B2838" t="s">
        <v>19</v>
      </c>
      <c r="C2838" t="s">
        <v>15</v>
      </c>
      <c r="D2838" t="s">
        <v>22</v>
      </c>
      <c r="E2838" t="s">
        <v>12</v>
      </c>
      <c r="F2838">
        <v>7.27</v>
      </c>
      <c r="G2838">
        <v>2</v>
      </c>
      <c r="H2838" t="s">
        <v>17</v>
      </c>
      <c r="I2838">
        <v>6.7</v>
      </c>
    </row>
    <row r="2839" spans="1:9" x14ac:dyDescent="0.3">
      <c r="A2839" s="1">
        <v>45634</v>
      </c>
      <c r="B2839" t="s">
        <v>19</v>
      </c>
      <c r="C2839" t="s">
        <v>15</v>
      </c>
      <c r="D2839" t="s">
        <v>22</v>
      </c>
      <c r="E2839" t="s">
        <v>16</v>
      </c>
      <c r="F2839">
        <v>91.82</v>
      </c>
      <c r="G2839">
        <v>2</v>
      </c>
      <c r="H2839" t="s">
        <v>13</v>
      </c>
      <c r="I2839">
        <v>6.6</v>
      </c>
    </row>
    <row r="2840" spans="1:9" x14ac:dyDescent="0.3">
      <c r="A2840" s="1">
        <v>45634</v>
      </c>
      <c r="B2840" t="s">
        <v>9</v>
      </c>
      <c r="C2840" t="s">
        <v>15</v>
      </c>
      <c r="D2840" t="s">
        <v>11</v>
      </c>
      <c r="E2840" t="s">
        <v>12</v>
      </c>
      <c r="F2840">
        <v>2.39</v>
      </c>
      <c r="G2840">
        <v>2</v>
      </c>
      <c r="H2840" t="s">
        <v>13</v>
      </c>
      <c r="I2840">
        <v>8</v>
      </c>
    </row>
    <row r="2841" spans="1:9" x14ac:dyDescent="0.3">
      <c r="A2841" s="1">
        <v>45634</v>
      </c>
      <c r="B2841" t="s">
        <v>9</v>
      </c>
      <c r="C2841" t="s">
        <v>15</v>
      </c>
      <c r="D2841" t="s">
        <v>11</v>
      </c>
      <c r="E2841" t="s">
        <v>23</v>
      </c>
      <c r="F2841">
        <v>72.42</v>
      </c>
      <c r="G2841">
        <v>4</v>
      </c>
      <c r="H2841" t="s">
        <v>17</v>
      </c>
      <c r="I2841">
        <v>6.9</v>
      </c>
    </row>
    <row r="2842" spans="1:9" x14ac:dyDescent="0.3">
      <c r="A2842" s="1">
        <v>45634</v>
      </c>
      <c r="B2842" t="s">
        <v>19</v>
      </c>
      <c r="C2842" t="s">
        <v>15</v>
      </c>
      <c r="D2842" t="s">
        <v>22</v>
      </c>
      <c r="E2842" t="s">
        <v>23</v>
      </c>
      <c r="F2842">
        <v>61.39</v>
      </c>
      <c r="G2842">
        <v>4</v>
      </c>
      <c r="H2842" t="s">
        <v>13</v>
      </c>
      <c r="I2842">
        <v>5.8</v>
      </c>
    </row>
    <row r="2843" spans="1:9" x14ac:dyDescent="0.3">
      <c r="A2843" s="1">
        <v>45634</v>
      </c>
      <c r="B2843" t="s">
        <v>9</v>
      </c>
      <c r="C2843" t="s">
        <v>15</v>
      </c>
      <c r="D2843" t="s">
        <v>11</v>
      </c>
      <c r="E2843" t="s">
        <v>16</v>
      </c>
      <c r="F2843">
        <v>81.42</v>
      </c>
      <c r="G2843">
        <v>2</v>
      </c>
      <c r="H2843" t="s">
        <v>13</v>
      </c>
      <c r="I2843">
        <v>6.1</v>
      </c>
    </row>
    <row r="2844" spans="1:9" x14ac:dyDescent="0.3">
      <c r="A2844" s="1">
        <v>45634</v>
      </c>
      <c r="B2844" t="s">
        <v>9</v>
      </c>
      <c r="C2844" t="s">
        <v>15</v>
      </c>
      <c r="D2844" t="s">
        <v>11</v>
      </c>
      <c r="E2844" t="s">
        <v>24</v>
      </c>
      <c r="F2844">
        <v>26.85</v>
      </c>
      <c r="G2844">
        <v>2</v>
      </c>
      <c r="H2844" t="s">
        <v>20</v>
      </c>
      <c r="I2844">
        <v>6.6</v>
      </c>
    </row>
    <row r="2845" spans="1:9" x14ac:dyDescent="0.3">
      <c r="A2845" s="1">
        <v>45634</v>
      </c>
      <c r="B2845" t="s">
        <v>14</v>
      </c>
      <c r="C2845" t="s">
        <v>15</v>
      </c>
      <c r="D2845" t="s">
        <v>11</v>
      </c>
      <c r="E2845" t="s">
        <v>24</v>
      </c>
      <c r="F2845">
        <v>27.29</v>
      </c>
      <c r="G2845">
        <v>2</v>
      </c>
      <c r="H2845" t="s">
        <v>20</v>
      </c>
      <c r="I2845">
        <v>6.7</v>
      </c>
    </row>
    <row r="2846" spans="1:9" x14ac:dyDescent="0.3">
      <c r="A2846" t="s">
        <v>153</v>
      </c>
      <c r="B2846" t="s">
        <v>14</v>
      </c>
      <c r="C2846" t="s">
        <v>15</v>
      </c>
      <c r="D2846" t="s">
        <v>22</v>
      </c>
      <c r="E2846" t="s">
        <v>16</v>
      </c>
      <c r="F2846">
        <v>85.6</v>
      </c>
      <c r="G2846">
        <v>2</v>
      </c>
      <c r="H2846" t="s">
        <v>20</v>
      </c>
      <c r="I2846">
        <v>5.5</v>
      </c>
    </row>
    <row r="2847" spans="1:9" x14ac:dyDescent="0.3">
      <c r="A2847" t="s">
        <v>153</v>
      </c>
      <c r="B2847" t="s">
        <v>19</v>
      </c>
      <c r="C2847" t="s">
        <v>10</v>
      </c>
      <c r="D2847" t="s">
        <v>11</v>
      </c>
      <c r="E2847" t="s">
        <v>12</v>
      </c>
      <c r="F2847">
        <v>7.82</v>
      </c>
      <c r="G2847">
        <v>3</v>
      </c>
      <c r="H2847" t="s">
        <v>17</v>
      </c>
      <c r="I2847">
        <v>7.1</v>
      </c>
    </row>
    <row r="2848" spans="1:9" x14ac:dyDescent="0.3">
      <c r="A2848" t="s">
        <v>153</v>
      </c>
      <c r="B2848" t="s">
        <v>9</v>
      </c>
      <c r="C2848" t="s">
        <v>15</v>
      </c>
      <c r="D2848" t="s">
        <v>22</v>
      </c>
      <c r="E2848" t="s">
        <v>24</v>
      </c>
      <c r="F2848">
        <v>33.1</v>
      </c>
      <c r="G2848">
        <v>3</v>
      </c>
      <c r="H2848" t="s">
        <v>13</v>
      </c>
      <c r="I2848">
        <v>5.8</v>
      </c>
    </row>
    <row r="2849" spans="1:9" x14ac:dyDescent="0.3">
      <c r="A2849" t="s">
        <v>153</v>
      </c>
      <c r="B2849" t="s">
        <v>19</v>
      </c>
      <c r="C2849" t="s">
        <v>15</v>
      </c>
      <c r="D2849" t="s">
        <v>22</v>
      </c>
      <c r="E2849" t="s">
        <v>12</v>
      </c>
      <c r="F2849">
        <v>3.01</v>
      </c>
      <c r="G2849">
        <v>2</v>
      </c>
      <c r="H2849" t="s">
        <v>17</v>
      </c>
      <c r="I2849">
        <v>7.4</v>
      </c>
    </row>
    <row r="2850" spans="1:9" x14ac:dyDescent="0.3">
      <c r="A2850" t="s">
        <v>153</v>
      </c>
      <c r="B2850" t="s">
        <v>19</v>
      </c>
      <c r="C2850" t="s">
        <v>15</v>
      </c>
      <c r="D2850" t="s">
        <v>11</v>
      </c>
      <c r="E2850" t="s">
        <v>12</v>
      </c>
      <c r="F2850">
        <v>5.16</v>
      </c>
      <c r="G2850">
        <v>3</v>
      </c>
      <c r="H2850" t="s">
        <v>13</v>
      </c>
      <c r="I2850">
        <v>8.8000000000000007</v>
      </c>
    </row>
    <row r="2851" spans="1:9" x14ac:dyDescent="0.3">
      <c r="A2851" t="s">
        <v>153</v>
      </c>
      <c r="B2851" t="s">
        <v>9</v>
      </c>
      <c r="C2851" t="s">
        <v>15</v>
      </c>
      <c r="D2851" t="s">
        <v>22</v>
      </c>
      <c r="E2851" t="s">
        <v>12</v>
      </c>
      <c r="F2851">
        <v>7.64</v>
      </c>
      <c r="G2851">
        <v>2</v>
      </c>
      <c r="H2851" t="s">
        <v>13</v>
      </c>
      <c r="I2851">
        <v>7.6</v>
      </c>
    </row>
    <row r="2852" spans="1:9" x14ac:dyDescent="0.3">
      <c r="A2852" t="s">
        <v>153</v>
      </c>
      <c r="B2852" t="s">
        <v>14</v>
      </c>
      <c r="C2852" t="s">
        <v>10</v>
      </c>
      <c r="D2852" t="s">
        <v>22</v>
      </c>
      <c r="E2852" t="s">
        <v>12</v>
      </c>
      <c r="F2852">
        <v>7.36</v>
      </c>
      <c r="G2852">
        <v>3</v>
      </c>
      <c r="H2852" t="s">
        <v>17</v>
      </c>
      <c r="I2852">
        <v>7.4</v>
      </c>
    </row>
    <row r="2853" spans="1:9" x14ac:dyDescent="0.3">
      <c r="A2853" t="s">
        <v>153</v>
      </c>
      <c r="B2853" t="s">
        <v>9</v>
      </c>
      <c r="C2853" t="s">
        <v>15</v>
      </c>
      <c r="D2853" t="s">
        <v>22</v>
      </c>
      <c r="E2853" t="s">
        <v>12</v>
      </c>
      <c r="F2853">
        <v>3.88</v>
      </c>
      <c r="G2853">
        <v>3</v>
      </c>
      <c r="H2853" t="s">
        <v>13</v>
      </c>
      <c r="I2853">
        <v>8.1</v>
      </c>
    </row>
    <row r="2854" spans="1:9" x14ac:dyDescent="0.3">
      <c r="A2854" t="s">
        <v>153</v>
      </c>
      <c r="B2854" t="s">
        <v>9</v>
      </c>
      <c r="C2854" t="s">
        <v>10</v>
      </c>
      <c r="D2854" t="s">
        <v>11</v>
      </c>
      <c r="E2854" t="s">
        <v>12</v>
      </c>
      <c r="F2854">
        <v>5.53</v>
      </c>
      <c r="G2854">
        <v>3</v>
      </c>
      <c r="H2854" t="s">
        <v>20</v>
      </c>
      <c r="I2854">
        <v>8.6999999999999993</v>
      </c>
    </row>
    <row r="2855" spans="1:9" x14ac:dyDescent="0.3">
      <c r="A2855" t="s">
        <v>153</v>
      </c>
      <c r="B2855" t="s">
        <v>9</v>
      </c>
      <c r="C2855" t="s">
        <v>15</v>
      </c>
      <c r="D2855" t="s">
        <v>11</v>
      </c>
      <c r="E2855" t="s">
        <v>18</v>
      </c>
      <c r="F2855">
        <v>72.39</v>
      </c>
      <c r="G2855">
        <v>1</v>
      </c>
      <c r="H2855" t="s">
        <v>20</v>
      </c>
      <c r="I2855">
        <v>5.3</v>
      </c>
    </row>
    <row r="2856" spans="1:9" x14ac:dyDescent="0.3">
      <c r="A2856" t="s">
        <v>153</v>
      </c>
      <c r="B2856" t="s">
        <v>9</v>
      </c>
      <c r="C2856" t="s">
        <v>10</v>
      </c>
      <c r="D2856" t="s">
        <v>11</v>
      </c>
      <c r="E2856" t="s">
        <v>21</v>
      </c>
      <c r="F2856">
        <v>12.38</v>
      </c>
      <c r="G2856">
        <v>3</v>
      </c>
      <c r="H2856" t="s">
        <v>20</v>
      </c>
      <c r="I2856">
        <v>7.2</v>
      </c>
    </row>
    <row r="2857" spans="1:9" x14ac:dyDescent="0.3">
      <c r="A2857" t="s">
        <v>153</v>
      </c>
      <c r="B2857" t="s">
        <v>14</v>
      </c>
      <c r="C2857" t="s">
        <v>15</v>
      </c>
      <c r="D2857" t="s">
        <v>11</v>
      </c>
      <c r="E2857" t="s">
        <v>12</v>
      </c>
      <c r="F2857">
        <v>6.27</v>
      </c>
      <c r="G2857">
        <v>2</v>
      </c>
      <c r="H2857" t="s">
        <v>17</v>
      </c>
      <c r="I2857">
        <v>7.4</v>
      </c>
    </row>
    <row r="2858" spans="1:9" x14ac:dyDescent="0.3">
      <c r="A2858" t="s">
        <v>153</v>
      </c>
      <c r="B2858" t="s">
        <v>14</v>
      </c>
      <c r="C2858" t="s">
        <v>10</v>
      </c>
      <c r="D2858" t="s">
        <v>11</v>
      </c>
      <c r="E2858" t="s">
        <v>18</v>
      </c>
      <c r="F2858">
        <v>67.06</v>
      </c>
      <c r="G2858">
        <v>1</v>
      </c>
      <c r="H2858" t="s">
        <v>13</v>
      </c>
      <c r="I2858">
        <v>6.9</v>
      </c>
    </row>
    <row r="2859" spans="1:9" x14ac:dyDescent="0.3">
      <c r="A2859" t="s">
        <v>153</v>
      </c>
      <c r="B2859" t="s">
        <v>19</v>
      </c>
      <c r="C2859" t="s">
        <v>15</v>
      </c>
      <c r="D2859" t="s">
        <v>22</v>
      </c>
      <c r="E2859" t="s">
        <v>12</v>
      </c>
      <c r="F2859">
        <v>7.21</v>
      </c>
      <c r="G2859">
        <v>6</v>
      </c>
      <c r="H2859" t="s">
        <v>20</v>
      </c>
      <c r="I2859">
        <v>7.9</v>
      </c>
    </row>
    <row r="2860" spans="1:9" x14ac:dyDescent="0.3">
      <c r="A2860" t="s">
        <v>154</v>
      </c>
      <c r="B2860" t="s">
        <v>14</v>
      </c>
      <c r="C2860" t="s">
        <v>15</v>
      </c>
      <c r="D2860" t="s">
        <v>22</v>
      </c>
      <c r="E2860" t="s">
        <v>21</v>
      </c>
      <c r="F2860">
        <v>17.47</v>
      </c>
      <c r="G2860">
        <v>1</v>
      </c>
      <c r="H2860" t="s">
        <v>17</v>
      </c>
      <c r="I2860">
        <v>6.5</v>
      </c>
    </row>
    <row r="2861" spans="1:9" x14ac:dyDescent="0.3">
      <c r="A2861" t="s">
        <v>154</v>
      </c>
      <c r="B2861" t="s">
        <v>9</v>
      </c>
      <c r="C2861" t="s">
        <v>15</v>
      </c>
      <c r="D2861" t="s">
        <v>11</v>
      </c>
      <c r="E2861" t="s">
        <v>24</v>
      </c>
      <c r="F2861">
        <v>32.79</v>
      </c>
      <c r="G2861">
        <v>1</v>
      </c>
      <c r="H2861" t="s">
        <v>13</v>
      </c>
      <c r="I2861">
        <v>5.8</v>
      </c>
    </row>
    <row r="2862" spans="1:9" x14ac:dyDescent="0.3">
      <c r="A2862" t="s">
        <v>154</v>
      </c>
      <c r="B2862" t="s">
        <v>14</v>
      </c>
      <c r="C2862" t="s">
        <v>15</v>
      </c>
      <c r="D2862" t="s">
        <v>22</v>
      </c>
      <c r="E2862" t="s">
        <v>23</v>
      </c>
      <c r="F2862">
        <v>52.31</v>
      </c>
      <c r="G2862">
        <v>2</v>
      </c>
      <c r="H2862" t="s">
        <v>20</v>
      </c>
      <c r="I2862">
        <v>6.2</v>
      </c>
    </row>
    <row r="2863" spans="1:9" x14ac:dyDescent="0.3">
      <c r="A2863" t="s">
        <v>154</v>
      </c>
      <c r="B2863" t="s">
        <v>14</v>
      </c>
      <c r="C2863" t="s">
        <v>15</v>
      </c>
      <c r="D2863" t="s">
        <v>22</v>
      </c>
      <c r="E2863" t="s">
        <v>21</v>
      </c>
      <c r="F2863">
        <v>14.75</v>
      </c>
      <c r="G2863">
        <v>1</v>
      </c>
      <c r="H2863" t="s">
        <v>20</v>
      </c>
      <c r="I2863">
        <v>7.1</v>
      </c>
    </row>
    <row r="2864" spans="1:9" x14ac:dyDescent="0.3">
      <c r="A2864" t="s">
        <v>154</v>
      </c>
      <c r="B2864" t="s">
        <v>19</v>
      </c>
      <c r="C2864" t="s">
        <v>15</v>
      </c>
      <c r="D2864" t="s">
        <v>11</v>
      </c>
      <c r="E2864" t="s">
        <v>12</v>
      </c>
      <c r="F2864">
        <v>6.81</v>
      </c>
      <c r="G2864">
        <v>2</v>
      </c>
      <c r="H2864" t="s">
        <v>17</v>
      </c>
      <c r="I2864">
        <v>9.6999999999999993</v>
      </c>
    </row>
    <row r="2865" spans="1:9" x14ac:dyDescent="0.3">
      <c r="A2865" t="s">
        <v>154</v>
      </c>
      <c r="B2865" t="s">
        <v>19</v>
      </c>
      <c r="C2865" t="s">
        <v>10</v>
      </c>
      <c r="D2865" t="s">
        <v>22</v>
      </c>
      <c r="E2865" t="s">
        <v>24</v>
      </c>
      <c r="F2865">
        <v>24.85</v>
      </c>
      <c r="G2865">
        <v>2</v>
      </c>
      <c r="H2865" t="s">
        <v>17</v>
      </c>
      <c r="I2865">
        <v>7.9</v>
      </c>
    </row>
    <row r="2866" spans="1:9" x14ac:dyDescent="0.3">
      <c r="A2866" t="s">
        <v>154</v>
      </c>
      <c r="B2866" t="s">
        <v>19</v>
      </c>
      <c r="C2866" t="s">
        <v>10</v>
      </c>
      <c r="D2866" t="s">
        <v>11</v>
      </c>
      <c r="E2866" t="s">
        <v>24</v>
      </c>
      <c r="F2866">
        <v>21.5</v>
      </c>
      <c r="G2866">
        <v>2</v>
      </c>
      <c r="H2866" t="s">
        <v>20</v>
      </c>
      <c r="I2866">
        <v>9.1999999999999993</v>
      </c>
    </row>
    <row r="2867" spans="1:9" x14ac:dyDescent="0.3">
      <c r="A2867" t="s">
        <v>154</v>
      </c>
      <c r="B2867" t="s">
        <v>19</v>
      </c>
      <c r="C2867" t="s">
        <v>10</v>
      </c>
      <c r="D2867" t="s">
        <v>11</v>
      </c>
      <c r="E2867" t="s">
        <v>24</v>
      </c>
      <c r="F2867">
        <v>32.380000000000003</v>
      </c>
      <c r="G2867">
        <v>4</v>
      </c>
      <c r="H2867" t="s">
        <v>13</v>
      </c>
      <c r="I2867">
        <v>7</v>
      </c>
    </row>
    <row r="2868" spans="1:9" x14ac:dyDescent="0.3">
      <c r="A2868" t="s">
        <v>154</v>
      </c>
      <c r="B2868" t="s">
        <v>19</v>
      </c>
      <c r="C2868" t="s">
        <v>15</v>
      </c>
      <c r="D2868" t="s">
        <v>11</v>
      </c>
      <c r="E2868" t="s">
        <v>21</v>
      </c>
      <c r="F2868">
        <v>13.13</v>
      </c>
      <c r="G2868">
        <v>3</v>
      </c>
      <c r="H2868" t="s">
        <v>17</v>
      </c>
      <c r="I2868">
        <v>8</v>
      </c>
    </row>
    <row r="2869" spans="1:9" x14ac:dyDescent="0.3">
      <c r="A2869" t="s">
        <v>154</v>
      </c>
      <c r="B2869" t="s">
        <v>14</v>
      </c>
      <c r="C2869" t="s">
        <v>15</v>
      </c>
      <c r="D2869" t="s">
        <v>11</v>
      </c>
      <c r="E2869" t="s">
        <v>12</v>
      </c>
      <c r="F2869">
        <v>5.36</v>
      </c>
      <c r="G2869">
        <v>3</v>
      </c>
      <c r="H2869" t="s">
        <v>13</v>
      </c>
      <c r="I2869">
        <v>9</v>
      </c>
    </row>
    <row r="2870" spans="1:9" x14ac:dyDescent="0.3">
      <c r="A2870" t="s">
        <v>154</v>
      </c>
      <c r="B2870" t="s">
        <v>14</v>
      </c>
      <c r="C2870" t="s">
        <v>15</v>
      </c>
      <c r="D2870" t="s">
        <v>11</v>
      </c>
      <c r="E2870" t="s">
        <v>12</v>
      </c>
      <c r="F2870">
        <v>4.7</v>
      </c>
      <c r="G2870">
        <v>3</v>
      </c>
      <c r="H2870" t="s">
        <v>13</v>
      </c>
      <c r="I2870">
        <v>8.1</v>
      </c>
    </row>
    <row r="2871" spans="1:9" x14ac:dyDescent="0.3">
      <c r="A2871" t="s">
        <v>154</v>
      </c>
      <c r="B2871" t="s">
        <v>9</v>
      </c>
      <c r="C2871" t="s">
        <v>15</v>
      </c>
      <c r="D2871" t="s">
        <v>22</v>
      </c>
      <c r="E2871" t="s">
        <v>24</v>
      </c>
      <c r="F2871">
        <v>25.37</v>
      </c>
      <c r="G2871">
        <v>2</v>
      </c>
      <c r="H2871" t="s">
        <v>17</v>
      </c>
      <c r="I2871">
        <v>5.6</v>
      </c>
    </row>
    <row r="2872" spans="1:9" x14ac:dyDescent="0.3">
      <c r="A2872" t="s">
        <v>154</v>
      </c>
      <c r="B2872" t="s">
        <v>9</v>
      </c>
      <c r="C2872" t="s">
        <v>10</v>
      </c>
      <c r="D2872" t="s">
        <v>11</v>
      </c>
      <c r="E2872" t="s">
        <v>12</v>
      </c>
      <c r="F2872">
        <v>6.2</v>
      </c>
      <c r="G2872">
        <v>1</v>
      </c>
      <c r="H2872" t="s">
        <v>17</v>
      </c>
      <c r="I2872">
        <v>8.6999999999999993</v>
      </c>
    </row>
    <row r="2873" spans="1:9" x14ac:dyDescent="0.3">
      <c r="A2873" t="s">
        <v>154</v>
      </c>
      <c r="B2873" t="s">
        <v>19</v>
      </c>
      <c r="C2873" t="s">
        <v>10</v>
      </c>
      <c r="D2873" t="s">
        <v>11</v>
      </c>
      <c r="E2873" t="s">
        <v>23</v>
      </c>
      <c r="F2873">
        <v>73.55</v>
      </c>
      <c r="G2873">
        <v>5</v>
      </c>
      <c r="H2873" t="s">
        <v>13</v>
      </c>
      <c r="I2873">
        <v>7.4</v>
      </c>
    </row>
    <row r="2874" spans="1:9" x14ac:dyDescent="0.3">
      <c r="A2874" t="s">
        <v>155</v>
      </c>
      <c r="B2874" t="s">
        <v>14</v>
      </c>
      <c r="C2874" t="s">
        <v>10</v>
      </c>
      <c r="D2874" t="s">
        <v>22</v>
      </c>
      <c r="E2874" t="s">
        <v>12</v>
      </c>
      <c r="F2874">
        <v>5.99</v>
      </c>
      <c r="G2874">
        <v>3</v>
      </c>
      <c r="H2874" t="s">
        <v>17</v>
      </c>
      <c r="I2874">
        <v>7.3</v>
      </c>
    </row>
    <row r="2875" spans="1:9" x14ac:dyDescent="0.3">
      <c r="A2875" t="s">
        <v>155</v>
      </c>
      <c r="B2875" t="s">
        <v>14</v>
      </c>
      <c r="C2875" t="s">
        <v>15</v>
      </c>
      <c r="D2875" t="s">
        <v>11</v>
      </c>
      <c r="E2875" t="s">
        <v>12</v>
      </c>
      <c r="F2875">
        <v>4.32</v>
      </c>
      <c r="G2875">
        <v>5</v>
      </c>
      <c r="H2875" t="s">
        <v>20</v>
      </c>
      <c r="I2875">
        <v>6.9</v>
      </c>
    </row>
    <row r="2876" spans="1:9" x14ac:dyDescent="0.3">
      <c r="A2876" t="s">
        <v>155</v>
      </c>
      <c r="B2876" t="s">
        <v>19</v>
      </c>
      <c r="C2876" t="s">
        <v>15</v>
      </c>
      <c r="D2876" t="s">
        <v>11</v>
      </c>
      <c r="E2876" t="s">
        <v>12</v>
      </c>
      <c r="F2876">
        <v>7.9</v>
      </c>
      <c r="G2876">
        <v>1</v>
      </c>
      <c r="H2876" t="s">
        <v>17</v>
      </c>
      <c r="I2876">
        <v>8.3000000000000007</v>
      </c>
    </row>
    <row r="2877" spans="1:9" x14ac:dyDescent="0.3">
      <c r="A2877" t="s">
        <v>155</v>
      </c>
      <c r="B2877" t="s">
        <v>19</v>
      </c>
      <c r="C2877" t="s">
        <v>10</v>
      </c>
      <c r="D2877" t="s">
        <v>11</v>
      </c>
      <c r="E2877" t="s">
        <v>12</v>
      </c>
      <c r="F2877">
        <v>7.14</v>
      </c>
      <c r="G2877">
        <v>3</v>
      </c>
      <c r="H2877" t="s">
        <v>20</v>
      </c>
      <c r="I2877">
        <v>8.4</v>
      </c>
    </row>
    <row r="2878" spans="1:9" x14ac:dyDescent="0.3">
      <c r="A2878" t="s">
        <v>155</v>
      </c>
      <c r="B2878" t="s">
        <v>9</v>
      </c>
      <c r="C2878" t="s">
        <v>15</v>
      </c>
      <c r="D2878" t="s">
        <v>11</v>
      </c>
      <c r="E2878" t="s">
        <v>24</v>
      </c>
      <c r="F2878">
        <v>31.07</v>
      </c>
      <c r="G2878">
        <v>2</v>
      </c>
      <c r="H2878" t="s">
        <v>17</v>
      </c>
      <c r="I2878">
        <v>6</v>
      </c>
    </row>
    <row r="2879" spans="1:9" x14ac:dyDescent="0.3">
      <c r="A2879" t="s">
        <v>155</v>
      </c>
      <c r="B2879" t="s">
        <v>9</v>
      </c>
      <c r="C2879" t="s">
        <v>10</v>
      </c>
      <c r="D2879" t="s">
        <v>11</v>
      </c>
      <c r="E2879" t="s">
        <v>21</v>
      </c>
      <c r="F2879">
        <v>13.83</v>
      </c>
      <c r="G2879">
        <v>3</v>
      </c>
      <c r="H2879" t="s">
        <v>17</v>
      </c>
      <c r="I2879">
        <v>7.2</v>
      </c>
    </row>
    <row r="2880" spans="1:9" x14ac:dyDescent="0.3">
      <c r="A2880" t="s">
        <v>155</v>
      </c>
      <c r="B2880" t="s">
        <v>19</v>
      </c>
      <c r="C2880" t="s">
        <v>15</v>
      </c>
      <c r="D2880" t="s">
        <v>11</v>
      </c>
      <c r="E2880" t="s">
        <v>12</v>
      </c>
      <c r="F2880">
        <v>6.94</v>
      </c>
      <c r="G2880">
        <v>2</v>
      </c>
      <c r="H2880" t="s">
        <v>17</v>
      </c>
      <c r="I2880">
        <v>7.3</v>
      </c>
    </row>
    <row r="2881" spans="1:9" x14ac:dyDescent="0.3">
      <c r="A2881" t="s">
        <v>155</v>
      </c>
      <c r="B2881" t="s">
        <v>9</v>
      </c>
      <c r="C2881" t="s">
        <v>15</v>
      </c>
      <c r="D2881" t="s">
        <v>22</v>
      </c>
      <c r="E2881" t="s">
        <v>24</v>
      </c>
      <c r="F2881">
        <v>30.64</v>
      </c>
      <c r="G2881">
        <v>1</v>
      </c>
      <c r="H2881" t="s">
        <v>17</v>
      </c>
      <c r="I2881">
        <v>5.9</v>
      </c>
    </row>
    <row r="2882" spans="1:9" x14ac:dyDescent="0.3">
      <c r="A2882" t="s">
        <v>155</v>
      </c>
      <c r="B2882" t="s">
        <v>19</v>
      </c>
      <c r="C2882" t="s">
        <v>15</v>
      </c>
      <c r="D2882" t="s">
        <v>11</v>
      </c>
      <c r="E2882" t="s">
        <v>12</v>
      </c>
      <c r="F2882">
        <v>7.56</v>
      </c>
      <c r="G2882">
        <v>2</v>
      </c>
      <c r="H2882" t="s">
        <v>20</v>
      </c>
      <c r="I2882">
        <v>7.4</v>
      </c>
    </row>
    <row r="2883" spans="1:9" x14ac:dyDescent="0.3">
      <c r="A2883" t="s">
        <v>156</v>
      </c>
      <c r="B2883" t="s">
        <v>19</v>
      </c>
      <c r="C2883" t="s">
        <v>10</v>
      </c>
      <c r="D2883" t="s">
        <v>22</v>
      </c>
      <c r="E2883" t="s">
        <v>16</v>
      </c>
      <c r="F2883">
        <v>94.92</v>
      </c>
      <c r="G2883">
        <v>1</v>
      </c>
      <c r="H2883" t="s">
        <v>17</v>
      </c>
      <c r="I2883">
        <v>9.8000000000000007</v>
      </c>
    </row>
    <row r="2884" spans="1:9" x14ac:dyDescent="0.3">
      <c r="A2884" t="s">
        <v>156</v>
      </c>
      <c r="B2884" t="s">
        <v>9</v>
      </c>
      <c r="C2884" t="s">
        <v>15</v>
      </c>
      <c r="D2884" t="s">
        <v>22</v>
      </c>
      <c r="E2884" t="s">
        <v>24</v>
      </c>
      <c r="F2884">
        <v>30.64</v>
      </c>
      <c r="G2884">
        <v>3</v>
      </c>
      <c r="H2884" t="s">
        <v>13</v>
      </c>
      <c r="I2884">
        <v>5.6</v>
      </c>
    </row>
    <row r="2885" spans="1:9" x14ac:dyDescent="0.3">
      <c r="A2885" t="s">
        <v>156</v>
      </c>
      <c r="B2885" t="s">
        <v>19</v>
      </c>
      <c r="C2885" t="s">
        <v>10</v>
      </c>
      <c r="D2885" t="s">
        <v>11</v>
      </c>
      <c r="E2885" t="s">
        <v>24</v>
      </c>
      <c r="F2885">
        <v>28.23</v>
      </c>
      <c r="G2885">
        <v>4</v>
      </c>
      <c r="H2885" t="s">
        <v>20</v>
      </c>
      <c r="I2885">
        <v>8.1999999999999993</v>
      </c>
    </row>
    <row r="2886" spans="1:9" x14ac:dyDescent="0.3">
      <c r="A2886" t="s">
        <v>156</v>
      </c>
      <c r="B2886" t="s">
        <v>9</v>
      </c>
      <c r="C2886" t="s">
        <v>15</v>
      </c>
      <c r="D2886" t="s">
        <v>11</v>
      </c>
      <c r="E2886" t="s">
        <v>16</v>
      </c>
      <c r="F2886">
        <v>96.01</v>
      </c>
      <c r="G2886">
        <v>1</v>
      </c>
      <c r="H2886" t="s">
        <v>13</v>
      </c>
      <c r="I2886">
        <v>8.3000000000000007</v>
      </c>
    </row>
    <row r="2887" spans="1:9" x14ac:dyDescent="0.3">
      <c r="A2887" t="s">
        <v>156</v>
      </c>
      <c r="B2887" t="s">
        <v>19</v>
      </c>
      <c r="C2887" t="s">
        <v>15</v>
      </c>
      <c r="D2887" t="s">
        <v>11</v>
      </c>
      <c r="E2887" t="s">
        <v>12</v>
      </c>
      <c r="F2887">
        <v>5.64</v>
      </c>
      <c r="G2887">
        <v>4</v>
      </c>
      <c r="H2887" t="s">
        <v>13</v>
      </c>
      <c r="I2887">
        <v>8.5</v>
      </c>
    </row>
    <row r="2888" spans="1:9" x14ac:dyDescent="0.3">
      <c r="A2888" t="s">
        <v>156</v>
      </c>
      <c r="B2888" t="s">
        <v>9</v>
      </c>
      <c r="C2888" t="s">
        <v>10</v>
      </c>
      <c r="D2888" t="s">
        <v>22</v>
      </c>
      <c r="E2888" t="s">
        <v>12</v>
      </c>
      <c r="F2888">
        <v>5.45</v>
      </c>
      <c r="G2888">
        <v>1</v>
      </c>
      <c r="H2888" t="s">
        <v>20</v>
      </c>
      <c r="I2888">
        <v>7.3</v>
      </c>
    </row>
    <row r="2889" spans="1:9" x14ac:dyDescent="0.3">
      <c r="A2889" t="s">
        <v>156</v>
      </c>
      <c r="B2889" t="s">
        <v>9</v>
      </c>
      <c r="C2889" t="s">
        <v>15</v>
      </c>
      <c r="D2889" t="s">
        <v>22</v>
      </c>
      <c r="E2889" t="s">
        <v>12</v>
      </c>
      <c r="F2889">
        <v>3.53</v>
      </c>
      <c r="G2889">
        <v>2</v>
      </c>
      <c r="H2889" t="s">
        <v>17</v>
      </c>
      <c r="I2889">
        <v>7.4</v>
      </c>
    </row>
    <row r="2890" spans="1:9" x14ac:dyDescent="0.3">
      <c r="A2890" t="s">
        <v>156</v>
      </c>
      <c r="B2890" t="s">
        <v>14</v>
      </c>
      <c r="C2890" t="s">
        <v>15</v>
      </c>
      <c r="D2890" t="s">
        <v>22</v>
      </c>
      <c r="E2890" t="s">
        <v>21</v>
      </c>
      <c r="F2890">
        <v>5.37</v>
      </c>
      <c r="G2890">
        <v>2</v>
      </c>
      <c r="H2890" t="s">
        <v>17</v>
      </c>
      <c r="I2890">
        <v>6.8</v>
      </c>
    </row>
    <row r="2891" spans="1:9" x14ac:dyDescent="0.3">
      <c r="A2891" t="s">
        <v>157</v>
      </c>
      <c r="B2891" t="s">
        <v>14</v>
      </c>
      <c r="C2891" t="s">
        <v>15</v>
      </c>
      <c r="D2891" t="s">
        <v>22</v>
      </c>
      <c r="E2891" t="s">
        <v>24</v>
      </c>
      <c r="F2891">
        <v>27.11</v>
      </c>
      <c r="G2891">
        <v>3</v>
      </c>
      <c r="H2891" t="s">
        <v>17</v>
      </c>
      <c r="I2891">
        <v>8.1999999999999993</v>
      </c>
    </row>
    <row r="2892" spans="1:9" x14ac:dyDescent="0.3">
      <c r="A2892" t="s">
        <v>157</v>
      </c>
      <c r="B2892" t="s">
        <v>9</v>
      </c>
      <c r="C2892" t="s">
        <v>15</v>
      </c>
      <c r="D2892" t="s">
        <v>11</v>
      </c>
      <c r="E2892" t="s">
        <v>12</v>
      </c>
      <c r="F2892">
        <v>5.62</v>
      </c>
      <c r="G2892">
        <v>4</v>
      </c>
      <c r="H2892" t="s">
        <v>20</v>
      </c>
      <c r="I2892">
        <v>7.4</v>
      </c>
    </row>
    <row r="2893" spans="1:9" x14ac:dyDescent="0.3">
      <c r="A2893" t="s">
        <v>157</v>
      </c>
      <c r="B2893" t="s">
        <v>14</v>
      </c>
      <c r="C2893" t="s">
        <v>15</v>
      </c>
      <c r="D2893" t="s">
        <v>11</v>
      </c>
      <c r="E2893" t="s">
        <v>12</v>
      </c>
      <c r="F2893">
        <v>5.68</v>
      </c>
      <c r="G2893">
        <v>5</v>
      </c>
      <c r="H2893" t="s">
        <v>17</v>
      </c>
      <c r="I2893">
        <v>5.8</v>
      </c>
    </row>
    <row r="2894" spans="1:9" x14ac:dyDescent="0.3">
      <c r="A2894" t="s">
        <v>157</v>
      </c>
      <c r="B2894" t="s">
        <v>14</v>
      </c>
      <c r="C2894" t="s">
        <v>15</v>
      </c>
      <c r="D2894" t="s">
        <v>22</v>
      </c>
      <c r="E2894" t="s">
        <v>18</v>
      </c>
      <c r="F2894">
        <v>57.42</v>
      </c>
      <c r="G2894">
        <v>2</v>
      </c>
      <c r="H2894" t="s">
        <v>13</v>
      </c>
      <c r="I2894">
        <v>6.8</v>
      </c>
    </row>
    <row r="2895" spans="1:9" x14ac:dyDescent="0.3">
      <c r="A2895" t="s">
        <v>157</v>
      </c>
      <c r="B2895" t="s">
        <v>9</v>
      </c>
      <c r="C2895" t="s">
        <v>10</v>
      </c>
      <c r="D2895" t="s">
        <v>11</v>
      </c>
      <c r="E2895" t="s">
        <v>24</v>
      </c>
      <c r="F2895">
        <v>33.9</v>
      </c>
      <c r="G2895">
        <v>1</v>
      </c>
      <c r="H2895" t="s">
        <v>20</v>
      </c>
      <c r="I2895">
        <v>7.5</v>
      </c>
    </row>
    <row r="2896" spans="1:9" x14ac:dyDescent="0.3">
      <c r="A2896" t="s">
        <v>157</v>
      </c>
      <c r="B2896" t="s">
        <v>9</v>
      </c>
      <c r="C2896" t="s">
        <v>15</v>
      </c>
      <c r="D2896" t="s">
        <v>11</v>
      </c>
      <c r="E2896" t="s">
        <v>12</v>
      </c>
      <c r="F2896">
        <v>3.83</v>
      </c>
      <c r="G2896">
        <v>5</v>
      </c>
      <c r="H2896" t="s">
        <v>17</v>
      </c>
      <c r="I2896">
        <v>6.1</v>
      </c>
    </row>
    <row r="2897" spans="1:9" x14ac:dyDescent="0.3">
      <c r="A2897" t="s">
        <v>157</v>
      </c>
      <c r="B2897" t="s">
        <v>9</v>
      </c>
      <c r="C2897" t="s">
        <v>10</v>
      </c>
      <c r="D2897" t="s">
        <v>22</v>
      </c>
      <c r="E2897" t="s">
        <v>24</v>
      </c>
      <c r="F2897">
        <v>39.619999999999997</v>
      </c>
      <c r="G2897">
        <v>1</v>
      </c>
      <c r="H2897" t="s">
        <v>17</v>
      </c>
      <c r="I2897">
        <v>6.8</v>
      </c>
    </row>
    <row r="2898" spans="1:9" x14ac:dyDescent="0.3">
      <c r="A2898" t="s">
        <v>157</v>
      </c>
      <c r="B2898" t="s">
        <v>9</v>
      </c>
      <c r="C2898" t="s">
        <v>15</v>
      </c>
      <c r="D2898" t="s">
        <v>22</v>
      </c>
      <c r="E2898" t="s">
        <v>12</v>
      </c>
      <c r="F2898">
        <v>5.41</v>
      </c>
      <c r="G2898">
        <v>2</v>
      </c>
      <c r="H2898" t="s">
        <v>20</v>
      </c>
      <c r="I2898">
        <v>6.8</v>
      </c>
    </row>
    <row r="2899" spans="1:9" x14ac:dyDescent="0.3">
      <c r="A2899" t="s">
        <v>157</v>
      </c>
      <c r="B2899" t="s">
        <v>19</v>
      </c>
      <c r="C2899" t="s">
        <v>10</v>
      </c>
      <c r="D2899" t="s">
        <v>11</v>
      </c>
      <c r="E2899" t="s">
        <v>12</v>
      </c>
      <c r="F2899">
        <v>7.22</v>
      </c>
      <c r="G2899">
        <v>4</v>
      </c>
      <c r="H2899" t="s">
        <v>17</v>
      </c>
      <c r="I2899">
        <v>7.4</v>
      </c>
    </row>
    <row r="2900" spans="1:9" x14ac:dyDescent="0.3">
      <c r="A2900" t="s">
        <v>158</v>
      </c>
      <c r="B2900" t="s">
        <v>14</v>
      </c>
      <c r="C2900" t="s">
        <v>15</v>
      </c>
      <c r="D2900" t="s">
        <v>22</v>
      </c>
      <c r="E2900" t="s">
        <v>12</v>
      </c>
      <c r="F2900">
        <v>5.01</v>
      </c>
      <c r="G2900">
        <v>3</v>
      </c>
      <c r="H2900" t="s">
        <v>17</v>
      </c>
      <c r="I2900">
        <v>7.5</v>
      </c>
    </row>
    <row r="2901" spans="1:9" x14ac:dyDescent="0.3">
      <c r="A2901" t="s">
        <v>158</v>
      </c>
      <c r="B2901" t="s">
        <v>14</v>
      </c>
      <c r="C2901" t="s">
        <v>15</v>
      </c>
      <c r="D2901" t="s">
        <v>22</v>
      </c>
      <c r="E2901" t="s">
        <v>12</v>
      </c>
      <c r="F2901">
        <v>5.9</v>
      </c>
      <c r="G2901">
        <v>4</v>
      </c>
      <c r="H2901" t="s">
        <v>13</v>
      </c>
      <c r="I2901">
        <v>7.2</v>
      </c>
    </row>
    <row r="2902" spans="1:9" x14ac:dyDescent="0.3">
      <c r="A2902" t="s">
        <v>158</v>
      </c>
      <c r="B2902" t="s">
        <v>19</v>
      </c>
      <c r="C2902" t="s">
        <v>15</v>
      </c>
      <c r="D2902" t="s">
        <v>22</v>
      </c>
      <c r="E2902" t="s">
        <v>12</v>
      </c>
      <c r="F2902">
        <v>6.03</v>
      </c>
      <c r="G2902">
        <v>5</v>
      </c>
      <c r="H2902" t="s">
        <v>17</v>
      </c>
      <c r="I2902">
        <v>8.8000000000000007</v>
      </c>
    </row>
    <row r="2903" spans="1:9" x14ac:dyDescent="0.3">
      <c r="A2903" t="s">
        <v>158</v>
      </c>
      <c r="B2903" t="s">
        <v>19</v>
      </c>
      <c r="C2903" t="s">
        <v>15</v>
      </c>
      <c r="D2903" t="s">
        <v>22</v>
      </c>
      <c r="E2903" t="s">
        <v>12</v>
      </c>
      <c r="F2903">
        <v>6.42</v>
      </c>
      <c r="G2903">
        <v>1</v>
      </c>
      <c r="H2903" t="s">
        <v>20</v>
      </c>
      <c r="I2903">
        <v>6.3</v>
      </c>
    </row>
    <row r="2904" spans="1:9" x14ac:dyDescent="0.3">
      <c r="A2904" t="s">
        <v>158</v>
      </c>
      <c r="B2904" t="s">
        <v>19</v>
      </c>
      <c r="C2904" t="s">
        <v>15</v>
      </c>
      <c r="D2904" t="s">
        <v>22</v>
      </c>
      <c r="E2904" t="s">
        <v>24</v>
      </c>
      <c r="F2904">
        <v>29.12</v>
      </c>
      <c r="G2904">
        <v>3</v>
      </c>
      <c r="H2904" t="s">
        <v>17</v>
      </c>
      <c r="I2904">
        <v>6.7</v>
      </c>
    </row>
    <row r="2905" spans="1:9" x14ac:dyDescent="0.3">
      <c r="A2905" t="s">
        <v>158</v>
      </c>
      <c r="B2905" t="s">
        <v>14</v>
      </c>
      <c r="C2905" t="s">
        <v>15</v>
      </c>
      <c r="D2905" t="s">
        <v>22</v>
      </c>
      <c r="E2905" t="s">
        <v>12</v>
      </c>
      <c r="F2905">
        <v>2.34</v>
      </c>
      <c r="G2905">
        <v>4</v>
      </c>
      <c r="H2905" t="s">
        <v>13</v>
      </c>
      <c r="I2905">
        <v>9</v>
      </c>
    </row>
    <row r="2906" spans="1:9" x14ac:dyDescent="0.3">
      <c r="A2906" t="s">
        <v>158</v>
      </c>
      <c r="B2906" t="s">
        <v>9</v>
      </c>
      <c r="C2906" t="s">
        <v>15</v>
      </c>
      <c r="D2906" t="s">
        <v>11</v>
      </c>
      <c r="E2906" t="s">
        <v>12</v>
      </c>
      <c r="F2906">
        <v>3.43</v>
      </c>
      <c r="G2906">
        <v>4</v>
      </c>
      <c r="H2906" t="s">
        <v>20</v>
      </c>
      <c r="I2906">
        <v>8.3000000000000007</v>
      </c>
    </row>
    <row r="2907" spans="1:9" x14ac:dyDescent="0.3">
      <c r="A2907" t="s">
        <v>158</v>
      </c>
      <c r="B2907" t="s">
        <v>9</v>
      </c>
      <c r="C2907" t="s">
        <v>15</v>
      </c>
      <c r="D2907" t="s">
        <v>22</v>
      </c>
      <c r="E2907" t="s">
        <v>12</v>
      </c>
      <c r="F2907">
        <v>6.57</v>
      </c>
      <c r="G2907">
        <v>2</v>
      </c>
      <c r="H2907" t="s">
        <v>20</v>
      </c>
      <c r="I2907">
        <v>6.9</v>
      </c>
    </row>
    <row r="2908" spans="1:9" x14ac:dyDescent="0.3">
      <c r="A2908" t="s">
        <v>158</v>
      </c>
      <c r="B2908" t="s">
        <v>19</v>
      </c>
      <c r="C2908" t="s">
        <v>10</v>
      </c>
      <c r="D2908" t="s">
        <v>11</v>
      </c>
      <c r="E2908" t="s">
        <v>18</v>
      </c>
      <c r="F2908">
        <v>73.400000000000006</v>
      </c>
      <c r="G2908">
        <v>2</v>
      </c>
      <c r="H2908" t="s">
        <v>13</v>
      </c>
      <c r="I2908">
        <v>8.6999999999999993</v>
      </c>
    </row>
    <row r="2909" spans="1:9" x14ac:dyDescent="0.3">
      <c r="A2909" t="s">
        <v>158</v>
      </c>
      <c r="B2909" t="s">
        <v>19</v>
      </c>
      <c r="C2909" t="s">
        <v>15</v>
      </c>
      <c r="D2909" t="s">
        <v>11</v>
      </c>
      <c r="E2909" t="s">
        <v>21</v>
      </c>
      <c r="F2909">
        <v>15.82</v>
      </c>
      <c r="G2909">
        <v>1</v>
      </c>
      <c r="H2909" t="s">
        <v>17</v>
      </c>
      <c r="I2909">
        <v>8.3000000000000007</v>
      </c>
    </row>
    <row r="2910" spans="1:9" x14ac:dyDescent="0.3">
      <c r="A2910" t="s">
        <v>158</v>
      </c>
      <c r="B2910" t="s">
        <v>9</v>
      </c>
      <c r="C2910" t="s">
        <v>10</v>
      </c>
      <c r="D2910" t="s">
        <v>11</v>
      </c>
      <c r="E2910" t="s">
        <v>18</v>
      </c>
      <c r="F2910">
        <v>58.14</v>
      </c>
      <c r="G2910">
        <v>2</v>
      </c>
      <c r="H2910" t="s">
        <v>13</v>
      </c>
      <c r="I2910">
        <v>7.7</v>
      </c>
    </row>
    <row r="2911" spans="1:9" x14ac:dyDescent="0.3">
      <c r="A2911" t="s">
        <v>159</v>
      </c>
      <c r="B2911" t="s">
        <v>9</v>
      </c>
      <c r="C2911" t="s">
        <v>10</v>
      </c>
      <c r="D2911" t="s">
        <v>22</v>
      </c>
      <c r="E2911" t="s">
        <v>12</v>
      </c>
      <c r="F2911">
        <v>6.1</v>
      </c>
      <c r="G2911">
        <v>1</v>
      </c>
      <c r="H2911" t="s">
        <v>20</v>
      </c>
      <c r="I2911">
        <v>7.7</v>
      </c>
    </row>
    <row r="2912" spans="1:9" x14ac:dyDescent="0.3">
      <c r="A2912" t="s">
        <v>159</v>
      </c>
      <c r="B2912" t="s">
        <v>9</v>
      </c>
      <c r="C2912" t="s">
        <v>10</v>
      </c>
      <c r="D2912" t="s">
        <v>11</v>
      </c>
      <c r="E2912" t="s">
        <v>21</v>
      </c>
      <c r="F2912">
        <v>6.81</v>
      </c>
      <c r="G2912">
        <v>2</v>
      </c>
      <c r="H2912" t="s">
        <v>20</v>
      </c>
      <c r="I2912">
        <v>8.1999999999999993</v>
      </c>
    </row>
    <row r="2913" spans="1:9" x14ac:dyDescent="0.3">
      <c r="A2913" t="s">
        <v>159</v>
      </c>
      <c r="B2913" t="s">
        <v>19</v>
      </c>
      <c r="C2913" t="s">
        <v>15</v>
      </c>
      <c r="D2913" t="s">
        <v>22</v>
      </c>
      <c r="E2913" t="s">
        <v>12</v>
      </c>
      <c r="F2913">
        <v>7.11</v>
      </c>
      <c r="G2913">
        <v>3</v>
      </c>
      <c r="H2913" t="s">
        <v>13</v>
      </c>
      <c r="I2913">
        <v>7.2</v>
      </c>
    </row>
    <row r="2914" spans="1:9" x14ac:dyDescent="0.3">
      <c r="A2914" t="s">
        <v>159</v>
      </c>
      <c r="B2914" t="s">
        <v>19</v>
      </c>
      <c r="C2914" t="s">
        <v>15</v>
      </c>
      <c r="D2914" t="s">
        <v>22</v>
      </c>
      <c r="E2914" t="s">
        <v>12</v>
      </c>
      <c r="F2914">
        <v>4.79</v>
      </c>
      <c r="G2914">
        <v>3</v>
      </c>
      <c r="H2914" t="s">
        <v>20</v>
      </c>
      <c r="I2914">
        <v>6.3</v>
      </c>
    </row>
    <row r="2915" spans="1:9" x14ac:dyDescent="0.3">
      <c r="A2915" t="s">
        <v>159</v>
      </c>
      <c r="B2915" t="s">
        <v>9</v>
      </c>
      <c r="C2915" t="s">
        <v>10</v>
      </c>
      <c r="D2915" t="s">
        <v>22</v>
      </c>
      <c r="E2915" t="s">
        <v>24</v>
      </c>
      <c r="F2915">
        <v>33.200000000000003</v>
      </c>
      <c r="G2915">
        <v>3</v>
      </c>
      <c r="H2915" t="s">
        <v>17</v>
      </c>
      <c r="I2915">
        <v>7.1</v>
      </c>
    </row>
    <row r="2916" spans="1:9" x14ac:dyDescent="0.3">
      <c r="A2916" t="s">
        <v>159</v>
      </c>
      <c r="B2916" t="s">
        <v>19</v>
      </c>
      <c r="C2916" t="s">
        <v>10</v>
      </c>
      <c r="D2916" t="s">
        <v>22</v>
      </c>
      <c r="E2916" t="s">
        <v>23</v>
      </c>
      <c r="F2916">
        <v>69.739999999999995</v>
      </c>
      <c r="G2916">
        <v>4</v>
      </c>
      <c r="H2916" t="s">
        <v>13</v>
      </c>
      <c r="I2916">
        <v>6.9</v>
      </c>
    </row>
    <row r="2917" spans="1:9" x14ac:dyDescent="0.3">
      <c r="A2917" t="s">
        <v>159</v>
      </c>
      <c r="B2917" t="s">
        <v>9</v>
      </c>
      <c r="C2917" t="s">
        <v>15</v>
      </c>
      <c r="D2917" t="s">
        <v>11</v>
      </c>
      <c r="E2917" t="s">
        <v>18</v>
      </c>
      <c r="F2917">
        <v>61.82</v>
      </c>
      <c r="G2917">
        <v>2</v>
      </c>
      <c r="H2917" t="s">
        <v>13</v>
      </c>
      <c r="I2917">
        <v>8.6</v>
      </c>
    </row>
    <row r="2918" spans="1:9" x14ac:dyDescent="0.3">
      <c r="A2918" t="s">
        <v>159</v>
      </c>
      <c r="B2918" t="s">
        <v>19</v>
      </c>
      <c r="C2918" t="s">
        <v>15</v>
      </c>
      <c r="D2918" t="s">
        <v>11</v>
      </c>
      <c r="E2918" t="s">
        <v>23</v>
      </c>
      <c r="F2918">
        <v>49.71</v>
      </c>
      <c r="G2918">
        <v>2</v>
      </c>
      <c r="H2918" t="s">
        <v>20</v>
      </c>
      <c r="I2918">
        <v>6.9</v>
      </c>
    </row>
    <row r="2919" spans="1:9" x14ac:dyDescent="0.3">
      <c r="A2919" t="s">
        <v>159</v>
      </c>
      <c r="B2919" t="s">
        <v>14</v>
      </c>
      <c r="C2919" t="s">
        <v>15</v>
      </c>
      <c r="D2919" t="s">
        <v>22</v>
      </c>
      <c r="E2919" t="s">
        <v>12</v>
      </c>
      <c r="F2919">
        <v>2.98</v>
      </c>
      <c r="G2919">
        <v>3</v>
      </c>
      <c r="H2919" t="s">
        <v>17</v>
      </c>
      <c r="I2919">
        <v>6.1</v>
      </c>
    </row>
    <row r="2920" spans="1:9" x14ac:dyDescent="0.3">
      <c r="A2920" t="s">
        <v>159</v>
      </c>
      <c r="B2920" t="s">
        <v>19</v>
      </c>
      <c r="C2920" t="s">
        <v>15</v>
      </c>
      <c r="D2920" t="s">
        <v>11</v>
      </c>
      <c r="E2920" t="s">
        <v>12</v>
      </c>
      <c r="F2920">
        <v>5.29</v>
      </c>
      <c r="G2920">
        <v>5</v>
      </c>
      <c r="H2920" t="s">
        <v>20</v>
      </c>
      <c r="I2920">
        <v>6.6</v>
      </c>
    </row>
    <row r="2921" spans="1:9" x14ac:dyDescent="0.3">
      <c r="A2921" t="s">
        <v>159</v>
      </c>
      <c r="B2921" t="s">
        <v>9</v>
      </c>
      <c r="C2921" t="s">
        <v>10</v>
      </c>
      <c r="D2921" t="s">
        <v>11</v>
      </c>
      <c r="E2921" t="s">
        <v>23</v>
      </c>
      <c r="F2921">
        <v>68.19</v>
      </c>
      <c r="G2921">
        <v>2</v>
      </c>
      <c r="H2921" t="s">
        <v>17</v>
      </c>
      <c r="I2921">
        <v>6.2</v>
      </c>
    </row>
    <row r="2922" spans="1:9" x14ac:dyDescent="0.3">
      <c r="A2922" t="s">
        <v>159</v>
      </c>
      <c r="B2922" t="s">
        <v>19</v>
      </c>
      <c r="C2922" t="s">
        <v>10</v>
      </c>
      <c r="D2922" t="s">
        <v>22</v>
      </c>
      <c r="E2922" t="s">
        <v>12</v>
      </c>
      <c r="F2922">
        <v>6.49</v>
      </c>
      <c r="G2922">
        <v>2</v>
      </c>
      <c r="H2922" t="s">
        <v>13</v>
      </c>
      <c r="I2922">
        <v>9</v>
      </c>
    </row>
    <row r="2923" spans="1:9" x14ac:dyDescent="0.3">
      <c r="A2923" t="s">
        <v>159</v>
      </c>
      <c r="B2923" t="s">
        <v>19</v>
      </c>
      <c r="C2923" t="s">
        <v>10</v>
      </c>
      <c r="D2923" t="s">
        <v>11</v>
      </c>
      <c r="E2923" t="s">
        <v>21</v>
      </c>
      <c r="F2923">
        <v>14.32</v>
      </c>
      <c r="G2923">
        <v>3</v>
      </c>
      <c r="H2923" t="s">
        <v>17</v>
      </c>
      <c r="I2923">
        <v>7.4</v>
      </c>
    </row>
    <row r="2924" spans="1:9" x14ac:dyDescent="0.3">
      <c r="A2924" t="s">
        <v>159</v>
      </c>
      <c r="B2924" t="s">
        <v>19</v>
      </c>
      <c r="C2924" t="s">
        <v>10</v>
      </c>
      <c r="D2924" t="s">
        <v>11</v>
      </c>
      <c r="E2924" t="s">
        <v>21</v>
      </c>
      <c r="F2924">
        <v>15.19</v>
      </c>
      <c r="G2924">
        <v>2</v>
      </c>
      <c r="H2924" t="s">
        <v>13</v>
      </c>
      <c r="I2924">
        <v>7.5</v>
      </c>
    </row>
    <row r="2925" spans="1:9" x14ac:dyDescent="0.3">
      <c r="A2925" t="s">
        <v>160</v>
      </c>
      <c r="B2925" t="s">
        <v>19</v>
      </c>
      <c r="C2925" t="s">
        <v>10</v>
      </c>
      <c r="D2925" t="s">
        <v>11</v>
      </c>
      <c r="E2925" t="s">
        <v>12</v>
      </c>
      <c r="F2925">
        <v>3.24</v>
      </c>
      <c r="G2925">
        <v>2</v>
      </c>
      <c r="H2925" t="s">
        <v>13</v>
      </c>
      <c r="I2925">
        <v>8.3000000000000007</v>
      </c>
    </row>
    <row r="2926" spans="1:9" x14ac:dyDescent="0.3">
      <c r="A2926" t="s">
        <v>160</v>
      </c>
      <c r="B2926" t="s">
        <v>19</v>
      </c>
      <c r="C2926" t="s">
        <v>10</v>
      </c>
      <c r="D2926" t="s">
        <v>22</v>
      </c>
      <c r="E2926" t="s">
        <v>12</v>
      </c>
      <c r="F2926">
        <v>6.69</v>
      </c>
      <c r="G2926">
        <v>3</v>
      </c>
      <c r="H2926" t="s">
        <v>13</v>
      </c>
      <c r="I2926">
        <v>7.4</v>
      </c>
    </row>
    <row r="2927" spans="1:9" x14ac:dyDescent="0.3">
      <c r="A2927" t="s">
        <v>160</v>
      </c>
      <c r="B2927" t="s">
        <v>19</v>
      </c>
      <c r="C2927" t="s">
        <v>10</v>
      </c>
      <c r="D2927" t="s">
        <v>22</v>
      </c>
      <c r="E2927" t="s">
        <v>12</v>
      </c>
      <c r="F2927">
        <v>6.78</v>
      </c>
      <c r="G2927">
        <v>3</v>
      </c>
      <c r="H2927" t="s">
        <v>13</v>
      </c>
      <c r="I2927">
        <v>8.6999999999999993</v>
      </c>
    </row>
    <row r="2928" spans="1:9" x14ac:dyDescent="0.3">
      <c r="A2928" t="s">
        <v>160</v>
      </c>
      <c r="B2928" t="s">
        <v>9</v>
      </c>
      <c r="C2928" t="s">
        <v>15</v>
      </c>
      <c r="D2928" t="s">
        <v>22</v>
      </c>
      <c r="E2928" t="s">
        <v>12</v>
      </c>
      <c r="F2928">
        <v>2.69</v>
      </c>
      <c r="G2928">
        <v>1</v>
      </c>
      <c r="H2928" t="s">
        <v>17</v>
      </c>
      <c r="I2928">
        <v>6.8</v>
      </c>
    </row>
    <row r="2929" spans="1:9" x14ac:dyDescent="0.3">
      <c r="A2929" t="s">
        <v>160</v>
      </c>
      <c r="B2929" t="s">
        <v>9</v>
      </c>
      <c r="C2929" t="s">
        <v>10</v>
      </c>
      <c r="D2929" t="s">
        <v>11</v>
      </c>
      <c r="E2929" t="s">
        <v>23</v>
      </c>
      <c r="F2929">
        <v>68.73</v>
      </c>
      <c r="G2929">
        <v>2</v>
      </c>
      <c r="H2929" t="s">
        <v>13</v>
      </c>
      <c r="I2929">
        <v>6.6</v>
      </c>
    </row>
    <row r="2930" spans="1:9" x14ac:dyDescent="0.3">
      <c r="A2930" t="s">
        <v>160</v>
      </c>
      <c r="B2930" t="s">
        <v>19</v>
      </c>
      <c r="C2930" t="s">
        <v>15</v>
      </c>
      <c r="D2930" t="s">
        <v>22</v>
      </c>
      <c r="E2930" t="s">
        <v>12</v>
      </c>
      <c r="F2930">
        <v>2.68</v>
      </c>
      <c r="G2930">
        <v>4</v>
      </c>
      <c r="H2930" t="s">
        <v>17</v>
      </c>
      <c r="I2930">
        <v>8.1</v>
      </c>
    </row>
    <row r="2931" spans="1:9" x14ac:dyDescent="0.3">
      <c r="A2931" t="s">
        <v>160</v>
      </c>
      <c r="B2931" t="s">
        <v>9</v>
      </c>
      <c r="C2931" t="s">
        <v>15</v>
      </c>
      <c r="D2931" t="s">
        <v>11</v>
      </c>
      <c r="E2931" t="s">
        <v>12</v>
      </c>
      <c r="F2931">
        <v>5.45</v>
      </c>
      <c r="G2931">
        <v>3</v>
      </c>
      <c r="H2931" t="s">
        <v>17</v>
      </c>
      <c r="I2931">
        <v>8.8000000000000007</v>
      </c>
    </row>
    <row r="2932" spans="1:9" x14ac:dyDescent="0.3">
      <c r="A2932" t="s">
        <v>160</v>
      </c>
      <c r="B2932" t="s">
        <v>19</v>
      </c>
      <c r="C2932" t="s">
        <v>15</v>
      </c>
      <c r="D2932" t="s">
        <v>11</v>
      </c>
      <c r="E2932" t="s">
        <v>23</v>
      </c>
      <c r="F2932">
        <v>56.98</v>
      </c>
      <c r="G2932">
        <v>4</v>
      </c>
      <c r="H2932" t="s">
        <v>13</v>
      </c>
      <c r="I2932">
        <v>8</v>
      </c>
    </row>
    <row r="2933" spans="1:9" x14ac:dyDescent="0.3">
      <c r="A2933" t="s">
        <v>160</v>
      </c>
      <c r="B2933" t="s">
        <v>19</v>
      </c>
      <c r="C2933" t="s">
        <v>15</v>
      </c>
      <c r="D2933" t="s">
        <v>11</v>
      </c>
      <c r="E2933" t="s">
        <v>24</v>
      </c>
      <c r="F2933">
        <v>16.87</v>
      </c>
      <c r="G2933">
        <v>3</v>
      </c>
      <c r="H2933" t="s">
        <v>13</v>
      </c>
      <c r="I2933">
        <v>5.0999999999999996</v>
      </c>
    </row>
    <row r="2934" spans="1:9" x14ac:dyDescent="0.3">
      <c r="A2934" t="s">
        <v>161</v>
      </c>
      <c r="B2934" t="s">
        <v>14</v>
      </c>
      <c r="C2934" t="s">
        <v>10</v>
      </c>
      <c r="D2934" t="s">
        <v>22</v>
      </c>
      <c r="E2934" t="s">
        <v>12</v>
      </c>
      <c r="F2934">
        <v>7.4</v>
      </c>
      <c r="G2934">
        <v>5</v>
      </c>
      <c r="H2934" t="s">
        <v>20</v>
      </c>
      <c r="I2934">
        <v>8.1999999999999993</v>
      </c>
    </row>
    <row r="2935" spans="1:9" x14ac:dyDescent="0.3">
      <c r="A2935" t="s">
        <v>161</v>
      </c>
      <c r="B2935" t="s">
        <v>19</v>
      </c>
      <c r="C2935" t="s">
        <v>15</v>
      </c>
      <c r="D2935" t="s">
        <v>22</v>
      </c>
      <c r="E2935" t="s">
        <v>12</v>
      </c>
      <c r="F2935">
        <v>5.17</v>
      </c>
      <c r="G2935">
        <v>3</v>
      </c>
      <c r="H2935" t="s">
        <v>17</v>
      </c>
      <c r="I2935">
        <v>7.7</v>
      </c>
    </row>
    <row r="2936" spans="1:9" x14ac:dyDescent="0.3">
      <c r="A2936" t="s">
        <v>161</v>
      </c>
      <c r="B2936" t="s">
        <v>19</v>
      </c>
      <c r="C2936" t="s">
        <v>15</v>
      </c>
      <c r="D2936" t="s">
        <v>22</v>
      </c>
      <c r="E2936" t="s">
        <v>24</v>
      </c>
      <c r="F2936">
        <v>27.52</v>
      </c>
      <c r="G2936">
        <v>2</v>
      </c>
      <c r="H2936" t="s">
        <v>20</v>
      </c>
      <c r="I2936">
        <v>7.3</v>
      </c>
    </row>
    <row r="2937" spans="1:9" x14ac:dyDescent="0.3">
      <c r="A2937" t="s">
        <v>161</v>
      </c>
      <c r="B2937" t="s">
        <v>19</v>
      </c>
      <c r="C2937" t="s">
        <v>10</v>
      </c>
      <c r="D2937" t="s">
        <v>11</v>
      </c>
      <c r="E2937" t="s">
        <v>24</v>
      </c>
      <c r="F2937">
        <v>38.89</v>
      </c>
      <c r="G2937">
        <v>2</v>
      </c>
      <c r="H2937" t="s">
        <v>20</v>
      </c>
      <c r="I2937">
        <v>6.9</v>
      </c>
    </row>
    <row r="2938" spans="1:9" x14ac:dyDescent="0.3">
      <c r="A2938" t="s">
        <v>161</v>
      </c>
      <c r="B2938" t="s">
        <v>14</v>
      </c>
      <c r="C2938" t="s">
        <v>15</v>
      </c>
      <c r="D2938" t="s">
        <v>22</v>
      </c>
      <c r="E2938" t="s">
        <v>12</v>
      </c>
      <c r="F2938">
        <v>6.68</v>
      </c>
      <c r="G2938">
        <v>3</v>
      </c>
      <c r="H2938" t="s">
        <v>13</v>
      </c>
      <c r="I2938">
        <v>6.5</v>
      </c>
    </row>
    <row r="2939" spans="1:9" x14ac:dyDescent="0.3">
      <c r="A2939" t="s">
        <v>161</v>
      </c>
      <c r="B2939" t="s">
        <v>14</v>
      </c>
      <c r="C2939" t="s">
        <v>15</v>
      </c>
      <c r="D2939" t="s">
        <v>11</v>
      </c>
      <c r="E2939" t="s">
        <v>12</v>
      </c>
      <c r="F2939">
        <v>6.38</v>
      </c>
      <c r="G2939">
        <v>4</v>
      </c>
      <c r="H2939" t="s">
        <v>17</v>
      </c>
      <c r="I2939">
        <v>6.5</v>
      </c>
    </row>
    <row r="2940" spans="1:9" x14ac:dyDescent="0.3">
      <c r="A2940" t="s">
        <v>161</v>
      </c>
      <c r="B2940" t="s">
        <v>9</v>
      </c>
      <c r="C2940" t="s">
        <v>15</v>
      </c>
      <c r="D2940" t="s">
        <v>22</v>
      </c>
      <c r="E2940" t="s">
        <v>12</v>
      </c>
      <c r="F2940">
        <v>5.13</v>
      </c>
      <c r="G2940">
        <v>1</v>
      </c>
      <c r="H2940" t="s">
        <v>13</v>
      </c>
      <c r="I2940">
        <v>7.8</v>
      </c>
    </row>
    <row r="2941" spans="1:9" x14ac:dyDescent="0.3">
      <c r="A2941" t="s">
        <v>161</v>
      </c>
      <c r="B2941" t="s">
        <v>9</v>
      </c>
      <c r="C2941" t="s">
        <v>10</v>
      </c>
      <c r="D2941" t="s">
        <v>11</v>
      </c>
      <c r="E2941" t="s">
        <v>24</v>
      </c>
      <c r="F2941">
        <v>31.79</v>
      </c>
      <c r="G2941">
        <v>4</v>
      </c>
      <c r="H2941" t="s">
        <v>17</v>
      </c>
      <c r="I2941">
        <v>6.6</v>
      </c>
    </row>
    <row r="2942" spans="1:9" x14ac:dyDescent="0.3">
      <c r="A2942" t="s">
        <v>161</v>
      </c>
      <c r="B2942" t="s">
        <v>19</v>
      </c>
      <c r="C2942" t="s">
        <v>15</v>
      </c>
      <c r="D2942" t="s">
        <v>22</v>
      </c>
      <c r="E2942" t="s">
        <v>12</v>
      </c>
      <c r="F2942">
        <v>4.8099999999999996</v>
      </c>
      <c r="G2942">
        <v>2</v>
      </c>
      <c r="H2942" t="s">
        <v>13</v>
      </c>
      <c r="I2942">
        <v>5.9</v>
      </c>
    </row>
    <row r="2943" spans="1:9" x14ac:dyDescent="0.3">
      <c r="A2943" t="s">
        <v>161</v>
      </c>
      <c r="B2943" t="s">
        <v>19</v>
      </c>
      <c r="C2943" t="s">
        <v>10</v>
      </c>
      <c r="D2943" t="s">
        <v>22</v>
      </c>
      <c r="E2943" t="s">
        <v>12</v>
      </c>
      <c r="F2943">
        <v>6.23</v>
      </c>
      <c r="G2943">
        <v>5</v>
      </c>
      <c r="H2943" t="s">
        <v>20</v>
      </c>
      <c r="I2943">
        <v>8.6999999999999993</v>
      </c>
    </row>
    <row r="2944" spans="1:9" x14ac:dyDescent="0.3">
      <c r="A2944" t="s">
        <v>161</v>
      </c>
      <c r="B2944" t="s">
        <v>9</v>
      </c>
      <c r="C2944" t="s">
        <v>15</v>
      </c>
      <c r="D2944" t="s">
        <v>11</v>
      </c>
      <c r="E2944" t="s">
        <v>12</v>
      </c>
      <c r="F2944">
        <v>6.93</v>
      </c>
      <c r="G2944">
        <v>2</v>
      </c>
      <c r="H2944" t="s">
        <v>13</v>
      </c>
      <c r="I2944">
        <v>7.2</v>
      </c>
    </row>
    <row r="2945" spans="1:9" x14ac:dyDescent="0.3">
      <c r="A2945" t="s">
        <v>161</v>
      </c>
      <c r="B2945" t="s">
        <v>14</v>
      </c>
      <c r="C2945" t="s">
        <v>15</v>
      </c>
      <c r="D2945" t="s">
        <v>22</v>
      </c>
      <c r="E2945" t="s">
        <v>12</v>
      </c>
      <c r="F2945">
        <v>4.08</v>
      </c>
      <c r="G2945">
        <v>3</v>
      </c>
      <c r="H2945" t="s">
        <v>13</v>
      </c>
      <c r="I2945">
        <v>7</v>
      </c>
    </row>
    <row r="2946" spans="1:9" x14ac:dyDescent="0.3">
      <c r="A2946" t="s">
        <v>161</v>
      </c>
      <c r="B2946" t="s">
        <v>9</v>
      </c>
      <c r="C2946" t="s">
        <v>15</v>
      </c>
      <c r="D2946" t="s">
        <v>11</v>
      </c>
      <c r="E2946" t="s">
        <v>12</v>
      </c>
      <c r="F2946">
        <v>6.54</v>
      </c>
      <c r="G2946">
        <v>3</v>
      </c>
      <c r="H2946" t="s">
        <v>17</v>
      </c>
      <c r="I2946">
        <v>8.6999999999999993</v>
      </c>
    </row>
    <row r="2947" spans="1:9" x14ac:dyDescent="0.3">
      <c r="A2947" t="s">
        <v>161</v>
      </c>
      <c r="B2947" t="s">
        <v>14</v>
      </c>
      <c r="C2947" t="s">
        <v>15</v>
      </c>
      <c r="D2947" t="s">
        <v>11</v>
      </c>
      <c r="E2947" t="s">
        <v>12</v>
      </c>
      <c r="F2947">
        <v>6.61</v>
      </c>
      <c r="G2947">
        <v>2</v>
      </c>
      <c r="H2947" t="s">
        <v>20</v>
      </c>
      <c r="I2947">
        <v>7.4</v>
      </c>
    </row>
    <row r="2948" spans="1:9" x14ac:dyDescent="0.3">
      <c r="A2948" t="s">
        <v>162</v>
      </c>
      <c r="B2948" t="s">
        <v>19</v>
      </c>
      <c r="C2948" t="s">
        <v>15</v>
      </c>
      <c r="D2948" t="s">
        <v>22</v>
      </c>
      <c r="E2948" t="s">
        <v>12</v>
      </c>
      <c r="F2948">
        <v>5.37</v>
      </c>
      <c r="G2948">
        <v>2</v>
      </c>
      <c r="H2948" t="s">
        <v>20</v>
      </c>
      <c r="I2948">
        <v>7.8</v>
      </c>
    </row>
    <row r="2949" spans="1:9" x14ac:dyDescent="0.3">
      <c r="A2949" t="s">
        <v>162</v>
      </c>
      <c r="B2949" t="s">
        <v>19</v>
      </c>
      <c r="C2949" t="s">
        <v>15</v>
      </c>
      <c r="D2949" t="s">
        <v>22</v>
      </c>
      <c r="E2949" t="s">
        <v>18</v>
      </c>
      <c r="F2949">
        <v>69.459999999999994</v>
      </c>
      <c r="G2949">
        <v>3</v>
      </c>
      <c r="H2949" t="s">
        <v>17</v>
      </c>
      <c r="I2949">
        <v>6.7</v>
      </c>
    </row>
    <row r="2950" spans="1:9" x14ac:dyDescent="0.3">
      <c r="A2950" t="s">
        <v>162</v>
      </c>
      <c r="B2950" t="s">
        <v>19</v>
      </c>
      <c r="C2950" t="s">
        <v>15</v>
      </c>
      <c r="D2950" t="s">
        <v>22</v>
      </c>
      <c r="E2950" t="s">
        <v>12</v>
      </c>
      <c r="F2950">
        <v>5.98</v>
      </c>
      <c r="G2950">
        <v>3</v>
      </c>
      <c r="H2950" t="s">
        <v>17</v>
      </c>
      <c r="I2950">
        <v>7.5</v>
      </c>
    </row>
    <row r="2951" spans="1:9" x14ac:dyDescent="0.3">
      <c r="A2951" t="s">
        <v>162</v>
      </c>
      <c r="B2951" t="s">
        <v>9</v>
      </c>
      <c r="C2951" t="s">
        <v>15</v>
      </c>
      <c r="D2951" t="s">
        <v>11</v>
      </c>
      <c r="E2951" t="s">
        <v>21</v>
      </c>
      <c r="F2951">
        <v>15.16</v>
      </c>
      <c r="G2951">
        <v>3</v>
      </c>
      <c r="H2951" t="s">
        <v>20</v>
      </c>
      <c r="I2951">
        <v>7.1</v>
      </c>
    </row>
    <row r="2952" spans="1:9" x14ac:dyDescent="0.3">
      <c r="A2952" t="s">
        <v>162</v>
      </c>
      <c r="B2952" t="s">
        <v>19</v>
      </c>
      <c r="C2952" t="s">
        <v>15</v>
      </c>
      <c r="D2952" t="s">
        <v>11</v>
      </c>
      <c r="E2952" t="s">
        <v>24</v>
      </c>
      <c r="F2952">
        <v>28.58</v>
      </c>
      <c r="G2952">
        <v>4</v>
      </c>
      <c r="H2952" t="s">
        <v>13</v>
      </c>
      <c r="I2952">
        <v>6.4</v>
      </c>
    </row>
    <row r="2953" spans="1:9" x14ac:dyDescent="0.3">
      <c r="A2953" t="s">
        <v>162</v>
      </c>
      <c r="B2953" t="s">
        <v>19</v>
      </c>
      <c r="C2953" t="s">
        <v>15</v>
      </c>
      <c r="D2953" t="s">
        <v>22</v>
      </c>
      <c r="E2953" t="s">
        <v>12</v>
      </c>
      <c r="F2953">
        <v>6.18</v>
      </c>
      <c r="G2953">
        <v>1</v>
      </c>
      <c r="H2953" t="s">
        <v>17</v>
      </c>
      <c r="I2953">
        <v>6.8</v>
      </c>
    </row>
    <row r="2954" spans="1:9" x14ac:dyDescent="0.3">
      <c r="A2954" t="s">
        <v>162</v>
      </c>
      <c r="B2954" t="s">
        <v>14</v>
      </c>
      <c r="C2954" t="s">
        <v>10</v>
      </c>
      <c r="D2954" t="s">
        <v>22</v>
      </c>
      <c r="E2954" t="s">
        <v>12</v>
      </c>
      <c r="F2954">
        <v>7.14</v>
      </c>
      <c r="G2954">
        <v>6</v>
      </c>
      <c r="H2954" t="s">
        <v>13</v>
      </c>
      <c r="I2954">
        <v>6.8</v>
      </c>
    </row>
    <row r="2955" spans="1:9" x14ac:dyDescent="0.3">
      <c r="A2955" t="s">
        <v>162</v>
      </c>
      <c r="B2955" t="s">
        <v>9</v>
      </c>
      <c r="C2955" t="s">
        <v>15</v>
      </c>
      <c r="D2955" t="s">
        <v>22</v>
      </c>
      <c r="E2955" t="s">
        <v>24</v>
      </c>
      <c r="F2955">
        <v>23.92</v>
      </c>
      <c r="G2955">
        <v>3</v>
      </c>
      <c r="H2955" t="s">
        <v>17</v>
      </c>
      <c r="I2955">
        <v>8.8000000000000007</v>
      </c>
    </row>
    <row r="2956" spans="1:9" x14ac:dyDescent="0.3">
      <c r="A2956" t="s">
        <v>163</v>
      </c>
      <c r="B2956" t="s">
        <v>19</v>
      </c>
      <c r="C2956" t="s">
        <v>15</v>
      </c>
      <c r="D2956" t="s">
        <v>22</v>
      </c>
      <c r="E2956" t="s">
        <v>12</v>
      </c>
      <c r="F2956">
        <v>5.53</v>
      </c>
      <c r="G2956">
        <v>3</v>
      </c>
      <c r="H2956" t="s">
        <v>17</v>
      </c>
      <c r="I2956">
        <v>5.5</v>
      </c>
    </row>
    <row r="2957" spans="1:9" x14ac:dyDescent="0.3">
      <c r="A2957" t="s">
        <v>163</v>
      </c>
      <c r="B2957" t="s">
        <v>14</v>
      </c>
      <c r="C2957" t="s">
        <v>15</v>
      </c>
      <c r="D2957" t="s">
        <v>11</v>
      </c>
      <c r="E2957" t="s">
        <v>12</v>
      </c>
      <c r="F2957">
        <v>3.55</v>
      </c>
      <c r="G2957">
        <v>1</v>
      </c>
      <c r="H2957" t="s">
        <v>13</v>
      </c>
      <c r="I2957">
        <v>7.3</v>
      </c>
    </row>
    <row r="2958" spans="1:9" x14ac:dyDescent="0.3">
      <c r="A2958" t="s">
        <v>163</v>
      </c>
      <c r="B2958" t="s">
        <v>19</v>
      </c>
      <c r="C2958" t="s">
        <v>15</v>
      </c>
      <c r="D2958" t="s">
        <v>22</v>
      </c>
      <c r="E2958" t="s">
        <v>12</v>
      </c>
      <c r="F2958">
        <v>6.1</v>
      </c>
      <c r="G2958">
        <v>1</v>
      </c>
      <c r="H2958" t="s">
        <v>17</v>
      </c>
      <c r="I2958">
        <v>7.2</v>
      </c>
    </row>
    <row r="2959" spans="1:9" x14ac:dyDescent="0.3">
      <c r="A2959" t="s">
        <v>163</v>
      </c>
      <c r="B2959" t="s">
        <v>9</v>
      </c>
      <c r="C2959" t="s">
        <v>15</v>
      </c>
      <c r="D2959" t="s">
        <v>22</v>
      </c>
      <c r="E2959" t="s">
        <v>24</v>
      </c>
      <c r="F2959">
        <v>24.15</v>
      </c>
      <c r="G2959">
        <v>2</v>
      </c>
      <c r="H2959" t="s">
        <v>13</v>
      </c>
      <c r="I2959">
        <v>8.1</v>
      </c>
    </row>
    <row r="2960" spans="1:9" x14ac:dyDescent="0.3">
      <c r="A2960" t="s">
        <v>163</v>
      </c>
      <c r="B2960" t="s">
        <v>9</v>
      </c>
      <c r="C2960" t="s">
        <v>15</v>
      </c>
      <c r="D2960" t="s">
        <v>11</v>
      </c>
      <c r="E2960" t="s">
        <v>21</v>
      </c>
      <c r="F2960">
        <v>12.93</v>
      </c>
      <c r="G2960">
        <v>1</v>
      </c>
      <c r="H2960" t="s">
        <v>20</v>
      </c>
      <c r="I2960">
        <v>8.3000000000000007</v>
      </c>
    </row>
    <row r="2961" spans="1:9" x14ac:dyDescent="0.3">
      <c r="A2961" t="s">
        <v>163</v>
      </c>
      <c r="B2961" t="s">
        <v>19</v>
      </c>
      <c r="C2961" t="s">
        <v>15</v>
      </c>
      <c r="D2961" t="s">
        <v>11</v>
      </c>
      <c r="E2961" t="s">
        <v>12</v>
      </c>
      <c r="F2961">
        <v>2.5</v>
      </c>
      <c r="G2961">
        <v>3</v>
      </c>
      <c r="H2961" t="s">
        <v>17</v>
      </c>
      <c r="I2961">
        <v>6.6</v>
      </c>
    </row>
    <row r="2962" spans="1:9" x14ac:dyDescent="0.3">
      <c r="A2962" t="s">
        <v>163</v>
      </c>
      <c r="B2962" t="s">
        <v>19</v>
      </c>
      <c r="C2962" t="s">
        <v>15</v>
      </c>
      <c r="D2962" t="s">
        <v>22</v>
      </c>
      <c r="E2962" t="s">
        <v>24</v>
      </c>
      <c r="F2962">
        <v>32.65</v>
      </c>
      <c r="G2962">
        <v>3</v>
      </c>
      <c r="H2962" t="s">
        <v>17</v>
      </c>
      <c r="I2962">
        <v>4.8</v>
      </c>
    </row>
    <row r="2963" spans="1:9" x14ac:dyDescent="0.3">
      <c r="A2963" t="s">
        <v>163</v>
      </c>
      <c r="B2963" t="s">
        <v>9</v>
      </c>
      <c r="C2963" t="s">
        <v>15</v>
      </c>
      <c r="D2963" t="s">
        <v>22</v>
      </c>
      <c r="E2963" t="s">
        <v>12</v>
      </c>
      <c r="F2963">
        <v>5.1100000000000003</v>
      </c>
      <c r="G2963">
        <v>2</v>
      </c>
      <c r="H2963" t="s">
        <v>17</v>
      </c>
      <c r="I2963">
        <v>8.6</v>
      </c>
    </row>
    <row r="2964" spans="1:9" x14ac:dyDescent="0.3">
      <c r="A2964" t="s">
        <v>163</v>
      </c>
      <c r="B2964" t="s">
        <v>19</v>
      </c>
      <c r="C2964" t="s">
        <v>15</v>
      </c>
      <c r="D2964" t="s">
        <v>11</v>
      </c>
      <c r="E2964" t="s">
        <v>18</v>
      </c>
      <c r="F2964">
        <v>71.900000000000006</v>
      </c>
      <c r="G2964">
        <v>1</v>
      </c>
      <c r="H2964" t="s">
        <v>20</v>
      </c>
      <c r="I2964">
        <v>7.4</v>
      </c>
    </row>
    <row r="2965" spans="1:9" x14ac:dyDescent="0.3">
      <c r="A2965" t="s">
        <v>163</v>
      </c>
      <c r="B2965" t="s">
        <v>14</v>
      </c>
      <c r="C2965" t="s">
        <v>15</v>
      </c>
      <c r="D2965" t="s">
        <v>22</v>
      </c>
      <c r="E2965" t="s">
        <v>12</v>
      </c>
      <c r="F2965">
        <v>6.2</v>
      </c>
      <c r="G2965">
        <v>3</v>
      </c>
      <c r="H2965" t="s">
        <v>17</v>
      </c>
      <c r="I2965">
        <v>7.6</v>
      </c>
    </row>
    <row r="2966" spans="1:9" x14ac:dyDescent="0.3">
      <c r="A2966" t="s">
        <v>163</v>
      </c>
      <c r="B2966" t="s">
        <v>19</v>
      </c>
      <c r="C2966" t="s">
        <v>15</v>
      </c>
      <c r="D2966" t="s">
        <v>11</v>
      </c>
      <c r="E2966" t="s">
        <v>24</v>
      </c>
      <c r="F2966">
        <v>31.26</v>
      </c>
      <c r="G2966">
        <v>4</v>
      </c>
      <c r="H2966" t="s">
        <v>13</v>
      </c>
      <c r="I2966">
        <v>7.6</v>
      </c>
    </row>
    <row r="2967" spans="1:9" x14ac:dyDescent="0.3">
      <c r="A2967" t="s">
        <v>163</v>
      </c>
      <c r="B2967" t="s">
        <v>14</v>
      </c>
      <c r="C2967" t="s">
        <v>15</v>
      </c>
      <c r="D2967" t="s">
        <v>11</v>
      </c>
      <c r="E2967" t="s">
        <v>12</v>
      </c>
      <c r="F2967">
        <v>6.08</v>
      </c>
      <c r="G2967">
        <v>3</v>
      </c>
      <c r="H2967" t="s">
        <v>13</v>
      </c>
      <c r="I2967">
        <v>8.6</v>
      </c>
    </row>
    <row r="2968" spans="1:9" x14ac:dyDescent="0.3">
      <c r="A2968" t="s">
        <v>163</v>
      </c>
      <c r="B2968" t="s">
        <v>19</v>
      </c>
      <c r="C2968" t="s">
        <v>15</v>
      </c>
      <c r="D2968" t="s">
        <v>11</v>
      </c>
      <c r="E2968" t="s">
        <v>24</v>
      </c>
      <c r="F2968">
        <v>25.68</v>
      </c>
      <c r="G2968">
        <v>2</v>
      </c>
      <c r="H2968" t="s">
        <v>17</v>
      </c>
      <c r="I2968">
        <v>6.7</v>
      </c>
    </row>
    <row r="2969" spans="1:9" x14ac:dyDescent="0.3">
      <c r="A2969" t="s">
        <v>163</v>
      </c>
      <c r="B2969" t="s">
        <v>19</v>
      </c>
      <c r="C2969" t="s">
        <v>15</v>
      </c>
      <c r="D2969" t="s">
        <v>22</v>
      </c>
      <c r="E2969" t="s">
        <v>24</v>
      </c>
      <c r="F2969">
        <v>27.81</v>
      </c>
      <c r="G2969">
        <v>4</v>
      </c>
      <c r="H2969" t="s">
        <v>13</v>
      </c>
      <c r="I2969">
        <v>7.8</v>
      </c>
    </row>
    <row r="2970" spans="1:9" x14ac:dyDescent="0.3">
      <c r="A2970" t="s">
        <v>163</v>
      </c>
      <c r="B2970" t="s">
        <v>9</v>
      </c>
      <c r="C2970" t="s">
        <v>10</v>
      </c>
      <c r="D2970" t="s">
        <v>22</v>
      </c>
      <c r="E2970" t="s">
        <v>24</v>
      </c>
      <c r="F2970">
        <v>20.39</v>
      </c>
      <c r="G2970">
        <v>3</v>
      </c>
      <c r="H2970" t="s">
        <v>20</v>
      </c>
      <c r="I2970">
        <v>7.1</v>
      </c>
    </row>
    <row r="2971" spans="1:9" x14ac:dyDescent="0.3">
      <c r="A2971" t="s">
        <v>163</v>
      </c>
      <c r="B2971" t="s">
        <v>19</v>
      </c>
      <c r="C2971" t="s">
        <v>15</v>
      </c>
      <c r="D2971" t="s">
        <v>11</v>
      </c>
      <c r="E2971" t="s">
        <v>24</v>
      </c>
      <c r="F2971">
        <v>35.090000000000003</v>
      </c>
      <c r="G2971">
        <v>3</v>
      </c>
      <c r="H2971" t="s">
        <v>13</v>
      </c>
      <c r="I2971">
        <v>8.6</v>
      </c>
    </row>
    <row r="2972" spans="1:9" x14ac:dyDescent="0.3">
      <c r="A2972" t="s">
        <v>163</v>
      </c>
      <c r="B2972" t="s">
        <v>9</v>
      </c>
      <c r="C2972" t="s">
        <v>10</v>
      </c>
      <c r="D2972" t="s">
        <v>11</v>
      </c>
      <c r="E2972" t="s">
        <v>21</v>
      </c>
      <c r="F2972">
        <v>7.16</v>
      </c>
      <c r="G2972">
        <v>2</v>
      </c>
      <c r="H2972" t="s">
        <v>17</v>
      </c>
      <c r="I2972">
        <v>4.5999999999999996</v>
      </c>
    </row>
    <row r="2973" spans="1:9" x14ac:dyDescent="0.3">
      <c r="A2973" t="s">
        <v>164</v>
      </c>
      <c r="B2973" t="s">
        <v>9</v>
      </c>
      <c r="C2973" t="s">
        <v>15</v>
      </c>
      <c r="D2973" t="s">
        <v>11</v>
      </c>
      <c r="E2973" t="s">
        <v>12</v>
      </c>
      <c r="F2973">
        <v>6.69</v>
      </c>
      <c r="G2973">
        <v>5</v>
      </c>
      <c r="H2973" t="s">
        <v>17</v>
      </c>
      <c r="I2973">
        <v>7</v>
      </c>
    </row>
    <row r="2974" spans="1:9" x14ac:dyDescent="0.3">
      <c r="A2974" t="s">
        <v>164</v>
      </c>
      <c r="B2974" t="s">
        <v>9</v>
      </c>
      <c r="C2974" t="s">
        <v>10</v>
      </c>
      <c r="D2974" t="s">
        <v>11</v>
      </c>
      <c r="E2974" t="s">
        <v>12</v>
      </c>
      <c r="F2974">
        <v>7.18</v>
      </c>
      <c r="G2974">
        <v>2</v>
      </c>
      <c r="H2974" t="s">
        <v>20</v>
      </c>
      <c r="I2974">
        <v>7.6</v>
      </c>
    </row>
    <row r="2975" spans="1:9" x14ac:dyDescent="0.3">
      <c r="A2975" t="s">
        <v>164</v>
      </c>
      <c r="B2975" t="s">
        <v>14</v>
      </c>
      <c r="C2975" t="s">
        <v>15</v>
      </c>
      <c r="D2975" t="s">
        <v>22</v>
      </c>
      <c r="E2975" t="s">
        <v>12</v>
      </c>
      <c r="F2975">
        <v>7.26</v>
      </c>
      <c r="G2975">
        <v>2</v>
      </c>
      <c r="H2975" t="s">
        <v>20</v>
      </c>
      <c r="I2975">
        <v>5.9</v>
      </c>
    </row>
    <row r="2976" spans="1:9" x14ac:dyDescent="0.3">
      <c r="A2976" t="s">
        <v>164</v>
      </c>
      <c r="B2976" t="s">
        <v>9</v>
      </c>
      <c r="C2976" t="s">
        <v>15</v>
      </c>
      <c r="D2976" t="s">
        <v>11</v>
      </c>
      <c r="E2976" t="s">
        <v>12</v>
      </c>
      <c r="F2976">
        <v>2.66</v>
      </c>
      <c r="G2976">
        <v>4</v>
      </c>
      <c r="H2976" t="s">
        <v>17</v>
      </c>
      <c r="I2976">
        <v>9.6</v>
      </c>
    </row>
    <row r="2977" spans="1:9" x14ac:dyDescent="0.3">
      <c r="A2977" t="s">
        <v>164</v>
      </c>
      <c r="B2977" t="s">
        <v>14</v>
      </c>
      <c r="C2977" t="s">
        <v>15</v>
      </c>
      <c r="D2977" t="s">
        <v>11</v>
      </c>
      <c r="E2977" t="s">
        <v>12</v>
      </c>
      <c r="F2977">
        <v>6.54</v>
      </c>
      <c r="G2977">
        <v>5</v>
      </c>
      <c r="H2977" t="s">
        <v>17</v>
      </c>
      <c r="I2977">
        <v>8.4</v>
      </c>
    </row>
    <row r="2978" spans="1:9" x14ac:dyDescent="0.3">
      <c r="A2978" t="s">
        <v>164</v>
      </c>
      <c r="B2978" t="s">
        <v>19</v>
      </c>
      <c r="C2978" t="s">
        <v>15</v>
      </c>
      <c r="D2978" t="s">
        <v>22</v>
      </c>
      <c r="E2978" t="s">
        <v>12</v>
      </c>
      <c r="F2978">
        <v>6.36</v>
      </c>
      <c r="G2978">
        <v>4</v>
      </c>
      <c r="H2978" t="s">
        <v>13</v>
      </c>
      <c r="I2978">
        <v>6.9</v>
      </c>
    </row>
    <row r="2979" spans="1:9" x14ac:dyDescent="0.3">
      <c r="A2979" t="s">
        <v>164</v>
      </c>
      <c r="B2979" t="s">
        <v>19</v>
      </c>
      <c r="C2979" t="s">
        <v>15</v>
      </c>
      <c r="D2979" t="s">
        <v>11</v>
      </c>
      <c r="E2979" t="s">
        <v>12</v>
      </c>
      <c r="F2979">
        <v>7.35</v>
      </c>
      <c r="G2979">
        <v>4</v>
      </c>
      <c r="H2979" t="s">
        <v>17</v>
      </c>
      <c r="I2979">
        <v>7</v>
      </c>
    </row>
    <row r="2980" spans="1:9" x14ac:dyDescent="0.3">
      <c r="A2980" t="s">
        <v>164</v>
      </c>
      <c r="B2980" t="s">
        <v>19</v>
      </c>
      <c r="C2980" t="s">
        <v>10</v>
      </c>
      <c r="D2980" t="s">
        <v>11</v>
      </c>
      <c r="E2980" t="s">
        <v>23</v>
      </c>
      <c r="F2980">
        <v>50.65</v>
      </c>
      <c r="G2980">
        <v>5</v>
      </c>
      <c r="H2980" t="s">
        <v>13</v>
      </c>
      <c r="I2980">
        <v>6.3</v>
      </c>
    </row>
    <row r="2981" spans="1:9" x14ac:dyDescent="0.3">
      <c r="A2981" t="s">
        <v>165</v>
      </c>
      <c r="B2981" t="s">
        <v>14</v>
      </c>
      <c r="C2981" t="s">
        <v>10</v>
      </c>
      <c r="D2981" t="s">
        <v>11</v>
      </c>
      <c r="E2981" t="s">
        <v>12</v>
      </c>
      <c r="F2981">
        <v>5.54</v>
      </c>
      <c r="G2981">
        <v>6</v>
      </c>
      <c r="H2981" t="s">
        <v>20</v>
      </c>
      <c r="I2981">
        <v>7.4</v>
      </c>
    </row>
    <row r="2982" spans="1:9" x14ac:dyDescent="0.3">
      <c r="A2982" t="s">
        <v>165</v>
      </c>
      <c r="B2982" t="s">
        <v>19</v>
      </c>
      <c r="C2982" t="s">
        <v>10</v>
      </c>
      <c r="D2982" t="s">
        <v>22</v>
      </c>
      <c r="E2982" t="s">
        <v>16</v>
      </c>
      <c r="F2982">
        <v>87.26</v>
      </c>
      <c r="G2982">
        <v>1</v>
      </c>
      <c r="H2982" t="s">
        <v>17</v>
      </c>
      <c r="I2982">
        <v>5.6</v>
      </c>
    </row>
    <row r="2983" spans="1:9" x14ac:dyDescent="0.3">
      <c r="A2983" t="s">
        <v>165</v>
      </c>
      <c r="B2983" t="s">
        <v>19</v>
      </c>
      <c r="C2983" t="s">
        <v>15</v>
      </c>
      <c r="D2983" t="s">
        <v>11</v>
      </c>
      <c r="E2983" t="s">
        <v>12</v>
      </c>
      <c r="F2983">
        <v>7.17</v>
      </c>
      <c r="G2983">
        <v>4</v>
      </c>
      <c r="H2983" t="s">
        <v>13</v>
      </c>
      <c r="I2983">
        <v>7.8</v>
      </c>
    </row>
    <row r="2984" spans="1:9" x14ac:dyDescent="0.3">
      <c r="A2984" t="s">
        <v>165</v>
      </c>
      <c r="B2984" t="s">
        <v>9</v>
      </c>
      <c r="C2984" t="s">
        <v>15</v>
      </c>
      <c r="D2984" t="s">
        <v>11</v>
      </c>
      <c r="E2984" t="s">
        <v>12</v>
      </c>
      <c r="F2984">
        <v>7.03</v>
      </c>
      <c r="G2984">
        <v>3</v>
      </c>
      <c r="H2984" t="s">
        <v>20</v>
      </c>
      <c r="I2984">
        <v>8.1999999999999993</v>
      </c>
    </row>
    <row r="2985" spans="1:9" x14ac:dyDescent="0.3">
      <c r="A2985" t="s">
        <v>165</v>
      </c>
      <c r="B2985" t="s">
        <v>19</v>
      </c>
      <c r="C2985" t="s">
        <v>15</v>
      </c>
      <c r="D2985" t="s">
        <v>11</v>
      </c>
      <c r="E2985" t="s">
        <v>24</v>
      </c>
      <c r="F2985">
        <v>35.270000000000003</v>
      </c>
      <c r="G2985">
        <v>1</v>
      </c>
      <c r="H2985" t="s">
        <v>20</v>
      </c>
      <c r="I2985">
        <v>6.6</v>
      </c>
    </row>
    <row r="2986" spans="1:9" x14ac:dyDescent="0.3">
      <c r="A2986" t="s">
        <v>165</v>
      </c>
      <c r="B2986" t="s">
        <v>14</v>
      </c>
      <c r="C2986" t="s">
        <v>10</v>
      </c>
      <c r="D2986" t="s">
        <v>22</v>
      </c>
      <c r="E2986" t="s">
        <v>12</v>
      </c>
      <c r="F2986">
        <v>5.12</v>
      </c>
      <c r="G2986">
        <v>6</v>
      </c>
      <c r="H2986" t="s">
        <v>17</v>
      </c>
      <c r="I2986">
        <v>7.1</v>
      </c>
    </row>
    <row r="2987" spans="1:9" x14ac:dyDescent="0.3">
      <c r="A2987" t="s">
        <v>165</v>
      </c>
      <c r="B2987" t="s">
        <v>9</v>
      </c>
      <c r="C2987" t="s">
        <v>15</v>
      </c>
      <c r="D2987" t="s">
        <v>22</v>
      </c>
      <c r="E2987" t="s">
        <v>21</v>
      </c>
      <c r="F2987">
        <v>17.43</v>
      </c>
      <c r="G2987">
        <v>2</v>
      </c>
      <c r="H2987" t="s">
        <v>13</v>
      </c>
      <c r="I2987">
        <v>7.8</v>
      </c>
    </row>
    <row r="2988" spans="1:9" x14ac:dyDescent="0.3">
      <c r="A2988" t="s">
        <v>165</v>
      </c>
      <c r="B2988" t="s">
        <v>19</v>
      </c>
      <c r="C2988" t="s">
        <v>15</v>
      </c>
      <c r="D2988" t="s">
        <v>22</v>
      </c>
      <c r="E2988" t="s">
        <v>12</v>
      </c>
      <c r="F2988">
        <v>6.13</v>
      </c>
      <c r="G2988">
        <v>4</v>
      </c>
      <c r="H2988" t="s">
        <v>17</v>
      </c>
      <c r="I2988">
        <v>8.3000000000000007</v>
      </c>
    </row>
    <row r="2989" spans="1:9" x14ac:dyDescent="0.3">
      <c r="A2989" t="s">
        <v>165</v>
      </c>
      <c r="B2989" t="s">
        <v>14</v>
      </c>
      <c r="C2989" t="s">
        <v>15</v>
      </c>
      <c r="D2989" t="s">
        <v>11</v>
      </c>
      <c r="E2989" t="s">
        <v>24</v>
      </c>
      <c r="F2989">
        <v>36.61</v>
      </c>
      <c r="G2989">
        <v>2</v>
      </c>
      <c r="H2989" t="s">
        <v>13</v>
      </c>
      <c r="I2989">
        <v>8.6</v>
      </c>
    </row>
    <row r="2990" spans="1:9" x14ac:dyDescent="0.3">
      <c r="A2990" t="s">
        <v>165</v>
      </c>
      <c r="B2990" t="s">
        <v>9</v>
      </c>
      <c r="C2990" t="s">
        <v>15</v>
      </c>
      <c r="D2990" t="s">
        <v>11</v>
      </c>
      <c r="E2990" t="s">
        <v>24</v>
      </c>
      <c r="F2990">
        <v>32.28</v>
      </c>
      <c r="G2990">
        <v>3</v>
      </c>
      <c r="H2990" t="s">
        <v>17</v>
      </c>
      <c r="I2990">
        <v>6.6</v>
      </c>
    </row>
    <row r="2991" spans="1:9" x14ac:dyDescent="0.3">
      <c r="A2991" t="s">
        <v>165</v>
      </c>
      <c r="B2991" t="s">
        <v>19</v>
      </c>
      <c r="C2991" t="s">
        <v>15</v>
      </c>
      <c r="D2991" t="s">
        <v>11</v>
      </c>
      <c r="E2991" t="s">
        <v>12</v>
      </c>
      <c r="F2991">
        <v>5.76</v>
      </c>
      <c r="G2991">
        <v>2</v>
      </c>
      <c r="H2991" t="s">
        <v>20</v>
      </c>
      <c r="I2991">
        <v>7.3</v>
      </c>
    </row>
    <row r="2992" spans="1:9" x14ac:dyDescent="0.3">
      <c r="A2992" t="s">
        <v>165</v>
      </c>
      <c r="B2992" t="s">
        <v>19</v>
      </c>
      <c r="C2992" t="s">
        <v>10</v>
      </c>
      <c r="D2992" t="s">
        <v>22</v>
      </c>
      <c r="E2992" t="s">
        <v>24</v>
      </c>
      <c r="F2992">
        <v>31.41</v>
      </c>
      <c r="G2992">
        <v>4</v>
      </c>
      <c r="H2992" t="s">
        <v>17</v>
      </c>
      <c r="I2992">
        <v>7.4</v>
      </c>
    </row>
    <row r="2993" spans="1:9" x14ac:dyDescent="0.3">
      <c r="A2993" t="s">
        <v>165</v>
      </c>
      <c r="B2993" t="s">
        <v>19</v>
      </c>
      <c r="C2993" t="s">
        <v>10</v>
      </c>
      <c r="D2993" t="s">
        <v>22</v>
      </c>
      <c r="E2993" t="s">
        <v>21</v>
      </c>
      <c r="F2993">
        <v>10.58</v>
      </c>
      <c r="G2993">
        <v>1</v>
      </c>
      <c r="H2993" t="s">
        <v>20</v>
      </c>
      <c r="I2993">
        <v>7.3</v>
      </c>
    </row>
    <row r="2994" spans="1:9" x14ac:dyDescent="0.3">
      <c r="A2994" t="s">
        <v>165</v>
      </c>
      <c r="B2994" t="s">
        <v>14</v>
      </c>
      <c r="C2994" t="s">
        <v>10</v>
      </c>
      <c r="D2994" t="s">
        <v>11</v>
      </c>
      <c r="E2994" t="s">
        <v>12</v>
      </c>
      <c r="F2994">
        <v>6.26</v>
      </c>
      <c r="G2994">
        <v>2</v>
      </c>
      <c r="H2994" t="s">
        <v>20</v>
      </c>
      <c r="I2994">
        <v>6</v>
      </c>
    </row>
    <row r="2995" spans="1:9" x14ac:dyDescent="0.3">
      <c r="A2995" t="s">
        <v>165</v>
      </c>
      <c r="B2995" t="s">
        <v>19</v>
      </c>
      <c r="C2995" t="s">
        <v>10</v>
      </c>
      <c r="D2995" t="s">
        <v>22</v>
      </c>
      <c r="E2995" t="s">
        <v>12</v>
      </c>
      <c r="F2995">
        <v>6.12</v>
      </c>
      <c r="G2995">
        <v>1</v>
      </c>
      <c r="H2995" t="s">
        <v>20</v>
      </c>
      <c r="I2995">
        <v>8.8000000000000007</v>
      </c>
    </row>
    <row r="2996" spans="1:9" x14ac:dyDescent="0.3">
      <c r="A2996" t="s">
        <v>165</v>
      </c>
      <c r="B2996" t="s">
        <v>9</v>
      </c>
      <c r="C2996" t="s">
        <v>15</v>
      </c>
      <c r="D2996" t="s">
        <v>22</v>
      </c>
      <c r="E2996" t="s">
        <v>24</v>
      </c>
      <c r="F2996">
        <v>37.14</v>
      </c>
      <c r="G2996">
        <v>2</v>
      </c>
      <c r="H2996" t="s">
        <v>13</v>
      </c>
      <c r="I2996">
        <v>7.2</v>
      </c>
    </row>
    <row r="2997" spans="1:9" x14ac:dyDescent="0.3">
      <c r="A2997" t="s">
        <v>166</v>
      </c>
      <c r="B2997" t="s">
        <v>14</v>
      </c>
      <c r="C2997" t="s">
        <v>15</v>
      </c>
      <c r="D2997" t="s">
        <v>22</v>
      </c>
      <c r="E2997" t="s">
        <v>12</v>
      </c>
      <c r="F2997">
        <v>2.92</v>
      </c>
      <c r="G2997">
        <v>3</v>
      </c>
      <c r="H2997" t="s">
        <v>20</v>
      </c>
      <c r="I2997">
        <v>7.9</v>
      </c>
    </row>
    <row r="2998" spans="1:9" x14ac:dyDescent="0.3">
      <c r="A2998" t="s">
        <v>166</v>
      </c>
      <c r="B2998" t="s">
        <v>9</v>
      </c>
      <c r="C2998" t="s">
        <v>15</v>
      </c>
      <c r="D2998" t="s">
        <v>11</v>
      </c>
      <c r="E2998" t="s">
        <v>12</v>
      </c>
      <c r="F2998">
        <v>6.44</v>
      </c>
      <c r="G2998">
        <v>1</v>
      </c>
      <c r="H2998" t="s">
        <v>17</v>
      </c>
      <c r="I2998">
        <v>7.7</v>
      </c>
    </row>
    <row r="2999" spans="1:9" x14ac:dyDescent="0.3">
      <c r="A2999" t="s">
        <v>166</v>
      </c>
      <c r="B2999" t="s">
        <v>19</v>
      </c>
      <c r="C2999" t="s">
        <v>15</v>
      </c>
      <c r="D2999" t="s">
        <v>11</v>
      </c>
      <c r="E2999" t="s">
        <v>12</v>
      </c>
      <c r="F2999">
        <v>6.7</v>
      </c>
      <c r="G2999">
        <v>5</v>
      </c>
      <c r="H2999" t="s">
        <v>17</v>
      </c>
      <c r="I2999">
        <v>8.1</v>
      </c>
    </row>
    <row r="3000" spans="1:9" x14ac:dyDescent="0.3">
      <c r="A3000" t="s">
        <v>166</v>
      </c>
      <c r="B3000" t="s">
        <v>9</v>
      </c>
      <c r="C3000" t="s">
        <v>15</v>
      </c>
      <c r="D3000" t="s">
        <v>22</v>
      </c>
      <c r="E3000" t="s">
        <v>12</v>
      </c>
      <c r="F3000">
        <v>5.6</v>
      </c>
      <c r="G3000">
        <v>4</v>
      </c>
      <c r="H3000" t="s">
        <v>20</v>
      </c>
      <c r="I3000">
        <v>8</v>
      </c>
    </row>
    <row r="3001" spans="1:9" x14ac:dyDescent="0.3">
      <c r="A3001" t="s">
        <v>166</v>
      </c>
      <c r="B3001" t="s">
        <v>19</v>
      </c>
      <c r="C3001" t="s">
        <v>15</v>
      </c>
      <c r="D3001" t="s">
        <v>11</v>
      </c>
      <c r="E3001" t="s">
        <v>12</v>
      </c>
      <c r="F3001">
        <v>4.42</v>
      </c>
      <c r="G3001">
        <v>2</v>
      </c>
      <c r="H3001" t="s">
        <v>13</v>
      </c>
      <c r="I3001">
        <v>6.8</v>
      </c>
    </row>
    <row r="3002" spans="1:9" x14ac:dyDescent="0.3">
      <c r="A3002" t="s">
        <v>166</v>
      </c>
      <c r="B3002" t="s">
        <v>9</v>
      </c>
      <c r="C3002" t="s">
        <v>15</v>
      </c>
      <c r="D3002" t="s">
        <v>22</v>
      </c>
      <c r="E3002" t="s">
        <v>12</v>
      </c>
      <c r="F3002">
        <v>5.37</v>
      </c>
      <c r="G3002">
        <v>1</v>
      </c>
      <c r="H3002" t="s">
        <v>20</v>
      </c>
      <c r="I3002">
        <v>6.2</v>
      </c>
    </row>
    <row r="3003" spans="1:9" x14ac:dyDescent="0.3">
      <c r="A3003" t="s">
        <v>166</v>
      </c>
      <c r="B3003" t="s">
        <v>9</v>
      </c>
      <c r="C3003" t="s">
        <v>10</v>
      </c>
      <c r="D3003" t="s">
        <v>11</v>
      </c>
      <c r="E3003" t="s">
        <v>12</v>
      </c>
      <c r="F3003">
        <v>7.62</v>
      </c>
      <c r="G3003">
        <v>5</v>
      </c>
      <c r="H3003" t="s">
        <v>17</v>
      </c>
      <c r="I3003">
        <v>5.9</v>
      </c>
    </row>
    <row r="3004" spans="1:9" x14ac:dyDescent="0.3">
      <c r="A3004" t="s">
        <v>166</v>
      </c>
      <c r="B3004" t="s">
        <v>9</v>
      </c>
      <c r="C3004" t="s">
        <v>15</v>
      </c>
      <c r="D3004" t="s">
        <v>11</v>
      </c>
      <c r="E3004" t="s">
        <v>23</v>
      </c>
      <c r="F3004">
        <v>60.48</v>
      </c>
      <c r="G3004">
        <v>1</v>
      </c>
      <c r="H3004" t="s">
        <v>17</v>
      </c>
      <c r="I3004">
        <v>6.7</v>
      </c>
    </row>
    <row r="3005" spans="1:9" x14ac:dyDescent="0.3">
      <c r="A3005" t="s">
        <v>166</v>
      </c>
      <c r="B3005" t="s">
        <v>19</v>
      </c>
      <c r="C3005" t="s">
        <v>15</v>
      </c>
      <c r="D3005" t="s">
        <v>22</v>
      </c>
      <c r="E3005" t="s">
        <v>24</v>
      </c>
      <c r="F3005">
        <v>34.909999999999997</v>
      </c>
      <c r="G3005">
        <v>1</v>
      </c>
      <c r="H3005" t="s">
        <v>20</v>
      </c>
      <c r="I3005">
        <v>7.2</v>
      </c>
    </row>
    <row r="3006" spans="1:9" x14ac:dyDescent="0.3">
      <c r="A3006" t="s">
        <v>166</v>
      </c>
      <c r="B3006" t="s">
        <v>9</v>
      </c>
      <c r="C3006" t="s">
        <v>15</v>
      </c>
      <c r="D3006" t="s">
        <v>22</v>
      </c>
      <c r="E3006" t="s">
        <v>12</v>
      </c>
      <c r="F3006">
        <v>6.43</v>
      </c>
      <c r="G3006">
        <v>2</v>
      </c>
      <c r="H3006" t="s">
        <v>20</v>
      </c>
      <c r="I3006">
        <v>6.8</v>
      </c>
    </row>
    <row r="3007" spans="1:9" x14ac:dyDescent="0.3">
      <c r="A3007" t="s">
        <v>166</v>
      </c>
      <c r="B3007" t="s">
        <v>19</v>
      </c>
      <c r="C3007" t="s">
        <v>10</v>
      </c>
      <c r="D3007" t="s">
        <v>11</v>
      </c>
      <c r="E3007" t="s">
        <v>24</v>
      </c>
      <c r="F3007">
        <v>36.97</v>
      </c>
      <c r="G3007">
        <v>1</v>
      </c>
      <c r="H3007" t="s">
        <v>17</v>
      </c>
      <c r="I3007">
        <v>7.2</v>
      </c>
    </row>
    <row r="3008" spans="1:9" x14ac:dyDescent="0.3">
      <c r="A3008" t="s">
        <v>166</v>
      </c>
      <c r="B3008" t="s">
        <v>14</v>
      </c>
      <c r="C3008" t="s">
        <v>15</v>
      </c>
      <c r="D3008" t="s">
        <v>22</v>
      </c>
      <c r="E3008" t="s">
        <v>12</v>
      </c>
      <c r="F3008">
        <v>5.4</v>
      </c>
      <c r="G3008">
        <v>4</v>
      </c>
      <c r="H3008" t="s">
        <v>17</v>
      </c>
      <c r="I3008">
        <v>7</v>
      </c>
    </row>
    <row r="3009" spans="1:9" x14ac:dyDescent="0.3">
      <c r="A3009" t="s">
        <v>166</v>
      </c>
      <c r="B3009" t="s">
        <v>9</v>
      </c>
      <c r="C3009" t="s">
        <v>15</v>
      </c>
      <c r="D3009" t="s">
        <v>22</v>
      </c>
      <c r="E3009" t="s">
        <v>24</v>
      </c>
      <c r="F3009">
        <v>34.299999999999997</v>
      </c>
      <c r="G3009">
        <v>1</v>
      </c>
      <c r="H3009" t="s">
        <v>17</v>
      </c>
      <c r="I3009">
        <v>7.4</v>
      </c>
    </row>
    <row r="3010" spans="1:9" x14ac:dyDescent="0.3">
      <c r="A3010" t="s">
        <v>166</v>
      </c>
      <c r="B3010" t="s">
        <v>14</v>
      </c>
      <c r="C3010" t="s">
        <v>10</v>
      </c>
      <c r="D3010" t="s">
        <v>22</v>
      </c>
      <c r="E3010" t="s">
        <v>12</v>
      </c>
      <c r="F3010">
        <v>5.21</v>
      </c>
      <c r="G3010">
        <v>2</v>
      </c>
      <c r="H3010" t="s">
        <v>17</v>
      </c>
      <c r="I3010">
        <v>7.2</v>
      </c>
    </row>
    <row r="3011" spans="1:9" x14ac:dyDescent="0.3">
      <c r="A3011" t="s">
        <v>166</v>
      </c>
      <c r="B3011" t="s">
        <v>9</v>
      </c>
      <c r="C3011" t="s">
        <v>10</v>
      </c>
      <c r="D3011" t="s">
        <v>22</v>
      </c>
      <c r="E3011" t="s">
        <v>21</v>
      </c>
      <c r="F3011">
        <v>13.73</v>
      </c>
      <c r="G3011">
        <v>3</v>
      </c>
      <c r="H3011" t="s">
        <v>13</v>
      </c>
      <c r="I3011">
        <v>7.1</v>
      </c>
    </row>
    <row r="3012" spans="1:9" x14ac:dyDescent="0.3">
      <c r="A3012" t="s">
        <v>166</v>
      </c>
      <c r="B3012" t="s">
        <v>9</v>
      </c>
      <c r="C3012" t="s">
        <v>15</v>
      </c>
      <c r="D3012" t="s">
        <v>22</v>
      </c>
      <c r="E3012" t="s">
        <v>24</v>
      </c>
      <c r="F3012">
        <v>22.33</v>
      </c>
      <c r="G3012">
        <v>3</v>
      </c>
      <c r="H3012" t="s">
        <v>13</v>
      </c>
      <c r="I3012">
        <v>6.4</v>
      </c>
    </row>
    <row r="3013" spans="1:9" x14ac:dyDescent="0.3">
      <c r="A3013" t="s">
        <v>167</v>
      </c>
      <c r="B3013" t="s">
        <v>9</v>
      </c>
      <c r="C3013" t="s">
        <v>10</v>
      </c>
      <c r="D3013" t="s">
        <v>22</v>
      </c>
      <c r="E3013" t="s">
        <v>24</v>
      </c>
      <c r="F3013">
        <v>25.22</v>
      </c>
      <c r="G3013">
        <v>1</v>
      </c>
      <c r="H3013" t="s">
        <v>13</v>
      </c>
      <c r="I3013">
        <v>6.8</v>
      </c>
    </row>
    <row r="3014" spans="1:9" x14ac:dyDescent="0.3">
      <c r="A3014" t="s">
        <v>167</v>
      </c>
      <c r="B3014" t="s">
        <v>19</v>
      </c>
      <c r="C3014" t="s">
        <v>15</v>
      </c>
      <c r="D3014" t="s">
        <v>11</v>
      </c>
      <c r="E3014" t="s">
        <v>12</v>
      </c>
      <c r="F3014">
        <v>3.85</v>
      </c>
      <c r="G3014">
        <v>4</v>
      </c>
      <c r="H3014" t="s">
        <v>20</v>
      </c>
      <c r="I3014">
        <v>7.2</v>
      </c>
    </row>
    <row r="3015" spans="1:9" x14ac:dyDescent="0.3">
      <c r="A3015" t="s">
        <v>167</v>
      </c>
      <c r="B3015" t="s">
        <v>9</v>
      </c>
      <c r="C3015" t="s">
        <v>15</v>
      </c>
      <c r="D3015" t="s">
        <v>11</v>
      </c>
      <c r="E3015" t="s">
        <v>12</v>
      </c>
      <c r="F3015">
        <v>7.1</v>
      </c>
      <c r="G3015">
        <v>2</v>
      </c>
      <c r="H3015" t="s">
        <v>20</v>
      </c>
      <c r="I3015">
        <v>7.7</v>
      </c>
    </row>
    <row r="3016" spans="1:9" x14ac:dyDescent="0.3">
      <c r="A3016" t="s">
        <v>167</v>
      </c>
      <c r="B3016" t="s">
        <v>19</v>
      </c>
      <c r="C3016" t="s">
        <v>10</v>
      </c>
      <c r="D3016" t="s">
        <v>22</v>
      </c>
      <c r="E3016" t="s">
        <v>24</v>
      </c>
      <c r="F3016">
        <v>27.63</v>
      </c>
      <c r="G3016">
        <v>4</v>
      </c>
      <c r="H3016" t="s">
        <v>17</v>
      </c>
      <c r="I3016">
        <v>7.2</v>
      </c>
    </row>
    <row r="3017" spans="1:9" x14ac:dyDescent="0.3">
      <c r="A3017" t="s">
        <v>167</v>
      </c>
      <c r="B3017" t="s">
        <v>14</v>
      </c>
      <c r="C3017" t="s">
        <v>10</v>
      </c>
      <c r="D3017" t="s">
        <v>11</v>
      </c>
      <c r="E3017" t="s">
        <v>24</v>
      </c>
      <c r="F3017">
        <v>34.46</v>
      </c>
      <c r="G3017">
        <v>2</v>
      </c>
      <c r="H3017" t="s">
        <v>20</v>
      </c>
      <c r="I3017">
        <v>6.3</v>
      </c>
    </row>
    <row r="3018" spans="1:9" x14ac:dyDescent="0.3">
      <c r="A3018" t="s">
        <v>167</v>
      </c>
      <c r="B3018" t="s">
        <v>19</v>
      </c>
      <c r="C3018" t="s">
        <v>10</v>
      </c>
      <c r="D3018" t="s">
        <v>11</v>
      </c>
      <c r="E3018" t="s">
        <v>12</v>
      </c>
      <c r="F3018">
        <v>6.5</v>
      </c>
      <c r="G3018">
        <v>2</v>
      </c>
      <c r="H3018" t="s">
        <v>17</v>
      </c>
      <c r="I3018">
        <v>7.3</v>
      </c>
    </row>
    <row r="3019" spans="1:9" x14ac:dyDescent="0.3">
      <c r="A3019" t="s">
        <v>167</v>
      </c>
      <c r="B3019" t="s">
        <v>9</v>
      </c>
      <c r="C3019" t="s">
        <v>15</v>
      </c>
      <c r="D3019" t="s">
        <v>11</v>
      </c>
      <c r="E3019" t="s">
        <v>24</v>
      </c>
      <c r="F3019">
        <v>22.75</v>
      </c>
      <c r="G3019">
        <v>4</v>
      </c>
      <c r="H3019" t="s">
        <v>13</v>
      </c>
      <c r="I3019">
        <v>8.1</v>
      </c>
    </row>
    <row r="3020" spans="1:9" x14ac:dyDescent="0.3">
      <c r="A3020" t="s">
        <v>167</v>
      </c>
      <c r="B3020" t="s">
        <v>14</v>
      </c>
      <c r="C3020" t="s">
        <v>15</v>
      </c>
      <c r="D3020" t="s">
        <v>11</v>
      </c>
      <c r="E3020" t="s">
        <v>12</v>
      </c>
      <c r="F3020">
        <v>5.86</v>
      </c>
      <c r="G3020">
        <v>4</v>
      </c>
      <c r="H3020" t="s">
        <v>13</v>
      </c>
      <c r="I3020">
        <v>6.1</v>
      </c>
    </row>
    <row r="3021" spans="1:9" x14ac:dyDescent="0.3">
      <c r="A3021" t="s">
        <v>167</v>
      </c>
      <c r="B3021" t="s">
        <v>19</v>
      </c>
      <c r="C3021" t="s">
        <v>15</v>
      </c>
      <c r="D3021" t="s">
        <v>22</v>
      </c>
      <c r="E3021" t="s">
        <v>12</v>
      </c>
      <c r="F3021">
        <v>3.18</v>
      </c>
      <c r="G3021">
        <v>4</v>
      </c>
      <c r="H3021" t="s">
        <v>13</v>
      </c>
      <c r="I3021">
        <v>6</v>
      </c>
    </row>
    <row r="3022" spans="1:9" x14ac:dyDescent="0.3">
      <c r="A3022" t="s">
        <v>168</v>
      </c>
      <c r="B3022" t="s">
        <v>9</v>
      </c>
      <c r="C3022" t="s">
        <v>10</v>
      </c>
      <c r="D3022" t="s">
        <v>11</v>
      </c>
      <c r="E3022" t="s">
        <v>12</v>
      </c>
      <c r="F3022">
        <v>6.77</v>
      </c>
      <c r="G3022">
        <v>4</v>
      </c>
      <c r="H3022" t="s">
        <v>13</v>
      </c>
      <c r="I3022">
        <v>6.7</v>
      </c>
    </row>
    <row r="3023" spans="1:9" x14ac:dyDescent="0.3">
      <c r="A3023" t="s">
        <v>168</v>
      </c>
      <c r="B3023" t="s">
        <v>9</v>
      </c>
      <c r="C3023" t="s">
        <v>15</v>
      </c>
      <c r="D3023" t="s">
        <v>11</v>
      </c>
      <c r="E3023" t="s">
        <v>12</v>
      </c>
      <c r="F3023">
        <v>5.74</v>
      </c>
      <c r="G3023">
        <v>4</v>
      </c>
      <c r="H3023" t="s">
        <v>20</v>
      </c>
      <c r="I3023">
        <v>7.9</v>
      </c>
    </row>
    <row r="3024" spans="1:9" x14ac:dyDescent="0.3">
      <c r="A3024" t="s">
        <v>168</v>
      </c>
      <c r="B3024" t="s">
        <v>19</v>
      </c>
      <c r="C3024" t="s">
        <v>10</v>
      </c>
      <c r="D3024" t="s">
        <v>11</v>
      </c>
      <c r="E3024" t="s">
        <v>12</v>
      </c>
      <c r="F3024">
        <v>3.67</v>
      </c>
      <c r="G3024">
        <v>3</v>
      </c>
      <c r="H3024" t="s">
        <v>20</v>
      </c>
      <c r="I3024">
        <v>7.4</v>
      </c>
    </row>
    <row r="3025" spans="1:9" x14ac:dyDescent="0.3">
      <c r="A3025" t="s">
        <v>168</v>
      </c>
      <c r="B3025" t="s">
        <v>9</v>
      </c>
      <c r="C3025" t="s">
        <v>10</v>
      </c>
      <c r="D3025" t="s">
        <v>22</v>
      </c>
      <c r="E3025" t="s">
        <v>24</v>
      </c>
      <c r="F3025">
        <v>21.08</v>
      </c>
      <c r="G3025">
        <v>4</v>
      </c>
      <c r="H3025" t="s">
        <v>13</v>
      </c>
      <c r="I3025">
        <v>7.7</v>
      </c>
    </row>
    <row r="3026" spans="1:9" x14ac:dyDescent="0.3">
      <c r="A3026" t="s">
        <v>168</v>
      </c>
      <c r="B3026" t="s">
        <v>9</v>
      </c>
      <c r="C3026" t="s">
        <v>15</v>
      </c>
      <c r="D3026" t="s">
        <v>11</v>
      </c>
      <c r="E3026" t="s">
        <v>21</v>
      </c>
      <c r="F3026">
        <v>12.14</v>
      </c>
      <c r="G3026">
        <v>1</v>
      </c>
      <c r="H3026" t="s">
        <v>17</v>
      </c>
      <c r="I3026">
        <v>6.4</v>
      </c>
    </row>
    <row r="3027" spans="1:9" x14ac:dyDescent="0.3">
      <c r="A3027" t="s">
        <v>168</v>
      </c>
      <c r="B3027" t="s">
        <v>14</v>
      </c>
      <c r="C3027" t="s">
        <v>10</v>
      </c>
      <c r="D3027" t="s">
        <v>11</v>
      </c>
      <c r="E3027" t="s">
        <v>24</v>
      </c>
      <c r="F3027">
        <v>33.130000000000003</v>
      </c>
      <c r="G3027">
        <v>2</v>
      </c>
      <c r="H3027" t="s">
        <v>17</v>
      </c>
      <c r="I3027">
        <v>7.5</v>
      </c>
    </row>
    <row r="3028" spans="1:9" x14ac:dyDescent="0.3">
      <c r="A3028" t="s">
        <v>168</v>
      </c>
      <c r="B3028" t="s">
        <v>14</v>
      </c>
      <c r="C3028" t="s">
        <v>15</v>
      </c>
      <c r="D3028" t="s">
        <v>22</v>
      </c>
      <c r="E3028" t="s">
        <v>21</v>
      </c>
      <c r="F3028">
        <v>15.15</v>
      </c>
      <c r="G3028">
        <v>2</v>
      </c>
      <c r="H3028" t="s">
        <v>13</v>
      </c>
      <c r="I3028">
        <v>6.5</v>
      </c>
    </row>
    <row r="3029" spans="1:9" x14ac:dyDescent="0.3">
      <c r="A3029" t="s">
        <v>168</v>
      </c>
      <c r="B3029" t="s">
        <v>14</v>
      </c>
      <c r="C3029" t="s">
        <v>15</v>
      </c>
      <c r="D3029" t="s">
        <v>22</v>
      </c>
      <c r="E3029" t="s">
        <v>12</v>
      </c>
      <c r="F3029">
        <v>4.49</v>
      </c>
      <c r="G3029">
        <v>2</v>
      </c>
      <c r="H3029" t="s">
        <v>17</v>
      </c>
      <c r="I3029">
        <v>8.8000000000000007</v>
      </c>
    </row>
    <row r="3030" spans="1:9" x14ac:dyDescent="0.3">
      <c r="A3030" t="s">
        <v>168</v>
      </c>
      <c r="B3030" t="s">
        <v>19</v>
      </c>
      <c r="C3030" t="s">
        <v>10</v>
      </c>
      <c r="D3030" t="s">
        <v>22</v>
      </c>
      <c r="E3030" t="s">
        <v>24</v>
      </c>
      <c r="F3030">
        <v>36.69</v>
      </c>
      <c r="G3030">
        <v>3</v>
      </c>
      <c r="H3030" t="s">
        <v>13</v>
      </c>
      <c r="I3030">
        <v>6.9</v>
      </c>
    </row>
    <row r="3031" spans="1:9" x14ac:dyDescent="0.3">
      <c r="A3031" t="s">
        <v>168</v>
      </c>
      <c r="B3031" t="s">
        <v>14</v>
      </c>
      <c r="C3031" t="s">
        <v>15</v>
      </c>
      <c r="D3031" t="s">
        <v>22</v>
      </c>
      <c r="E3031" t="s">
        <v>21</v>
      </c>
      <c r="F3031">
        <v>13.78</v>
      </c>
      <c r="G3031">
        <v>2</v>
      </c>
      <c r="H3031" t="s">
        <v>20</v>
      </c>
      <c r="I3031">
        <v>7</v>
      </c>
    </row>
    <row r="3032" spans="1:9" x14ac:dyDescent="0.3">
      <c r="A3032" t="s">
        <v>168</v>
      </c>
      <c r="B3032" t="s">
        <v>19</v>
      </c>
      <c r="C3032" t="s">
        <v>10</v>
      </c>
      <c r="D3032" t="s">
        <v>11</v>
      </c>
      <c r="E3032" t="s">
        <v>24</v>
      </c>
      <c r="F3032">
        <v>16.260000000000002</v>
      </c>
      <c r="G3032">
        <v>3</v>
      </c>
      <c r="H3032" t="s">
        <v>20</v>
      </c>
      <c r="I3032">
        <v>7.9</v>
      </c>
    </row>
    <row r="3033" spans="1:9" x14ac:dyDescent="0.3">
      <c r="A3033" t="s">
        <v>169</v>
      </c>
      <c r="B3033" t="s">
        <v>9</v>
      </c>
      <c r="C3033" t="s">
        <v>15</v>
      </c>
      <c r="D3033" t="s">
        <v>22</v>
      </c>
      <c r="E3033" t="s">
        <v>12</v>
      </c>
      <c r="F3033">
        <v>6.24</v>
      </c>
      <c r="G3033">
        <v>2</v>
      </c>
      <c r="H3033" t="s">
        <v>17</v>
      </c>
      <c r="I3033">
        <v>6.4</v>
      </c>
    </row>
    <row r="3034" spans="1:9" x14ac:dyDescent="0.3">
      <c r="A3034" t="s">
        <v>169</v>
      </c>
      <c r="B3034" t="s">
        <v>9</v>
      </c>
      <c r="C3034" t="s">
        <v>15</v>
      </c>
      <c r="D3034" t="s">
        <v>22</v>
      </c>
      <c r="E3034" t="s">
        <v>12</v>
      </c>
      <c r="F3034">
        <v>7.67</v>
      </c>
      <c r="G3034">
        <v>2</v>
      </c>
      <c r="H3034" t="s">
        <v>13</v>
      </c>
      <c r="I3034">
        <v>8.6999999999999993</v>
      </c>
    </row>
    <row r="3035" spans="1:9" x14ac:dyDescent="0.3">
      <c r="A3035" t="s">
        <v>169</v>
      </c>
      <c r="B3035" t="s">
        <v>14</v>
      </c>
      <c r="C3035" t="s">
        <v>15</v>
      </c>
      <c r="D3035" t="s">
        <v>22</v>
      </c>
      <c r="E3035" t="s">
        <v>12</v>
      </c>
      <c r="F3035">
        <v>6.7</v>
      </c>
      <c r="G3035">
        <v>3</v>
      </c>
      <c r="H3035" t="s">
        <v>17</v>
      </c>
      <c r="I3035">
        <v>7.2</v>
      </c>
    </row>
    <row r="3036" spans="1:9" x14ac:dyDescent="0.3">
      <c r="A3036" t="s">
        <v>169</v>
      </c>
      <c r="B3036" t="s">
        <v>19</v>
      </c>
      <c r="C3036" t="s">
        <v>15</v>
      </c>
      <c r="D3036" t="s">
        <v>22</v>
      </c>
      <c r="E3036" t="s">
        <v>12</v>
      </c>
      <c r="F3036">
        <v>5.35</v>
      </c>
      <c r="G3036">
        <v>4</v>
      </c>
      <c r="H3036" t="s">
        <v>20</v>
      </c>
      <c r="I3036">
        <v>7.7</v>
      </c>
    </row>
    <row r="3037" spans="1:9" x14ac:dyDescent="0.3">
      <c r="A3037" t="s">
        <v>169</v>
      </c>
      <c r="B3037" t="s">
        <v>19</v>
      </c>
      <c r="C3037" t="s">
        <v>15</v>
      </c>
      <c r="D3037" t="s">
        <v>22</v>
      </c>
      <c r="E3037" t="s">
        <v>12</v>
      </c>
      <c r="F3037">
        <v>6.09</v>
      </c>
      <c r="G3037">
        <v>3</v>
      </c>
      <c r="H3037" t="s">
        <v>20</v>
      </c>
      <c r="I3037">
        <v>6.4</v>
      </c>
    </row>
    <row r="3038" spans="1:9" x14ac:dyDescent="0.3">
      <c r="A3038" t="s">
        <v>169</v>
      </c>
      <c r="B3038" t="s">
        <v>9</v>
      </c>
      <c r="C3038" t="s">
        <v>15</v>
      </c>
      <c r="D3038" t="s">
        <v>11</v>
      </c>
      <c r="E3038" t="s">
        <v>24</v>
      </c>
      <c r="F3038">
        <v>16.03</v>
      </c>
      <c r="G3038">
        <v>4</v>
      </c>
      <c r="H3038" t="s">
        <v>20</v>
      </c>
      <c r="I3038">
        <v>5.7</v>
      </c>
    </row>
    <row r="3039" spans="1:9" x14ac:dyDescent="0.3">
      <c r="A3039" t="s">
        <v>169</v>
      </c>
      <c r="B3039" t="s">
        <v>9</v>
      </c>
      <c r="C3039" t="s">
        <v>15</v>
      </c>
      <c r="D3039" t="s">
        <v>11</v>
      </c>
      <c r="E3039" t="s">
        <v>12</v>
      </c>
      <c r="F3039">
        <v>3.42</v>
      </c>
      <c r="G3039">
        <v>2</v>
      </c>
      <c r="H3039" t="s">
        <v>20</v>
      </c>
      <c r="I3039">
        <v>7.5</v>
      </c>
    </row>
    <row r="3040" spans="1:9" x14ac:dyDescent="0.3">
      <c r="A3040" t="s">
        <v>169</v>
      </c>
      <c r="B3040" t="s">
        <v>9</v>
      </c>
      <c r="C3040" t="s">
        <v>15</v>
      </c>
      <c r="D3040" t="s">
        <v>11</v>
      </c>
      <c r="E3040" t="s">
        <v>12</v>
      </c>
      <c r="F3040">
        <v>6.33</v>
      </c>
      <c r="G3040">
        <v>2</v>
      </c>
      <c r="H3040" t="s">
        <v>17</v>
      </c>
      <c r="I3040">
        <v>7.6</v>
      </c>
    </row>
    <row r="3041" spans="1:9" x14ac:dyDescent="0.3">
      <c r="A3041" t="s">
        <v>169</v>
      </c>
      <c r="B3041" t="s">
        <v>14</v>
      </c>
      <c r="C3041" t="s">
        <v>10</v>
      </c>
      <c r="D3041" t="s">
        <v>11</v>
      </c>
      <c r="E3041" t="s">
        <v>12</v>
      </c>
      <c r="F3041">
        <v>6.91</v>
      </c>
      <c r="G3041">
        <v>3</v>
      </c>
      <c r="H3041" t="s">
        <v>17</v>
      </c>
      <c r="I3041">
        <v>8.8000000000000007</v>
      </c>
    </row>
    <row r="3042" spans="1:9" x14ac:dyDescent="0.3">
      <c r="A3042" t="s">
        <v>169</v>
      </c>
      <c r="B3042" t="s">
        <v>14</v>
      </c>
      <c r="C3042" t="s">
        <v>15</v>
      </c>
      <c r="D3042" t="s">
        <v>22</v>
      </c>
      <c r="E3042" t="s">
        <v>12</v>
      </c>
      <c r="F3042">
        <v>7.1</v>
      </c>
      <c r="G3042">
        <v>1</v>
      </c>
      <c r="H3042" t="s">
        <v>20</v>
      </c>
      <c r="I3042">
        <v>7.2</v>
      </c>
    </row>
    <row r="3043" spans="1:9" x14ac:dyDescent="0.3">
      <c r="A3043" t="s">
        <v>169</v>
      </c>
      <c r="B3043" t="s">
        <v>9</v>
      </c>
      <c r="C3043" t="s">
        <v>15</v>
      </c>
      <c r="D3043" t="s">
        <v>11</v>
      </c>
      <c r="E3043" t="s">
        <v>24</v>
      </c>
      <c r="F3043">
        <v>25.95</v>
      </c>
      <c r="G3043">
        <v>3</v>
      </c>
      <c r="H3043" t="s">
        <v>17</v>
      </c>
      <c r="I3043">
        <v>8.1999999999999993</v>
      </c>
    </row>
    <row r="3044" spans="1:9" x14ac:dyDescent="0.3">
      <c r="A3044" t="s">
        <v>170</v>
      </c>
      <c r="B3044" t="s">
        <v>9</v>
      </c>
      <c r="C3044" t="s">
        <v>15</v>
      </c>
      <c r="D3044" t="s">
        <v>22</v>
      </c>
      <c r="E3044" t="s">
        <v>12</v>
      </c>
      <c r="F3044">
        <v>4.91</v>
      </c>
      <c r="G3044">
        <v>1</v>
      </c>
      <c r="H3044" t="s">
        <v>13</v>
      </c>
      <c r="I3044">
        <v>9.3000000000000007</v>
      </c>
    </row>
    <row r="3045" spans="1:9" x14ac:dyDescent="0.3">
      <c r="A3045" t="s">
        <v>170</v>
      </c>
      <c r="B3045" t="s">
        <v>19</v>
      </c>
      <c r="C3045" t="s">
        <v>15</v>
      </c>
      <c r="D3045" t="s">
        <v>22</v>
      </c>
      <c r="E3045" t="s">
        <v>12</v>
      </c>
      <c r="F3045">
        <v>5.94</v>
      </c>
      <c r="G3045">
        <v>2</v>
      </c>
      <c r="H3045" t="s">
        <v>13</v>
      </c>
      <c r="I3045">
        <v>8.1999999999999993</v>
      </c>
    </row>
    <row r="3046" spans="1:9" x14ac:dyDescent="0.3">
      <c r="A3046" t="s">
        <v>170</v>
      </c>
      <c r="B3046" t="s">
        <v>9</v>
      </c>
      <c r="C3046" t="s">
        <v>10</v>
      </c>
      <c r="D3046" t="s">
        <v>11</v>
      </c>
      <c r="E3046" t="s">
        <v>12</v>
      </c>
      <c r="F3046">
        <v>3.95</v>
      </c>
      <c r="G3046">
        <v>2</v>
      </c>
      <c r="H3046" t="s">
        <v>17</v>
      </c>
      <c r="I3046">
        <v>6.6</v>
      </c>
    </row>
    <row r="3047" spans="1:9" x14ac:dyDescent="0.3">
      <c r="A3047" t="s">
        <v>170</v>
      </c>
      <c r="B3047" t="s">
        <v>9</v>
      </c>
      <c r="C3047" t="s">
        <v>15</v>
      </c>
      <c r="D3047" t="s">
        <v>22</v>
      </c>
      <c r="E3047" t="s">
        <v>12</v>
      </c>
      <c r="F3047">
        <v>6.83</v>
      </c>
      <c r="G3047">
        <v>4</v>
      </c>
      <c r="H3047" t="s">
        <v>20</v>
      </c>
      <c r="I3047">
        <v>7.7</v>
      </c>
    </row>
    <row r="3048" spans="1:9" x14ac:dyDescent="0.3">
      <c r="A3048" t="s">
        <v>170</v>
      </c>
      <c r="B3048" t="s">
        <v>14</v>
      </c>
      <c r="C3048" t="s">
        <v>10</v>
      </c>
      <c r="D3048" t="s">
        <v>22</v>
      </c>
      <c r="E3048" t="s">
        <v>12</v>
      </c>
      <c r="F3048">
        <v>7.58</v>
      </c>
      <c r="G3048">
        <v>3</v>
      </c>
      <c r="H3048" t="s">
        <v>17</v>
      </c>
      <c r="I3048">
        <v>8.5</v>
      </c>
    </row>
    <row r="3049" spans="1:9" x14ac:dyDescent="0.3">
      <c r="A3049" t="s">
        <v>170</v>
      </c>
      <c r="B3049" t="s">
        <v>14</v>
      </c>
      <c r="C3049" t="s">
        <v>10</v>
      </c>
      <c r="D3049" t="s">
        <v>11</v>
      </c>
      <c r="E3049" t="s">
        <v>21</v>
      </c>
      <c r="F3049">
        <v>11.54</v>
      </c>
      <c r="G3049">
        <v>1</v>
      </c>
      <c r="H3049" t="s">
        <v>13</v>
      </c>
      <c r="I3049">
        <v>7.3</v>
      </c>
    </row>
    <row r="3050" spans="1:9" x14ac:dyDescent="0.3">
      <c r="A3050" t="s">
        <v>170</v>
      </c>
      <c r="B3050" t="s">
        <v>9</v>
      </c>
      <c r="C3050" t="s">
        <v>15</v>
      </c>
      <c r="D3050" t="s">
        <v>11</v>
      </c>
      <c r="E3050" t="s">
        <v>24</v>
      </c>
      <c r="F3050">
        <v>24.78</v>
      </c>
      <c r="G3050">
        <v>2</v>
      </c>
      <c r="H3050" t="s">
        <v>13</v>
      </c>
      <c r="I3050">
        <v>6</v>
      </c>
    </row>
    <row r="3051" spans="1:9" x14ac:dyDescent="0.3">
      <c r="A3051" t="s">
        <v>170</v>
      </c>
      <c r="B3051" t="s">
        <v>14</v>
      </c>
      <c r="C3051" t="s">
        <v>15</v>
      </c>
      <c r="D3051" t="s">
        <v>22</v>
      </c>
      <c r="E3051" t="s">
        <v>16</v>
      </c>
      <c r="F3051">
        <v>94.77</v>
      </c>
      <c r="G3051">
        <v>1</v>
      </c>
      <c r="H3051" t="s">
        <v>20</v>
      </c>
      <c r="I3051">
        <v>7.6</v>
      </c>
    </row>
    <row r="3052" spans="1:9" x14ac:dyDescent="0.3">
      <c r="A3052" t="s">
        <v>171</v>
      </c>
      <c r="B3052" t="s">
        <v>14</v>
      </c>
      <c r="C3052" t="s">
        <v>15</v>
      </c>
      <c r="D3052" t="s">
        <v>11</v>
      </c>
      <c r="E3052" t="s">
        <v>23</v>
      </c>
      <c r="F3052">
        <v>69.239999999999995</v>
      </c>
      <c r="G3052">
        <v>2</v>
      </c>
      <c r="H3052" t="s">
        <v>20</v>
      </c>
      <c r="I3052">
        <v>7.7</v>
      </c>
    </row>
    <row r="3053" spans="1:9" x14ac:dyDescent="0.3">
      <c r="A3053" s="1">
        <v>45300</v>
      </c>
      <c r="B3053" t="s">
        <v>9</v>
      </c>
      <c r="C3053" t="s">
        <v>10</v>
      </c>
      <c r="D3053" t="s">
        <v>11</v>
      </c>
      <c r="E3053" t="s">
        <v>23</v>
      </c>
      <c r="F3053">
        <v>44.19</v>
      </c>
      <c r="G3053">
        <v>2</v>
      </c>
      <c r="H3053" t="s">
        <v>20</v>
      </c>
      <c r="I3053">
        <v>5.5</v>
      </c>
    </row>
    <row r="3054" spans="1:9" x14ac:dyDescent="0.3">
      <c r="A3054" s="1">
        <v>45300</v>
      </c>
      <c r="B3054" t="s">
        <v>9</v>
      </c>
      <c r="C3054" t="s">
        <v>10</v>
      </c>
      <c r="D3054" t="s">
        <v>11</v>
      </c>
      <c r="E3054" t="s">
        <v>18</v>
      </c>
      <c r="F3054">
        <v>52.81</v>
      </c>
      <c r="G3054">
        <v>4</v>
      </c>
      <c r="H3054" t="s">
        <v>13</v>
      </c>
      <c r="I3054">
        <v>9.5</v>
      </c>
    </row>
    <row r="3055" spans="1:9" x14ac:dyDescent="0.3">
      <c r="A3055" s="1">
        <v>45300</v>
      </c>
      <c r="B3055" t="s">
        <v>9</v>
      </c>
      <c r="C3055" t="s">
        <v>10</v>
      </c>
      <c r="D3055" t="s">
        <v>11</v>
      </c>
      <c r="E3055" t="s">
        <v>12</v>
      </c>
      <c r="F3055">
        <v>9.66</v>
      </c>
      <c r="G3055">
        <v>1</v>
      </c>
      <c r="H3055" t="s">
        <v>20</v>
      </c>
      <c r="I3055">
        <v>8</v>
      </c>
    </row>
    <row r="3056" spans="1:9" x14ac:dyDescent="0.3">
      <c r="A3056" s="1">
        <v>45300</v>
      </c>
      <c r="B3056" t="s">
        <v>19</v>
      </c>
      <c r="C3056" t="s">
        <v>10</v>
      </c>
      <c r="D3056" t="s">
        <v>11</v>
      </c>
      <c r="E3056" t="s">
        <v>12</v>
      </c>
      <c r="F3056">
        <v>14.44</v>
      </c>
      <c r="G3056">
        <v>6</v>
      </c>
      <c r="H3056" t="s">
        <v>17</v>
      </c>
      <c r="I3056">
        <v>7.1</v>
      </c>
    </row>
    <row r="3057" spans="1:9" x14ac:dyDescent="0.3">
      <c r="A3057" s="1">
        <v>45300</v>
      </c>
      <c r="B3057" t="s">
        <v>19</v>
      </c>
      <c r="C3057" t="s">
        <v>15</v>
      </c>
      <c r="D3057" t="s">
        <v>11</v>
      </c>
      <c r="E3057" t="s">
        <v>24</v>
      </c>
      <c r="F3057">
        <v>35.18</v>
      </c>
      <c r="G3057">
        <v>8</v>
      </c>
      <c r="H3057" t="s">
        <v>13</v>
      </c>
      <c r="I3057">
        <v>4.0999999999999996</v>
      </c>
    </row>
    <row r="3058" spans="1:9" x14ac:dyDescent="0.3">
      <c r="A3058" s="1">
        <v>45300</v>
      </c>
      <c r="B3058" t="s">
        <v>19</v>
      </c>
      <c r="C3058" t="s">
        <v>15</v>
      </c>
      <c r="D3058" t="s">
        <v>11</v>
      </c>
      <c r="E3058" t="s">
        <v>16</v>
      </c>
      <c r="F3058">
        <v>91.72</v>
      </c>
      <c r="G3058">
        <v>6</v>
      </c>
      <c r="H3058" t="s">
        <v>13</v>
      </c>
      <c r="I3058">
        <v>4.0999999999999996</v>
      </c>
    </row>
    <row r="3059" spans="1:9" x14ac:dyDescent="0.3">
      <c r="A3059" s="1">
        <v>45300</v>
      </c>
      <c r="B3059" t="s">
        <v>9</v>
      </c>
      <c r="C3059" t="s">
        <v>15</v>
      </c>
      <c r="D3059" t="s">
        <v>22</v>
      </c>
      <c r="E3059" t="s">
        <v>21</v>
      </c>
      <c r="F3059">
        <v>24.7</v>
      </c>
      <c r="G3059">
        <v>4</v>
      </c>
      <c r="H3059" t="s">
        <v>20</v>
      </c>
      <c r="I3059">
        <v>3.4</v>
      </c>
    </row>
    <row r="3060" spans="1:9" x14ac:dyDescent="0.3">
      <c r="A3060" s="1">
        <v>45300</v>
      </c>
      <c r="B3060" t="s">
        <v>19</v>
      </c>
      <c r="C3060" t="s">
        <v>10</v>
      </c>
      <c r="D3060" t="s">
        <v>11</v>
      </c>
      <c r="E3060" t="s">
        <v>24</v>
      </c>
      <c r="F3060">
        <v>23.88</v>
      </c>
      <c r="G3060">
        <v>5</v>
      </c>
      <c r="H3060" t="s">
        <v>20</v>
      </c>
      <c r="I3060">
        <v>8.9</v>
      </c>
    </row>
    <row r="3061" spans="1:9" x14ac:dyDescent="0.3">
      <c r="A3061" s="1">
        <v>45300</v>
      </c>
      <c r="B3061" t="s">
        <v>9</v>
      </c>
      <c r="C3061" t="s">
        <v>15</v>
      </c>
      <c r="D3061" t="s">
        <v>22</v>
      </c>
      <c r="E3061" t="s">
        <v>23</v>
      </c>
      <c r="F3061">
        <v>47.34</v>
      </c>
      <c r="G3061">
        <v>8</v>
      </c>
      <c r="H3061" t="s">
        <v>13</v>
      </c>
      <c r="I3061">
        <v>7.1</v>
      </c>
    </row>
    <row r="3062" spans="1:9" x14ac:dyDescent="0.3">
      <c r="A3062" s="1">
        <v>45300</v>
      </c>
      <c r="B3062" t="s">
        <v>19</v>
      </c>
      <c r="C3062" t="s">
        <v>15</v>
      </c>
      <c r="D3062" t="s">
        <v>22</v>
      </c>
      <c r="E3062" t="s">
        <v>16</v>
      </c>
      <c r="F3062">
        <v>95.97</v>
      </c>
      <c r="G3062">
        <v>1</v>
      </c>
      <c r="H3062" t="s">
        <v>17</v>
      </c>
      <c r="I3062">
        <v>7.8</v>
      </c>
    </row>
    <row r="3063" spans="1:9" x14ac:dyDescent="0.3">
      <c r="A3063" s="1">
        <v>45300</v>
      </c>
      <c r="B3063" t="s">
        <v>9</v>
      </c>
      <c r="C3063" t="s">
        <v>10</v>
      </c>
      <c r="D3063" t="s">
        <v>11</v>
      </c>
      <c r="E3063" t="s">
        <v>12</v>
      </c>
      <c r="F3063">
        <v>13.87</v>
      </c>
      <c r="G3063">
        <v>10</v>
      </c>
      <c r="H3063" t="s">
        <v>20</v>
      </c>
      <c r="I3063">
        <v>3.1</v>
      </c>
    </row>
    <row r="3064" spans="1:9" x14ac:dyDescent="0.3">
      <c r="A3064" s="1">
        <v>45300</v>
      </c>
      <c r="B3064" t="s">
        <v>19</v>
      </c>
      <c r="C3064" t="s">
        <v>15</v>
      </c>
      <c r="D3064" t="s">
        <v>11</v>
      </c>
      <c r="E3064" t="s">
        <v>12</v>
      </c>
      <c r="F3064">
        <v>10.36</v>
      </c>
      <c r="G3064">
        <v>3</v>
      </c>
      <c r="H3064" t="s">
        <v>17</v>
      </c>
      <c r="I3064">
        <v>9.6</v>
      </c>
    </row>
    <row r="3065" spans="1:9" x14ac:dyDescent="0.3">
      <c r="A3065" s="1">
        <v>45300</v>
      </c>
      <c r="B3065" t="s">
        <v>19</v>
      </c>
      <c r="C3065" t="s">
        <v>15</v>
      </c>
      <c r="D3065" t="s">
        <v>11</v>
      </c>
      <c r="E3065" t="s">
        <v>12</v>
      </c>
      <c r="F3065">
        <v>7.57</v>
      </c>
      <c r="G3065">
        <v>10</v>
      </c>
      <c r="H3065" t="s">
        <v>13</v>
      </c>
      <c r="I3065">
        <v>8.6999999999999993</v>
      </c>
    </row>
    <row r="3066" spans="1:9" x14ac:dyDescent="0.3">
      <c r="A3066" s="1">
        <v>45300</v>
      </c>
      <c r="B3066" t="s">
        <v>14</v>
      </c>
      <c r="C3066" t="s">
        <v>10</v>
      </c>
      <c r="D3066" t="s">
        <v>11</v>
      </c>
      <c r="E3066" t="s">
        <v>12</v>
      </c>
      <c r="F3066">
        <v>2.61</v>
      </c>
      <c r="G3066">
        <v>2</v>
      </c>
      <c r="H3066" t="s">
        <v>17</v>
      </c>
      <c r="I3066">
        <v>4.4000000000000004</v>
      </c>
    </row>
    <row r="3067" spans="1:9" x14ac:dyDescent="0.3">
      <c r="A3067" s="1">
        <v>45300</v>
      </c>
      <c r="B3067" t="s">
        <v>14</v>
      </c>
      <c r="C3067" t="s">
        <v>10</v>
      </c>
      <c r="D3067" t="s">
        <v>22</v>
      </c>
      <c r="E3067" t="s">
        <v>12</v>
      </c>
      <c r="F3067">
        <v>9.75</v>
      </c>
      <c r="G3067">
        <v>8</v>
      </c>
      <c r="H3067" t="s">
        <v>13</v>
      </c>
      <c r="I3067">
        <v>4.2</v>
      </c>
    </row>
    <row r="3068" spans="1:9" x14ac:dyDescent="0.3">
      <c r="A3068" s="1">
        <v>45300</v>
      </c>
      <c r="B3068" t="s">
        <v>14</v>
      </c>
      <c r="C3068" t="s">
        <v>15</v>
      </c>
      <c r="D3068" t="s">
        <v>22</v>
      </c>
      <c r="E3068" t="s">
        <v>16</v>
      </c>
      <c r="F3068">
        <v>82.17</v>
      </c>
      <c r="G3068">
        <v>9</v>
      </c>
      <c r="H3068" t="s">
        <v>20</v>
      </c>
      <c r="I3068">
        <v>4.2</v>
      </c>
    </row>
    <row r="3069" spans="1:9" x14ac:dyDescent="0.3">
      <c r="A3069" s="1">
        <v>45300</v>
      </c>
      <c r="B3069" t="s">
        <v>19</v>
      </c>
      <c r="C3069" t="s">
        <v>15</v>
      </c>
      <c r="D3069" t="s">
        <v>11</v>
      </c>
      <c r="E3069" t="s">
        <v>21</v>
      </c>
      <c r="F3069">
        <v>14.07</v>
      </c>
      <c r="G3069">
        <v>5</v>
      </c>
      <c r="H3069" t="s">
        <v>20</v>
      </c>
      <c r="I3069">
        <v>5.0999999999999996</v>
      </c>
    </row>
    <row r="3070" spans="1:9" x14ac:dyDescent="0.3">
      <c r="A3070" s="1">
        <v>45300</v>
      </c>
      <c r="B3070" t="s">
        <v>19</v>
      </c>
      <c r="C3070" t="s">
        <v>15</v>
      </c>
      <c r="D3070" t="s">
        <v>22</v>
      </c>
      <c r="E3070" t="s">
        <v>21</v>
      </c>
      <c r="F3070">
        <v>10.97</v>
      </c>
      <c r="G3070">
        <v>9</v>
      </c>
      <c r="H3070" t="s">
        <v>13</v>
      </c>
      <c r="I3070">
        <v>6.6</v>
      </c>
    </row>
    <row r="3071" spans="1:9" x14ac:dyDescent="0.3">
      <c r="A3071" s="1">
        <v>45300</v>
      </c>
      <c r="B3071" t="s">
        <v>14</v>
      </c>
      <c r="C3071" t="s">
        <v>15</v>
      </c>
      <c r="D3071" t="s">
        <v>22</v>
      </c>
      <c r="E3071" t="s">
        <v>12</v>
      </c>
      <c r="F3071">
        <v>8.35</v>
      </c>
      <c r="G3071">
        <v>2</v>
      </c>
      <c r="H3071" t="s">
        <v>20</v>
      </c>
      <c r="I3071">
        <v>5.9</v>
      </c>
    </row>
    <row r="3072" spans="1:9" x14ac:dyDescent="0.3">
      <c r="A3072" s="1">
        <v>45300</v>
      </c>
      <c r="B3072" t="s">
        <v>14</v>
      </c>
      <c r="C3072" t="s">
        <v>10</v>
      </c>
      <c r="D3072" t="s">
        <v>11</v>
      </c>
      <c r="E3072" t="s">
        <v>18</v>
      </c>
      <c r="F3072">
        <v>57.23</v>
      </c>
      <c r="G3072">
        <v>10</v>
      </c>
      <c r="H3072" t="s">
        <v>20</v>
      </c>
      <c r="I3072">
        <v>5</v>
      </c>
    </row>
    <row r="3073" spans="1:9" x14ac:dyDescent="0.3">
      <c r="A3073" s="1">
        <v>45300</v>
      </c>
      <c r="B3073" t="s">
        <v>19</v>
      </c>
      <c r="C3073" t="s">
        <v>15</v>
      </c>
      <c r="D3073" t="s">
        <v>22</v>
      </c>
      <c r="E3073" t="s">
        <v>12</v>
      </c>
      <c r="F3073">
        <v>8.93</v>
      </c>
      <c r="G3073">
        <v>3</v>
      </c>
      <c r="H3073" t="s">
        <v>17</v>
      </c>
      <c r="I3073">
        <v>7.2</v>
      </c>
    </row>
    <row r="3074" spans="1:9" x14ac:dyDescent="0.3">
      <c r="A3074" s="1">
        <v>45300</v>
      </c>
      <c r="B3074" t="s">
        <v>19</v>
      </c>
      <c r="C3074" t="s">
        <v>15</v>
      </c>
      <c r="D3074" t="s">
        <v>11</v>
      </c>
      <c r="E3074" t="s">
        <v>24</v>
      </c>
      <c r="F3074">
        <v>30.16</v>
      </c>
      <c r="G3074">
        <v>4</v>
      </c>
      <c r="H3074" t="s">
        <v>20</v>
      </c>
      <c r="I3074">
        <v>3.9</v>
      </c>
    </row>
    <row r="3075" spans="1:9" x14ac:dyDescent="0.3">
      <c r="A3075" s="1">
        <v>45300</v>
      </c>
      <c r="B3075" t="s">
        <v>14</v>
      </c>
      <c r="C3075" t="s">
        <v>10</v>
      </c>
      <c r="D3075" t="s">
        <v>11</v>
      </c>
      <c r="E3075" t="s">
        <v>21</v>
      </c>
      <c r="F3075">
        <v>18.43</v>
      </c>
      <c r="G3075">
        <v>6</v>
      </c>
      <c r="H3075" t="s">
        <v>13</v>
      </c>
      <c r="I3075">
        <v>5</v>
      </c>
    </row>
    <row r="3076" spans="1:9" x14ac:dyDescent="0.3">
      <c r="A3076" s="1">
        <v>45331</v>
      </c>
      <c r="B3076" t="s">
        <v>9</v>
      </c>
      <c r="C3076" t="s">
        <v>10</v>
      </c>
      <c r="D3076" t="s">
        <v>22</v>
      </c>
      <c r="E3076" t="s">
        <v>24</v>
      </c>
      <c r="F3076">
        <v>15.53</v>
      </c>
      <c r="G3076">
        <v>9</v>
      </c>
      <c r="H3076" t="s">
        <v>17</v>
      </c>
      <c r="I3076">
        <v>5.5</v>
      </c>
    </row>
    <row r="3077" spans="1:9" x14ac:dyDescent="0.3">
      <c r="A3077" s="1">
        <v>45331</v>
      </c>
      <c r="B3077" t="s">
        <v>9</v>
      </c>
      <c r="C3077" t="s">
        <v>10</v>
      </c>
      <c r="D3077" t="s">
        <v>22</v>
      </c>
      <c r="E3077" t="s">
        <v>12</v>
      </c>
      <c r="F3077">
        <v>13.77</v>
      </c>
      <c r="G3077">
        <v>6</v>
      </c>
      <c r="H3077" t="s">
        <v>17</v>
      </c>
      <c r="I3077">
        <v>6.1</v>
      </c>
    </row>
    <row r="3078" spans="1:9" x14ac:dyDescent="0.3">
      <c r="A3078" s="1">
        <v>45331</v>
      </c>
      <c r="B3078" t="s">
        <v>14</v>
      </c>
      <c r="C3078" t="s">
        <v>15</v>
      </c>
      <c r="D3078" t="s">
        <v>22</v>
      </c>
      <c r="E3078" t="s">
        <v>12</v>
      </c>
      <c r="F3078">
        <v>11.4</v>
      </c>
      <c r="G3078">
        <v>10</v>
      </c>
      <c r="H3078" t="s">
        <v>13</v>
      </c>
      <c r="I3078">
        <v>8.3000000000000007</v>
      </c>
    </row>
    <row r="3079" spans="1:9" x14ac:dyDescent="0.3">
      <c r="A3079" s="1">
        <v>45331</v>
      </c>
      <c r="B3079" t="s">
        <v>19</v>
      </c>
      <c r="C3079" t="s">
        <v>10</v>
      </c>
      <c r="D3079" t="s">
        <v>11</v>
      </c>
      <c r="E3079" t="s">
        <v>12</v>
      </c>
      <c r="F3079">
        <v>3.26</v>
      </c>
      <c r="G3079">
        <v>7</v>
      </c>
      <c r="H3079" t="s">
        <v>13</v>
      </c>
      <c r="I3079">
        <v>4.4000000000000004</v>
      </c>
    </row>
    <row r="3080" spans="1:9" x14ac:dyDescent="0.3">
      <c r="A3080" s="1">
        <v>45331</v>
      </c>
      <c r="B3080" t="s">
        <v>14</v>
      </c>
      <c r="C3080" t="s">
        <v>15</v>
      </c>
      <c r="D3080" t="s">
        <v>22</v>
      </c>
      <c r="E3080" t="s">
        <v>24</v>
      </c>
      <c r="F3080">
        <v>39.6</v>
      </c>
      <c r="G3080">
        <v>2</v>
      </c>
      <c r="H3080" t="s">
        <v>17</v>
      </c>
      <c r="I3080">
        <v>6.5</v>
      </c>
    </row>
    <row r="3081" spans="1:9" x14ac:dyDescent="0.3">
      <c r="A3081" s="1">
        <v>45331</v>
      </c>
      <c r="B3081" t="s">
        <v>14</v>
      </c>
      <c r="C3081" t="s">
        <v>10</v>
      </c>
      <c r="D3081" t="s">
        <v>22</v>
      </c>
      <c r="E3081" t="s">
        <v>21</v>
      </c>
      <c r="F3081">
        <v>8.8000000000000007</v>
      </c>
      <c r="G3081">
        <v>8</v>
      </c>
      <c r="H3081" t="s">
        <v>17</v>
      </c>
      <c r="I3081">
        <v>7</v>
      </c>
    </row>
    <row r="3082" spans="1:9" x14ac:dyDescent="0.3">
      <c r="A3082" s="1">
        <v>45331</v>
      </c>
      <c r="B3082" t="s">
        <v>19</v>
      </c>
      <c r="C3082" t="s">
        <v>15</v>
      </c>
      <c r="D3082" t="s">
        <v>22</v>
      </c>
      <c r="E3082" t="s">
        <v>12</v>
      </c>
      <c r="F3082">
        <v>13.2</v>
      </c>
      <c r="G3082">
        <v>9</v>
      </c>
      <c r="H3082" t="s">
        <v>17</v>
      </c>
      <c r="I3082">
        <v>3.3</v>
      </c>
    </row>
    <row r="3083" spans="1:9" x14ac:dyDescent="0.3">
      <c r="A3083" s="1">
        <v>45331</v>
      </c>
      <c r="B3083" t="s">
        <v>19</v>
      </c>
      <c r="C3083" t="s">
        <v>15</v>
      </c>
      <c r="D3083" t="s">
        <v>22</v>
      </c>
      <c r="E3083" t="s">
        <v>23</v>
      </c>
      <c r="F3083">
        <v>67.790000000000006</v>
      </c>
      <c r="G3083">
        <v>4</v>
      </c>
      <c r="H3083" t="s">
        <v>17</v>
      </c>
      <c r="I3083">
        <v>7.1</v>
      </c>
    </row>
    <row r="3084" spans="1:9" x14ac:dyDescent="0.3">
      <c r="A3084" s="1">
        <v>45331</v>
      </c>
      <c r="B3084" t="s">
        <v>9</v>
      </c>
      <c r="C3084" t="s">
        <v>15</v>
      </c>
      <c r="D3084" t="s">
        <v>11</v>
      </c>
      <c r="E3084" t="s">
        <v>24</v>
      </c>
      <c r="F3084">
        <v>19.12</v>
      </c>
      <c r="G3084">
        <v>1</v>
      </c>
      <c r="H3084" t="s">
        <v>20</v>
      </c>
      <c r="I3084">
        <v>4.2</v>
      </c>
    </row>
    <row r="3085" spans="1:9" x14ac:dyDescent="0.3">
      <c r="A3085" s="1">
        <v>45331</v>
      </c>
      <c r="B3085" t="s">
        <v>14</v>
      </c>
      <c r="C3085" t="s">
        <v>10</v>
      </c>
      <c r="D3085" t="s">
        <v>11</v>
      </c>
      <c r="E3085" t="s">
        <v>12</v>
      </c>
      <c r="F3085">
        <v>11.06</v>
      </c>
      <c r="G3085">
        <v>9</v>
      </c>
      <c r="H3085" t="s">
        <v>20</v>
      </c>
      <c r="I3085">
        <v>3.4</v>
      </c>
    </row>
    <row r="3086" spans="1:9" x14ac:dyDescent="0.3">
      <c r="A3086" s="1">
        <v>45331</v>
      </c>
      <c r="B3086" t="s">
        <v>9</v>
      </c>
      <c r="C3086" t="s">
        <v>15</v>
      </c>
      <c r="D3086" t="s">
        <v>22</v>
      </c>
      <c r="E3086" t="s">
        <v>24</v>
      </c>
      <c r="F3086">
        <v>29.48</v>
      </c>
      <c r="G3086">
        <v>9</v>
      </c>
      <c r="H3086" t="s">
        <v>17</v>
      </c>
      <c r="I3086">
        <v>9.5</v>
      </c>
    </row>
    <row r="3087" spans="1:9" x14ac:dyDescent="0.3">
      <c r="A3087" s="1">
        <v>45331</v>
      </c>
      <c r="B3087" t="s">
        <v>9</v>
      </c>
      <c r="C3087" t="s">
        <v>15</v>
      </c>
      <c r="D3087" t="s">
        <v>11</v>
      </c>
      <c r="E3087" t="s">
        <v>12</v>
      </c>
      <c r="F3087">
        <v>13.09</v>
      </c>
      <c r="G3087">
        <v>3</v>
      </c>
      <c r="H3087" t="s">
        <v>17</v>
      </c>
      <c r="I3087">
        <v>9.6</v>
      </c>
    </row>
    <row r="3088" spans="1:9" x14ac:dyDescent="0.3">
      <c r="A3088" s="1">
        <v>45331</v>
      </c>
      <c r="B3088" t="s">
        <v>14</v>
      </c>
      <c r="C3088" t="s">
        <v>15</v>
      </c>
      <c r="D3088" t="s">
        <v>22</v>
      </c>
      <c r="E3088" t="s">
        <v>24</v>
      </c>
      <c r="F3088">
        <v>31.88</v>
      </c>
      <c r="G3088">
        <v>4</v>
      </c>
      <c r="H3088" t="s">
        <v>13</v>
      </c>
      <c r="I3088">
        <v>8.5</v>
      </c>
    </row>
    <row r="3089" spans="1:9" x14ac:dyDescent="0.3">
      <c r="A3089" s="1">
        <v>45331</v>
      </c>
      <c r="B3089" t="s">
        <v>19</v>
      </c>
      <c r="C3089" t="s">
        <v>15</v>
      </c>
      <c r="D3089" t="s">
        <v>22</v>
      </c>
      <c r="E3089" t="s">
        <v>16</v>
      </c>
      <c r="F3089">
        <v>87.94</v>
      </c>
      <c r="G3089">
        <v>10</v>
      </c>
      <c r="H3089" t="s">
        <v>13</v>
      </c>
      <c r="I3089">
        <v>5.0999999999999996</v>
      </c>
    </row>
    <row r="3090" spans="1:9" x14ac:dyDescent="0.3">
      <c r="A3090" s="1">
        <v>45331</v>
      </c>
      <c r="B3090" t="s">
        <v>9</v>
      </c>
      <c r="C3090" t="s">
        <v>10</v>
      </c>
      <c r="D3090" t="s">
        <v>11</v>
      </c>
      <c r="E3090" t="s">
        <v>12</v>
      </c>
      <c r="F3090">
        <v>7.15</v>
      </c>
      <c r="G3090">
        <v>5</v>
      </c>
      <c r="H3090" t="s">
        <v>13</v>
      </c>
      <c r="I3090">
        <v>3.7</v>
      </c>
    </row>
    <row r="3091" spans="1:9" x14ac:dyDescent="0.3">
      <c r="A3091" s="1">
        <v>45331</v>
      </c>
      <c r="B3091" t="s">
        <v>14</v>
      </c>
      <c r="C3091" t="s">
        <v>15</v>
      </c>
      <c r="D3091" t="s">
        <v>22</v>
      </c>
      <c r="E3091" t="s">
        <v>16</v>
      </c>
      <c r="F3091">
        <v>98.92</v>
      </c>
      <c r="G3091">
        <v>2</v>
      </c>
      <c r="H3091" t="s">
        <v>17</v>
      </c>
      <c r="I3091">
        <v>7.7</v>
      </c>
    </row>
    <row r="3092" spans="1:9" x14ac:dyDescent="0.3">
      <c r="A3092" s="1">
        <v>45331</v>
      </c>
      <c r="B3092" t="s">
        <v>9</v>
      </c>
      <c r="C3092" t="s">
        <v>15</v>
      </c>
      <c r="D3092" t="s">
        <v>11</v>
      </c>
      <c r="E3092" t="s">
        <v>12</v>
      </c>
      <c r="F3092">
        <v>13.43</v>
      </c>
      <c r="G3092">
        <v>6</v>
      </c>
      <c r="H3092" t="s">
        <v>17</v>
      </c>
      <c r="I3092">
        <v>6</v>
      </c>
    </row>
    <row r="3093" spans="1:9" x14ac:dyDescent="0.3">
      <c r="A3093" s="1">
        <v>45331</v>
      </c>
      <c r="B3093" t="s">
        <v>19</v>
      </c>
      <c r="C3093" t="s">
        <v>15</v>
      </c>
      <c r="D3093" t="s">
        <v>11</v>
      </c>
      <c r="E3093" t="s">
        <v>24</v>
      </c>
      <c r="F3093">
        <v>39.68</v>
      </c>
      <c r="G3093">
        <v>9</v>
      </c>
      <c r="H3093" t="s">
        <v>17</v>
      </c>
      <c r="I3093">
        <v>3.8</v>
      </c>
    </row>
    <row r="3094" spans="1:9" x14ac:dyDescent="0.3">
      <c r="A3094" s="1">
        <v>45360</v>
      </c>
      <c r="B3094" t="s">
        <v>9</v>
      </c>
      <c r="C3094" t="s">
        <v>15</v>
      </c>
      <c r="D3094" t="s">
        <v>22</v>
      </c>
      <c r="E3094" t="s">
        <v>18</v>
      </c>
      <c r="F3094">
        <v>54.03</v>
      </c>
      <c r="G3094">
        <v>2</v>
      </c>
      <c r="H3094" t="s">
        <v>20</v>
      </c>
      <c r="I3094">
        <v>6.4</v>
      </c>
    </row>
    <row r="3095" spans="1:9" x14ac:dyDescent="0.3">
      <c r="A3095" s="1">
        <v>45360</v>
      </c>
      <c r="B3095" t="s">
        <v>9</v>
      </c>
      <c r="C3095" t="s">
        <v>15</v>
      </c>
      <c r="D3095" t="s">
        <v>11</v>
      </c>
      <c r="E3095" t="s">
        <v>21</v>
      </c>
      <c r="F3095">
        <v>19.350000000000001</v>
      </c>
      <c r="G3095">
        <v>4</v>
      </c>
      <c r="H3095" t="s">
        <v>20</v>
      </c>
      <c r="I3095">
        <v>3.2</v>
      </c>
    </row>
    <row r="3096" spans="1:9" x14ac:dyDescent="0.3">
      <c r="A3096" s="1">
        <v>45360</v>
      </c>
      <c r="B3096" t="s">
        <v>19</v>
      </c>
      <c r="C3096" t="s">
        <v>15</v>
      </c>
      <c r="D3096" t="s">
        <v>11</v>
      </c>
      <c r="E3096" t="s">
        <v>18</v>
      </c>
      <c r="F3096">
        <v>75.38</v>
      </c>
      <c r="G3096">
        <v>2</v>
      </c>
      <c r="H3096" t="s">
        <v>13</v>
      </c>
      <c r="I3096">
        <v>9.1999999999999993</v>
      </c>
    </row>
    <row r="3097" spans="1:9" x14ac:dyDescent="0.3">
      <c r="A3097" s="1">
        <v>45360</v>
      </c>
      <c r="B3097" t="s">
        <v>9</v>
      </c>
      <c r="C3097" t="s">
        <v>15</v>
      </c>
      <c r="D3097" t="s">
        <v>11</v>
      </c>
      <c r="E3097" t="s">
        <v>18</v>
      </c>
      <c r="F3097">
        <v>69.11</v>
      </c>
      <c r="G3097">
        <v>5</v>
      </c>
      <c r="H3097" t="s">
        <v>17</v>
      </c>
      <c r="I3097">
        <v>4.8</v>
      </c>
    </row>
    <row r="3098" spans="1:9" x14ac:dyDescent="0.3">
      <c r="A3098" s="1">
        <v>45360</v>
      </c>
      <c r="B3098" t="s">
        <v>14</v>
      </c>
      <c r="C3098" t="s">
        <v>10</v>
      </c>
      <c r="D3098" t="s">
        <v>22</v>
      </c>
      <c r="E3098" t="s">
        <v>24</v>
      </c>
      <c r="F3098">
        <v>38.630000000000003</v>
      </c>
      <c r="G3098">
        <v>3</v>
      </c>
      <c r="H3098" t="s">
        <v>13</v>
      </c>
      <c r="I3098">
        <v>7.5</v>
      </c>
    </row>
    <row r="3099" spans="1:9" x14ac:dyDescent="0.3">
      <c r="A3099" s="1">
        <v>45360</v>
      </c>
      <c r="B3099" t="s">
        <v>19</v>
      </c>
      <c r="C3099" t="s">
        <v>15</v>
      </c>
      <c r="D3099" t="s">
        <v>22</v>
      </c>
      <c r="E3099" t="s">
        <v>18</v>
      </c>
      <c r="F3099">
        <v>51.25</v>
      </c>
      <c r="G3099">
        <v>6</v>
      </c>
      <c r="H3099" t="s">
        <v>20</v>
      </c>
      <c r="I3099">
        <v>5.0999999999999996</v>
      </c>
    </row>
    <row r="3100" spans="1:9" x14ac:dyDescent="0.3">
      <c r="A3100" s="1">
        <v>45360</v>
      </c>
      <c r="B3100" t="s">
        <v>14</v>
      </c>
      <c r="C3100" t="s">
        <v>10</v>
      </c>
      <c r="D3100" t="s">
        <v>11</v>
      </c>
      <c r="E3100" t="s">
        <v>21</v>
      </c>
      <c r="F3100">
        <v>9.99</v>
      </c>
      <c r="G3100">
        <v>2</v>
      </c>
      <c r="H3100" t="s">
        <v>13</v>
      </c>
      <c r="I3100">
        <v>6.5</v>
      </c>
    </row>
    <row r="3101" spans="1:9" x14ac:dyDescent="0.3">
      <c r="A3101" s="1">
        <v>45360</v>
      </c>
      <c r="B3101" t="s">
        <v>14</v>
      </c>
      <c r="C3101" t="s">
        <v>15</v>
      </c>
      <c r="D3101" t="s">
        <v>22</v>
      </c>
      <c r="E3101" t="s">
        <v>23</v>
      </c>
      <c r="F3101">
        <v>47.1</v>
      </c>
      <c r="G3101">
        <v>3</v>
      </c>
      <c r="H3101" t="s">
        <v>20</v>
      </c>
      <c r="I3101">
        <v>6.7</v>
      </c>
    </row>
    <row r="3102" spans="1:9" x14ac:dyDescent="0.3">
      <c r="A3102" s="1">
        <v>45360</v>
      </c>
      <c r="B3102" t="s">
        <v>14</v>
      </c>
      <c r="C3102" t="s">
        <v>10</v>
      </c>
      <c r="D3102" t="s">
        <v>22</v>
      </c>
      <c r="E3102" t="s">
        <v>18</v>
      </c>
      <c r="F3102">
        <v>77.73</v>
      </c>
      <c r="G3102">
        <v>7</v>
      </c>
      <c r="H3102" t="s">
        <v>20</v>
      </c>
      <c r="I3102">
        <v>4.3</v>
      </c>
    </row>
    <row r="3103" spans="1:9" x14ac:dyDescent="0.3">
      <c r="A3103" s="1">
        <v>45360</v>
      </c>
      <c r="B3103" t="s">
        <v>14</v>
      </c>
      <c r="C3103" t="s">
        <v>10</v>
      </c>
      <c r="D3103" t="s">
        <v>11</v>
      </c>
      <c r="E3103" t="s">
        <v>18</v>
      </c>
      <c r="F3103">
        <v>71.040000000000006</v>
      </c>
      <c r="G3103">
        <v>7</v>
      </c>
      <c r="H3103" t="s">
        <v>20</v>
      </c>
      <c r="I3103">
        <v>9.6</v>
      </c>
    </row>
    <row r="3104" spans="1:9" x14ac:dyDescent="0.3">
      <c r="A3104" s="1">
        <v>45360</v>
      </c>
      <c r="B3104" t="s">
        <v>9</v>
      </c>
      <c r="C3104" t="s">
        <v>10</v>
      </c>
      <c r="D3104" t="s">
        <v>11</v>
      </c>
      <c r="E3104" t="s">
        <v>18</v>
      </c>
      <c r="F3104">
        <v>74.62</v>
      </c>
      <c r="G3104">
        <v>4</v>
      </c>
      <c r="H3104" t="s">
        <v>17</v>
      </c>
      <c r="I3104">
        <v>8.3000000000000007</v>
      </c>
    </row>
    <row r="3105" spans="1:9" x14ac:dyDescent="0.3">
      <c r="A3105" s="1">
        <v>45360</v>
      </c>
      <c r="B3105" t="s">
        <v>19</v>
      </c>
      <c r="C3105" t="s">
        <v>15</v>
      </c>
      <c r="D3105" t="s">
        <v>11</v>
      </c>
      <c r="E3105" t="s">
        <v>23</v>
      </c>
      <c r="F3105">
        <v>69.010000000000005</v>
      </c>
      <c r="G3105">
        <v>5</v>
      </c>
      <c r="H3105" t="s">
        <v>13</v>
      </c>
      <c r="I3105">
        <v>9.4</v>
      </c>
    </row>
    <row r="3106" spans="1:9" x14ac:dyDescent="0.3">
      <c r="A3106" s="1">
        <v>45360</v>
      </c>
      <c r="B3106" t="s">
        <v>14</v>
      </c>
      <c r="C3106" t="s">
        <v>15</v>
      </c>
      <c r="D3106" t="s">
        <v>11</v>
      </c>
      <c r="E3106" t="s">
        <v>24</v>
      </c>
      <c r="F3106">
        <v>17.88</v>
      </c>
      <c r="G3106">
        <v>5</v>
      </c>
      <c r="H3106" t="s">
        <v>17</v>
      </c>
      <c r="I3106">
        <v>9.1</v>
      </c>
    </row>
    <row r="3107" spans="1:9" x14ac:dyDescent="0.3">
      <c r="A3107" s="1">
        <v>45360</v>
      </c>
      <c r="B3107" t="s">
        <v>9</v>
      </c>
      <c r="C3107" t="s">
        <v>15</v>
      </c>
      <c r="D3107" t="s">
        <v>22</v>
      </c>
      <c r="E3107" t="s">
        <v>16</v>
      </c>
      <c r="F3107">
        <v>86.55</v>
      </c>
      <c r="G3107">
        <v>6</v>
      </c>
      <c r="H3107" t="s">
        <v>13</v>
      </c>
      <c r="I3107">
        <v>7.1</v>
      </c>
    </row>
    <row r="3108" spans="1:9" x14ac:dyDescent="0.3">
      <c r="A3108" s="1">
        <v>45360</v>
      </c>
      <c r="B3108" t="s">
        <v>9</v>
      </c>
      <c r="C3108" t="s">
        <v>10</v>
      </c>
      <c r="D3108" t="s">
        <v>22</v>
      </c>
      <c r="E3108" t="s">
        <v>16</v>
      </c>
      <c r="F3108">
        <v>93.43</v>
      </c>
      <c r="G3108">
        <v>1</v>
      </c>
      <c r="H3108" t="s">
        <v>13</v>
      </c>
      <c r="I3108">
        <v>9.3000000000000007</v>
      </c>
    </row>
    <row r="3109" spans="1:9" x14ac:dyDescent="0.3">
      <c r="A3109" s="1">
        <v>45360</v>
      </c>
      <c r="B3109" t="s">
        <v>14</v>
      </c>
      <c r="C3109" t="s">
        <v>10</v>
      </c>
      <c r="D3109" t="s">
        <v>22</v>
      </c>
      <c r="E3109" t="s">
        <v>18</v>
      </c>
      <c r="F3109">
        <v>52.1</v>
      </c>
      <c r="G3109">
        <v>6</v>
      </c>
      <c r="H3109" t="s">
        <v>13</v>
      </c>
      <c r="I3109">
        <v>3.6</v>
      </c>
    </row>
    <row r="3110" spans="1:9" x14ac:dyDescent="0.3">
      <c r="A3110" s="1">
        <v>45360</v>
      </c>
      <c r="B3110" t="s">
        <v>9</v>
      </c>
      <c r="C3110" t="s">
        <v>15</v>
      </c>
      <c r="D3110" t="s">
        <v>11</v>
      </c>
      <c r="E3110" t="s">
        <v>23</v>
      </c>
      <c r="F3110">
        <v>60.01</v>
      </c>
      <c r="G3110">
        <v>6</v>
      </c>
      <c r="H3110" t="s">
        <v>13</v>
      </c>
      <c r="I3110">
        <v>4.3</v>
      </c>
    </row>
    <row r="3111" spans="1:9" x14ac:dyDescent="0.3">
      <c r="A3111" s="1">
        <v>45360</v>
      </c>
      <c r="B3111" t="s">
        <v>9</v>
      </c>
      <c r="C3111" t="s">
        <v>15</v>
      </c>
      <c r="D3111" t="s">
        <v>11</v>
      </c>
      <c r="E3111" t="s">
        <v>12</v>
      </c>
      <c r="F3111">
        <v>6.93</v>
      </c>
      <c r="G3111">
        <v>3</v>
      </c>
      <c r="H3111" t="s">
        <v>13</v>
      </c>
      <c r="I3111">
        <v>3.3</v>
      </c>
    </row>
    <row r="3112" spans="1:9" x14ac:dyDescent="0.3">
      <c r="A3112" s="1">
        <v>45391</v>
      </c>
      <c r="B3112" t="s">
        <v>19</v>
      </c>
      <c r="C3112" t="s">
        <v>10</v>
      </c>
      <c r="D3112" t="s">
        <v>22</v>
      </c>
      <c r="E3112" t="s">
        <v>12</v>
      </c>
      <c r="F3112">
        <v>4.7300000000000004</v>
      </c>
      <c r="G3112">
        <v>10</v>
      </c>
      <c r="H3112" t="s">
        <v>13</v>
      </c>
      <c r="I3112">
        <v>5.2</v>
      </c>
    </row>
    <row r="3113" spans="1:9" x14ac:dyDescent="0.3">
      <c r="A3113" s="1">
        <v>45391</v>
      </c>
      <c r="B3113" t="s">
        <v>19</v>
      </c>
      <c r="C3113" t="s">
        <v>15</v>
      </c>
      <c r="D3113" t="s">
        <v>22</v>
      </c>
      <c r="E3113" t="s">
        <v>12</v>
      </c>
      <c r="F3113">
        <v>12.32</v>
      </c>
      <c r="G3113">
        <v>3</v>
      </c>
      <c r="H3113" t="s">
        <v>20</v>
      </c>
      <c r="I3113">
        <v>5.6</v>
      </c>
    </row>
    <row r="3114" spans="1:9" x14ac:dyDescent="0.3">
      <c r="A3114" s="1">
        <v>45391</v>
      </c>
      <c r="B3114" t="s">
        <v>14</v>
      </c>
      <c r="C3114" t="s">
        <v>10</v>
      </c>
      <c r="D3114" t="s">
        <v>11</v>
      </c>
      <c r="E3114" t="s">
        <v>12</v>
      </c>
      <c r="F3114">
        <v>14.38</v>
      </c>
      <c r="G3114">
        <v>4</v>
      </c>
      <c r="H3114" t="s">
        <v>20</v>
      </c>
      <c r="I3114">
        <v>4.8</v>
      </c>
    </row>
    <row r="3115" spans="1:9" x14ac:dyDescent="0.3">
      <c r="A3115" s="1">
        <v>45391</v>
      </c>
      <c r="B3115" t="s">
        <v>9</v>
      </c>
      <c r="C3115" t="s">
        <v>10</v>
      </c>
      <c r="D3115" t="s">
        <v>22</v>
      </c>
      <c r="E3115" t="s">
        <v>12</v>
      </c>
      <c r="F3115">
        <v>14.79</v>
      </c>
      <c r="G3115">
        <v>10</v>
      </c>
      <c r="H3115" t="s">
        <v>20</v>
      </c>
      <c r="I3115">
        <v>8.6</v>
      </c>
    </row>
    <row r="3116" spans="1:9" x14ac:dyDescent="0.3">
      <c r="A3116" s="1">
        <v>45391</v>
      </c>
      <c r="B3116" t="s">
        <v>19</v>
      </c>
      <c r="C3116" t="s">
        <v>15</v>
      </c>
      <c r="D3116" t="s">
        <v>22</v>
      </c>
      <c r="E3116" t="s">
        <v>12</v>
      </c>
      <c r="F3116">
        <v>6.99</v>
      </c>
      <c r="G3116">
        <v>7</v>
      </c>
      <c r="H3116" t="s">
        <v>17</v>
      </c>
      <c r="I3116">
        <v>5.4</v>
      </c>
    </row>
    <row r="3117" spans="1:9" x14ac:dyDescent="0.3">
      <c r="A3117" s="1">
        <v>45391</v>
      </c>
      <c r="B3117" t="s">
        <v>9</v>
      </c>
      <c r="C3117" t="s">
        <v>15</v>
      </c>
      <c r="D3117" t="s">
        <v>22</v>
      </c>
      <c r="E3117" t="s">
        <v>23</v>
      </c>
      <c r="F3117">
        <v>46.57</v>
      </c>
      <c r="G3117">
        <v>9</v>
      </c>
      <c r="H3117" t="s">
        <v>13</v>
      </c>
      <c r="I3117">
        <v>4.9000000000000004</v>
      </c>
    </row>
    <row r="3118" spans="1:9" x14ac:dyDescent="0.3">
      <c r="A3118" s="1">
        <v>45391</v>
      </c>
      <c r="B3118" t="s">
        <v>14</v>
      </c>
      <c r="C3118" t="s">
        <v>15</v>
      </c>
      <c r="D3118" t="s">
        <v>22</v>
      </c>
      <c r="E3118" t="s">
        <v>23</v>
      </c>
      <c r="F3118">
        <v>64.040000000000006</v>
      </c>
      <c r="G3118">
        <v>9</v>
      </c>
      <c r="H3118" t="s">
        <v>20</v>
      </c>
      <c r="I3118">
        <v>6.7</v>
      </c>
    </row>
    <row r="3119" spans="1:9" x14ac:dyDescent="0.3">
      <c r="A3119" s="1">
        <v>45391</v>
      </c>
      <c r="B3119" t="s">
        <v>14</v>
      </c>
      <c r="C3119" t="s">
        <v>15</v>
      </c>
      <c r="D3119" t="s">
        <v>11</v>
      </c>
      <c r="E3119" t="s">
        <v>23</v>
      </c>
      <c r="F3119">
        <v>61.58</v>
      </c>
      <c r="G3119">
        <v>9</v>
      </c>
      <c r="H3119" t="s">
        <v>13</v>
      </c>
      <c r="I3119">
        <v>4</v>
      </c>
    </row>
    <row r="3120" spans="1:9" x14ac:dyDescent="0.3">
      <c r="A3120" s="1">
        <v>45391</v>
      </c>
      <c r="B3120" t="s">
        <v>19</v>
      </c>
      <c r="C3120" t="s">
        <v>15</v>
      </c>
      <c r="D3120" t="s">
        <v>22</v>
      </c>
      <c r="E3120" t="s">
        <v>16</v>
      </c>
      <c r="F3120">
        <v>89</v>
      </c>
      <c r="G3120">
        <v>5</v>
      </c>
      <c r="H3120" t="s">
        <v>20</v>
      </c>
      <c r="I3120">
        <v>8.5</v>
      </c>
    </row>
    <row r="3121" spans="1:9" x14ac:dyDescent="0.3">
      <c r="A3121" s="1">
        <v>45391</v>
      </c>
      <c r="B3121" t="s">
        <v>9</v>
      </c>
      <c r="C3121" t="s">
        <v>15</v>
      </c>
      <c r="D3121" t="s">
        <v>11</v>
      </c>
      <c r="E3121" t="s">
        <v>18</v>
      </c>
      <c r="F3121">
        <v>58.24</v>
      </c>
      <c r="G3121">
        <v>2</v>
      </c>
      <c r="H3121" t="s">
        <v>20</v>
      </c>
      <c r="I3121">
        <v>3.5</v>
      </c>
    </row>
    <row r="3122" spans="1:9" x14ac:dyDescent="0.3">
      <c r="A3122" s="1">
        <v>45391</v>
      </c>
      <c r="B3122" t="s">
        <v>19</v>
      </c>
      <c r="C3122" t="s">
        <v>10</v>
      </c>
      <c r="D3122" t="s">
        <v>22</v>
      </c>
      <c r="E3122" t="s">
        <v>12</v>
      </c>
      <c r="F3122">
        <v>5.01</v>
      </c>
      <c r="G3122">
        <v>3</v>
      </c>
      <c r="H3122" t="s">
        <v>20</v>
      </c>
      <c r="I3122">
        <v>9.6999999999999993</v>
      </c>
    </row>
    <row r="3123" spans="1:9" x14ac:dyDescent="0.3">
      <c r="A3123" s="1">
        <v>45391</v>
      </c>
      <c r="B3123" t="s">
        <v>19</v>
      </c>
      <c r="C3123" t="s">
        <v>15</v>
      </c>
      <c r="D3123" t="s">
        <v>11</v>
      </c>
      <c r="E3123" t="s">
        <v>12</v>
      </c>
      <c r="F3123">
        <v>4.6900000000000004</v>
      </c>
      <c r="G3123">
        <v>7</v>
      </c>
      <c r="H3123" t="s">
        <v>13</v>
      </c>
      <c r="I3123">
        <v>8.3000000000000007</v>
      </c>
    </row>
    <row r="3124" spans="1:9" x14ac:dyDescent="0.3">
      <c r="A3124" s="1">
        <v>45391</v>
      </c>
      <c r="B3124" t="s">
        <v>14</v>
      </c>
      <c r="C3124" t="s">
        <v>15</v>
      </c>
      <c r="D3124" t="s">
        <v>22</v>
      </c>
      <c r="E3124" t="s">
        <v>21</v>
      </c>
      <c r="F3124">
        <v>20.309999999999999</v>
      </c>
      <c r="G3124">
        <v>7</v>
      </c>
      <c r="H3124" t="s">
        <v>13</v>
      </c>
      <c r="I3124">
        <v>4.4000000000000004</v>
      </c>
    </row>
    <row r="3125" spans="1:9" x14ac:dyDescent="0.3">
      <c r="A3125" s="1">
        <v>45391</v>
      </c>
      <c r="B3125" t="s">
        <v>9</v>
      </c>
      <c r="C3125" t="s">
        <v>15</v>
      </c>
      <c r="D3125" t="s">
        <v>11</v>
      </c>
      <c r="E3125" t="s">
        <v>16</v>
      </c>
      <c r="F3125">
        <v>98.07</v>
      </c>
      <c r="G3125">
        <v>7</v>
      </c>
      <c r="H3125" t="s">
        <v>13</v>
      </c>
      <c r="I3125">
        <v>3</v>
      </c>
    </row>
    <row r="3126" spans="1:9" x14ac:dyDescent="0.3">
      <c r="A3126" s="1">
        <v>45391</v>
      </c>
      <c r="B3126" t="s">
        <v>14</v>
      </c>
      <c r="C3126" t="s">
        <v>15</v>
      </c>
      <c r="D3126" t="s">
        <v>22</v>
      </c>
      <c r="E3126" t="s">
        <v>21</v>
      </c>
      <c r="F3126">
        <v>10.46</v>
      </c>
      <c r="G3126">
        <v>8</v>
      </c>
      <c r="H3126" t="s">
        <v>17</v>
      </c>
      <c r="I3126">
        <v>8.5</v>
      </c>
    </row>
    <row r="3127" spans="1:9" x14ac:dyDescent="0.3">
      <c r="A3127" s="1">
        <v>45391</v>
      </c>
      <c r="B3127" t="s">
        <v>14</v>
      </c>
      <c r="C3127" t="s">
        <v>15</v>
      </c>
      <c r="D3127" t="s">
        <v>11</v>
      </c>
      <c r="E3127" t="s">
        <v>12</v>
      </c>
      <c r="F3127">
        <v>12.93</v>
      </c>
      <c r="G3127">
        <v>3</v>
      </c>
      <c r="H3127" t="s">
        <v>20</v>
      </c>
      <c r="I3127">
        <v>7.8</v>
      </c>
    </row>
    <row r="3128" spans="1:9" x14ac:dyDescent="0.3">
      <c r="A3128" s="1">
        <v>45391</v>
      </c>
      <c r="B3128" t="s">
        <v>14</v>
      </c>
      <c r="C3128" t="s">
        <v>10</v>
      </c>
      <c r="D3128" t="s">
        <v>22</v>
      </c>
      <c r="E3128" t="s">
        <v>24</v>
      </c>
      <c r="F3128">
        <v>25.72</v>
      </c>
      <c r="G3128">
        <v>8</v>
      </c>
      <c r="H3128" t="s">
        <v>17</v>
      </c>
      <c r="I3128">
        <v>8</v>
      </c>
    </row>
    <row r="3129" spans="1:9" x14ac:dyDescent="0.3">
      <c r="A3129" s="1">
        <v>45391</v>
      </c>
      <c r="B3129" t="s">
        <v>9</v>
      </c>
      <c r="C3129" t="s">
        <v>10</v>
      </c>
      <c r="D3129" t="s">
        <v>11</v>
      </c>
      <c r="E3129" t="s">
        <v>12</v>
      </c>
      <c r="F3129">
        <v>11.9</v>
      </c>
      <c r="G3129">
        <v>7</v>
      </c>
      <c r="H3129" t="s">
        <v>17</v>
      </c>
      <c r="I3129">
        <v>8.1999999999999993</v>
      </c>
    </row>
    <row r="3130" spans="1:9" x14ac:dyDescent="0.3">
      <c r="A3130" s="1">
        <v>45391</v>
      </c>
      <c r="B3130" t="s">
        <v>19</v>
      </c>
      <c r="C3130" t="s">
        <v>15</v>
      </c>
      <c r="D3130" t="s">
        <v>22</v>
      </c>
      <c r="E3130" t="s">
        <v>16</v>
      </c>
      <c r="F3130">
        <v>94.19</v>
      </c>
      <c r="G3130">
        <v>1</v>
      </c>
      <c r="H3130" t="s">
        <v>20</v>
      </c>
      <c r="I3130">
        <v>3.5</v>
      </c>
    </row>
    <row r="3131" spans="1:9" x14ac:dyDescent="0.3">
      <c r="A3131" s="1">
        <v>45391</v>
      </c>
      <c r="B3131" t="s">
        <v>19</v>
      </c>
      <c r="C3131" t="s">
        <v>15</v>
      </c>
      <c r="D3131" t="s">
        <v>22</v>
      </c>
      <c r="E3131" t="s">
        <v>12</v>
      </c>
      <c r="F3131">
        <v>14.34</v>
      </c>
      <c r="G3131">
        <v>4</v>
      </c>
      <c r="H3131" t="s">
        <v>20</v>
      </c>
      <c r="I3131">
        <v>5.4</v>
      </c>
    </row>
    <row r="3132" spans="1:9" x14ac:dyDescent="0.3">
      <c r="A3132" s="1">
        <v>45391</v>
      </c>
      <c r="B3132" t="s">
        <v>9</v>
      </c>
      <c r="C3132" t="s">
        <v>15</v>
      </c>
      <c r="D3132" t="s">
        <v>11</v>
      </c>
      <c r="E3132" t="s">
        <v>23</v>
      </c>
      <c r="F3132">
        <v>56.92</v>
      </c>
      <c r="G3132">
        <v>4</v>
      </c>
      <c r="H3132" t="s">
        <v>13</v>
      </c>
      <c r="I3132">
        <v>3.8</v>
      </c>
    </row>
    <row r="3133" spans="1:9" x14ac:dyDescent="0.3">
      <c r="A3133" s="1">
        <v>45391</v>
      </c>
      <c r="B3133" t="s">
        <v>19</v>
      </c>
      <c r="C3133" t="s">
        <v>15</v>
      </c>
      <c r="D3133" t="s">
        <v>22</v>
      </c>
      <c r="E3133" t="s">
        <v>12</v>
      </c>
      <c r="F3133">
        <v>4.13</v>
      </c>
      <c r="G3133">
        <v>5</v>
      </c>
      <c r="H3133" t="s">
        <v>17</v>
      </c>
      <c r="I3133">
        <v>8.9</v>
      </c>
    </row>
    <row r="3134" spans="1:9" x14ac:dyDescent="0.3">
      <c r="A3134" s="1">
        <v>45391</v>
      </c>
      <c r="B3134" t="s">
        <v>9</v>
      </c>
      <c r="C3134" t="s">
        <v>10</v>
      </c>
      <c r="D3134" t="s">
        <v>11</v>
      </c>
      <c r="E3134" t="s">
        <v>12</v>
      </c>
      <c r="F3134">
        <v>11.3</v>
      </c>
      <c r="G3134">
        <v>2</v>
      </c>
      <c r="H3134" t="s">
        <v>13</v>
      </c>
      <c r="I3134">
        <v>7.2</v>
      </c>
    </row>
    <row r="3135" spans="1:9" x14ac:dyDescent="0.3">
      <c r="A3135" s="1">
        <v>45421</v>
      </c>
      <c r="B3135" t="s">
        <v>9</v>
      </c>
      <c r="C3135" t="s">
        <v>15</v>
      </c>
      <c r="D3135" t="s">
        <v>11</v>
      </c>
      <c r="E3135" t="s">
        <v>18</v>
      </c>
      <c r="F3135">
        <v>68.010000000000005</v>
      </c>
      <c r="G3135">
        <v>2</v>
      </c>
      <c r="H3135" t="s">
        <v>20</v>
      </c>
      <c r="I3135">
        <v>5.3</v>
      </c>
    </row>
    <row r="3136" spans="1:9" x14ac:dyDescent="0.3">
      <c r="A3136" s="1">
        <v>45421</v>
      </c>
      <c r="B3136" t="s">
        <v>9</v>
      </c>
      <c r="C3136" t="s">
        <v>15</v>
      </c>
      <c r="D3136" t="s">
        <v>11</v>
      </c>
      <c r="E3136" t="s">
        <v>23</v>
      </c>
      <c r="F3136">
        <v>42.07</v>
      </c>
      <c r="G3136">
        <v>6</v>
      </c>
      <c r="H3136" t="s">
        <v>17</v>
      </c>
      <c r="I3136">
        <v>3.4</v>
      </c>
    </row>
    <row r="3137" spans="1:9" x14ac:dyDescent="0.3">
      <c r="A3137" s="1">
        <v>45421</v>
      </c>
      <c r="B3137" t="s">
        <v>19</v>
      </c>
      <c r="C3137" t="s">
        <v>15</v>
      </c>
      <c r="D3137" t="s">
        <v>11</v>
      </c>
      <c r="E3137" t="s">
        <v>24</v>
      </c>
      <c r="F3137">
        <v>30.89</v>
      </c>
      <c r="G3137">
        <v>8</v>
      </c>
      <c r="H3137" t="s">
        <v>20</v>
      </c>
      <c r="I3137">
        <v>5.0999999999999996</v>
      </c>
    </row>
    <row r="3138" spans="1:9" x14ac:dyDescent="0.3">
      <c r="A3138" s="1">
        <v>45421</v>
      </c>
      <c r="B3138" t="s">
        <v>14</v>
      </c>
      <c r="C3138" t="s">
        <v>15</v>
      </c>
      <c r="D3138" t="s">
        <v>11</v>
      </c>
      <c r="E3138" t="s">
        <v>24</v>
      </c>
      <c r="F3138">
        <v>37.99</v>
      </c>
      <c r="G3138">
        <v>8</v>
      </c>
      <c r="H3138" t="s">
        <v>13</v>
      </c>
      <c r="I3138">
        <v>5.2</v>
      </c>
    </row>
    <row r="3139" spans="1:9" x14ac:dyDescent="0.3">
      <c r="A3139" s="1">
        <v>45421</v>
      </c>
      <c r="B3139" t="s">
        <v>19</v>
      </c>
      <c r="C3139" t="s">
        <v>15</v>
      </c>
      <c r="D3139" t="s">
        <v>11</v>
      </c>
      <c r="E3139" t="s">
        <v>18</v>
      </c>
      <c r="F3139">
        <v>74.92</v>
      </c>
      <c r="G3139">
        <v>2</v>
      </c>
      <c r="H3139" t="s">
        <v>17</v>
      </c>
      <c r="I3139">
        <v>8</v>
      </c>
    </row>
    <row r="3140" spans="1:9" x14ac:dyDescent="0.3">
      <c r="A3140" s="1">
        <v>45421</v>
      </c>
      <c r="B3140" t="s">
        <v>14</v>
      </c>
      <c r="C3140" t="s">
        <v>10</v>
      </c>
      <c r="D3140" t="s">
        <v>11</v>
      </c>
      <c r="E3140" t="s">
        <v>24</v>
      </c>
      <c r="F3140">
        <v>27.36</v>
      </c>
      <c r="G3140">
        <v>6</v>
      </c>
      <c r="H3140" t="s">
        <v>17</v>
      </c>
      <c r="I3140">
        <v>7.3</v>
      </c>
    </row>
    <row r="3141" spans="1:9" x14ac:dyDescent="0.3">
      <c r="A3141" s="1">
        <v>45421</v>
      </c>
      <c r="B3141" t="s">
        <v>14</v>
      </c>
      <c r="C3141" t="s">
        <v>10</v>
      </c>
      <c r="D3141" t="s">
        <v>11</v>
      </c>
      <c r="E3141" t="s">
        <v>12</v>
      </c>
      <c r="F3141">
        <v>9.75</v>
      </c>
      <c r="G3141">
        <v>5</v>
      </c>
      <c r="H3141" t="s">
        <v>13</v>
      </c>
      <c r="I3141">
        <v>9</v>
      </c>
    </row>
    <row r="3142" spans="1:9" x14ac:dyDescent="0.3">
      <c r="A3142" s="1">
        <v>45421</v>
      </c>
      <c r="B3142" t="s">
        <v>9</v>
      </c>
      <c r="C3142" t="s">
        <v>15</v>
      </c>
      <c r="D3142" t="s">
        <v>22</v>
      </c>
      <c r="E3142" t="s">
        <v>24</v>
      </c>
      <c r="F3142">
        <v>27.21</v>
      </c>
      <c r="G3142">
        <v>4</v>
      </c>
      <c r="H3142" t="s">
        <v>20</v>
      </c>
      <c r="I3142">
        <v>6.2</v>
      </c>
    </row>
    <row r="3143" spans="1:9" x14ac:dyDescent="0.3">
      <c r="A3143" s="1">
        <v>45421</v>
      </c>
      <c r="B3143" t="s">
        <v>19</v>
      </c>
      <c r="C3143" t="s">
        <v>10</v>
      </c>
      <c r="D3143" t="s">
        <v>22</v>
      </c>
      <c r="E3143" t="s">
        <v>23</v>
      </c>
      <c r="F3143">
        <v>46.65</v>
      </c>
      <c r="G3143">
        <v>4</v>
      </c>
      <c r="H3143" t="s">
        <v>13</v>
      </c>
      <c r="I3143">
        <v>3.8</v>
      </c>
    </row>
    <row r="3144" spans="1:9" x14ac:dyDescent="0.3">
      <c r="A3144" s="1">
        <v>45421</v>
      </c>
      <c r="B3144" t="s">
        <v>19</v>
      </c>
      <c r="C3144" t="s">
        <v>15</v>
      </c>
      <c r="D3144" t="s">
        <v>11</v>
      </c>
      <c r="E3144" t="s">
        <v>23</v>
      </c>
      <c r="F3144">
        <v>62.38</v>
      </c>
      <c r="G3144">
        <v>6</v>
      </c>
      <c r="H3144" t="s">
        <v>13</v>
      </c>
      <c r="I3144">
        <v>7.9</v>
      </c>
    </row>
    <row r="3145" spans="1:9" x14ac:dyDescent="0.3">
      <c r="A3145" s="1">
        <v>45421</v>
      </c>
      <c r="B3145" t="s">
        <v>9</v>
      </c>
      <c r="C3145" t="s">
        <v>10</v>
      </c>
      <c r="D3145" t="s">
        <v>22</v>
      </c>
      <c r="E3145" t="s">
        <v>24</v>
      </c>
      <c r="F3145">
        <v>19.809999999999999</v>
      </c>
      <c r="G3145">
        <v>2</v>
      </c>
      <c r="H3145" t="s">
        <v>20</v>
      </c>
      <c r="I3145">
        <v>8.1999999999999993</v>
      </c>
    </row>
    <row r="3146" spans="1:9" x14ac:dyDescent="0.3">
      <c r="A3146" s="1">
        <v>45421</v>
      </c>
      <c r="B3146" t="s">
        <v>14</v>
      </c>
      <c r="C3146" t="s">
        <v>10</v>
      </c>
      <c r="D3146" t="s">
        <v>22</v>
      </c>
      <c r="E3146" t="s">
        <v>16</v>
      </c>
      <c r="F3146">
        <v>89.18</v>
      </c>
      <c r="G3146">
        <v>10</v>
      </c>
      <c r="H3146" t="s">
        <v>20</v>
      </c>
      <c r="I3146">
        <v>6.8</v>
      </c>
    </row>
    <row r="3147" spans="1:9" x14ac:dyDescent="0.3">
      <c r="A3147" s="1">
        <v>45421</v>
      </c>
      <c r="B3147" t="s">
        <v>9</v>
      </c>
      <c r="C3147" t="s">
        <v>15</v>
      </c>
      <c r="D3147" t="s">
        <v>22</v>
      </c>
      <c r="E3147" t="s">
        <v>24</v>
      </c>
      <c r="F3147">
        <v>22.41</v>
      </c>
      <c r="G3147">
        <v>6</v>
      </c>
      <c r="H3147" t="s">
        <v>17</v>
      </c>
      <c r="I3147">
        <v>8.1999999999999993</v>
      </c>
    </row>
    <row r="3148" spans="1:9" x14ac:dyDescent="0.3">
      <c r="A3148" s="1">
        <v>45421</v>
      </c>
      <c r="B3148" t="s">
        <v>19</v>
      </c>
      <c r="C3148" t="s">
        <v>10</v>
      </c>
      <c r="D3148" t="s">
        <v>11</v>
      </c>
      <c r="E3148" t="s">
        <v>12</v>
      </c>
      <c r="F3148">
        <v>2.71</v>
      </c>
      <c r="G3148">
        <v>5</v>
      </c>
      <c r="H3148" t="s">
        <v>20</v>
      </c>
      <c r="I3148">
        <v>6.4</v>
      </c>
    </row>
    <row r="3149" spans="1:9" x14ac:dyDescent="0.3">
      <c r="A3149" s="1">
        <v>45421</v>
      </c>
      <c r="B3149" t="s">
        <v>14</v>
      </c>
      <c r="C3149" t="s">
        <v>10</v>
      </c>
      <c r="D3149" t="s">
        <v>11</v>
      </c>
      <c r="E3149" t="s">
        <v>12</v>
      </c>
      <c r="F3149">
        <v>2.16</v>
      </c>
      <c r="G3149">
        <v>5</v>
      </c>
      <c r="H3149" t="s">
        <v>13</v>
      </c>
      <c r="I3149">
        <v>6.6</v>
      </c>
    </row>
    <row r="3150" spans="1:9" x14ac:dyDescent="0.3">
      <c r="A3150" s="1">
        <v>45421</v>
      </c>
      <c r="B3150" t="s">
        <v>9</v>
      </c>
      <c r="C3150" t="s">
        <v>10</v>
      </c>
      <c r="D3150" t="s">
        <v>22</v>
      </c>
      <c r="E3150" t="s">
        <v>24</v>
      </c>
      <c r="F3150">
        <v>36.54</v>
      </c>
      <c r="G3150">
        <v>2</v>
      </c>
      <c r="H3150" t="s">
        <v>20</v>
      </c>
      <c r="I3150">
        <v>5.9</v>
      </c>
    </row>
    <row r="3151" spans="1:9" x14ac:dyDescent="0.3">
      <c r="A3151" s="1">
        <v>45421</v>
      </c>
      <c r="B3151" t="s">
        <v>9</v>
      </c>
      <c r="C3151" t="s">
        <v>10</v>
      </c>
      <c r="D3151" t="s">
        <v>22</v>
      </c>
      <c r="E3151" t="s">
        <v>24</v>
      </c>
      <c r="F3151">
        <v>35.28</v>
      </c>
      <c r="G3151">
        <v>5</v>
      </c>
      <c r="H3151" t="s">
        <v>17</v>
      </c>
      <c r="I3151">
        <v>3.2</v>
      </c>
    </row>
    <row r="3152" spans="1:9" x14ac:dyDescent="0.3">
      <c r="A3152" s="1">
        <v>45421</v>
      </c>
      <c r="B3152" t="s">
        <v>19</v>
      </c>
      <c r="C3152" t="s">
        <v>15</v>
      </c>
      <c r="D3152" t="s">
        <v>11</v>
      </c>
      <c r="E3152" t="s">
        <v>12</v>
      </c>
      <c r="F3152">
        <v>12.28</v>
      </c>
      <c r="G3152">
        <v>4</v>
      </c>
      <c r="H3152" t="s">
        <v>20</v>
      </c>
      <c r="I3152">
        <v>3.7</v>
      </c>
    </row>
    <row r="3153" spans="1:9" x14ac:dyDescent="0.3">
      <c r="A3153" s="1">
        <v>45421</v>
      </c>
      <c r="B3153" t="s">
        <v>14</v>
      </c>
      <c r="C3153" t="s">
        <v>15</v>
      </c>
      <c r="D3153" t="s">
        <v>11</v>
      </c>
      <c r="E3153" t="s">
        <v>24</v>
      </c>
      <c r="F3153">
        <v>39.75</v>
      </c>
      <c r="G3153">
        <v>5</v>
      </c>
      <c r="H3153" t="s">
        <v>13</v>
      </c>
      <c r="I3153">
        <v>3.2</v>
      </c>
    </row>
    <row r="3154" spans="1:9" x14ac:dyDescent="0.3">
      <c r="A3154" s="1">
        <v>45421</v>
      </c>
      <c r="B3154" t="s">
        <v>14</v>
      </c>
      <c r="C3154" t="s">
        <v>15</v>
      </c>
      <c r="D3154" t="s">
        <v>22</v>
      </c>
      <c r="E3154" t="s">
        <v>12</v>
      </c>
      <c r="F3154">
        <v>4.7</v>
      </c>
      <c r="G3154">
        <v>4</v>
      </c>
      <c r="H3154" t="s">
        <v>17</v>
      </c>
      <c r="I3154">
        <v>7.3</v>
      </c>
    </row>
    <row r="3155" spans="1:9" x14ac:dyDescent="0.3">
      <c r="A3155" s="1">
        <v>45452</v>
      </c>
      <c r="B3155" t="s">
        <v>9</v>
      </c>
      <c r="C3155" t="s">
        <v>10</v>
      </c>
      <c r="D3155" t="s">
        <v>22</v>
      </c>
      <c r="E3155" t="s">
        <v>12</v>
      </c>
      <c r="F3155">
        <v>7.31</v>
      </c>
      <c r="G3155">
        <v>10</v>
      </c>
      <c r="H3155" t="s">
        <v>13</v>
      </c>
      <c r="I3155">
        <v>5.0999999999999996</v>
      </c>
    </row>
    <row r="3156" spans="1:9" x14ac:dyDescent="0.3">
      <c r="A3156" s="1">
        <v>45452</v>
      </c>
      <c r="B3156" t="s">
        <v>9</v>
      </c>
      <c r="C3156" t="s">
        <v>15</v>
      </c>
      <c r="D3156" t="s">
        <v>11</v>
      </c>
      <c r="E3156" t="s">
        <v>12</v>
      </c>
      <c r="F3156">
        <v>7.9</v>
      </c>
      <c r="G3156">
        <v>4</v>
      </c>
      <c r="H3156" t="s">
        <v>20</v>
      </c>
      <c r="I3156">
        <v>6.5</v>
      </c>
    </row>
    <row r="3157" spans="1:9" x14ac:dyDescent="0.3">
      <c r="A3157" s="1">
        <v>45452</v>
      </c>
      <c r="B3157" t="s">
        <v>19</v>
      </c>
      <c r="C3157" t="s">
        <v>15</v>
      </c>
      <c r="D3157" t="s">
        <v>22</v>
      </c>
      <c r="E3157" t="s">
        <v>21</v>
      </c>
      <c r="F3157">
        <v>15.89</v>
      </c>
      <c r="G3157">
        <v>3</v>
      </c>
      <c r="H3157" t="s">
        <v>20</v>
      </c>
      <c r="I3157">
        <v>9.1999999999999993</v>
      </c>
    </row>
    <row r="3158" spans="1:9" x14ac:dyDescent="0.3">
      <c r="A3158" s="1">
        <v>45452</v>
      </c>
      <c r="B3158" t="s">
        <v>9</v>
      </c>
      <c r="C3158" t="s">
        <v>15</v>
      </c>
      <c r="D3158" t="s">
        <v>22</v>
      </c>
      <c r="E3158" t="s">
        <v>18</v>
      </c>
      <c r="F3158">
        <v>67.849999999999994</v>
      </c>
      <c r="G3158">
        <v>10</v>
      </c>
      <c r="H3158" t="s">
        <v>20</v>
      </c>
      <c r="I3158">
        <v>4.7</v>
      </c>
    </row>
    <row r="3159" spans="1:9" x14ac:dyDescent="0.3">
      <c r="A3159" s="1">
        <v>45452</v>
      </c>
      <c r="B3159" t="s">
        <v>19</v>
      </c>
      <c r="C3159" t="s">
        <v>15</v>
      </c>
      <c r="D3159" t="s">
        <v>11</v>
      </c>
      <c r="E3159" t="s">
        <v>24</v>
      </c>
      <c r="F3159">
        <v>38.57</v>
      </c>
      <c r="G3159">
        <v>9</v>
      </c>
      <c r="H3159" t="s">
        <v>13</v>
      </c>
      <c r="I3159">
        <v>5.8</v>
      </c>
    </row>
    <row r="3160" spans="1:9" x14ac:dyDescent="0.3">
      <c r="A3160" s="1">
        <v>45452</v>
      </c>
      <c r="B3160" t="s">
        <v>19</v>
      </c>
      <c r="C3160" t="s">
        <v>15</v>
      </c>
      <c r="D3160" t="s">
        <v>11</v>
      </c>
      <c r="E3160" t="s">
        <v>24</v>
      </c>
      <c r="F3160">
        <v>30.09</v>
      </c>
      <c r="G3160">
        <v>1</v>
      </c>
      <c r="H3160" t="s">
        <v>17</v>
      </c>
      <c r="I3160">
        <v>8.1</v>
      </c>
    </row>
    <row r="3161" spans="1:9" x14ac:dyDescent="0.3">
      <c r="A3161" s="1">
        <v>45452</v>
      </c>
      <c r="B3161" t="s">
        <v>14</v>
      </c>
      <c r="C3161" t="s">
        <v>15</v>
      </c>
      <c r="D3161" t="s">
        <v>22</v>
      </c>
      <c r="E3161" t="s">
        <v>16</v>
      </c>
      <c r="F3161">
        <v>92.74</v>
      </c>
      <c r="G3161">
        <v>5</v>
      </c>
      <c r="H3161" t="s">
        <v>13</v>
      </c>
      <c r="I3161">
        <v>4.5999999999999996</v>
      </c>
    </row>
    <row r="3162" spans="1:9" x14ac:dyDescent="0.3">
      <c r="A3162" s="1">
        <v>45452</v>
      </c>
      <c r="B3162" t="s">
        <v>9</v>
      </c>
      <c r="C3162" t="s">
        <v>15</v>
      </c>
      <c r="D3162" t="s">
        <v>11</v>
      </c>
      <c r="E3162" t="s">
        <v>21</v>
      </c>
      <c r="F3162">
        <v>8.6300000000000008</v>
      </c>
      <c r="G3162">
        <v>10</v>
      </c>
      <c r="H3162" t="s">
        <v>13</v>
      </c>
      <c r="I3162">
        <v>3.5</v>
      </c>
    </row>
    <row r="3163" spans="1:9" x14ac:dyDescent="0.3">
      <c r="A3163" s="1">
        <v>45452</v>
      </c>
      <c r="B3163" t="s">
        <v>14</v>
      </c>
      <c r="C3163" t="s">
        <v>10</v>
      </c>
      <c r="D3163" t="s">
        <v>11</v>
      </c>
      <c r="E3163" t="s">
        <v>18</v>
      </c>
      <c r="F3163">
        <v>60</v>
      </c>
      <c r="G3163">
        <v>2</v>
      </c>
      <c r="H3163" t="s">
        <v>20</v>
      </c>
      <c r="I3163">
        <v>5</v>
      </c>
    </row>
    <row r="3164" spans="1:9" x14ac:dyDescent="0.3">
      <c r="A3164" s="1">
        <v>45452</v>
      </c>
      <c r="B3164" t="s">
        <v>14</v>
      </c>
      <c r="C3164" t="s">
        <v>15</v>
      </c>
      <c r="D3164" t="s">
        <v>11</v>
      </c>
      <c r="E3164" t="s">
        <v>12</v>
      </c>
      <c r="F3164">
        <v>7.21</v>
      </c>
      <c r="G3164">
        <v>9</v>
      </c>
      <c r="H3164" t="s">
        <v>17</v>
      </c>
      <c r="I3164">
        <v>4.0999999999999996</v>
      </c>
    </row>
    <row r="3165" spans="1:9" x14ac:dyDescent="0.3">
      <c r="A3165" s="1">
        <v>45452</v>
      </c>
      <c r="B3165" t="s">
        <v>9</v>
      </c>
      <c r="C3165" t="s">
        <v>15</v>
      </c>
      <c r="D3165" t="s">
        <v>22</v>
      </c>
      <c r="E3165" t="s">
        <v>12</v>
      </c>
      <c r="F3165">
        <v>7.25</v>
      </c>
      <c r="G3165">
        <v>9</v>
      </c>
      <c r="H3165" t="s">
        <v>20</v>
      </c>
      <c r="I3165">
        <v>9.3000000000000007</v>
      </c>
    </row>
    <row r="3166" spans="1:9" x14ac:dyDescent="0.3">
      <c r="A3166" s="1">
        <v>45452</v>
      </c>
      <c r="B3166" t="s">
        <v>14</v>
      </c>
      <c r="C3166" t="s">
        <v>15</v>
      </c>
      <c r="D3166" t="s">
        <v>11</v>
      </c>
      <c r="E3166" t="s">
        <v>12</v>
      </c>
      <c r="F3166">
        <v>4.4400000000000004</v>
      </c>
      <c r="G3166">
        <v>6</v>
      </c>
      <c r="H3166" t="s">
        <v>13</v>
      </c>
      <c r="I3166">
        <v>8.5</v>
      </c>
    </row>
    <row r="3167" spans="1:9" x14ac:dyDescent="0.3">
      <c r="A3167" s="1">
        <v>45452</v>
      </c>
      <c r="B3167" t="s">
        <v>19</v>
      </c>
      <c r="C3167" t="s">
        <v>10</v>
      </c>
      <c r="D3167" t="s">
        <v>22</v>
      </c>
      <c r="E3167" t="s">
        <v>24</v>
      </c>
      <c r="F3167">
        <v>28.73</v>
      </c>
      <c r="G3167">
        <v>5</v>
      </c>
      <c r="H3167" t="s">
        <v>13</v>
      </c>
      <c r="I3167">
        <v>7.3</v>
      </c>
    </row>
    <row r="3168" spans="1:9" x14ac:dyDescent="0.3">
      <c r="A3168" s="1">
        <v>45482</v>
      </c>
      <c r="B3168" t="s">
        <v>9</v>
      </c>
      <c r="C3168" t="s">
        <v>15</v>
      </c>
      <c r="D3168" t="s">
        <v>22</v>
      </c>
      <c r="E3168" t="s">
        <v>23</v>
      </c>
      <c r="F3168">
        <v>49.32</v>
      </c>
      <c r="G3168">
        <v>1</v>
      </c>
      <c r="H3168" t="s">
        <v>13</v>
      </c>
      <c r="I3168">
        <v>8.9</v>
      </c>
    </row>
    <row r="3169" spans="1:9" x14ac:dyDescent="0.3">
      <c r="A3169" s="1">
        <v>45482</v>
      </c>
      <c r="B3169" t="s">
        <v>14</v>
      </c>
      <c r="C3169" t="s">
        <v>15</v>
      </c>
      <c r="D3169" t="s">
        <v>22</v>
      </c>
      <c r="E3169" t="s">
        <v>12</v>
      </c>
      <c r="F3169">
        <v>3.53</v>
      </c>
      <c r="G3169">
        <v>3</v>
      </c>
      <c r="H3169" t="s">
        <v>13</v>
      </c>
      <c r="I3169">
        <v>8.5</v>
      </c>
    </row>
    <row r="3170" spans="1:9" x14ac:dyDescent="0.3">
      <c r="A3170" s="1">
        <v>45482</v>
      </c>
      <c r="B3170" t="s">
        <v>19</v>
      </c>
      <c r="C3170" t="s">
        <v>15</v>
      </c>
      <c r="D3170" t="s">
        <v>11</v>
      </c>
      <c r="E3170" t="s">
        <v>21</v>
      </c>
      <c r="F3170">
        <v>14.65</v>
      </c>
      <c r="G3170">
        <v>8</v>
      </c>
      <c r="H3170" t="s">
        <v>17</v>
      </c>
      <c r="I3170">
        <v>4.3</v>
      </c>
    </row>
    <row r="3171" spans="1:9" x14ac:dyDescent="0.3">
      <c r="A3171" s="1">
        <v>45482</v>
      </c>
      <c r="B3171" t="s">
        <v>19</v>
      </c>
      <c r="C3171" t="s">
        <v>15</v>
      </c>
      <c r="D3171" t="s">
        <v>22</v>
      </c>
      <c r="E3171" t="s">
        <v>23</v>
      </c>
      <c r="F3171">
        <v>48.29</v>
      </c>
      <c r="G3171">
        <v>7</v>
      </c>
      <c r="H3171" t="s">
        <v>13</v>
      </c>
      <c r="I3171">
        <v>9.1</v>
      </c>
    </row>
    <row r="3172" spans="1:9" x14ac:dyDescent="0.3">
      <c r="A3172" s="1">
        <v>45482</v>
      </c>
      <c r="B3172" t="s">
        <v>9</v>
      </c>
      <c r="C3172" t="s">
        <v>10</v>
      </c>
      <c r="D3172" t="s">
        <v>22</v>
      </c>
      <c r="E3172" t="s">
        <v>21</v>
      </c>
      <c r="F3172">
        <v>10.97</v>
      </c>
      <c r="G3172">
        <v>10</v>
      </c>
      <c r="H3172" t="s">
        <v>13</v>
      </c>
      <c r="I3172">
        <v>6.7</v>
      </c>
    </row>
    <row r="3173" spans="1:9" x14ac:dyDescent="0.3">
      <c r="A3173" s="1">
        <v>45482</v>
      </c>
      <c r="B3173" t="s">
        <v>14</v>
      </c>
      <c r="C3173" t="s">
        <v>15</v>
      </c>
      <c r="D3173" t="s">
        <v>11</v>
      </c>
      <c r="E3173" t="s">
        <v>23</v>
      </c>
      <c r="F3173">
        <v>50.35</v>
      </c>
      <c r="G3173">
        <v>9</v>
      </c>
      <c r="H3173" t="s">
        <v>20</v>
      </c>
      <c r="I3173">
        <v>8.5</v>
      </c>
    </row>
    <row r="3174" spans="1:9" x14ac:dyDescent="0.3">
      <c r="A3174" s="1">
        <v>45482</v>
      </c>
      <c r="B3174" t="s">
        <v>14</v>
      </c>
      <c r="C3174" t="s">
        <v>15</v>
      </c>
      <c r="D3174" t="s">
        <v>22</v>
      </c>
      <c r="E3174" t="s">
        <v>24</v>
      </c>
      <c r="F3174">
        <v>20.97</v>
      </c>
      <c r="G3174">
        <v>7</v>
      </c>
      <c r="H3174" t="s">
        <v>17</v>
      </c>
      <c r="I3174">
        <v>9.1</v>
      </c>
    </row>
    <row r="3175" spans="1:9" x14ac:dyDescent="0.3">
      <c r="A3175" s="1">
        <v>45482</v>
      </c>
      <c r="B3175" t="s">
        <v>9</v>
      </c>
      <c r="C3175" t="s">
        <v>15</v>
      </c>
      <c r="D3175" t="s">
        <v>11</v>
      </c>
      <c r="E3175" t="s">
        <v>21</v>
      </c>
      <c r="F3175">
        <v>21.23</v>
      </c>
      <c r="G3175">
        <v>7</v>
      </c>
      <c r="H3175" t="s">
        <v>20</v>
      </c>
      <c r="I3175">
        <v>5.2</v>
      </c>
    </row>
    <row r="3176" spans="1:9" x14ac:dyDescent="0.3">
      <c r="A3176" s="1">
        <v>45482</v>
      </c>
      <c r="B3176" t="s">
        <v>19</v>
      </c>
      <c r="C3176" t="s">
        <v>15</v>
      </c>
      <c r="D3176" t="s">
        <v>22</v>
      </c>
      <c r="E3176" t="s">
        <v>21</v>
      </c>
      <c r="F3176">
        <v>5.74</v>
      </c>
      <c r="G3176">
        <v>9</v>
      </c>
      <c r="H3176" t="s">
        <v>20</v>
      </c>
      <c r="I3176">
        <v>3.7</v>
      </c>
    </row>
    <row r="3177" spans="1:9" x14ac:dyDescent="0.3">
      <c r="A3177" s="1">
        <v>45482</v>
      </c>
      <c r="B3177" t="s">
        <v>9</v>
      </c>
      <c r="C3177" t="s">
        <v>10</v>
      </c>
      <c r="D3177" t="s">
        <v>11</v>
      </c>
      <c r="E3177" t="s">
        <v>12</v>
      </c>
      <c r="F3177">
        <v>13.84</v>
      </c>
      <c r="G3177">
        <v>1</v>
      </c>
      <c r="H3177" t="s">
        <v>20</v>
      </c>
      <c r="I3177">
        <v>4.5</v>
      </c>
    </row>
    <row r="3178" spans="1:9" x14ac:dyDescent="0.3">
      <c r="A3178" s="1">
        <v>45482</v>
      </c>
      <c r="B3178" t="s">
        <v>19</v>
      </c>
      <c r="C3178" t="s">
        <v>10</v>
      </c>
      <c r="D3178" t="s">
        <v>22</v>
      </c>
      <c r="E3178" t="s">
        <v>24</v>
      </c>
      <c r="F3178">
        <v>34.54</v>
      </c>
      <c r="G3178">
        <v>5</v>
      </c>
      <c r="H3178" t="s">
        <v>13</v>
      </c>
      <c r="I3178">
        <v>5.9</v>
      </c>
    </row>
    <row r="3179" spans="1:9" x14ac:dyDescent="0.3">
      <c r="A3179" s="1">
        <v>45482</v>
      </c>
      <c r="B3179" t="s">
        <v>19</v>
      </c>
      <c r="C3179" t="s">
        <v>15</v>
      </c>
      <c r="D3179" t="s">
        <v>11</v>
      </c>
      <c r="E3179" t="s">
        <v>23</v>
      </c>
      <c r="F3179">
        <v>65.78</v>
      </c>
      <c r="G3179">
        <v>7</v>
      </c>
      <c r="H3179" t="s">
        <v>20</v>
      </c>
      <c r="I3179">
        <v>8.6</v>
      </c>
    </row>
    <row r="3180" spans="1:9" x14ac:dyDescent="0.3">
      <c r="A3180" s="1">
        <v>45482</v>
      </c>
      <c r="B3180" t="s">
        <v>14</v>
      </c>
      <c r="C3180" t="s">
        <v>15</v>
      </c>
      <c r="D3180" t="s">
        <v>11</v>
      </c>
      <c r="E3180" t="s">
        <v>23</v>
      </c>
      <c r="F3180">
        <v>41.08</v>
      </c>
      <c r="G3180">
        <v>2</v>
      </c>
      <c r="H3180" t="s">
        <v>17</v>
      </c>
      <c r="I3180">
        <v>8.9</v>
      </c>
    </row>
    <row r="3181" spans="1:9" x14ac:dyDescent="0.3">
      <c r="A3181" s="1">
        <v>45513</v>
      </c>
      <c r="B3181" t="s">
        <v>9</v>
      </c>
      <c r="C3181" t="s">
        <v>15</v>
      </c>
      <c r="D3181" t="s">
        <v>22</v>
      </c>
      <c r="E3181" t="s">
        <v>23</v>
      </c>
      <c r="F3181">
        <v>53.02</v>
      </c>
      <c r="G3181">
        <v>2</v>
      </c>
      <c r="H3181" t="s">
        <v>20</v>
      </c>
      <c r="I3181">
        <v>3</v>
      </c>
    </row>
    <row r="3182" spans="1:9" x14ac:dyDescent="0.3">
      <c r="A3182" s="1">
        <v>45513</v>
      </c>
      <c r="B3182" t="s">
        <v>9</v>
      </c>
      <c r="C3182" t="s">
        <v>15</v>
      </c>
      <c r="D3182" t="s">
        <v>22</v>
      </c>
      <c r="E3182" t="s">
        <v>21</v>
      </c>
      <c r="F3182">
        <v>23.07</v>
      </c>
      <c r="G3182">
        <v>1</v>
      </c>
      <c r="H3182" t="s">
        <v>13</v>
      </c>
      <c r="I3182">
        <v>6.5</v>
      </c>
    </row>
    <row r="3183" spans="1:9" x14ac:dyDescent="0.3">
      <c r="A3183" s="1">
        <v>45513</v>
      </c>
      <c r="B3183" t="s">
        <v>19</v>
      </c>
      <c r="C3183" t="s">
        <v>10</v>
      </c>
      <c r="D3183" t="s">
        <v>11</v>
      </c>
      <c r="E3183" t="s">
        <v>12</v>
      </c>
      <c r="F3183">
        <v>8.91</v>
      </c>
      <c r="G3183">
        <v>10</v>
      </c>
      <c r="H3183" t="s">
        <v>20</v>
      </c>
      <c r="I3183">
        <v>5.8</v>
      </c>
    </row>
    <row r="3184" spans="1:9" x14ac:dyDescent="0.3">
      <c r="A3184" s="1">
        <v>45513</v>
      </c>
      <c r="B3184" t="s">
        <v>9</v>
      </c>
      <c r="C3184" t="s">
        <v>15</v>
      </c>
      <c r="D3184" t="s">
        <v>11</v>
      </c>
      <c r="E3184" t="s">
        <v>12</v>
      </c>
      <c r="F3184">
        <v>5.13</v>
      </c>
      <c r="G3184">
        <v>10</v>
      </c>
      <c r="H3184" t="s">
        <v>17</v>
      </c>
      <c r="I3184">
        <v>4.5</v>
      </c>
    </row>
    <row r="3185" spans="1:9" x14ac:dyDescent="0.3">
      <c r="A3185" s="1">
        <v>45513</v>
      </c>
      <c r="B3185" t="s">
        <v>9</v>
      </c>
      <c r="C3185" t="s">
        <v>15</v>
      </c>
      <c r="D3185" t="s">
        <v>11</v>
      </c>
      <c r="E3185" t="s">
        <v>24</v>
      </c>
      <c r="F3185">
        <v>37.47</v>
      </c>
      <c r="G3185">
        <v>8</v>
      </c>
      <c r="H3185" t="s">
        <v>20</v>
      </c>
      <c r="I3185">
        <v>3.8</v>
      </c>
    </row>
    <row r="3186" spans="1:9" x14ac:dyDescent="0.3">
      <c r="A3186" s="1">
        <v>45513</v>
      </c>
      <c r="B3186" t="s">
        <v>9</v>
      </c>
      <c r="C3186" t="s">
        <v>15</v>
      </c>
      <c r="D3186" t="s">
        <v>11</v>
      </c>
      <c r="E3186" t="s">
        <v>23</v>
      </c>
      <c r="F3186">
        <v>69.63</v>
      </c>
      <c r="G3186">
        <v>5</v>
      </c>
      <c r="H3186" t="s">
        <v>13</v>
      </c>
      <c r="I3186">
        <v>5.3</v>
      </c>
    </row>
    <row r="3187" spans="1:9" x14ac:dyDescent="0.3">
      <c r="A3187" s="1">
        <v>45513</v>
      </c>
      <c r="B3187" t="s">
        <v>9</v>
      </c>
      <c r="C3187" t="s">
        <v>10</v>
      </c>
      <c r="D3187" t="s">
        <v>11</v>
      </c>
      <c r="E3187" t="s">
        <v>24</v>
      </c>
      <c r="F3187">
        <v>24.62</v>
      </c>
      <c r="G3187">
        <v>8</v>
      </c>
      <c r="H3187" t="s">
        <v>17</v>
      </c>
      <c r="I3187">
        <v>9.4</v>
      </c>
    </row>
    <row r="3188" spans="1:9" x14ac:dyDescent="0.3">
      <c r="A3188" s="1">
        <v>45513</v>
      </c>
      <c r="B3188" t="s">
        <v>19</v>
      </c>
      <c r="C3188" t="s">
        <v>15</v>
      </c>
      <c r="D3188" t="s">
        <v>11</v>
      </c>
      <c r="E3188" t="s">
        <v>24</v>
      </c>
      <c r="F3188">
        <v>22.38</v>
      </c>
      <c r="G3188">
        <v>7</v>
      </c>
      <c r="H3188" t="s">
        <v>17</v>
      </c>
      <c r="I3188">
        <v>5.2</v>
      </c>
    </row>
    <row r="3189" spans="1:9" x14ac:dyDescent="0.3">
      <c r="A3189" s="1">
        <v>45513</v>
      </c>
      <c r="B3189" t="s">
        <v>14</v>
      </c>
      <c r="C3189" t="s">
        <v>15</v>
      </c>
      <c r="D3189" t="s">
        <v>22</v>
      </c>
      <c r="E3189" t="s">
        <v>23</v>
      </c>
      <c r="F3189">
        <v>62.36</v>
      </c>
      <c r="G3189">
        <v>5</v>
      </c>
      <c r="H3189" t="s">
        <v>20</v>
      </c>
      <c r="I3189">
        <v>6.5</v>
      </c>
    </row>
    <row r="3190" spans="1:9" x14ac:dyDescent="0.3">
      <c r="A3190" s="1">
        <v>45513</v>
      </c>
      <c r="B3190" t="s">
        <v>14</v>
      </c>
      <c r="C3190" t="s">
        <v>15</v>
      </c>
      <c r="D3190" t="s">
        <v>22</v>
      </c>
      <c r="E3190" t="s">
        <v>12</v>
      </c>
      <c r="F3190">
        <v>10.07</v>
      </c>
      <c r="G3190">
        <v>3</v>
      </c>
      <c r="H3190" t="s">
        <v>13</v>
      </c>
      <c r="I3190">
        <v>7.8</v>
      </c>
    </row>
    <row r="3191" spans="1:9" x14ac:dyDescent="0.3">
      <c r="A3191" s="1">
        <v>45513</v>
      </c>
      <c r="B3191" t="s">
        <v>19</v>
      </c>
      <c r="C3191" t="s">
        <v>15</v>
      </c>
      <c r="D3191" t="s">
        <v>11</v>
      </c>
      <c r="E3191" t="s">
        <v>16</v>
      </c>
      <c r="F3191">
        <v>80.63</v>
      </c>
      <c r="G3191">
        <v>6</v>
      </c>
      <c r="H3191" t="s">
        <v>20</v>
      </c>
      <c r="I3191">
        <v>5.5</v>
      </c>
    </row>
    <row r="3192" spans="1:9" x14ac:dyDescent="0.3">
      <c r="A3192" s="1">
        <v>45513</v>
      </c>
      <c r="B3192" t="s">
        <v>9</v>
      </c>
      <c r="C3192" t="s">
        <v>10</v>
      </c>
      <c r="D3192" t="s">
        <v>11</v>
      </c>
      <c r="E3192" t="s">
        <v>12</v>
      </c>
      <c r="F3192">
        <v>3.72</v>
      </c>
      <c r="G3192">
        <v>9</v>
      </c>
      <c r="H3192" t="s">
        <v>20</v>
      </c>
      <c r="I3192">
        <v>9.6</v>
      </c>
    </row>
    <row r="3193" spans="1:9" x14ac:dyDescent="0.3">
      <c r="A3193" s="1">
        <v>45513</v>
      </c>
      <c r="B3193" t="s">
        <v>19</v>
      </c>
      <c r="C3193" t="s">
        <v>15</v>
      </c>
      <c r="D3193" t="s">
        <v>11</v>
      </c>
      <c r="E3193" t="s">
        <v>24</v>
      </c>
      <c r="F3193">
        <v>21.42</v>
      </c>
      <c r="G3193">
        <v>8</v>
      </c>
      <c r="H3193" t="s">
        <v>20</v>
      </c>
      <c r="I3193">
        <v>9.5</v>
      </c>
    </row>
    <row r="3194" spans="1:9" x14ac:dyDescent="0.3">
      <c r="A3194" s="1">
        <v>45544</v>
      </c>
      <c r="B3194" t="s">
        <v>14</v>
      </c>
      <c r="C3194" t="s">
        <v>15</v>
      </c>
      <c r="D3194" t="s">
        <v>22</v>
      </c>
      <c r="E3194" t="s">
        <v>12</v>
      </c>
      <c r="F3194">
        <v>2.98</v>
      </c>
      <c r="G3194">
        <v>4</v>
      </c>
      <c r="H3194" t="s">
        <v>20</v>
      </c>
      <c r="I3194">
        <v>4.7</v>
      </c>
    </row>
    <row r="3195" spans="1:9" x14ac:dyDescent="0.3">
      <c r="A3195" s="1">
        <v>45544</v>
      </c>
      <c r="B3195" t="s">
        <v>14</v>
      </c>
      <c r="C3195" t="s">
        <v>10</v>
      </c>
      <c r="D3195" t="s">
        <v>11</v>
      </c>
      <c r="E3195" t="s">
        <v>21</v>
      </c>
      <c r="F3195">
        <v>12.89</v>
      </c>
      <c r="G3195">
        <v>5</v>
      </c>
      <c r="H3195" t="s">
        <v>13</v>
      </c>
      <c r="I3195">
        <v>6.4</v>
      </c>
    </row>
    <row r="3196" spans="1:9" x14ac:dyDescent="0.3">
      <c r="A3196" s="1">
        <v>45544</v>
      </c>
      <c r="B3196" t="s">
        <v>14</v>
      </c>
      <c r="C3196" t="s">
        <v>15</v>
      </c>
      <c r="D3196" t="s">
        <v>11</v>
      </c>
      <c r="E3196" t="s">
        <v>24</v>
      </c>
      <c r="F3196">
        <v>35.56</v>
      </c>
      <c r="G3196">
        <v>6</v>
      </c>
      <c r="H3196" t="s">
        <v>17</v>
      </c>
      <c r="I3196">
        <v>5</v>
      </c>
    </row>
    <row r="3197" spans="1:9" x14ac:dyDescent="0.3">
      <c r="A3197" s="1">
        <v>45544</v>
      </c>
      <c r="B3197" t="s">
        <v>9</v>
      </c>
      <c r="C3197" t="s">
        <v>15</v>
      </c>
      <c r="D3197" t="s">
        <v>11</v>
      </c>
      <c r="E3197" t="s">
        <v>12</v>
      </c>
      <c r="F3197">
        <v>4.88</v>
      </c>
      <c r="G3197">
        <v>2</v>
      </c>
      <c r="H3197" t="s">
        <v>13</v>
      </c>
      <c r="I3197">
        <v>4.9000000000000004</v>
      </c>
    </row>
    <row r="3198" spans="1:9" x14ac:dyDescent="0.3">
      <c r="A3198" s="1">
        <v>45544</v>
      </c>
      <c r="B3198" t="s">
        <v>14</v>
      </c>
      <c r="C3198" t="s">
        <v>10</v>
      </c>
      <c r="D3198" t="s">
        <v>11</v>
      </c>
      <c r="E3198" t="s">
        <v>24</v>
      </c>
      <c r="F3198">
        <v>16.13</v>
      </c>
      <c r="G3198">
        <v>1</v>
      </c>
      <c r="H3198" t="s">
        <v>13</v>
      </c>
      <c r="I3198">
        <v>3.3</v>
      </c>
    </row>
    <row r="3199" spans="1:9" x14ac:dyDescent="0.3">
      <c r="A3199" s="1">
        <v>45544</v>
      </c>
      <c r="B3199" t="s">
        <v>9</v>
      </c>
      <c r="C3199" t="s">
        <v>10</v>
      </c>
      <c r="D3199" t="s">
        <v>22</v>
      </c>
      <c r="E3199" t="s">
        <v>24</v>
      </c>
      <c r="F3199">
        <v>24.28</v>
      </c>
      <c r="G3199">
        <v>9</v>
      </c>
      <c r="H3199" t="s">
        <v>13</v>
      </c>
      <c r="I3199">
        <v>7.1</v>
      </c>
    </row>
    <row r="3200" spans="1:9" x14ac:dyDescent="0.3">
      <c r="A3200" s="1">
        <v>45544</v>
      </c>
      <c r="B3200" t="s">
        <v>9</v>
      </c>
      <c r="C3200" t="s">
        <v>15</v>
      </c>
      <c r="D3200" t="s">
        <v>11</v>
      </c>
      <c r="E3200" t="s">
        <v>21</v>
      </c>
      <c r="F3200">
        <v>21.67</v>
      </c>
      <c r="G3200">
        <v>10</v>
      </c>
      <c r="H3200" t="s">
        <v>13</v>
      </c>
      <c r="I3200">
        <v>6.4</v>
      </c>
    </row>
    <row r="3201" spans="1:9" x14ac:dyDescent="0.3">
      <c r="A3201" s="1">
        <v>45544</v>
      </c>
      <c r="B3201" t="s">
        <v>9</v>
      </c>
      <c r="C3201" t="s">
        <v>10</v>
      </c>
      <c r="D3201" t="s">
        <v>11</v>
      </c>
      <c r="E3201" t="s">
        <v>16</v>
      </c>
      <c r="F3201">
        <v>88.43</v>
      </c>
      <c r="G3201">
        <v>4</v>
      </c>
      <c r="H3201" t="s">
        <v>20</v>
      </c>
      <c r="I3201">
        <v>3.4</v>
      </c>
    </row>
    <row r="3202" spans="1:9" x14ac:dyDescent="0.3">
      <c r="A3202" s="1">
        <v>45544</v>
      </c>
      <c r="B3202" t="s">
        <v>14</v>
      </c>
      <c r="C3202" t="s">
        <v>10</v>
      </c>
      <c r="D3202" t="s">
        <v>11</v>
      </c>
      <c r="E3202" t="s">
        <v>12</v>
      </c>
      <c r="F3202">
        <v>5.59</v>
      </c>
      <c r="G3202">
        <v>2</v>
      </c>
      <c r="H3202" t="s">
        <v>20</v>
      </c>
      <c r="I3202">
        <v>4.9000000000000004</v>
      </c>
    </row>
    <row r="3203" spans="1:9" x14ac:dyDescent="0.3">
      <c r="A3203" s="1">
        <v>45544</v>
      </c>
      <c r="B3203" t="s">
        <v>9</v>
      </c>
      <c r="C3203" t="s">
        <v>15</v>
      </c>
      <c r="D3203" t="s">
        <v>22</v>
      </c>
      <c r="E3203" t="s">
        <v>18</v>
      </c>
      <c r="F3203">
        <v>67.91</v>
      </c>
      <c r="G3203">
        <v>1</v>
      </c>
      <c r="H3203" t="s">
        <v>17</v>
      </c>
      <c r="I3203">
        <v>9.1999999999999993</v>
      </c>
    </row>
    <row r="3204" spans="1:9" x14ac:dyDescent="0.3">
      <c r="A3204" s="1">
        <v>45544</v>
      </c>
      <c r="B3204" t="s">
        <v>14</v>
      </c>
      <c r="C3204" t="s">
        <v>10</v>
      </c>
      <c r="D3204" t="s">
        <v>22</v>
      </c>
      <c r="E3204" t="s">
        <v>12</v>
      </c>
      <c r="F3204">
        <v>11.95</v>
      </c>
      <c r="G3204">
        <v>4</v>
      </c>
      <c r="H3204" t="s">
        <v>13</v>
      </c>
      <c r="I3204">
        <v>4.5999999999999996</v>
      </c>
    </row>
    <row r="3205" spans="1:9" x14ac:dyDescent="0.3">
      <c r="A3205" s="1">
        <v>45544</v>
      </c>
      <c r="B3205" t="s">
        <v>9</v>
      </c>
      <c r="C3205" t="s">
        <v>15</v>
      </c>
      <c r="D3205" t="s">
        <v>22</v>
      </c>
      <c r="E3205" t="s">
        <v>18</v>
      </c>
      <c r="F3205">
        <v>67.88</v>
      </c>
      <c r="G3205">
        <v>5</v>
      </c>
      <c r="H3205" t="s">
        <v>20</v>
      </c>
      <c r="I3205">
        <v>4</v>
      </c>
    </row>
    <row r="3206" spans="1:9" x14ac:dyDescent="0.3">
      <c r="A3206" s="1">
        <v>45544</v>
      </c>
      <c r="B3206" t="s">
        <v>9</v>
      </c>
      <c r="C3206" t="s">
        <v>15</v>
      </c>
      <c r="D3206" t="s">
        <v>11</v>
      </c>
      <c r="E3206" t="s">
        <v>12</v>
      </c>
      <c r="F3206">
        <v>3.43</v>
      </c>
      <c r="G3206">
        <v>1</v>
      </c>
      <c r="H3206" t="s">
        <v>17</v>
      </c>
      <c r="I3206">
        <v>6.3</v>
      </c>
    </row>
    <row r="3207" spans="1:9" x14ac:dyDescent="0.3">
      <c r="A3207" s="1">
        <v>45544</v>
      </c>
      <c r="B3207" t="s">
        <v>14</v>
      </c>
      <c r="C3207" t="s">
        <v>10</v>
      </c>
      <c r="D3207" t="s">
        <v>11</v>
      </c>
      <c r="E3207" t="s">
        <v>24</v>
      </c>
      <c r="F3207">
        <v>21.63</v>
      </c>
      <c r="G3207">
        <v>3</v>
      </c>
      <c r="H3207" t="s">
        <v>20</v>
      </c>
      <c r="I3207">
        <v>9.6999999999999993</v>
      </c>
    </row>
    <row r="3208" spans="1:9" x14ac:dyDescent="0.3">
      <c r="A3208" s="1">
        <v>45544</v>
      </c>
      <c r="B3208" t="s">
        <v>14</v>
      </c>
      <c r="C3208" t="s">
        <v>15</v>
      </c>
      <c r="D3208" t="s">
        <v>11</v>
      </c>
      <c r="E3208" t="s">
        <v>24</v>
      </c>
      <c r="F3208">
        <v>24.05</v>
      </c>
      <c r="G3208">
        <v>10</v>
      </c>
      <c r="H3208" t="s">
        <v>17</v>
      </c>
      <c r="I3208">
        <v>4.5999999999999996</v>
      </c>
    </row>
    <row r="3209" spans="1:9" x14ac:dyDescent="0.3">
      <c r="A3209" s="1">
        <v>45544</v>
      </c>
      <c r="B3209" t="s">
        <v>14</v>
      </c>
      <c r="C3209" t="s">
        <v>15</v>
      </c>
      <c r="D3209" t="s">
        <v>22</v>
      </c>
      <c r="E3209" t="s">
        <v>24</v>
      </c>
      <c r="F3209">
        <v>37.72</v>
      </c>
      <c r="G3209">
        <v>9</v>
      </c>
      <c r="H3209" t="s">
        <v>13</v>
      </c>
      <c r="I3209">
        <v>7.6</v>
      </c>
    </row>
    <row r="3210" spans="1:9" x14ac:dyDescent="0.3">
      <c r="A3210" s="1">
        <v>45544</v>
      </c>
      <c r="B3210" t="s">
        <v>9</v>
      </c>
      <c r="C3210" t="s">
        <v>15</v>
      </c>
      <c r="D3210" t="s">
        <v>11</v>
      </c>
      <c r="E3210" t="s">
        <v>23</v>
      </c>
      <c r="F3210">
        <v>52.79</v>
      </c>
      <c r="G3210">
        <v>2</v>
      </c>
      <c r="H3210" t="s">
        <v>13</v>
      </c>
      <c r="I3210">
        <v>8.1999999999999993</v>
      </c>
    </row>
    <row r="3211" spans="1:9" x14ac:dyDescent="0.3">
      <c r="A3211" s="1">
        <v>45574</v>
      </c>
      <c r="B3211" t="s">
        <v>9</v>
      </c>
      <c r="C3211" t="s">
        <v>10</v>
      </c>
      <c r="D3211" t="s">
        <v>22</v>
      </c>
      <c r="E3211" t="s">
        <v>16</v>
      </c>
      <c r="F3211">
        <v>82.81</v>
      </c>
      <c r="G3211">
        <v>3</v>
      </c>
      <c r="H3211" t="s">
        <v>17</v>
      </c>
      <c r="I3211">
        <v>4.5999999999999996</v>
      </c>
    </row>
    <row r="3212" spans="1:9" x14ac:dyDescent="0.3">
      <c r="A3212" s="1">
        <v>45574</v>
      </c>
      <c r="B3212" t="s">
        <v>19</v>
      </c>
      <c r="C3212" t="s">
        <v>10</v>
      </c>
      <c r="D3212" t="s">
        <v>11</v>
      </c>
      <c r="E3212" t="s">
        <v>23</v>
      </c>
      <c r="F3212">
        <v>57.92</v>
      </c>
      <c r="G3212">
        <v>5</v>
      </c>
      <c r="H3212" t="s">
        <v>13</v>
      </c>
      <c r="I3212">
        <v>8</v>
      </c>
    </row>
    <row r="3213" spans="1:9" x14ac:dyDescent="0.3">
      <c r="A3213" s="1">
        <v>45574</v>
      </c>
      <c r="B3213" t="s">
        <v>9</v>
      </c>
      <c r="C3213" t="s">
        <v>15</v>
      </c>
      <c r="D3213" t="s">
        <v>22</v>
      </c>
      <c r="E3213" t="s">
        <v>23</v>
      </c>
      <c r="F3213">
        <v>59.53</v>
      </c>
      <c r="G3213">
        <v>9</v>
      </c>
      <c r="H3213" t="s">
        <v>20</v>
      </c>
      <c r="I3213">
        <v>5.5</v>
      </c>
    </row>
    <row r="3214" spans="1:9" x14ac:dyDescent="0.3">
      <c r="A3214" s="1">
        <v>45574</v>
      </c>
      <c r="B3214" t="s">
        <v>19</v>
      </c>
      <c r="C3214" t="s">
        <v>15</v>
      </c>
      <c r="D3214" t="s">
        <v>22</v>
      </c>
      <c r="E3214" t="s">
        <v>12</v>
      </c>
      <c r="F3214">
        <v>12.76</v>
      </c>
      <c r="G3214">
        <v>7</v>
      </c>
      <c r="H3214" t="s">
        <v>13</v>
      </c>
      <c r="I3214">
        <v>7.3</v>
      </c>
    </row>
    <row r="3215" spans="1:9" x14ac:dyDescent="0.3">
      <c r="A3215" s="1">
        <v>45574</v>
      </c>
      <c r="B3215" t="s">
        <v>19</v>
      </c>
      <c r="C3215" t="s">
        <v>10</v>
      </c>
      <c r="D3215" t="s">
        <v>11</v>
      </c>
      <c r="E3215" t="s">
        <v>12</v>
      </c>
      <c r="F3215">
        <v>3.98</v>
      </c>
      <c r="G3215">
        <v>8</v>
      </c>
      <c r="H3215" t="s">
        <v>17</v>
      </c>
      <c r="I3215">
        <v>7.3</v>
      </c>
    </row>
    <row r="3216" spans="1:9" x14ac:dyDescent="0.3">
      <c r="A3216" s="1">
        <v>45574</v>
      </c>
      <c r="B3216" t="s">
        <v>9</v>
      </c>
      <c r="C3216" t="s">
        <v>15</v>
      </c>
      <c r="D3216" t="s">
        <v>22</v>
      </c>
      <c r="E3216" t="s">
        <v>18</v>
      </c>
      <c r="F3216">
        <v>61.18</v>
      </c>
      <c r="G3216">
        <v>3</v>
      </c>
      <c r="H3216" t="s">
        <v>13</v>
      </c>
      <c r="I3216">
        <v>6.6</v>
      </c>
    </row>
    <row r="3217" spans="1:9" x14ac:dyDescent="0.3">
      <c r="A3217" s="1">
        <v>45574</v>
      </c>
      <c r="B3217" t="s">
        <v>19</v>
      </c>
      <c r="C3217" t="s">
        <v>15</v>
      </c>
      <c r="D3217" t="s">
        <v>11</v>
      </c>
      <c r="E3217" t="s">
        <v>23</v>
      </c>
      <c r="F3217">
        <v>52.32</v>
      </c>
      <c r="G3217">
        <v>7</v>
      </c>
      <c r="H3217" t="s">
        <v>20</v>
      </c>
      <c r="I3217">
        <v>3.6</v>
      </c>
    </row>
    <row r="3218" spans="1:9" x14ac:dyDescent="0.3">
      <c r="A3218" s="1">
        <v>45574</v>
      </c>
      <c r="B3218" t="s">
        <v>14</v>
      </c>
      <c r="C3218" t="s">
        <v>10</v>
      </c>
      <c r="D3218" t="s">
        <v>11</v>
      </c>
      <c r="E3218" t="s">
        <v>21</v>
      </c>
      <c r="F3218">
        <v>16.559999999999999</v>
      </c>
      <c r="G3218">
        <v>4</v>
      </c>
      <c r="H3218" t="s">
        <v>17</v>
      </c>
      <c r="I3218">
        <v>8.6999999999999993</v>
      </c>
    </row>
    <row r="3219" spans="1:9" x14ac:dyDescent="0.3">
      <c r="A3219" s="1">
        <v>45574</v>
      </c>
      <c r="B3219" t="s">
        <v>14</v>
      </c>
      <c r="C3219" t="s">
        <v>15</v>
      </c>
      <c r="D3219" t="s">
        <v>11</v>
      </c>
      <c r="E3219" t="s">
        <v>24</v>
      </c>
      <c r="F3219">
        <v>24.19</v>
      </c>
      <c r="G3219">
        <v>5</v>
      </c>
      <c r="H3219" t="s">
        <v>13</v>
      </c>
      <c r="I3219">
        <v>5.2</v>
      </c>
    </row>
    <row r="3220" spans="1:9" x14ac:dyDescent="0.3">
      <c r="A3220" s="1">
        <v>45574</v>
      </c>
      <c r="B3220" t="s">
        <v>14</v>
      </c>
      <c r="C3220" t="s">
        <v>15</v>
      </c>
      <c r="D3220" t="s">
        <v>22</v>
      </c>
      <c r="E3220" t="s">
        <v>18</v>
      </c>
      <c r="F3220">
        <v>69.73</v>
      </c>
      <c r="G3220">
        <v>5</v>
      </c>
      <c r="H3220" t="s">
        <v>17</v>
      </c>
      <c r="I3220">
        <v>4.3</v>
      </c>
    </row>
    <row r="3221" spans="1:9" x14ac:dyDescent="0.3">
      <c r="A3221" s="1">
        <v>45574</v>
      </c>
      <c r="B3221" t="s">
        <v>14</v>
      </c>
      <c r="C3221" t="s">
        <v>10</v>
      </c>
      <c r="D3221" t="s">
        <v>11</v>
      </c>
      <c r="E3221" t="s">
        <v>12</v>
      </c>
      <c r="F3221">
        <v>4.3600000000000003</v>
      </c>
      <c r="G3221">
        <v>3</v>
      </c>
      <c r="H3221" t="s">
        <v>13</v>
      </c>
      <c r="I3221">
        <v>3.3</v>
      </c>
    </row>
    <row r="3222" spans="1:9" x14ac:dyDescent="0.3">
      <c r="A3222" s="1">
        <v>45574</v>
      </c>
      <c r="B3222" t="s">
        <v>9</v>
      </c>
      <c r="C3222" t="s">
        <v>10</v>
      </c>
      <c r="D3222" t="s">
        <v>22</v>
      </c>
      <c r="E3222" t="s">
        <v>24</v>
      </c>
      <c r="F3222">
        <v>28.26</v>
      </c>
      <c r="G3222">
        <v>7</v>
      </c>
      <c r="H3222" t="s">
        <v>13</v>
      </c>
      <c r="I3222">
        <v>7</v>
      </c>
    </row>
    <row r="3223" spans="1:9" x14ac:dyDescent="0.3">
      <c r="A3223" s="1">
        <v>45605</v>
      </c>
      <c r="B3223" t="s">
        <v>19</v>
      </c>
      <c r="C3223" t="s">
        <v>15</v>
      </c>
      <c r="D3223" t="s">
        <v>11</v>
      </c>
      <c r="E3223" t="s">
        <v>12</v>
      </c>
      <c r="F3223">
        <v>9.3800000000000008</v>
      </c>
      <c r="G3223">
        <v>2</v>
      </c>
      <c r="H3223" t="s">
        <v>20</v>
      </c>
      <c r="I3223">
        <v>7.6</v>
      </c>
    </row>
    <row r="3224" spans="1:9" x14ac:dyDescent="0.3">
      <c r="A3224" s="1">
        <v>45605</v>
      </c>
      <c r="B3224" t="s">
        <v>14</v>
      </c>
      <c r="C3224" t="s">
        <v>15</v>
      </c>
      <c r="D3224" t="s">
        <v>22</v>
      </c>
      <c r="E3224" t="s">
        <v>12</v>
      </c>
      <c r="F3224">
        <v>5.54</v>
      </c>
      <c r="G3224">
        <v>7</v>
      </c>
      <c r="H3224" t="s">
        <v>13</v>
      </c>
      <c r="I3224">
        <v>3.1</v>
      </c>
    </row>
    <row r="3225" spans="1:9" x14ac:dyDescent="0.3">
      <c r="A3225" s="1">
        <v>45605</v>
      </c>
      <c r="B3225" t="s">
        <v>9</v>
      </c>
      <c r="C3225" t="s">
        <v>10</v>
      </c>
      <c r="D3225" t="s">
        <v>22</v>
      </c>
      <c r="E3225" t="s">
        <v>24</v>
      </c>
      <c r="F3225">
        <v>17.77</v>
      </c>
      <c r="G3225">
        <v>10</v>
      </c>
      <c r="H3225" t="s">
        <v>13</v>
      </c>
      <c r="I3225">
        <v>6.5</v>
      </c>
    </row>
    <row r="3226" spans="1:9" x14ac:dyDescent="0.3">
      <c r="A3226" s="1">
        <v>45605</v>
      </c>
      <c r="B3226" t="s">
        <v>9</v>
      </c>
      <c r="C3226" t="s">
        <v>15</v>
      </c>
      <c r="D3226" t="s">
        <v>11</v>
      </c>
      <c r="E3226" t="s">
        <v>23</v>
      </c>
      <c r="F3226">
        <v>41.64</v>
      </c>
      <c r="G3226">
        <v>4</v>
      </c>
      <c r="H3226" t="s">
        <v>13</v>
      </c>
      <c r="I3226">
        <v>4.5</v>
      </c>
    </row>
    <row r="3227" spans="1:9" x14ac:dyDescent="0.3">
      <c r="A3227" s="1">
        <v>45605</v>
      </c>
      <c r="B3227" t="s">
        <v>9</v>
      </c>
      <c r="C3227" t="s">
        <v>10</v>
      </c>
      <c r="D3227" t="s">
        <v>11</v>
      </c>
      <c r="E3227" t="s">
        <v>12</v>
      </c>
      <c r="F3227">
        <v>3.56</v>
      </c>
      <c r="G3227">
        <v>8</v>
      </c>
      <c r="H3227" t="s">
        <v>20</v>
      </c>
      <c r="I3227">
        <v>7.4</v>
      </c>
    </row>
    <row r="3228" spans="1:9" x14ac:dyDescent="0.3">
      <c r="A3228" s="1">
        <v>45605</v>
      </c>
      <c r="B3228" t="s">
        <v>19</v>
      </c>
      <c r="C3228" t="s">
        <v>15</v>
      </c>
      <c r="D3228" t="s">
        <v>22</v>
      </c>
      <c r="E3228" t="s">
        <v>12</v>
      </c>
      <c r="F3228">
        <v>12.83</v>
      </c>
      <c r="G3228">
        <v>6</v>
      </c>
      <c r="H3228" t="s">
        <v>17</v>
      </c>
      <c r="I3228">
        <v>4.2</v>
      </c>
    </row>
    <row r="3229" spans="1:9" x14ac:dyDescent="0.3">
      <c r="A3229" s="1">
        <v>45605</v>
      </c>
      <c r="B3229" t="s">
        <v>9</v>
      </c>
      <c r="C3229" t="s">
        <v>15</v>
      </c>
      <c r="D3229" t="s">
        <v>22</v>
      </c>
      <c r="E3229" t="s">
        <v>18</v>
      </c>
      <c r="F3229">
        <v>52.34</v>
      </c>
      <c r="G3229">
        <v>6</v>
      </c>
      <c r="H3229" t="s">
        <v>13</v>
      </c>
      <c r="I3229">
        <v>7.7</v>
      </c>
    </row>
    <row r="3230" spans="1:9" x14ac:dyDescent="0.3">
      <c r="A3230" s="1">
        <v>45605</v>
      </c>
      <c r="B3230" t="s">
        <v>14</v>
      </c>
      <c r="C3230" t="s">
        <v>10</v>
      </c>
      <c r="D3230" t="s">
        <v>11</v>
      </c>
      <c r="E3230" t="s">
        <v>23</v>
      </c>
      <c r="F3230">
        <v>52.15</v>
      </c>
      <c r="G3230">
        <v>6</v>
      </c>
      <c r="H3230" t="s">
        <v>17</v>
      </c>
      <c r="I3230">
        <v>5.6</v>
      </c>
    </row>
    <row r="3231" spans="1:9" x14ac:dyDescent="0.3">
      <c r="A3231" s="1">
        <v>45605</v>
      </c>
      <c r="B3231" t="s">
        <v>19</v>
      </c>
      <c r="C3231" t="s">
        <v>10</v>
      </c>
      <c r="D3231" t="s">
        <v>11</v>
      </c>
      <c r="E3231" t="s">
        <v>16</v>
      </c>
      <c r="F3231">
        <v>96</v>
      </c>
      <c r="G3231">
        <v>4</v>
      </c>
      <c r="H3231" t="s">
        <v>13</v>
      </c>
      <c r="I3231">
        <v>9.4</v>
      </c>
    </row>
    <row r="3232" spans="1:9" x14ac:dyDescent="0.3">
      <c r="A3232" s="1">
        <v>45605</v>
      </c>
      <c r="B3232" t="s">
        <v>9</v>
      </c>
      <c r="C3232" t="s">
        <v>15</v>
      </c>
      <c r="D3232" t="s">
        <v>11</v>
      </c>
      <c r="E3232" t="s">
        <v>24</v>
      </c>
      <c r="F3232">
        <v>20.54</v>
      </c>
      <c r="G3232">
        <v>3</v>
      </c>
      <c r="H3232" t="s">
        <v>17</v>
      </c>
      <c r="I3232">
        <v>3.9</v>
      </c>
    </row>
    <row r="3233" spans="1:9" x14ac:dyDescent="0.3">
      <c r="A3233" s="1">
        <v>45605</v>
      </c>
      <c r="B3233" t="s">
        <v>19</v>
      </c>
      <c r="C3233" t="s">
        <v>15</v>
      </c>
      <c r="D3233" t="s">
        <v>22</v>
      </c>
      <c r="E3233" t="s">
        <v>23</v>
      </c>
      <c r="F3233">
        <v>50.48</v>
      </c>
      <c r="G3233">
        <v>3</v>
      </c>
      <c r="H3233" t="s">
        <v>17</v>
      </c>
      <c r="I3233">
        <v>5.3</v>
      </c>
    </row>
    <row r="3234" spans="1:9" x14ac:dyDescent="0.3">
      <c r="A3234" s="1">
        <v>45605</v>
      </c>
      <c r="B3234" t="s">
        <v>9</v>
      </c>
      <c r="C3234" t="s">
        <v>15</v>
      </c>
      <c r="D3234" t="s">
        <v>22</v>
      </c>
      <c r="E3234" t="s">
        <v>12</v>
      </c>
      <c r="F3234">
        <v>10.52</v>
      </c>
      <c r="G3234">
        <v>3</v>
      </c>
      <c r="H3234" t="s">
        <v>20</v>
      </c>
      <c r="I3234">
        <v>3.8</v>
      </c>
    </row>
    <row r="3235" spans="1:9" x14ac:dyDescent="0.3">
      <c r="A3235" s="1">
        <v>45605</v>
      </c>
      <c r="B3235" t="s">
        <v>19</v>
      </c>
      <c r="C3235" t="s">
        <v>15</v>
      </c>
      <c r="D3235" t="s">
        <v>11</v>
      </c>
      <c r="E3235" t="s">
        <v>23</v>
      </c>
      <c r="F3235">
        <v>66.459999999999994</v>
      </c>
      <c r="G3235">
        <v>10</v>
      </c>
      <c r="H3235" t="s">
        <v>13</v>
      </c>
      <c r="I3235">
        <v>9.3000000000000007</v>
      </c>
    </row>
    <row r="3236" spans="1:9" x14ac:dyDescent="0.3">
      <c r="A3236" s="1">
        <v>45605</v>
      </c>
      <c r="B3236" t="s">
        <v>9</v>
      </c>
      <c r="C3236" t="s">
        <v>10</v>
      </c>
      <c r="D3236" t="s">
        <v>11</v>
      </c>
      <c r="E3236" t="s">
        <v>16</v>
      </c>
      <c r="F3236">
        <v>88.38</v>
      </c>
      <c r="G3236">
        <v>5</v>
      </c>
      <c r="H3236" t="s">
        <v>20</v>
      </c>
      <c r="I3236">
        <v>9</v>
      </c>
    </row>
    <row r="3237" spans="1:9" x14ac:dyDescent="0.3">
      <c r="A3237" s="1">
        <v>45605</v>
      </c>
      <c r="B3237" t="s">
        <v>19</v>
      </c>
      <c r="C3237" t="s">
        <v>10</v>
      </c>
      <c r="D3237" t="s">
        <v>22</v>
      </c>
      <c r="E3237" t="s">
        <v>23</v>
      </c>
      <c r="F3237">
        <v>53.56</v>
      </c>
      <c r="G3237">
        <v>1</v>
      </c>
      <c r="H3237" t="s">
        <v>13</v>
      </c>
      <c r="I3237">
        <v>4.8</v>
      </c>
    </row>
    <row r="3238" spans="1:9" x14ac:dyDescent="0.3">
      <c r="A3238" s="1">
        <v>45605</v>
      </c>
      <c r="B3238" t="s">
        <v>19</v>
      </c>
      <c r="C3238" t="s">
        <v>15</v>
      </c>
      <c r="D3238" t="s">
        <v>22</v>
      </c>
      <c r="E3238" t="s">
        <v>12</v>
      </c>
      <c r="F3238">
        <v>8.59</v>
      </c>
      <c r="G3238">
        <v>8</v>
      </c>
      <c r="H3238" t="s">
        <v>13</v>
      </c>
      <c r="I3238">
        <v>7.5</v>
      </c>
    </row>
    <row r="3239" spans="1:9" x14ac:dyDescent="0.3">
      <c r="A3239" s="1">
        <v>45605</v>
      </c>
      <c r="B3239" t="s">
        <v>14</v>
      </c>
      <c r="C3239" t="s">
        <v>15</v>
      </c>
      <c r="D3239" t="s">
        <v>22</v>
      </c>
      <c r="E3239" t="s">
        <v>16</v>
      </c>
      <c r="F3239">
        <v>95.35</v>
      </c>
      <c r="G3239">
        <v>4</v>
      </c>
      <c r="H3239" t="s">
        <v>13</v>
      </c>
      <c r="I3239">
        <v>8.6</v>
      </c>
    </row>
    <row r="3240" spans="1:9" x14ac:dyDescent="0.3">
      <c r="A3240" s="1">
        <v>45635</v>
      </c>
      <c r="B3240" t="s">
        <v>9</v>
      </c>
      <c r="C3240" t="s">
        <v>15</v>
      </c>
      <c r="D3240" t="s">
        <v>22</v>
      </c>
      <c r="E3240" t="s">
        <v>24</v>
      </c>
      <c r="F3240">
        <v>35.270000000000003</v>
      </c>
      <c r="G3240">
        <v>6</v>
      </c>
      <c r="H3240" t="s">
        <v>20</v>
      </c>
      <c r="I3240">
        <v>6.8</v>
      </c>
    </row>
    <row r="3241" spans="1:9" x14ac:dyDescent="0.3">
      <c r="A3241" s="1">
        <v>45635</v>
      </c>
      <c r="B3241" t="s">
        <v>19</v>
      </c>
      <c r="C3241" t="s">
        <v>10</v>
      </c>
      <c r="D3241" t="s">
        <v>22</v>
      </c>
      <c r="E3241" t="s">
        <v>12</v>
      </c>
      <c r="F3241">
        <v>7.69</v>
      </c>
      <c r="G3241">
        <v>8</v>
      </c>
      <c r="H3241" t="s">
        <v>13</v>
      </c>
      <c r="I3241">
        <v>6.6</v>
      </c>
    </row>
    <row r="3242" spans="1:9" x14ac:dyDescent="0.3">
      <c r="A3242" s="1">
        <v>45635</v>
      </c>
      <c r="B3242" t="s">
        <v>19</v>
      </c>
      <c r="C3242" t="s">
        <v>10</v>
      </c>
      <c r="D3242" t="s">
        <v>11</v>
      </c>
      <c r="E3242" t="s">
        <v>23</v>
      </c>
      <c r="F3242">
        <v>63.23</v>
      </c>
      <c r="G3242">
        <v>10</v>
      </c>
      <c r="H3242" t="s">
        <v>17</v>
      </c>
      <c r="I3242">
        <v>4.5999999999999996</v>
      </c>
    </row>
    <row r="3243" spans="1:9" x14ac:dyDescent="0.3">
      <c r="A3243" s="1">
        <v>45635</v>
      </c>
      <c r="B3243" t="s">
        <v>19</v>
      </c>
      <c r="C3243" t="s">
        <v>10</v>
      </c>
      <c r="D3243" t="s">
        <v>11</v>
      </c>
      <c r="E3243" t="s">
        <v>23</v>
      </c>
      <c r="F3243">
        <v>60.35</v>
      </c>
      <c r="G3243">
        <v>5</v>
      </c>
      <c r="H3243" t="s">
        <v>17</v>
      </c>
      <c r="I3243">
        <v>3.6</v>
      </c>
    </row>
    <row r="3244" spans="1:9" x14ac:dyDescent="0.3">
      <c r="A3244" s="1">
        <v>45635</v>
      </c>
      <c r="B3244" t="s">
        <v>14</v>
      </c>
      <c r="C3244" t="s">
        <v>10</v>
      </c>
      <c r="D3244" t="s">
        <v>22</v>
      </c>
      <c r="E3244" t="s">
        <v>18</v>
      </c>
      <c r="F3244">
        <v>67.48</v>
      </c>
      <c r="G3244">
        <v>3</v>
      </c>
      <c r="H3244" t="s">
        <v>20</v>
      </c>
      <c r="I3244">
        <v>9.1</v>
      </c>
    </row>
    <row r="3245" spans="1:9" x14ac:dyDescent="0.3">
      <c r="A3245" s="1">
        <v>45635</v>
      </c>
      <c r="B3245" t="s">
        <v>19</v>
      </c>
      <c r="C3245" t="s">
        <v>10</v>
      </c>
      <c r="D3245" t="s">
        <v>11</v>
      </c>
      <c r="E3245" t="s">
        <v>12</v>
      </c>
      <c r="F3245">
        <v>11.21</v>
      </c>
      <c r="G3245">
        <v>2</v>
      </c>
      <c r="H3245" t="s">
        <v>13</v>
      </c>
      <c r="I3245">
        <v>9.1</v>
      </c>
    </row>
    <row r="3246" spans="1:9" x14ac:dyDescent="0.3">
      <c r="A3246" s="1">
        <v>45635</v>
      </c>
      <c r="B3246" t="s">
        <v>14</v>
      </c>
      <c r="C3246" t="s">
        <v>15</v>
      </c>
      <c r="D3246" t="s">
        <v>22</v>
      </c>
      <c r="E3246" t="s">
        <v>24</v>
      </c>
      <c r="F3246">
        <v>35.72</v>
      </c>
      <c r="G3246">
        <v>9</v>
      </c>
      <c r="H3246" t="s">
        <v>17</v>
      </c>
      <c r="I3246">
        <v>7.3</v>
      </c>
    </row>
    <row r="3247" spans="1:9" x14ac:dyDescent="0.3">
      <c r="A3247" s="1">
        <v>45635</v>
      </c>
      <c r="B3247" t="s">
        <v>19</v>
      </c>
      <c r="C3247" t="s">
        <v>10</v>
      </c>
      <c r="D3247" t="s">
        <v>22</v>
      </c>
      <c r="E3247" t="s">
        <v>23</v>
      </c>
      <c r="F3247">
        <v>45.41</v>
      </c>
      <c r="G3247">
        <v>4</v>
      </c>
      <c r="H3247" t="s">
        <v>13</v>
      </c>
      <c r="I3247">
        <v>5.3</v>
      </c>
    </row>
    <row r="3248" spans="1:9" x14ac:dyDescent="0.3">
      <c r="A3248" s="1">
        <v>45635</v>
      </c>
      <c r="B3248" t="s">
        <v>9</v>
      </c>
      <c r="C3248" t="s">
        <v>10</v>
      </c>
      <c r="D3248" t="s">
        <v>22</v>
      </c>
      <c r="E3248" t="s">
        <v>21</v>
      </c>
      <c r="F3248">
        <v>10.92</v>
      </c>
      <c r="G3248">
        <v>2</v>
      </c>
      <c r="H3248" t="s">
        <v>13</v>
      </c>
      <c r="I3248">
        <v>5.4</v>
      </c>
    </row>
    <row r="3249" spans="1:9" x14ac:dyDescent="0.3">
      <c r="A3249" s="1">
        <v>45635</v>
      </c>
      <c r="B3249" t="s">
        <v>14</v>
      </c>
      <c r="C3249" t="s">
        <v>15</v>
      </c>
      <c r="D3249" t="s">
        <v>22</v>
      </c>
      <c r="E3249" t="s">
        <v>24</v>
      </c>
      <c r="F3249">
        <v>36.909999999999997</v>
      </c>
      <c r="G3249">
        <v>10</v>
      </c>
      <c r="H3249" t="s">
        <v>17</v>
      </c>
      <c r="I3249">
        <v>7.9</v>
      </c>
    </row>
    <row r="3250" spans="1:9" x14ac:dyDescent="0.3">
      <c r="A3250" s="1">
        <v>45635</v>
      </c>
      <c r="B3250" t="s">
        <v>9</v>
      </c>
      <c r="C3250" t="s">
        <v>15</v>
      </c>
      <c r="D3250" t="s">
        <v>22</v>
      </c>
      <c r="E3250" t="s">
        <v>24</v>
      </c>
      <c r="F3250">
        <v>16.09</v>
      </c>
      <c r="G3250">
        <v>6</v>
      </c>
      <c r="H3250" t="s">
        <v>20</v>
      </c>
      <c r="I3250">
        <v>9.1</v>
      </c>
    </row>
    <row r="3251" spans="1:9" x14ac:dyDescent="0.3">
      <c r="A3251" s="1">
        <v>45635</v>
      </c>
      <c r="B3251" t="s">
        <v>19</v>
      </c>
      <c r="C3251" t="s">
        <v>15</v>
      </c>
      <c r="D3251" t="s">
        <v>11</v>
      </c>
      <c r="E3251" t="s">
        <v>12</v>
      </c>
      <c r="F3251">
        <v>12.19</v>
      </c>
      <c r="G3251">
        <v>4</v>
      </c>
      <c r="H3251" t="s">
        <v>13</v>
      </c>
      <c r="I3251">
        <v>9</v>
      </c>
    </row>
    <row r="3252" spans="1:9" x14ac:dyDescent="0.3">
      <c r="A3252" s="1">
        <v>45635</v>
      </c>
      <c r="B3252" t="s">
        <v>14</v>
      </c>
      <c r="C3252" t="s">
        <v>15</v>
      </c>
      <c r="D3252" t="s">
        <v>11</v>
      </c>
      <c r="E3252" t="s">
        <v>12</v>
      </c>
      <c r="F3252">
        <v>4.5199999999999996</v>
      </c>
      <c r="G3252">
        <v>10</v>
      </c>
      <c r="H3252" t="s">
        <v>20</v>
      </c>
      <c r="I3252">
        <v>8.3000000000000007</v>
      </c>
    </row>
    <row r="3253" spans="1:9" x14ac:dyDescent="0.3">
      <c r="A3253" s="1">
        <v>45635</v>
      </c>
      <c r="B3253" t="s">
        <v>9</v>
      </c>
      <c r="C3253" t="s">
        <v>15</v>
      </c>
      <c r="D3253" t="s">
        <v>11</v>
      </c>
      <c r="E3253" t="s">
        <v>24</v>
      </c>
      <c r="F3253">
        <v>25.47</v>
      </c>
      <c r="G3253">
        <v>3</v>
      </c>
      <c r="H3253" t="s">
        <v>20</v>
      </c>
      <c r="I3253">
        <v>7.4</v>
      </c>
    </row>
    <row r="3254" spans="1:9" x14ac:dyDescent="0.3">
      <c r="A3254" s="1">
        <v>45635</v>
      </c>
      <c r="B3254" t="s">
        <v>9</v>
      </c>
      <c r="C3254" t="s">
        <v>10</v>
      </c>
      <c r="D3254" t="s">
        <v>11</v>
      </c>
      <c r="E3254" t="s">
        <v>18</v>
      </c>
      <c r="F3254">
        <v>64.42</v>
      </c>
      <c r="G3254">
        <v>6</v>
      </c>
      <c r="H3254" t="s">
        <v>13</v>
      </c>
      <c r="I3254">
        <v>3.6</v>
      </c>
    </row>
    <row r="3255" spans="1:9" x14ac:dyDescent="0.3">
      <c r="A3255" s="1">
        <v>45635</v>
      </c>
      <c r="B3255" t="s">
        <v>14</v>
      </c>
      <c r="C3255" t="s">
        <v>10</v>
      </c>
      <c r="D3255" t="s">
        <v>22</v>
      </c>
      <c r="E3255" t="s">
        <v>12</v>
      </c>
      <c r="F3255">
        <v>11.92</v>
      </c>
      <c r="G3255">
        <v>5</v>
      </c>
      <c r="H3255" t="s">
        <v>13</v>
      </c>
      <c r="I3255">
        <v>4.0999999999999996</v>
      </c>
    </row>
    <row r="3256" spans="1:9" x14ac:dyDescent="0.3">
      <c r="A3256" s="1">
        <v>45635</v>
      </c>
      <c r="B3256" t="s">
        <v>14</v>
      </c>
      <c r="C3256" t="s">
        <v>15</v>
      </c>
      <c r="D3256" t="s">
        <v>22</v>
      </c>
      <c r="E3256" t="s">
        <v>24</v>
      </c>
      <c r="F3256">
        <v>20.55</v>
      </c>
      <c r="G3256">
        <v>8</v>
      </c>
      <c r="H3256" t="s">
        <v>20</v>
      </c>
      <c r="I3256">
        <v>9.1</v>
      </c>
    </row>
    <row r="3257" spans="1:9" x14ac:dyDescent="0.3">
      <c r="A3257" t="s">
        <v>172</v>
      </c>
      <c r="B3257" t="s">
        <v>19</v>
      </c>
      <c r="C3257" t="s">
        <v>15</v>
      </c>
      <c r="D3257" t="s">
        <v>11</v>
      </c>
      <c r="E3257" t="s">
        <v>16</v>
      </c>
      <c r="F3257">
        <v>84.47</v>
      </c>
      <c r="G3257">
        <v>2</v>
      </c>
      <c r="H3257" t="s">
        <v>13</v>
      </c>
      <c r="I3257">
        <v>7.1</v>
      </c>
    </row>
    <row r="3258" spans="1:9" x14ac:dyDescent="0.3">
      <c r="A3258" t="s">
        <v>172</v>
      </c>
      <c r="B3258" t="s">
        <v>14</v>
      </c>
      <c r="C3258" t="s">
        <v>15</v>
      </c>
      <c r="D3258" t="s">
        <v>11</v>
      </c>
      <c r="E3258" t="s">
        <v>12</v>
      </c>
      <c r="F3258">
        <v>3.79</v>
      </c>
      <c r="G3258">
        <v>5</v>
      </c>
      <c r="H3258" t="s">
        <v>20</v>
      </c>
      <c r="I3258">
        <v>3.1</v>
      </c>
    </row>
    <row r="3259" spans="1:9" x14ac:dyDescent="0.3">
      <c r="A3259" t="s">
        <v>172</v>
      </c>
      <c r="B3259" t="s">
        <v>14</v>
      </c>
      <c r="C3259" t="s">
        <v>15</v>
      </c>
      <c r="D3259" t="s">
        <v>11</v>
      </c>
      <c r="E3259" t="s">
        <v>24</v>
      </c>
      <c r="F3259">
        <v>15.13</v>
      </c>
      <c r="G3259">
        <v>2</v>
      </c>
      <c r="H3259" t="s">
        <v>17</v>
      </c>
      <c r="I3259">
        <v>3.7</v>
      </c>
    </row>
    <row r="3260" spans="1:9" x14ac:dyDescent="0.3">
      <c r="A3260" t="s">
        <v>172</v>
      </c>
      <c r="B3260" t="s">
        <v>9</v>
      </c>
      <c r="C3260" t="s">
        <v>10</v>
      </c>
      <c r="D3260" t="s">
        <v>11</v>
      </c>
      <c r="E3260" t="s">
        <v>12</v>
      </c>
      <c r="F3260">
        <v>5.75</v>
      </c>
      <c r="G3260">
        <v>5</v>
      </c>
      <c r="H3260" t="s">
        <v>17</v>
      </c>
      <c r="I3260">
        <v>7.5</v>
      </c>
    </row>
    <row r="3261" spans="1:9" x14ac:dyDescent="0.3">
      <c r="A3261" t="s">
        <v>172</v>
      </c>
      <c r="B3261" t="s">
        <v>19</v>
      </c>
      <c r="C3261" t="s">
        <v>10</v>
      </c>
      <c r="D3261" t="s">
        <v>11</v>
      </c>
      <c r="E3261" t="s">
        <v>12</v>
      </c>
      <c r="F3261">
        <v>12.88</v>
      </c>
      <c r="G3261">
        <v>8</v>
      </c>
      <c r="H3261" t="s">
        <v>13</v>
      </c>
      <c r="I3261">
        <v>3</v>
      </c>
    </row>
    <row r="3262" spans="1:9" x14ac:dyDescent="0.3">
      <c r="A3262" t="s">
        <v>172</v>
      </c>
      <c r="B3262" t="s">
        <v>19</v>
      </c>
      <c r="C3262" t="s">
        <v>15</v>
      </c>
      <c r="D3262" t="s">
        <v>22</v>
      </c>
      <c r="E3262" t="s">
        <v>12</v>
      </c>
      <c r="F3262">
        <v>5.79</v>
      </c>
      <c r="G3262">
        <v>1</v>
      </c>
      <c r="H3262" t="s">
        <v>13</v>
      </c>
      <c r="I3262">
        <v>4.0999999999999996</v>
      </c>
    </row>
    <row r="3263" spans="1:9" x14ac:dyDescent="0.3">
      <c r="A3263" t="s">
        <v>172</v>
      </c>
      <c r="B3263" t="s">
        <v>19</v>
      </c>
      <c r="C3263" t="s">
        <v>15</v>
      </c>
      <c r="D3263" t="s">
        <v>22</v>
      </c>
      <c r="E3263" t="s">
        <v>12</v>
      </c>
      <c r="F3263">
        <v>6.69</v>
      </c>
      <c r="G3263">
        <v>9</v>
      </c>
      <c r="H3263" t="s">
        <v>13</v>
      </c>
      <c r="I3263">
        <v>6.7</v>
      </c>
    </row>
    <row r="3264" spans="1:9" x14ac:dyDescent="0.3">
      <c r="A3264" t="s">
        <v>172</v>
      </c>
      <c r="B3264" t="s">
        <v>19</v>
      </c>
      <c r="C3264" t="s">
        <v>10</v>
      </c>
      <c r="D3264" t="s">
        <v>22</v>
      </c>
      <c r="E3264" t="s">
        <v>21</v>
      </c>
      <c r="F3264">
        <v>14.4</v>
      </c>
      <c r="G3264">
        <v>7</v>
      </c>
      <c r="H3264" t="s">
        <v>20</v>
      </c>
      <c r="I3264">
        <v>7.7</v>
      </c>
    </row>
    <row r="3265" spans="1:9" x14ac:dyDescent="0.3">
      <c r="A3265" t="s">
        <v>172</v>
      </c>
      <c r="B3265" t="s">
        <v>9</v>
      </c>
      <c r="C3265" t="s">
        <v>10</v>
      </c>
      <c r="D3265" t="s">
        <v>22</v>
      </c>
      <c r="E3265" t="s">
        <v>12</v>
      </c>
      <c r="F3265">
        <v>11.53</v>
      </c>
      <c r="G3265">
        <v>2</v>
      </c>
      <c r="H3265" t="s">
        <v>20</v>
      </c>
      <c r="I3265">
        <v>7.4</v>
      </c>
    </row>
    <row r="3266" spans="1:9" x14ac:dyDescent="0.3">
      <c r="A3266" t="s">
        <v>172</v>
      </c>
      <c r="B3266" t="s">
        <v>19</v>
      </c>
      <c r="C3266" t="s">
        <v>10</v>
      </c>
      <c r="D3266" t="s">
        <v>22</v>
      </c>
      <c r="E3266" t="s">
        <v>21</v>
      </c>
      <c r="F3266">
        <v>11.77</v>
      </c>
      <c r="G3266">
        <v>3</v>
      </c>
      <c r="H3266" t="s">
        <v>20</v>
      </c>
      <c r="I3266">
        <v>4.5</v>
      </c>
    </row>
    <row r="3267" spans="1:9" x14ac:dyDescent="0.3">
      <c r="A3267" t="s">
        <v>172</v>
      </c>
      <c r="B3267" t="s">
        <v>14</v>
      </c>
      <c r="C3267" t="s">
        <v>15</v>
      </c>
      <c r="D3267" t="s">
        <v>11</v>
      </c>
      <c r="E3267" t="s">
        <v>23</v>
      </c>
      <c r="F3267">
        <v>64.34</v>
      </c>
      <c r="G3267">
        <v>2</v>
      </c>
      <c r="H3267" t="s">
        <v>20</v>
      </c>
      <c r="I3267">
        <v>7.8</v>
      </c>
    </row>
    <row r="3268" spans="1:9" x14ac:dyDescent="0.3">
      <c r="A3268" t="s">
        <v>172</v>
      </c>
      <c r="B3268" t="s">
        <v>9</v>
      </c>
      <c r="C3268" t="s">
        <v>10</v>
      </c>
      <c r="D3268" t="s">
        <v>22</v>
      </c>
      <c r="E3268" t="s">
        <v>16</v>
      </c>
      <c r="F3268">
        <v>83.78</v>
      </c>
      <c r="G3268">
        <v>1</v>
      </c>
      <c r="H3268" t="s">
        <v>13</v>
      </c>
      <c r="I3268">
        <v>4.5999999999999996</v>
      </c>
    </row>
    <row r="3269" spans="1:9" x14ac:dyDescent="0.3">
      <c r="A3269" t="s">
        <v>172</v>
      </c>
      <c r="B3269" t="s">
        <v>19</v>
      </c>
      <c r="C3269" t="s">
        <v>10</v>
      </c>
      <c r="D3269" t="s">
        <v>11</v>
      </c>
      <c r="E3269" t="s">
        <v>12</v>
      </c>
      <c r="F3269">
        <v>11.79</v>
      </c>
      <c r="G3269">
        <v>4</v>
      </c>
      <c r="H3269" t="s">
        <v>17</v>
      </c>
      <c r="I3269">
        <v>5.2</v>
      </c>
    </row>
    <row r="3270" spans="1:9" x14ac:dyDescent="0.3">
      <c r="A3270" t="s">
        <v>173</v>
      </c>
      <c r="B3270" t="s">
        <v>9</v>
      </c>
      <c r="C3270" t="s">
        <v>10</v>
      </c>
      <c r="D3270" t="s">
        <v>11</v>
      </c>
      <c r="E3270" t="s">
        <v>18</v>
      </c>
      <c r="F3270">
        <v>73.98</v>
      </c>
      <c r="G3270">
        <v>7</v>
      </c>
      <c r="H3270" t="s">
        <v>20</v>
      </c>
      <c r="I3270">
        <v>8.1</v>
      </c>
    </row>
    <row r="3271" spans="1:9" x14ac:dyDescent="0.3">
      <c r="A3271" t="s">
        <v>173</v>
      </c>
      <c r="B3271" t="s">
        <v>14</v>
      </c>
      <c r="C3271" t="s">
        <v>10</v>
      </c>
      <c r="D3271" t="s">
        <v>11</v>
      </c>
      <c r="E3271" t="s">
        <v>21</v>
      </c>
      <c r="F3271">
        <v>8.74</v>
      </c>
      <c r="G3271">
        <v>8</v>
      </c>
      <c r="H3271" t="s">
        <v>13</v>
      </c>
      <c r="I3271">
        <v>7.4</v>
      </c>
    </row>
    <row r="3272" spans="1:9" x14ac:dyDescent="0.3">
      <c r="A3272" t="s">
        <v>173</v>
      </c>
      <c r="B3272" t="s">
        <v>9</v>
      </c>
      <c r="C3272" t="s">
        <v>15</v>
      </c>
      <c r="D3272" t="s">
        <v>22</v>
      </c>
      <c r="E3272" t="s">
        <v>21</v>
      </c>
      <c r="F3272">
        <v>6.58</v>
      </c>
      <c r="G3272">
        <v>10</v>
      </c>
      <c r="H3272" t="s">
        <v>20</v>
      </c>
      <c r="I3272">
        <v>8.8000000000000007</v>
      </c>
    </row>
    <row r="3273" spans="1:9" x14ac:dyDescent="0.3">
      <c r="A3273" t="s">
        <v>173</v>
      </c>
      <c r="B3273" t="s">
        <v>9</v>
      </c>
      <c r="C3273" t="s">
        <v>10</v>
      </c>
      <c r="D3273" t="s">
        <v>22</v>
      </c>
      <c r="E3273" t="s">
        <v>12</v>
      </c>
      <c r="F3273">
        <v>10.59</v>
      </c>
      <c r="G3273">
        <v>5</v>
      </c>
      <c r="H3273" t="s">
        <v>13</v>
      </c>
      <c r="I3273">
        <v>7.5</v>
      </c>
    </row>
    <row r="3274" spans="1:9" x14ac:dyDescent="0.3">
      <c r="A3274" t="s">
        <v>173</v>
      </c>
      <c r="B3274" t="s">
        <v>9</v>
      </c>
      <c r="C3274" t="s">
        <v>10</v>
      </c>
      <c r="D3274" t="s">
        <v>11</v>
      </c>
      <c r="E3274" t="s">
        <v>21</v>
      </c>
      <c r="F3274">
        <v>5.85</v>
      </c>
      <c r="G3274">
        <v>6</v>
      </c>
      <c r="H3274" t="s">
        <v>13</v>
      </c>
      <c r="I3274">
        <v>6.9</v>
      </c>
    </row>
    <row r="3275" spans="1:9" x14ac:dyDescent="0.3">
      <c r="A3275" t="s">
        <v>173</v>
      </c>
      <c r="B3275" t="s">
        <v>19</v>
      </c>
      <c r="C3275" t="s">
        <v>10</v>
      </c>
      <c r="D3275" t="s">
        <v>22</v>
      </c>
      <c r="E3275" t="s">
        <v>24</v>
      </c>
      <c r="F3275">
        <v>30.94</v>
      </c>
      <c r="G3275">
        <v>6</v>
      </c>
      <c r="H3275" t="s">
        <v>13</v>
      </c>
      <c r="I3275">
        <v>3.6</v>
      </c>
    </row>
    <row r="3276" spans="1:9" x14ac:dyDescent="0.3">
      <c r="A3276" t="s">
        <v>173</v>
      </c>
      <c r="B3276" t="s">
        <v>9</v>
      </c>
      <c r="C3276" t="s">
        <v>10</v>
      </c>
      <c r="D3276" t="s">
        <v>22</v>
      </c>
      <c r="E3276" t="s">
        <v>21</v>
      </c>
      <c r="F3276">
        <v>17.149999999999999</v>
      </c>
      <c r="G3276">
        <v>8</v>
      </c>
      <c r="H3276" t="s">
        <v>17</v>
      </c>
      <c r="I3276">
        <v>5.5</v>
      </c>
    </row>
    <row r="3277" spans="1:9" x14ac:dyDescent="0.3">
      <c r="A3277" t="s">
        <v>173</v>
      </c>
      <c r="B3277" t="s">
        <v>14</v>
      </c>
      <c r="C3277" t="s">
        <v>10</v>
      </c>
      <c r="D3277" t="s">
        <v>11</v>
      </c>
      <c r="E3277" t="s">
        <v>12</v>
      </c>
      <c r="F3277">
        <v>14.34</v>
      </c>
      <c r="G3277">
        <v>1</v>
      </c>
      <c r="H3277" t="s">
        <v>13</v>
      </c>
      <c r="I3277">
        <v>4.8</v>
      </c>
    </row>
    <row r="3278" spans="1:9" x14ac:dyDescent="0.3">
      <c r="A3278" t="s">
        <v>173</v>
      </c>
      <c r="B3278" t="s">
        <v>14</v>
      </c>
      <c r="C3278" t="s">
        <v>15</v>
      </c>
      <c r="D3278" t="s">
        <v>11</v>
      </c>
      <c r="E3278" t="s">
        <v>23</v>
      </c>
      <c r="F3278">
        <v>42.31</v>
      </c>
      <c r="G3278">
        <v>3</v>
      </c>
      <c r="H3278" t="s">
        <v>13</v>
      </c>
      <c r="I3278">
        <v>4.7</v>
      </c>
    </row>
    <row r="3279" spans="1:9" x14ac:dyDescent="0.3">
      <c r="A3279" t="s">
        <v>174</v>
      </c>
      <c r="B3279" t="s">
        <v>19</v>
      </c>
      <c r="C3279" t="s">
        <v>15</v>
      </c>
      <c r="D3279" t="s">
        <v>22</v>
      </c>
      <c r="E3279" t="s">
        <v>24</v>
      </c>
      <c r="F3279">
        <v>15.65</v>
      </c>
      <c r="G3279">
        <v>3</v>
      </c>
      <c r="H3279" t="s">
        <v>13</v>
      </c>
      <c r="I3279">
        <v>9.6</v>
      </c>
    </row>
    <row r="3280" spans="1:9" x14ac:dyDescent="0.3">
      <c r="A3280" t="s">
        <v>174</v>
      </c>
      <c r="B3280" t="s">
        <v>19</v>
      </c>
      <c r="C3280" t="s">
        <v>15</v>
      </c>
      <c r="D3280" t="s">
        <v>11</v>
      </c>
      <c r="E3280" t="s">
        <v>24</v>
      </c>
      <c r="F3280">
        <v>32.6</v>
      </c>
      <c r="G3280">
        <v>4</v>
      </c>
      <c r="H3280" t="s">
        <v>20</v>
      </c>
      <c r="I3280">
        <v>5.7</v>
      </c>
    </row>
    <row r="3281" spans="1:9" x14ac:dyDescent="0.3">
      <c r="A3281" t="s">
        <v>174</v>
      </c>
      <c r="B3281" t="s">
        <v>14</v>
      </c>
      <c r="C3281" t="s">
        <v>10</v>
      </c>
      <c r="D3281" t="s">
        <v>11</v>
      </c>
      <c r="E3281" t="s">
        <v>12</v>
      </c>
      <c r="F3281">
        <v>3.76</v>
      </c>
      <c r="G3281">
        <v>2</v>
      </c>
      <c r="H3281" t="s">
        <v>13</v>
      </c>
      <c r="I3281">
        <v>9.1</v>
      </c>
    </row>
    <row r="3282" spans="1:9" x14ac:dyDescent="0.3">
      <c r="A3282" t="s">
        <v>174</v>
      </c>
      <c r="B3282" t="s">
        <v>19</v>
      </c>
      <c r="C3282" t="s">
        <v>15</v>
      </c>
      <c r="D3282" t="s">
        <v>22</v>
      </c>
      <c r="E3282" t="s">
        <v>18</v>
      </c>
      <c r="F3282">
        <v>79.03</v>
      </c>
      <c r="G3282">
        <v>6</v>
      </c>
      <c r="H3282" t="s">
        <v>20</v>
      </c>
      <c r="I3282">
        <v>7.3</v>
      </c>
    </row>
    <row r="3283" spans="1:9" x14ac:dyDescent="0.3">
      <c r="A3283" t="s">
        <v>174</v>
      </c>
      <c r="B3283" t="s">
        <v>19</v>
      </c>
      <c r="C3283" t="s">
        <v>15</v>
      </c>
      <c r="D3283" t="s">
        <v>11</v>
      </c>
      <c r="E3283" t="s">
        <v>21</v>
      </c>
      <c r="F3283">
        <v>22.03</v>
      </c>
      <c r="G3283">
        <v>3</v>
      </c>
      <c r="H3283" t="s">
        <v>20</v>
      </c>
      <c r="I3283">
        <v>8.4</v>
      </c>
    </row>
    <row r="3284" spans="1:9" x14ac:dyDescent="0.3">
      <c r="A3284" t="s">
        <v>174</v>
      </c>
      <c r="B3284" t="s">
        <v>9</v>
      </c>
      <c r="C3284" t="s">
        <v>15</v>
      </c>
      <c r="D3284" t="s">
        <v>22</v>
      </c>
      <c r="E3284" t="s">
        <v>24</v>
      </c>
      <c r="F3284">
        <v>20.92</v>
      </c>
      <c r="G3284">
        <v>8</v>
      </c>
      <c r="H3284" t="s">
        <v>17</v>
      </c>
      <c r="I3284">
        <v>6.4</v>
      </c>
    </row>
    <row r="3285" spans="1:9" x14ac:dyDescent="0.3">
      <c r="A3285" t="s">
        <v>174</v>
      </c>
      <c r="B3285" t="s">
        <v>19</v>
      </c>
      <c r="C3285" t="s">
        <v>15</v>
      </c>
      <c r="D3285" t="s">
        <v>22</v>
      </c>
      <c r="E3285" t="s">
        <v>23</v>
      </c>
      <c r="F3285">
        <v>42.59</v>
      </c>
      <c r="G3285">
        <v>5</v>
      </c>
      <c r="H3285" t="s">
        <v>13</v>
      </c>
      <c r="I3285">
        <v>6.9</v>
      </c>
    </row>
    <row r="3286" spans="1:9" x14ac:dyDescent="0.3">
      <c r="A3286" t="s">
        <v>174</v>
      </c>
      <c r="B3286" t="s">
        <v>19</v>
      </c>
      <c r="C3286" t="s">
        <v>15</v>
      </c>
      <c r="D3286" t="s">
        <v>11</v>
      </c>
      <c r="E3286" t="s">
        <v>21</v>
      </c>
      <c r="F3286">
        <v>21.47</v>
      </c>
      <c r="G3286">
        <v>2</v>
      </c>
      <c r="H3286" t="s">
        <v>17</v>
      </c>
      <c r="I3286">
        <v>6.3</v>
      </c>
    </row>
    <row r="3287" spans="1:9" x14ac:dyDescent="0.3">
      <c r="A3287" t="s">
        <v>174</v>
      </c>
      <c r="B3287" t="s">
        <v>9</v>
      </c>
      <c r="C3287" t="s">
        <v>15</v>
      </c>
      <c r="D3287" t="s">
        <v>11</v>
      </c>
      <c r="E3287" t="s">
        <v>12</v>
      </c>
      <c r="F3287">
        <v>6.48</v>
      </c>
      <c r="G3287">
        <v>9</v>
      </c>
      <c r="H3287" t="s">
        <v>13</v>
      </c>
      <c r="I3287">
        <v>4.3</v>
      </c>
    </row>
    <row r="3288" spans="1:9" x14ac:dyDescent="0.3">
      <c r="A3288" t="s">
        <v>174</v>
      </c>
      <c r="B3288" t="s">
        <v>14</v>
      </c>
      <c r="C3288" t="s">
        <v>15</v>
      </c>
      <c r="D3288" t="s">
        <v>11</v>
      </c>
      <c r="E3288" t="s">
        <v>12</v>
      </c>
      <c r="F3288">
        <v>13.29</v>
      </c>
      <c r="G3288">
        <v>2</v>
      </c>
      <c r="H3288" t="s">
        <v>13</v>
      </c>
      <c r="I3288">
        <v>7.9</v>
      </c>
    </row>
    <row r="3289" spans="1:9" x14ac:dyDescent="0.3">
      <c r="A3289" t="s">
        <v>174</v>
      </c>
      <c r="B3289" t="s">
        <v>9</v>
      </c>
      <c r="C3289" t="s">
        <v>10</v>
      </c>
      <c r="D3289" t="s">
        <v>22</v>
      </c>
      <c r="E3289" t="s">
        <v>12</v>
      </c>
      <c r="F3289">
        <v>14.23</v>
      </c>
      <c r="G3289">
        <v>5</v>
      </c>
      <c r="H3289" t="s">
        <v>20</v>
      </c>
      <c r="I3289">
        <v>4.9000000000000004</v>
      </c>
    </row>
    <row r="3290" spans="1:9" x14ac:dyDescent="0.3">
      <c r="A3290" t="s">
        <v>174</v>
      </c>
      <c r="B3290" t="s">
        <v>19</v>
      </c>
      <c r="C3290" t="s">
        <v>10</v>
      </c>
      <c r="D3290" t="s">
        <v>11</v>
      </c>
      <c r="E3290" t="s">
        <v>12</v>
      </c>
      <c r="F3290">
        <v>5.94</v>
      </c>
      <c r="G3290">
        <v>9</v>
      </c>
      <c r="H3290" t="s">
        <v>17</v>
      </c>
      <c r="I3290">
        <v>3.2</v>
      </c>
    </row>
    <row r="3291" spans="1:9" x14ac:dyDescent="0.3">
      <c r="A3291" t="s">
        <v>174</v>
      </c>
      <c r="B3291" t="s">
        <v>19</v>
      </c>
      <c r="C3291" t="s">
        <v>10</v>
      </c>
      <c r="D3291" t="s">
        <v>22</v>
      </c>
      <c r="E3291" t="s">
        <v>23</v>
      </c>
      <c r="F3291">
        <v>58.73</v>
      </c>
      <c r="G3291">
        <v>10</v>
      </c>
      <c r="H3291" t="s">
        <v>13</v>
      </c>
      <c r="I3291">
        <v>7.4</v>
      </c>
    </row>
    <row r="3292" spans="1:9" x14ac:dyDescent="0.3">
      <c r="A3292" t="s">
        <v>175</v>
      </c>
      <c r="B3292" t="s">
        <v>9</v>
      </c>
      <c r="C3292" t="s">
        <v>10</v>
      </c>
      <c r="D3292" t="s">
        <v>22</v>
      </c>
      <c r="E3292" t="s">
        <v>16</v>
      </c>
      <c r="F3292">
        <v>97.97</v>
      </c>
      <c r="G3292">
        <v>10</v>
      </c>
      <c r="H3292" t="s">
        <v>17</v>
      </c>
      <c r="I3292">
        <v>4.2</v>
      </c>
    </row>
    <row r="3293" spans="1:9" x14ac:dyDescent="0.3">
      <c r="A3293" t="s">
        <v>175</v>
      </c>
      <c r="B3293" t="s">
        <v>19</v>
      </c>
      <c r="C3293" t="s">
        <v>15</v>
      </c>
      <c r="D3293" t="s">
        <v>22</v>
      </c>
      <c r="E3293" t="s">
        <v>12</v>
      </c>
      <c r="F3293">
        <v>10.15</v>
      </c>
      <c r="G3293">
        <v>5</v>
      </c>
      <c r="H3293" t="s">
        <v>13</v>
      </c>
      <c r="I3293">
        <v>9.4</v>
      </c>
    </row>
    <row r="3294" spans="1:9" x14ac:dyDescent="0.3">
      <c r="A3294" t="s">
        <v>175</v>
      </c>
      <c r="B3294" t="s">
        <v>9</v>
      </c>
      <c r="C3294" t="s">
        <v>10</v>
      </c>
      <c r="D3294" t="s">
        <v>11</v>
      </c>
      <c r="E3294" t="s">
        <v>12</v>
      </c>
      <c r="F3294">
        <v>2.95</v>
      </c>
      <c r="G3294">
        <v>1</v>
      </c>
      <c r="H3294" t="s">
        <v>17</v>
      </c>
      <c r="I3294">
        <v>9.5</v>
      </c>
    </row>
    <row r="3295" spans="1:9" x14ac:dyDescent="0.3">
      <c r="A3295" t="s">
        <v>175</v>
      </c>
      <c r="B3295" t="s">
        <v>19</v>
      </c>
      <c r="C3295" t="s">
        <v>15</v>
      </c>
      <c r="D3295" t="s">
        <v>11</v>
      </c>
      <c r="E3295" t="s">
        <v>24</v>
      </c>
      <c r="F3295">
        <v>22.81</v>
      </c>
      <c r="G3295">
        <v>6</v>
      </c>
      <c r="H3295" t="s">
        <v>20</v>
      </c>
      <c r="I3295">
        <v>9.1999999999999993</v>
      </c>
    </row>
    <row r="3296" spans="1:9" x14ac:dyDescent="0.3">
      <c r="A3296" t="s">
        <v>175</v>
      </c>
      <c r="B3296" t="s">
        <v>14</v>
      </c>
      <c r="C3296" t="s">
        <v>15</v>
      </c>
      <c r="D3296" t="s">
        <v>22</v>
      </c>
      <c r="E3296" t="s">
        <v>18</v>
      </c>
      <c r="F3296">
        <v>65.45</v>
      </c>
      <c r="G3296">
        <v>2</v>
      </c>
      <c r="H3296" t="s">
        <v>13</v>
      </c>
      <c r="I3296">
        <v>5.5</v>
      </c>
    </row>
    <row r="3297" spans="1:9" x14ac:dyDescent="0.3">
      <c r="A3297" t="s">
        <v>175</v>
      </c>
      <c r="B3297" t="s">
        <v>9</v>
      </c>
      <c r="C3297" t="s">
        <v>10</v>
      </c>
      <c r="D3297" t="s">
        <v>22</v>
      </c>
      <c r="E3297" t="s">
        <v>24</v>
      </c>
      <c r="F3297">
        <v>16.27</v>
      </c>
      <c r="G3297">
        <v>7</v>
      </c>
      <c r="H3297" t="s">
        <v>20</v>
      </c>
      <c r="I3297">
        <v>3.1</v>
      </c>
    </row>
    <row r="3298" spans="1:9" x14ac:dyDescent="0.3">
      <c r="A3298" t="s">
        <v>175</v>
      </c>
      <c r="B3298" t="s">
        <v>14</v>
      </c>
      <c r="C3298" t="s">
        <v>15</v>
      </c>
      <c r="D3298" t="s">
        <v>22</v>
      </c>
      <c r="E3298" t="s">
        <v>24</v>
      </c>
      <c r="F3298">
        <v>38.340000000000003</v>
      </c>
      <c r="G3298">
        <v>6</v>
      </c>
      <c r="H3298" t="s">
        <v>17</v>
      </c>
      <c r="I3298">
        <v>9.3000000000000007</v>
      </c>
    </row>
    <row r="3299" spans="1:9" x14ac:dyDescent="0.3">
      <c r="A3299" t="s">
        <v>175</v>
      </c>
      <c r="B3299" t="s">
        <v>14</v>
      </c>
      <c r="C3299" t="s">
        <v>15</v>
      </c>
      <c r="D3299" t="s">
        <v>11</v>
      </c>
      <c r="E3299" t="s">
        <v>12</v>
      </c>
      <c r="F3299">
        <v>6.01</v>
      </c>
      <c r="G3299">
        <v>1</v>
      </c>
      <c r="H3299" t="s">
        <v>17</v>
      </c>
      <c r="I3299">
        <v>5.9</v>
      </c>
    </row>
    <row r="3300" spans="1:9" x14ac:dyDescent="0.3">
      <c r="A3300" t="s">
        <v>175</v>
      </c>
      <c r="B3300" t="s">
        <v>19</v>
      </c>
      <c r="C3300" t="s">
        <v>10</v>
      </c>
      <c r="D3300" t="s">
        <v>22</v>
      </c>
      <c r="E3300" t="s">
        <v>24</v>
      </c>
      <c r="F3300">
        <v>23.82</v>
      </c>
      <c r="G3300">
        <v>1</v>
      </c>
      <c r="H3300" t="s">
        <v>17</v>
      </c>
      <c r="I3300">
        <v>9.6</v>
      </c>
    </row>
    <row r="3301" spans="1:9" x14ac:dyDescent="0.3">
      <c r="A3301" t="s">
        <v>175</v>
      </c>
      <c r="B3301" t="s">
        <v>14</v>
      </c>
      <c r="C3301" t="s">
        <v>10</v>
      </c>
      <c r="D3301" t="s">
        <v>11</v>
      </c>
      <c r="E3301" t="s">
        <v>23</v>
      </c>
      <c r="F3301">
        <v>40.25</v>
      </c>
      <c r="G3301">
        <v>2</v>
      </c>
      <c r="H3301" t="s">
        <v>13</v>
      </c>
      <c r="I3301">
        <v>9.6</v>
      </c>
    </row>
    <row r="3302" spans="1:9" x14ac:dyDescent="0.3">
      <c r="A3302" t="s">
        <v>175</v>
      </c>
      <c r="B3302" t="s">
        <v>14</v>
      </c>
      <c r="C3302" t="s">
        <v>10</v>
      </c>
      <c r="D3302" t="s">
        <v>11</v>
      </c>
      <c r="E3302" t="s">
        <v>18</v>
      </c>
      <c r="F3302">
        <v>62.02</v>
      </c>
      <c r="G3302">
        <v>10</v>
      </c>
      <c r="H3302" t="s">
        <v>13</v>
      </c>
      <c r="I3302">
        <v>8.8000000000000007</v>
      </c>
    </row>
    <row r="3303" spans="1:9" x14ac:dyDescent="0.3">
      <c r="A3303" t="s">
        <v>175</v>
      </c>
      <c r="B3303" t="s">
        <v>9</v>
      </c>
      <c r="C3303" t="s">
        <v>15</v>
      </c>
      <c r="D3303" t="s">
        <v>11</v>
      </c>
      <c r="E3303" t="s">
        <v>24</v>
      </c>
      <c r="F3303">
        <v>34.11</v>
      </c>
      <c r="G3303">
        <v>5</v>
      </c>
      <c r="H3303" t="s">
        <v>20</v>
      </c>
      <c r="I3303">
        <v>5</v>
      </c>
    </row>
    <row r="3304" spans="1:9" x14ac:dyDescent="0.3">
      <c r="A3304" t="s">
        <v>176</v>
      </c>
      <c r="B3304" t="s">
        <v>19</v>
      </c>
      <c r="C3304" t="s">
        <v>15</v>
      </c>
      <c r="D3304" t="s">
        <v>22</v>
      </c>
      <c r="E3304" t="s">
        <v>23</v>
      </c>
      <c r="F3304">
        <v>51.82</v>
      </c>
      <c r="G3304">
        <v>6</v>
      </c>
      <c r="H3304" t="s">
        <v>13</v>
      </c>
      <c r="I3304">
        <v>5.6</v>
      </c>
    </row>
    <row r="3305" spans="1:9" x14ac:dyDescent="0.3">
      <c r="A3305" t="s">
        <v>176</v>
      </c>
      <c r="B3305" t="s">
        <v>9</v>
      </c>
      <c r="C3305" t="s">
        <v>15</v>
      </c>
      <c r="D3305" t="s">
        <v>11</v>
      </c>
      <c r="E3305" t="s">
        <v>24</v>
      </c>
      <c r="F3305">
        <v>16.13</v>
      </c>
      <c r="G3305">
        <v>3</v>
      </c>
      <c r="H3305" t="s">
        <v>20</v>
      </c>
      <c r="I3305">
        <v>8.8000000000000007</v>
      </c>
    </row>
    <row r="3306" spans="1:9" x14ac:dyDescent="0.3">
      <c r="A3306" t="s">
        <v>176</v>
      </c>
      <c r="B3306" t="s">
        <v>19</v>
      </c>
      <c r="C3306" t="s">
        <v>15</v>
      </c>
      <c r="D3306" t="s">
        <v>22</v>
      </c>
      <c r="E3306" t="s">
        <v>18</v>
      </c>
      <c r="F3306">
        <v>65.47</v>
      </c>
      <c r="G3306">
        <v>6</v>
      </c>
      <c r="H3306" t="s">
        <v>20</v>
      </c>
      <c r="I3306">
        <v>5.2</v>
      </c>
    </row>
    <row r="3307" spans="1:9" x14ac:dyDescent="0.3">
      <c r="A3307" t="s">
        <v>176</v>
      </c>
      <c r="B3307" t="s">
        <v>19</v>
      </c>
      <c r="C3307" t="s">
        <v>15</v>
      </c>
      <c r="D3307" t="s">
        <v>11</v>
      </c>
      <c r="E3307" t="s">
        <v>12</v>
      </c>
      <c r="F3307">
        <v>8.6</v>
      </c>
      <c r="G3307">
        <v>9</v>
      </c>
      <c r="H3307" t="s">
        <v>13</v>
      </c>
      <c r="I3307">
        <v>4.2</v>
      </c>
    </row>
    <row r="3308" spans="1:9" x14ac:dyDescent="0.3">
      <c r="A3308" t="s">
        <v>176</v>
      </c>
      <c r="B3308" t="s">
        <v>9</v>
      </c>
      <c r="C3308" t="s">
        <v>10</v>
      </c>
      <c r="D3308" t="s">
        <v>22</v>
      </c>
      <c r="E3308" t="s">
        <v>21</v>
      </c>
      <c r="F3308">
        <v>18.48</v>
      </c>
      <c r="G3308">
        <v>7</v>
      </c>
      <c r="H3308" t="s">
        <v>13</v>
      </c>
      <c r="I3308">
        <v>6.8</v>
      </c>
    </row>
    <row r="3309" spans="1:9" x14ac:dyDescent="0.3">
      <c r="A3309" t="s">
        <v>176</v>
      </c>
      <c r="B3309" t="s">
        <v>14</v>
      </c>
      <c r="C3309" t="s">
        <v>15</v>
      </c>
      <c r="D3309" t="s">
        <v>22</v>
      </c>
      <c r="E3309" t="s">
        <v>21</v>
      </c>
      <c r="F3309">
        <v>10.31</v>
      </c>
      <c r="G3309">
        <v>10</v>
      </c>
      <c r="H3309" t="s">
        <v>13</v>
      </c>
      <c r="I3309">
        <v>9.4</v>
      </c>
    </row>
    <row r="3310" spans="1:9" x14ac:dyDescent="0.3">
      <c r="A3310" t="s">
        <v>176</v>
      </c>
      <c r="B3310" t="s">
        <v>19</v>
      </c>
      <c r="C3310" t="s">
        <v>15</v>
      </c>
      <c r="D3310" t="s">
        <v>22</v>
      </c>
      <c r="E3310" t="s">
        <v>21</v>
      </c>
      <c r="F3310">
        <v>19.420000000000002</v>
      </c>
      <c r="G3310">
        <v>7</v>
      </c>
      <c r="H3310" t="s">
        <v>17</v>
      </c>
      <c r="I3310">
        <v>7.7</v>
      </c>
    </row>
    <row r="3311" spans="1:9" x14ac:dyDescent="0.3">
      <c r="A3311" t="s">
        <v>176</v>
      </c>
      <c r="B3311" t="s">
        <v>9</v>
      </c>
      <c r="C3311" t="s">
        <v>10</v>
      </c>
      <c r="D3311" t="s">
        <v>22</v>
      </c>
      <c r="E3311" t="s">
        <v>23</v>
      </c>
      <c r="F3311">
        <v>53.23</v>
      </c>
      <c r="G3311">
        <v>7</v>
      </c>
      <c r="H3311" t="s">
        <v>17</v>
      </c>
      <c r="I3311">
        <v>6.9</v>
      </c>
    </row>
    <row r="3312" spans="1:9" x14ac:dyDescent="0.3">
      <c r="A3312" t="s">
        <v>176</v>
      </c>
      <c r="B3312" t="s">
        <v>19</v>
      </c>
      <c r="C3312" t="s">
        <v>15</v>
      </c>
      <c r="D3312" t="s">
        <v>11</v>
      </c>
      <c r="E3312" t="s">
        <v>23</v>
      </c>
      <c r="F3312">
        <v>62.08</v>
      </c>
      <c r="G3312">
        <v>1</v>
      </c>
      <c r="H3312" t="s">
        <v>20</v>
      </c>
      <c r="I3312">
        <v>3.7</v>
      </c>
    </row>
    <row r="3313" spans="1:9" x14ac:dyDescent="0.3">
      <c r="A3313" t="s">
        <v>176</v>
      </c>
      <c r="B3313" t="s">
        <v>19</v>
      </c>
      <c r="C3313" t="s">
        <v>15</v>
      </c>
      <c r="D3313" t="s">
        <v>11</v>
      </c>
      <c r="E3313" t="s">
        <v>24</v>
      </c>
      <c r="F3313">
        <v>22.84</v>
      </c>
      <c r="G3313">
        <v>3</v>
      </c>
      <c r="H3313" t="s">
        <v>13</v>
      </c>
      <c r="I3313">
        <v>7.2</v>
      </c>
    </row>
    <row r="3314" spans="1:9" x14ac:dyDescent="0.3">
      <c r="A3314" t="s">
        <v>176</v>
      </c>
      <c r="B3314" t="s">
        <v>19</v>
      </c>
      <c r="C3314" t="s">
        <v>15</v>
      </c>
      <c r="D3314" t="s">
        <v>11</v>
      </c>
      <c r="E3314" t="s">
        <v>24</v>
      </c>
      <c r="F3314">
        <v>19.809999999999999</v>
      </c>
      <c r="G3314">
        <v>4</v>
      </c>
      <c r="H3314" t="s">
        <v>17</v>
      </c>
      <c r="I3314">
        <v>9.6999999999999993</v>
      </c>
    </row>
    <row r="3315" spans="1:9" x14ac:dyDescent="0.3">
      <c r="A3315" t="s">
        <v>176</v>
      </c>
      <c r="B3315" t="s">
        <v>14</v>
      </c>
      <c r="C3315" t="s">
        <v>15</v>
      </c>
      <c r="D3315" t="s">
        <v>11</v>
      </c>
      <c r="E3315" t="s">
        <v>12</v>
      </c>
      <c r="F3315">
        <v>11.16</v>
      </c>
      <c r="G3315">
        <v>8</v>
      </c>
      <c r="H3315" t="s">
        <v>13</v>
      </c>
      <c r="I3315">
        <v>4</v>
      </c>
    </row>
    <row r="3316" spans="1:9" x14ac:dyDescent="0.3">
      <c r="A3316" t="s">
        <v>176</v>
      </c>
      <c r="B3316" t="s">
        <v>14</v>
      </c>
      <c r="C3316" t="s">
        <v>10</v>
      </c>
      <c r="D3316" t="s">
        <v>11</v>
      </c>
      <c r="E3316" t="s">
        <v>12</v>
      </c>
      <c r="F3316">
        <v>9.4600000000000009</v>
      </c>
      <c r="G3316">
        <v>9</v>
      </c>
      <c r="H3316" t="s">
        <v>13</v>
      </c>
      <c r="I3316">
        <v>6.5</v>
      </c>
    </row>
    <row r="3317" spans="1:9" x14ac:dyDescent="0.3">
      <c r="A3317" t="s">
        <v>176</v>
      </c>
      <c r="B3317" t="s">
        <v>14</v>
      </c>
      <c r="C3317" t="s">
        <v>10</v>
      </c>
      <c r="D3317" t="s">
        <v>22</v>
      </c>
      <c r="E3317" t="s">
        <v>16</v>
      </c>
      <c r="F3317">
        <v>85.45</v>
      </c>
      <c r="G3317">
        <v>2</v>
      </c>
      <c r="H3317" t="s">
        <v>13</v>
      </c>
      <c r="I3317">
        <v>9</v>
      </c>
    </row>
    <row r="3318" spans="1:9" x14ac:dyDescent="0.3">
      <c r="A3318" t="s">
        <v>176</v>
      </c>
      <c r="B3318" t="s">
        <v>9</v>
      </c>
      <c r="C3318" t="s">
        <v>10</v>
      </c>
      <c r="D3318" t="s">
        <v>11</v>
      </c>
      <c r="E3318" t="s">
        <v>24</v>
      </c>
      <c r="F3318">
        <v>35.700000000000003</v>
      </c>
      <c r="G3318">
        <v>5</v>
      </c>
      <c r="H3318" t="s">
        <v>20</v>
      </c>
      <c r="I3318">
        <v>8</v>
      </c>
    </row>
    <row r="3319" spans="1:9" x14ac:dyDescent="0.3">
      <c r="A3319" t="s">
        <v>177</v>
      </c>
      <c r="B3319" t="s">
        <v>9</v>
      </c>
      <c r="C3319" t="s">
        <v>10</v>
      </c>
      <c r="D3319" t="s">
        <v>22</v>
      </c>
      <c r="E3319" t="s">
        <v>23</v>
      </c>
      <c r="F3319">
        <v>60.1</v>
      </c>
      <c r="G3319">
        <v>9</v>
      </c>
      <c r="H3319" t="s">
        <v>17</v>
      </c>
      <c r="I3319">
        <v>7.7</v>
      </c>
    </row>
    <row r="3320" spans="1:9" x14ac:dyDescent="0.3">
      <c r="A3320" t="s">
        <v>177</v>
      </c>
      <c r="B3320" t="s">
        <v>9</v>
      </c>
      <c r="C3320" t="s">
        <v>15</v>
      </c>
      <c r="D3320" t="s">
        <v>11</v>
      </c>
      <c r="E3320" t="s">
        <v>12</v>
      </c>
      <c r="F3320">
        <v>3.31</v>
      </c>
      <c r="G3320">
        <v>3</v>
      </c>
      <c r="H3320" t="s">
        <v>17</v>
      </c>
      <c r="I3320">
        <v>7.8</v>
      </c>
    </row>
    <row r="3321" spans="1:9" x14ac:dyDescent="0.3">
      <c r="A3321" t="s">
        <v>177</v>
      </c>
      <c r="B3321" t="s">
        <v>14</v>
      </c>
      <c r="C3321" t="s">
        <v>15</v>
      </c>
      <c r="D3321" t="s">
        <v>11</v>
      </c>
      <c r="E3321" t="s">
        <v>23</v>
      </c>
      <c r="F3321">
        <v>66.42</v>
      </c>
      <c r="G3321">
        <v>8</v>
      </c>
      <c r="H3321" t="s">
        <v>13</v>
      </c>
      <c r="I3321">
        <v>5.4</v>
      </c>
    </row>
    <row r="3322" spans="1:9" x14ac:dyDescent="0.3">
      <c r="A3322" t="s">
        <v>177</v>
      </c>
      <c r="B3322" t="s">
        <v>14</v>
      </c>
      <c r="C3322" t="s">
        <v>10</v>
      </c>
      <c r="D3322" t="s">
        <v>11</v>
      </c>
      <c r="E3322" t="s">
        <v>12</v>
      </c>
      <c r="F3322">
        <v>2.77</v>
      </c>
      <c r="G3322">
        <v>2</v>
      </c>
      <c r="H3322" t="s">
        <v>20</v>
      </c>
      <c r="I3322">
        <v>5</v>
      </c>
    </row>
    <row r="3323" spans="1:9" x14ac:dyDescent="0.3">
      <c r="A3323" t="s">
        <v>177</v>
      </c>
      <c r="B3323" t="s">
        <v>14</v>
      </c>
      <c r="C3323" t="s">
        <v>15</v>
      </c>
      <c r="D3323" t="s">
        <v>22</v>
      </c>
      <c r="E3323" t="s">
        <v>12</v>
      </c>
      <c r="F3323">
        <v>4.28</v>
      </c>
      <c r="G3323">
        <v>3</v>
      </c>
      <c r="H3323" t="s">
        <v>20</v>
      </c>
      <c r="I3323">
        <v>8.5</v>
      </c>
    </row>
    <row r="3324" spans="1:9" x14ac:dyDescent="0.3">
      <c r="A3324" t="s">
        <v>177</v>
      </c>
      <c r="B3324" t="s">
        <v>14</v>
      </c>
      <c r="C3324" t="s">
        <v>10</v>
      </c>
      <c r="D3324" t="s">
        <v>11</v>
      </c>
      <c r="E3324" t="s">
        <v>12</v>
      </c>
      <c r="F3324">
        <v>11.74</v>
      </c>
      <c r="G3324">
        <v>5</v>
      </c>
      <c r="H3324" t="s">
        <v>20</v>
      </c>
      <c r="I3324">
        <v>8.5</v>
      </c>
    </row>
    <row r="3325" spans="1:9" x14ac:dyDescent="0.3">
      <c r="A3325" t="s">
        <v>177</v>
      </c>
      <c r="B3325" t="s">
        <v>19</v>
      </c>
      <c r="C3325" t="s">
        <v>15</v>
      </c>
      <c r="D3325" t="s">
        <v>22</v>
      </c>
      <c r="E3325" t="s">
        <v>12</v>
      </c>
      <c r="F3325">
        <v>6.36</v>
      </c>
      <c r="G3325">
        <v>8</v>
      </c>
      <c r="H3325" t="s">
        <v>20</v>
      </c>
      <c r="I3325">
        <v>8.9</v>
      </c>
    </row>
    <row r="3326" spans="1:9" x14ac:dyDescent="0.3">
      <c r="A3326" t="s">
        <v>177</v>
      </c>
      <c r="B3326" t="s">
        <v>19</v>
      </c>
      <c r="C3326" t="s">
        <v>15</v>
      </c>
      <c r="D3326" t="s">
        <v>22</v>
      </c>
      <c r="E3326" t="s">
        <v>24</v>
      </c>
      <c r="F3326">
        <v>26.7</v>
      </c>
      <c r="G3326">
        <v>4</v>
      </c>
      <c r="H3326" t="s">
        <v>20</v>
      </c>
      <c r="I3326">
        <v>9.1999999999999993</v>
      </c>
    </row>
    <row r="3327" spans="1:9" x14ac:dyDescent="0.3">
      <c r="A3327" t="s">
        <v>177</v>
      </c>
      <c r="B3327" t="s">
        <v>14</v>
      </c>
      <c r="C3327" t="s">
        <v>15</v>
      </c>
      <c r="D3327" t="s">
        <v>11</v>
      </c>
      <c r="E3327" t="s">
        <v>12</v>
      </c>
      <c r="F3327">
        <v>2.1800000000000002</v>
      </c>
      <c r="G3327">
        <v>6</v>
      </c>
      <c r="H3327" t="s">
        <v>20</v>
      </c>
      <c r="I3327">
        <v>6.5</v>
      </c>
    </row>
    <row r="3328" spans="1:9" x14ac:dyDescent="0.3">
      <c r="A3328" t="s">
        <v>177</v>
      </c>
      <c r="B3328" t="s">
        <v>14</v>
      </c>
      <c r="C3328" t="s">
        <v>15</v>
      </c>
      <c r="D3328" t="s">
        <v>22</v>
      </c>
      <c r="E3328" t="s">
        <v>23</v>
      </c>
      <c r="F3328">
        <v>59.16</v>
      </c>
      <c r="G3328">
        <v>7</v>
      </c>
      <c r="H3328" t="s">
        <v>20</v>
      </c>
      <c r="I3328">
        <v>6.4</v>
      </c>
    </row>
    <row r="3329" spans="1:9" x14ac:dyDescent="0.3">
      <c r="A3329" t="s">
        <v>177</v>
      </c>
      <c r="B3329" t="s">
        <v>9</v>
      </c>
      <c r="C3329" t="s">
        <v>10</v>
      </c>
      <c r="D3329" t="s">
        <v>22</v>
      </c>
      <c r="E3329" t="s">
        <v>24</v>
      </c>
      <c r="F3329">
        <v>18.52</v>
      </c>
      <c r="G3329">
        <v>6</v>
      </c>
      <c r="H3329" t="s">
        <v>20</v>
      </c>
      <c r="I3329">
        <v>8.4</v>
      </c>
    </row>
    <row r="3330" spans="1:9" x14ac:dyDescent="0.3">
      <c r="A3330" t="s">
        <v>177</v>
      </c>
      <c r="B3330" t="s">
        <v>19</v>
      </c>
      <c r="C3330" t="s">
        <v>15</v>
      </c>
      <c r="D3330" t="s">
        <v>11</v>
      </c>
      <c r="E3330" t="s">
        <v>12</v>
      </c>
      <c r="F3330">
        <v>14.4</v>
      </c>
      <c r="G3330">
        <v>5</v>
      </c>
      <c r="H3330" t="s">
        <v>13</v>
      </c>
      <c r="I3330">
        <v>7.4</v>
      </c>
    </row>
    <row r="3331" spans="1:9" x14ac:dyDescent="0.3">
      <c r="A3331" t="s">
        <v>178</v>
      </c>
      <c r="B3331" t="s">
        <v>9</v>
      </c>
      <c r="C3331" t="s">
        <v>15</v>
      </c>
      <c r="D3331" t="s">
        <v>11</v>
      </c>
      <c r="E3331" t="s">
        <v>23</v>
      </c>
      <c r="F3331">
        <v>41.86</v>
      </c>
      <c r="G3331">
        <v>2</v>
      </c>
      <c r="H3331" t="s">
        <v>13</v>
      </c>
      <c r="I3331">
        <v>7.8</v>
      </c>
    </row>
    <row r="3332" spans="1:9" x14ac:dyDescent="0.3">
      <c r="A3332" t="s">
        <v>178</v>
      </c>
      <c r="B3332" t="s">
        <v>14</v>
      </c>
      <c r="C3332" t="s">
        <v>15</v>
      </c>
      <c r="D3332" t="s">
        <v>11</v>
      </c>
      <c r="E3332" t="s">
        <v>12</v>
      </c>
      <c r="F3332">
        <v>10.3</v>
      </c>
      <c r="G3332">
        <v>5</v>
      </c>
      <c r="H3332" t="s">
        <v>13</v>
      </c>
      <c r="I3332">
        <v>8.4</v>
      </c>
    </row>
    <row r="3333" spans="1:9" x14ac:dyDescent="0.3">
      <c r="A3333" t="s">
        <v>178</v>
      </c>
      <c r="B3333" t="s">
        <v>14</v>
      </c>
      <c r="C3333" t="s">
        <v>10</v>
      </c>
      <c r="D3333" t="s">
        <v>11</v>
      </c>
      <c r="E3333" t="s">
        <v>12</v>
      </c>
      <c r="F3333">
        <v>11.72</v>
      </c>
      <c r="G3333">
        <v>10</v>
      </c>
      <c r="H3333" t="s">
        <v>13</v>
      </c>
      <c r="I3333">
        <v>9.1</v>
      </c>
    </row>
    <row r="3334" spans="1:9" x14ac:dyDescent="0.3">
      <c r="A3334" t="s">
        <v>178</v>
      </c>
      <c r="B3334" t="s">
        <v>14</v>
      </c>
      <c r="C3334" t="s">
        <v>15</v>
      </c>
      <c r="D3334" t="s">
        <v>22</v>
      </c>
      <c r="E3334" t="s">
        <v>21</v>
      </c>
      <c r="F3334">
        <v>18.61</v>
      </c>
      <c r="G3334">
        <v>10</v>
      </c>
      <c r="H3334" t="s">
        <v>20</v>
      </c>
      <c r="I3334">
        <v>5.3</v>
      </c>
    </row>
    <row r="3335" spans="1:9" x14ac:dyDescent="0.3">
      <c r="A3335" t="s">
        <v>178</v>
      </c>
      <c r="B3335" t="s">
        <v>19</v>
      </c>
      <c r="C3335" t="s">
        <v>10</v>
      </c>
      <c r="D3335" t="s">
        <v>11</v>
      </c>
      <c r="E3335" t="s">
        <v>12</v>
      </c>
      <c r="F3335">
        <v>9.33</v>
      </c>
      <c r="G3335">
        <v>1</v>
      </c>
      <c r="H3335" t="s">
        <v>20</v>
      </c>
      <c r="I3335">
        <v>5.6</v>
      </c>
    </row>
    <row r="3336" spans="1:9" x14ac:dyDescent="0.3">
      <c r="A3336" t="s">
        <v>178</v>
      </c>
      <c r="B3336" t="s">
        <v>9</v>
      </c>
      <c r="C3336" t="s">
        <v>10</v>
      </c>
      <c r="D3336" t="s">
        <v>22</v>
      </c>
      <c r="E3336" t="s">
        <v>16</v>
      </c>
      <c r="F3336">
        <v>96.19</v>
      </c>
      <c r="G3336">
        <v>8</v>
      </c>
      <c r="H3336" t="s">
        <v>17</v>
      </c>
      <c r="I3336">
        <v>3.6</v>
      </c>
    </row>
    <row r="3337" spans="1:9" x14ac:dyDescent="0.3">
      <c r="A3337" t="s">
        <v>178</v>
      </c>
      <c r="B3337" t="s">
        <v>19</v>
      </c>
      <c r="C3337" t="s">
        <v>15</v>
      </c>
      <c r="D3337" t="s">
        <v>22</v>
      </c>
      <c r="E3337" t="s">
        <v>12</v>
      </c>
      <c r="F3337">
        <v>7.79</v>
      </c>
      <c r="G3337">
        <v>1</v>
      </c>
      <c r="H3337" t="s">
        <v>13</v>
      </c>
      <c r="I3337">
        <v>6.9</v>
      </c>
    </row>
    <row r="3338" spans="1:9" x14ac:dyDescent="0.3">
      <c r="A3338" t="s">
        <v>178</v>
      </c>
      <c r="B3338" t="s">
        <v>19</v>
      </c>
      <c r="C3338" t="s">
        <v>15</v>
      </c>
      <c r="D3338" t="s">
        <v>22</v>
      </c>
      <c r="E3338" t="s">
        <v>24</v>
      </c>
      <c r="F3338">
        <v>31.82</v>
      </c>
      <c r="G3338">
        <v>5</v>
      </c>
      <c r="H3338" t="s">
        <v>20</v>
      </c>
      <c r="I3338">
        <v>3.2</v>
      </c>
    </row>
    <row r="3339" spans="1:9" x14ac:dyDescent="0.3">
      <c r="A3339" t="s">
        <v>178</v>
      </c>
      <c r="B3339" t="s">
        <v>14</v>
      </c>
      <c r="C3339" t="s">
        <v>15</v>
      </c>
      <c r="D3339" t="s">
        <v>22</v>
      </c>
      <c r="E3339" t="s">
        <v>24</v>
      </c>
      <c r="F3339">
        <v>16.13</v>
      </c>
      <c r="G3339">
        <v>6</v>
      </c>
      <c r="H3339" t="s">
        <v>20</v>
      </c>
      <c r="I3339">
        <v>6.2</v>
      </c>
    </row>
    <row r="3340" spans="1:9" x14ac:dyDescent="0.3">
      <c r="A3340" t="s">
        <v>178</v>
      </c>
      <c r="B3340" t="s">
        <v>9</v>
      </c>
      <c r="C3340" t="s">
        <v>15</v>
      </c>
      <c r="D3340" t="s">
        <v>22</v>
      </c>
      <c r="E3340" t="s">
        <v>24</v>
      </c>
      <c r="F3340">
        <v>26.8</v>
      </c>
      <c r="G3340">
        <v>5</v>
      </c>
      <c r="H3340" t="s">
        <v>13</v>
      </c>
      <c r="I3340">
        <v>6.7</v>
      </c>
    </row>
    <row r="3341" spans="1:9" x14ac:dyDescent="0.3">
      <c r="A3341" t="s">
        <v>179</v>
      </c>
      <c r="B3341" t="s">
        <v>14</v>
      </c>
      <c r="C3341" t="s">
        <v>10</v>
      </c>
      <c r="D3341" t="s">
        <v>11</v>
      </c>
      <c r="E3341" t="s">
        <v>21</v>
      </c>
      <c r="F3341">
        <v>22.83</v>
      </c>
      <c r="G3341">
        <v>8</v>
      </c>
      <c r="H3341" t="s">
        <v>20</v>
      </c>
      <c r="I3341">
        <v>4.9000000000000004</v>
      </c>
    </row>
    <row r="3342" spans="1:9" x14ac:dyDescent="0.3">
      <c r="A3342" t="s">
        <v>179</v>
      </c>
      <c r="B3342" t="s">
        <v>19</v>
      </c>
      <c r="C3342" t="s">
        <v>15</v>
      </c>
      <c r="D3342" t="s">
        <v>22</v>
      </c>
      <c r="E3342" t="s">
        <v>16</v>
      </c>
      <c r="F3342">
        <v>86.59</v>
      </c>
      <c r="G3342">
        <v>3</v>
      </c>
      <c r="H3342" t="s">
        <v>20</v>
      </c>
      <c r="I3342">
        <v>7</v>
      </c>
    </row>
    <row r="3343" spans="1:9" x14ac:dyDescent="0.3">
      <c r="A3343" t="s">
        <v>179</v>
      </c>
      <c r="B3343" t="s">
        <v>9</v>
      </c>
      <c r="C3343" t="s">
        <v>15</v>
      </c>
      <c r="D3343" t="s">
        <v>22</v>
      </c>
      <c r="E3343" t="s">
        <v>24</v>
      </c>
      <c r="F3343">
        <v>33.9</v>
      </c>
      <c r="G3343">
        <v>5</v>
      </c>
      <c r="H3343" t="s">
        <v>13</v>
      </c>
      <c r="I3343">
        <v>3.2</v>
      </c>
    </row>
    <row r="3344" spans="1:9" x14ac:dyDescent="0.3">
      <c r="A3344" t="s">
        <v>179</v>
      </c>
      <c r="B3344" t="s">
        <v>19</v>
      </c>
      <c r="C3344" t="s">
        <v>15</v>
      </c>
      <c r="D3344" t="s">
        <v>11</v>
      </c>
      <c r="E3344" t="s">
        <v>21</v>
      </c>
      <c r="F3344">
        <v>9.9499999999999993</v>
      </c>
      <c r="G3344">
        <v>6</v>
      </c>
      <c r="H3344" t="s">
        <v>17</v>
      </c>
      <c r="I3344">
        <v>3.3</v>
      </c>
    </row>
    <row r="3345" spans="1:9" x14ac:dyDescent="0.3">
      <c r="A3345" t="s">
        <v>179</v>
      </c>
      <c r="B3345" t="s">
        <v>14</v>
      </c>
      <c r="C3345" t="s">
        <v>10</v>
      </c>
      <c r="D3345" t="s">
        <v>22</v>
      </c>
      <c r="E3345" t="s">
        <v>12</v>
      </c>
      <c r="F3345">
        <v>10.58</v>
      </c>
      <c r="G3345">
        <v>10</v>
      </c>
      <c r="H3345" t="s">
        <v>20</v>
      </c>
      <c r="I3345">
        <v>8.6</v>
      </c>
    </row>
    <row r="3346" spans="1:9" x14ac:dyDescent="0.3">
      <c r="A3346" t="s">
        <v>179</v>
      </c>
      <c r="B3346" t="s">
        <v>9</v>
      </c>
      <c r="C3346" t="s">
        <v>10</v>
      </c>
      <c r="D3346" t="s">
        <v>22</v>
      </c>
      <c r="E3346" t="s">
        <v>18</v>
      </c>
      <c r="F3346">
        <v>67.819999999999993</v>
      </c>
      <c r="G3346">
        <v>8</v>
      </c>
      <c r="H3346" t="s">
        <v>13</v>
      </c>
      <c r="I3346">
        <v>5.4</v>
      </c>
    </row>
    <row r="3347" spans="1:9" x14ac:dyDescent="0.3">
      <c r="A3347" t="s">
        <v>179</v>
      </c>
      <c r="B3347" t="s">
        <v>9</v>
      </c>
      <c r="C3347" t="s">
        <v>15</v>
      </c>
      <c r="D3347" t="s">
        <v>22</v>
      </c>
      <c r="E3347" t="s">
        <v>21</v>
      </c>
      <c r="F3347">
        <v>9.69</v>
      </c>
      <c r="G3347">
        <v>4</v>
      </c>
      <c r="H3347" t="s">
        <v>20</v>
      </c>
      <c r="I3347">
        <v>3.9</v>
      </c>
    </row>
    <row r="3348" spans="1:9" x14ac:dyDescent="0.3">
      <c r="A3348" t="s">
        <v>179</v>
      </c>
      <c r="B3348" t="s">
        <v>9</v>
      </c>
      <c r="C3348" t="s">
        <v>10</v>
      </c>
      <c r="D3348" t="s">
        <v>11</v>
      </c>
      <c r="E3348" t="s">
        <v>21</v>
      </c>
      <c r="F3348">
        <v>23.33</v>
      </c>
      <c r="G3348">
        <v>10</v>
      </c>
      <c r="H3348" t="s">
        <v>13</v>
      </c>
      <c r="I3348">
        <v>6.6</v>
      </c>
    </row>
    <row r="3349" spans="1:9" x14ac:dyDescent="0.3">
      <c r="A3349" t="s">
        <v>179</v>
      </c>
      <c r="B3349" t="s">
        <v>14</v>
      </c>
      <c r="C3349" t="s">
        <v>10</v>
      </c>
      <c r="D3349" t="s">
        <v>11</v>
      </c>
      <c r="E3349" t="s">
        <v>23</v>
      </c>
      <c r="F3349">
        <v>66.290000000000006</v>
      </c>
      <c r="G3349">
        <v>9</v>
      </c>
      <c r="H3349" t="s">
        <v>17</v>
      </c>
      <c r="I3349">
        <v>8.1999999999999993</v>
      </c>
    </row>
    <row r="3350" spans="1:9" x14ac:dyDescent="0.3">
      <c r="A3350" t="s">
        <v>179</v>
      </c>
      <c r="B3350" t="s">
        <v>9</v>
      </c>
      <c r="C3350" t="s">
        <v>15</v>
      </c>
      <c r="D3350" t="s">
        <v>22</v>
      </c>
      <c r="E3350" t="s">
        <v>12</v>
      </c>
      <c r="F3350">
        <v>7.55</v>
      </c>
      <c r="G3350">
        <v>8</v>
      </c>
      <c r="H3350" t="s">
        <v>17</v>
      </c>
      <c r="I3350">
        <v>4.5</v>
      </c>
    </row>
    <row r="3351" spans="1:9" x14ac:dyDescent="0.3">
      <c r="A3351" t="s">
        <v>179</v>
      </c>
      <c r="B3351" t="s">
        <v>19</v>
      </c>
      <c r="C3351" t="s">
        <v>15</v>
      </c>
      <c r="D3351" t="s">
        <v>11</v>
      </c>
      <c r="E3351" t="s">
        <v>12</v>
      </c>
      <c r="F3351">
        <v>6.14</v>
      </c>
      <c r="G3351">
        <v>7</v>
      </c>
      <c r="H3351" t="s">
        <v>13</v>
      </c>
      <c r="I3351">
        <v>7.2</v>
      </c>
    </row>
    <row r="3352" spans="1:9" x14ac:dyDescent="0.3">
      <c r="A3352" t="s">
        <v>180</v>
      </c>
      <c r="B3352" t="s">
        <v>9</v>
      </c>
      <c r="C3352" t="s">
        <v>10</v>
      </c>
      <c r="D3352" t="s">
        <v>11</v>
      </c>
      <c r="E3352" t="s">
        <v>12</v>
      </c>
      <c r="F3352">
        <v>4.93</v>
      </c>
      <c r="G3352">
        <v>3</v>
      </c>
      <c r="H3352" t="s">
        <v>20</v>
      </c>
      <c r="I3352">
        <v>3.6</v>
      </c>
    </row>
    <row r="3353" spans="1:9" x14ac:dyDescent="0.3">
      <c r="A3353" t="s">
        <v>180</v>
      </c>
      <c r="B3353" t="s">
        <v>19</v>
      </c>
      <c r="C3353" t="s">
        <v>15</v>
      </c>
      <c r="D3353" t="s">
        <v>11</v>
      </c>
      <c r="E3353" t="s">
        <v>16</v>
      </c>
      <c r="F3353">
        <v>82.54</v>
      </c>
      <c r="G3353">
        <v>4</v>
      </c>
      <c r="H3353" t="s">
        <v>17</v>
      </c>
      <c r="I3353">
        <v>3.4</v>
      </c>
    </row>
    <row r="3354" spans="1:9" x14ac:dyDescent="0.3">
      <c r="A3354" t="s">
        <v>180</v>
      </c>
      <c r="B3354" t="s">
        <v>9</v>
      </c>
      <c r="C3354" t="s">
        <v>15</v>
      </c>
      <c r="D3354" t="s">
        <v>11</v>
      </c>
      <c r="E3354" t="s">
        <v>12</v>
      </c>
      <c r="F3354">
        <v>3.2</v>
      </c>
      <c r="G3354">
        <v>4</v>
      </c>
      <c r="H3354" t="s">
        <v>17</v>
      </c>
      <c r="I3354">
        <v>6.6</v>
      </c>
    </row>
    <row r="3355" spans="1:9" x14ac:dyDescent="0.3">
      <c r="A3355" t="s">
        <v>180</v>
      </c>
      <c r="B3355" t="s">
        <v>19</v>
      </c>
      <c r="C3355" t="s">
        <v>15</v>
      </c>
      <c r="D3355" t="s">
        <v>22</v>
      </c>
      <c r="E3355" t="s">
        <v>24</v>
      </c>
      <c r="F3355">
        <v>19.7</v>
      </c>
      <c r="G3355">
        <v>10</v>
      </c>
      <c r="H3355" t="s">
        <v>20</v>
      </c>
      <c r="I3355">
        <v>6.7</v>
      </c>
    </row>
    <row r="3356" spans="1:9" x14ac:dyDescent="0.3">
      <c r="A3356" t="s">
        <v>180</v>
      </c>
      <c r="B3356" t="s">
        <v>19</v>
      </c>
      <c r="C3356" t="s">
        <v>10</v>
      </c>
      <c r="D3356" t="s">
        <v>11</v>
      </c>
      <c r="E3356" t="s">
        <v>23</v>
      </c>
      <c r="F3356">
        <v>67.27</v>
      </c>
      <c r="G3356">
        <v>4</v>
      </c>
      <c r="H3356" t="s">
        <v>20</v>
      </c>
      <c r="I3356">
        <v>7.3</v>
      </c>
    </row>
    <row r="3357" spans="1:9" x14ac:dyDescent="0.3">
      <c r="A3357" t="s">
        <v>180</v>
      </c>
      <c r="B3357" t="s">
        <v>9</v>
      </c>
      <c r="C3357" t="s">
        <v>15</v>
      </c>
      <c r="D3357" t="s">
        <v>11</v>
      </c>
      <c r="E3357" t="s">
        <v>16</v>
      </c>
      <c r="F3357">
        <v>93.18</v>
      </c>
      <c r="G3357">
        <v>4</v>
      </c>
      <c r="H3357" t="s">
        <v>13</v>
      </c>
      <c r="I3357">
        <v>7.9</v>
      </c>
    </row>
    <row r="3358" spans="1:9" x14ac:dyDescent="0.3">
      <c r="A3358" t="s">
        <v>180</v>
      </c>
      <c r="B3358" t="s">
        <v>9</v>
      </c>
      <c r="C3358" t="s">
        <v>10</v>
      </c>
      <c r="D3358" t="s">
        <v>11</v>
      </c>
      <c r="E3358" t="s">
        <v>12</v>
      </c>
      <c r="F3358">
        <v>8.94</v>
      </c>
      <c r="G3358">
        <v>6</v>
      </c>
      <c r="H3358" t="s">
        <v>13</v>
      </c>
      <c r="I3358">
        <v>9.6</v>
      </c>
    </row>
    <row r="3359" spans="1:9" x14ac:dyDescent="0.3">
      <c r="A3359" t="s">
        <v>180</v>
      </c>
      <c r="B3359" t="s">
        <v>14</v>
      </c>
      <c r="C3359" t="s">
        <v>10</v>
      </c>
      <c r="D3359" t="s">
        <v>11</v>
      </c>
      <c r="E3359" t="s">
        <v>24</v>
      </c>
      <c r="F3359">
        <v>39.53</v>
      </c>
      <c r="G3359">
        <v>8</v>
      </c>
      <c r="H3359" t="s">
        <v>20</v>
      </c>
      <c r="I3359">
        <v>6.5</v>
      </c>
    </row>
    <row r="3360" spans="1:9" x14ac:dyDescent="0.3">
      <c r="A3360" t="s">
        <v>180</v>
      </c>
      <c r="B3360" t="s">
        <v>9</v>
      </c>
      <c r="C3360" t="s">
        <v>15</v>
      </c>
      <c r="D3360" t="s">
        <v>11</v>
      </c>
      <c r="E3360" t="s">
        <v>12</v>
      </c>
      <c r="F3360">
        <v>9.31</v>
      </c>
      <c r="G3360">
        <v>4</v>
      </c>
      <c r="H3360" t="s">
        <v>20</v>
      </c>
      <c r="I3360">
        <v>5.2</v>
      </c>
    </row>
    <row r="3361" spans="1:9" x14ac:dyDescent="0.3">
      <c r="A3361" t="s">
        <v>180</v>
      </c>
      <c r="B3361" t="s">
        <v>19</v>
      </c>
      <c r="C3361" t="s">
        <v>10</v>
      </c>
      <c r="D3361" t="s">
        <v>11</v>
      </c>
      <c r="E3361" t="s">
        <v>12</v>
      </c>
      <c r="F3361">
        <v>4.55</v>
      </c>
      <c r="G3361">
        <v>4</v>
      </c>
      <c r="H3361" t="s">
        <v>13</v>
      </c>
      <c r="I3361">
        <v>8.4</v>
      </c>
    </row>
    <row r="3362" spans="1:9" x14ac:dyDescent="0.3">
      <c r="A3362" t="s">
        <v>180</v>
      </c>
      <c r="B3362" t="s">
        <v>19</v>
      </c>
      <c r="C3362" t="s">
        <v>10</v>
      </c>
      <c r="D3362" t="s">
        <v>11</v>
      </c>
      <c r="E3362" t="s">
        <v>18</v>
      </c>
      <c r="F3362">
        <v>74.650000000000006</v>
      </c>
      <c r="G3362">
        <v>8</v>
      </c>
      <c r="H3362" t="s">
        <v>13</v>
      </c>
      <c r="I3362">
        <v>4.8</v>
      </c>
    </row>
    <row r="3363" spans="1:9" x14ac:dyDescent="0.3">
      <c r="A3363" t="s">
        <v>181</v>
      </c>
      <c r="B3363" t="s">
        <v>19</v>
      </c>
      <c r="C3363" t="s">
        <v>15</v>
      </c>
      <c r="D3363" t="s">
        <v>22</v>
      </c>
      <c r="E3363" t="s">
        <v>21</v>
      </c>
      <c r="F3363">
        <v>14.77</v>
      </c>
      <c r="G3363">
        <v>9</v>
      </c>
      <c r="H3363" t="s">
        <v>20</v>
      </c>
      <c r="I3363">
        <v>6</v>
      </c>
    </row>
    <row r="3364" spans="1:9" x14ac:dyDescent="0.3">
      <c r="A3364" t="s">
        <v>181</v>
      </c>
      <c r="B3364" t="s">
        <v>19</v>
      </c>
      <c r="C3364" t="s">
        <v>15</v>
      </c>
      <c r="D3364" t="s">
        <v>22</v>
      </c>
      <c r="E3364" t="s">
        <v>16</v>
      </c>
      <c r="F3364">
        <v>92.66</v>
      </c>
      <c r="G3364">
        <v>1</v>
      </c>
      <c r="H3364" t="s">
        <v>13</v>
      </c>
      <c r="I3364">
        <v>3.5</v>
      </c>
    </row>
    <row r="3365" spans="1:9" x14ac:dyDescent="0.3">
      <c r="A3365" t="s">
        <v>181</v>
      </c>
      <c r="B3365" t="s">
        <v>9</v>
      </c>
      <c r="C3365" t="s">
        <v>10</v>
      </c>
      <c r="D3365" t="s">
        <v>22</v>
      </c>
      <c r="E3365" t="s">
        <v>18</v>
      </c>
      <c r="F3365">
        <v>65.17</v>
      </c>
      <c r="G3365">
        <v>6</v>
      </c>
      <c r="H3365" t="s">
        <v>17</v>
      </c>
      <c r="I3365">
        <v>3.2</v>
      </c>
    </row>
    <row r="3366" spans="1:9" x14ac:dyDescent="0.3">
      <c r="A3366" t="s">
        <v>181</v>
      </c>
      <c r="B3366" t="s">
        <v>14</v>
      </c>
      <c r="C3366" t="s">
        <v>15</v>
      </c>
      <c r="D3366" t="s">
        <v>11</v>
      </c>
      <c r="E3366" t="s">
        <v>23</v>
      </c>
      <c r="F3366">
        <v>40.47</v>
      </c>
      <c r="G3366">
        <v>9</v>
      </c>
      <c r="H3366" t="s">
        <v>13</v>
      </c>
      <c r="I3366">
        <v>9.5</v>
      </c>
    </row>
    <row r="3367" spans="1:9" x14ac:dyDescent="0.3">
      <c r="A3367" t="s">
        <v>181</v>
      </c>
      <c r="B3367" t="s">
        <v>19</v>
      </c>
      <c r="C3367" t="s">
        <v>15</v>
      </c>
      <c r="D3367" t="s">
        <v>11</v>
      </c>
      <c r="E3367" t="s">
        <v>12</v>
      </c>
      <c r="F3367">
        <v>5.73</v>
      </c>
      <c r="G3367">
        <v>9</v>
      </c>
      <c r="H3367" t="s">
        <v>20</v>
      </c>
      <c r="I3367">
        <v>8.6999999999999993</v>
      </c>
    </row>
    <row r="3368" spans="1:9" x14ac:dyDescent="0.3">
      <c r="A3368" t="s">
        <v>181</v>
      </c>
      <c r="B3368" t="s">
        <v>14</v>
      </c>
      <c r="C3368" t="s">
        <v>10</v>
      </c>
      <c r="D3368" t="s">
        <v>22</v>
      </c>
      <c r="E3368" t="s">
        <v>23</v>
      </c>
      <c r="F3368">
        <v>42.89</v>
      </c>
      <c r="G3368">
        <v>3</v>
      </c>
      <c r="H3368" t="s">
        <v>17</v>
      </c>
      <c r="I3368">
        <v>7.7</v>
      </c>
    </row>
    <row r="3369" spans="1:9" x14ac:dyDescent="0.3">
      <c r="A3369" t="s">
        <v>181</v>
      </c>
      <c r="B3369" t="s">
        <v>9</v>
      </c>
      <c r="C3369" t="s">
        <v>10</v>
      </c>
      <c r="D3369" t="s">
        <v>11</v>
      </c>
      <c r="E3369" t="s">
        <v>23</v>
      </c>
      <c r="F3369">
        <v>51.91</v>
      </c>
      <c r="G3369">
        <v>6</v>
      </c>
      <c r="H3369" t="s">
        <v>20</v>
      </c>
      <c r="I3369">
        <v>5.8</v>
      </c>
    </row>
    <row r="3370" spans="1:9" x14ac:dyDescent="0.3">
      <c r="A3370" t="s">
        <v>181</v>
      </c>
      <c r="B3370" t="s">
        <v>9</v>
      </c>
      <c r="C3370" t="s">
        <v>10</v>
      </c>
      <c r="D3370" t="s">
        <v>22</v>
      </c>
      <c r="E3370" t="s">
        <v>24</v>
      </c>
      <c r="F3370">
        <v>35.700000000000003</v>
      </c>
      <c r="G3370">
        <v>2</v>
      </c>
      <c r="H3370" t="s">
        <v>20</v>
      </c>
      <c r="I3370">
        <v>4.2</v>
      </c>
    </row>
    <row r="3371" spans="1:9" x14ac:dyDescent="0.3">
      <c r="A3371" t="s">
        <v>181</v>
      </c>
      <c r="B3371" t="s">
        <v>14</v>
      </c>
      <c r="C3371" t="s">
        <v>15</v>
      </c>
      <c r="D3371" t="s">
        <v>22</v>
      </c>
      <c r="E3371" t="s">
        <v>18</v>
      </c>
      <c r="F3371">
        <v>61.32</v>
      </c>
      <c r="G3371">
        <v>8</v>
      </c>
      <c r="H3371" t="s">
        <v>17</v>
      </c>
      <c r="I3371">
        <v>4.0999999999999996</v>
      </c>
    </row>
    <row r="3372" spans="1:9" x14ac:dyDescent="0.3">
      <c r="A3372" t="s">
        <v>181</v>
      </c>
      <c r="B3372" t="s">
        <v>9</v>
      </c>
      <c r="C3372" t="s">
        <v>15</v>
      </c>
      <c r="D3372" t="s">
        <v>11</v>
      </c>
      <c r="E3372" t="s">
        <v>12</v>
      </c>
      <c r="F3372">
        <v>10.38</v>
      </c>
      <c r="G3372">
        <v>6</v>
      </c>
      <c r="H3372" t="s">
        <v>13</v>
      </c>
      <c r="I3372">
        <v>4.7</v>
      </c>
    </row>
    <row r="3373" spans="1:9" x14ac:dyDescent="0.3">
      <c r="A3373" t="s">
        <v>181</v>
      </c>
      <c r="B3373" t="s">
        <v>9</v>
      </c>
      <c r="C3373" t="s">
        <v>10</v>
      </c>
      <c r="D3373" t="s">
        <v>22</v>
      </c>
      <c r="E3373" t="s">
        <v>18</v>
      </c>
      <c r="F3373">
        <v>77.040000000000006</v>
      </c>
      <c r="G3373">
        <v>10</v>
      </c>
      <c r="H3373" t="s">
        <v>13</v>
      </c>
      <c r="I3373">
        <v>6.7</v>
      </c>
    </row>
    <row r="3374" spans="1:9" x14ac:dyDescent="0.3">
      <c r="A3374" t="s">
        <v>181</v>
      </c>
      <c r="B3374" t="s">
        <v>9</v>
      </c>
      <c r="C3374" t="s">
        <v>15</v>
      </c>
      <c r="D3374" t="s">
        <v>11</v>
      </c>
      <c r="E3374" t="s">
        <v>12</v>
      </c>
      <c r="F3374">
        <v>9.33</v>
      </c>
      <c r="G3374">
        <v>1</v>
      </c>
      <c r="H3374" t="s">
        <v>17</v>
      </c>
      <c r="I3374">
        <v>7.9</v>
      </c>
    </row>
    <row r="3375" spans="1:9" x14ac:dyDescent="0.3">
      <c r="A3375" t="s">
        <v>181</v>
      </c>
      <c r="B3375" t="s">
        <v>9</v>
      </c>
      <c r="C3375" t="s">
        <v>15</v>
      </c>
      <c r="D3375" t="s">
        <v>22</v>
      </c>
      <c r="E3375" t="s">
        <v>18</v>
      </c>
      <c r="F3375">
        <v>72.569999999999993</v>
      </c>
      <c r="G3375">
        <v>7</v>
      </c>
      <c r="H3375" t="s">
        <v>20</v>
      </c>
      <c r="I3375">
        <v>7.5</v>
      </c>
    </row>
    <row r="3376" spans="1:9" x14ac:dyDescent="0.3">
      <c r="A3376" t="s">
        <v>181</v>
      </c>
      <c r="B3376" t="s">
        <v>19</v>
      </c>
      <c r="C3376" t="s">
        <v>15</v>
      </c>
      <c r="D3376" t="s">
        <v>11</v>
      </c>
      <c r="E3376" t="s">
        <v>12</v>
      </c>
      <c r="F3376">
        <v>9.0299999999999994</v>
      </c>
      <c r="G3376">
        <v>7</v>
      </c>
      <c r="H3376" t="s">
        <v>20</v>
      </c>
      <c r="I3376">
        <v>4.9000000000000004</v>
      </c>
    </row>
    <row r="3377" spans="1:9" x14ac:dyDescent="0.3">
      <c r="A3377" t="s">
        <v>182</v>
      </c>
      <c r="B3377" t="s">
        <v>14</v>
      </c>
      <c r="C3377" t="s">
        <v>15</v>
      </c>
      <c r="D3377" t="s">
        <v>22</v>
      </c>
      <c r="E3377" t="s">
        <v>12</v>
      </c>
      <c r="F3377">
        <v>14.67</v>
      </c>
      <c r="G3377">
        <v>1</v>
      </c>
      <c r="H3377" t="s">
        <v>17</v>
      </c>
      <c r="I3377">
        <v>9.5</v>
      </c>
    </row>
    <row r="3378" spans="1:9" x14ac:dyDescent="0.3">
      <c r="A3378" t="s">
        <v>182</v>
      </c>
      <c r="B3378" t="s">
        <v>9</v>
      </c>
      <c r="C3378" t="s">
        <v>15</v>
      </c>
      <c r="D3378" t="s">
        <v>11</v>
      </c>
      <c r="E3378" t="s">
        <v>12</v>
      </c>
      <c r="F3378">
        <v>6.24</v>
      </c>
      <c r="G3378">
        <v>5</v>
      </c>
      <c r="H3378" t="s">
        <v>20</v>
      </c>
      <c r="I3378">
        <v>8</v>
      </c>
    </row>
    <row r="3379" spans="1:9" x14ac:dyDescent="0.3">
      <c r="A3379" t="s">
        <v>182</v>
      </c>
      <c r="B3379" t="s">
        <v>9</v>
      </c>
      <c r="C3379" t="s">
        <v>15</v>
      </c>
      <c r="D3379" t="s">
        <v>11</v>
      </c>
      <c r="E3379" t="s">
        <v>24</v>
      </c>
      <c r="F3379">
        <v>31.99</v>
      </c>
      <c r="G3379">
        <v>7</v>
      </c>
      <c r="H3379" t="s">
        <v>17</v>
      </c>
      <c r="I3379">
        <v>6.8</v>
      </c>
    </row>
    <row r="3380" spans="1:9" x14ac:dyDescent="0.3">
      <c r="A3380" t="s">
        <v>182</v>
      </c>
      <c r="B3380" t="s">
        <v>14</v>
      </c>
      <c r="C3380" t="s">
        <v>10</v>
      </c>
      <c r="D3380" t="s">
        <v>22</v>
      </c>
      <c r="E3380" t="s">
        <v>23</v>
      </c>
      <c r="F3380">
        <v>44.63</v>
      </c>
      <c r="G3380">
        <v>3</v>
      </c>
      <c r="H3380" t="s">
        <v>20</v>
      </c>
      <c r="I3380">
        <v>7.2</v>
      </c>
    </row>
    <row r="3381" spans="1:9" x14ac:dyDescent="0.3">
      <c r="A3381" t="s">
        <v>182</v>
      </c>
      <c r="B3381" t="s">
        <v>9</v>
      </c>
      <c r="C3381" t="s">
        <v>15</v>
      </c>
      <c r="D3381" t="s">
        <v>22</v>
      </c>
      <c r="E3381" t="s">
        <v>12</v>
      </c>
      <c r="F3381">
        <v>7.78</v>
      </c>
      <c r="G3381">
        <v>5</v>
      </c>
      <c r="H3381" t="s">
        <v>17</v>
      </c>
      <c r="I3381">
        <v>5.9</v>
      </c>
    </row>
    <row r="3382" spans="1:9" x14ac:dyDescent="0.3">
      <c r="A3382" t="s">
        <v>182</v>
      </c>
      <c r="B3382" t="s">
        <v>19</v>
      </c>
      <c r="C3382" t="s">
        <v>10</v>
      </c>
      <c r="D3382" t="s">
        <v>11</v>
      </c>
      <c r="E3382" t="s">
        <v>12</v>
      </c>
      <c r="F3382">
        <v>3.17</v>
      </c>
      <c r="G3382">
        <v>9</v>
      </c>
      <c r="H3382" t="s">
        <v>17</v>
      </c>
      <c r="I3382">
        <v>4.7</v>
      </c>
    </row>
    <row r="3383" spans="1:9" x14ac:dyDescent="0.3">
      <c r="A3383" t="s">
        <v>182</v>
      </c>
      <c r="B3383" t="s">
        <v>9</v>
      </c>
      <c r="C3383" t="s">
        <v>10</v>
      </c>
      <c r="D3383" t="s">
        <v>11</v>
      </c>
      <c r="E3383" t="s">
        <v>23</v>
      </c>
      <c r="F3383">
        <v>52.41</v>
      </c>
      <c r="G3383">
        <v>2</v>
      </c>
      <c r="H3383" t="s">
        <v>20</v>
      </c>
      <c r="I3383">
        <v>5.4</v>
      </c>
    </row>
    <row r="3384" spans="1:9" x14ac:dyDescent="0.3">
      <c r="A3384" t="s">
        <v>182</v>
      </c>
      <c r="B3384" t="s">
        <v>14</v>
      </c>
      <c r="C3384" t="s">
        <v>15</v>
      </c>
      <c r="D3384" t="s">
        <v>22</v>
      </c>
      <c r="E3384" t="s">
        <v>23</v>
      </c>
      <c r="F3384">
        <v>45.09</v>
      </c>
      <c r="G3384">
        <v>7</v>
      </c>
      <c r="H3384" t="s">
        <v>17</v>
      </c>
      <c r="I3384">
        <v>8.1999999999999993</v>
      </c>
    </row>
    <row r="3385" spans="1:9" x14ac:dyDescent="0.3">
      <c r="A3385" t="s">
        <v>182</v>
      </c>
      <c r="B3385" t="s">
        <v>9</v>
      </c>
      <c r="C3385" t="s">
        <v>10</v>
      </c>
      <c r="D3385" t="s">
        <v>22</v>
      </c>
      <c r="E3385" t="s">
        <v>12</v>
      </c>
      <c r="F3385">
        <v>7.65</v>
      </c>
      <c r="G3385">
        <v>7</v>
      </c>
      <c r="H3385" t="s">
        <v>17</v>
      </c>
      <c r="I3385">
        <v>3.1</v>
      </c>
    </row>
    <row r="3386" spans="1:9" x14ac:dyDescent="0.3">
      <c r="A3386" t="s">
        <v>182</v>
      </c>
      <c r="B3386" t="s">
        <v>19</v>
      </c>
      <c r="C3386" t="s">
        <v>15</v>
      </c>
      <c r="D3386" t="s">
        <v>22</v>
      </c>
      <c r="E3386" t="s">
        <v>21</v>
      </c>
      <c r="F3386">
        <v>14.92</v>
      </c>
      <c r="G3386">
        <v>10</v>
      </c>
      <c r="H3386" t="s">
        <v>17</v>
      </c>
      <c r="I3386">
        <v>3.8</v>
      </c>
    </row>
    <row r="3387" spans="1:9" x14ac:dyDescent="0.3">
      <c r="A3387" t="s">
        <v>182</v>
      </c>
      <c r="B3387" t="s">
        <v>9</v>
      </c>
      <c r="C3387" t="s">
        <v>10</v>
      </c>
      <c r="D3387" t="s">
        <v>11</v>
      </c>
      <c r="E3387" t="s">
        <v>12</v>
      </c>
      <c r="F3387">
        <v>10.06</v>
      </c>
      <c r="G3387">
        <v>6</v>
      </c>
      <c r="H3387" t="s">
        <v>13</v>
      </c>
      <c r="I3387">
        <v>3.3</v>
      </c>
    </row>
    <row r="3388" spans="1:9" x14ac:dyDescent="0.3">
      <c r="A3388" t="s">
        <v>182</v>
      </c>
      <c r="B3388" t="s">
        <v>14</v>
      </c>
      <c r="C3388" t="s">
        <v>10</v>
      </c>
      <c r="D3388" t="s">
        <v>22</v>
      </c>
      <c r="E3388" t="s">
        <v>24</v>
      </c>
      <c r="F3388">
        <v>30.08</v>
      </c>
      <c r="G3388">
        <v>4</v>
      </c>
      <c r="H3388" t="s">
        <v>13</v>
      </c>
      <c r="I3388">
        <v>3.3</v>
      </c>
    </row>
    <row r="3389" spans="1:9" x14ac:dyDescent="0.3">
      <c r="A3389" t="s">
        <v>182</v>
      </c>
      <c r="B3389" t="s">
        <v>19</v>
      </c>
      <c r="C3389" t="s">
        <v>10</v>
      </c>
      <c r="D3389" t="s">
        <v>11</v>
      </c>
      <c r="E3389" t="s">
        <v>12</v>
      </c>
      <c r="F3389">
        <v>11.03</v>
      </c>
      <c r="G3389">
        <v>8</v>
      </c>
      <c r="H3389" t="s">
        <v>20</v>
      </c>
      <c r="I3389">
        <v>8.8000000000000007</v>
      </c>
    </row>
    <row r="3390" spans="1:9" x14ac:dyDescent="0.3">
      <c r="A3390" t="s">
        <v>182</v>
      </c>
      <c r="B3390" t="s">
        <v>9</v>
      </c>
      <c r="C3390" t="s">
        <v>15</v>
      </c>
      <c r="D3390" t="s">
        <v>11</v>
      </c>
      <c r="E3390" t="s">
        <v>21</v>
      </c>
      <c r="F3390">
        <v>12.86</v>
      </c>
      <c r="G3390">
        <v>2</v>
      </c>
      <c r="H3390" t="s">
        <v>20</v>
      </c>
      <c r="I3390">
        <v>7.8</v>
      </c>
    </row>
    <row r="3391" spans="1:9" x14ac:dyDescent="0.3">
      <c r="A3391" t="s">
        <v>183</v>
      </c>
      <c r="B3391" t="s">
        <v>14</v>
      </c>
      <c r="C3391" t="s">
        <v>15</v>
      </c>
      <c r="D3391" t="s">
        <v>22</v>
      </c>
      <c r="E3391" t="s">
        <v>12</v>
      </c>
      <c r="F3391">
        <v>9.15</v>
      </c>
      <c r="G3391">
        <v>8</v>
      </c>
      <c r="H3391" t="s">
        <v>20</v>
      </c>
      <c r="I3391">
        <v>6.2</v>
      </c>
    </row>
    <row r="3392" spans="1:9" x14ac:dyDescent="0.3">
      <c r="A3392" t="s">
        <v>183</v>
      </c>
      <c r="B3392" t="s">
        <v>14</v>
      </c>
      <c r="C3392" t="s">
        <v>15</v>
      </c>
      <c r="D3392" t="s">
        <v>22</v>
      </c>
      <c r="E3392" t="s">
        <v>12</v>
      </c>
      <c r="F3392">
        <v>12.34</v>
      </c>
      <c r="G3392">
        <v>7</v>
      </c>
      <c r="H3392" t="s">
        <v>20</v>
      </c>
      <c r="I3392">
        <v>3.7</v>
      </c>
    </row>
    <row r="3393" spans="1:9" x14ac:dyDescent="0.3">
      <c r="A3393" t="s">
        <v>183</v>
      </c>
      <c r="B3393" t="s">
        <v>9</v>
      </c>
      <c r="C3393" t="s">
        <v>15</v>
      </c>
      <c r="D3393" t="s">
        <v>11</v>
      </c>
      <c r="E3393" t="s">
        <v>12</v>
      </c>
      <c r="F3393">
        <v>11.3</v>
      </c>
      <c r="G3393">
        <v>7</v>
      </c>
      <c r="H3393" t="s">
        <v>17</v>
      </c>
      <c r="I3393">
        <v>6.3</v>
      </c>
    </row>
    <row r="3394" spans="1:9" x14ac:dyDescent="0.3">
      <c r="A3394" t="s">
        <v>183</v>
      </c>
      <c r="B3394" t="s">
        <v>19</v>
      </c>
      <c r="C3394" t="s">
        <v>15</v>
      </c>
      <c r="D3394" t="s">
        <v>11</v>
      </c>
      <c r="E3394" t="s">
        <v>16</v>
      </c>
      <c r="F3394">
        <v>97.5</v>
      </c>
      <c r="G3394">
        <v>7</v>
      </c>
      <c r="H3394" t="s">
        <v>13</v>
      </c>
      <c r="I3394">
        <v>6.2</v>
      </c>
    </row>
    <row r="3395" spans="1:9" x14ac:dyDescent="0.3">
      <c r="A3395" t="s">
        <v>183</v>
      </c>
      <c r="B3395" t="s">
        <v>19</v>
      </c>
      <c r="C3395" t="s">
        <v>10</v>
      </c>
      <c r="D3395" t="s">
        <v>22</v>
      </c>
      <c r="E3395" t="s">
        <v>21</v>
      </c>
      <c r="F3395">
        <v>9.9600000000000009</v>
      </c>
      <c r="G3395">
        <v>6</v>
      </c>
      <c r="H3395" t="s">
        <v>17</v>
      </c>
      <c r="I3395">
        <v>4.2</v>
      </c>
    </row>
    <row r="3396" spans="1:9" x14ac:dyDescent="0.3">
      <c r="A3396" t="s">
        <v>183</v>
      </c>
      <c r="B3396" t="s">
        <v>19</v>
      </c>
      <c r="C3396" t="s">
        <v>15</v>
      </c>
      <c r="D3396" t="s">
        <v>11</v>
      </c>
      <c r="E3396" t="s">
        <v>23</v>
      </c>
      <c r="F3396">
        <v>49.95</v>
      </c>
      <c r="G3396">
        <v>7</v>
      </c>
      <c r="H3396" t="s">
        <v>17</v>
      </c>
      <c r="I3396">
        <v>6</v>
      </c>
    </row>
    <row r="3397" spans="1:9" x14ac:dyDescent="0.3">
      <c r="A3397" t="s">
        <v>183</v>
      </c>
      <c r="B3397" t="s">
        <v>9</v>
      </c>
      <c r="C3397" t="s">
        <v>15</v>
      </c>
      <c r="D3397" t="s">
        <v>22</v>
      </c>
      <c r="E3397" t="s">
        <v>12</v>
      </c>
      <c r="F3397">
        <v>7.08</v>
      </c>
      <c r="G3397">
        <v>10</v>
      </c>
      <c r="H3397" t="s">
        <v>20</v>
      </c>
      <c r="I3397">
        <v>5.7</v>
      </c>
    </row>
    <row r="3398" spans="1:9" x14ac:dyDescent="0.3">
      <c r="A3398" t="s">
        <v>183</v>
      </c>
      <c r="B3398" t="s">
        <v>14</v>
      </c>
      <c r="C3398" t="s">
        <v>10</v>
      </c>
      <c r="D3398" t="s">
        <v>11</v>
      </c>
      <c r="E3398" t="s">
        <v>12</v>
      </c>
      <c r="F3398">
        <v>7.41</v>
      </c>
      <c r="G3398">
        <v>2</v>
      </c>
      <c r="H3398" t="s">
        <v>17</v>
      </c>
      <c r="I3398">
        <v>7.2</v>
      </c>
    </row>
    <row r="3399" spans="1:9" x14ac:dyDescent="0.3">
      <c r="A3399" t="s">
        <v>183</v>
      </c>
      <c r="B3399" t="s">
        <v>9</v>
      </c>
      <c r="C3399" t="s">
        <v>10</v>
      </c>
      <c r="D3399" t="s">
        <v>11</v>
      </c>
      <c r="E3399" t="s">
        <v>16</v>
      </c>
      <c r="F3399">
        <v>94.86</v>
      </c>
      <c r="G3399">
        <v>9</v>
      </c>
      <c r="H3399" t="s">
        <v>13</v>
      </c>
      <c r="I3399">
        <v>7.3</v>
      </c>
    </row>
    <row r="3400" spans="1:9" x14ac:dyDescent="0.3">
      <c r="A3400" t="s">
        <v>183</v>
      </c>
      <c r="B3400" t="s">
        <v>19</v>
      </c>
      <c r="C3400" t="s">
        <v>10</v>
      </c>
      <c r="D3400" t="s">
        <v>11</v>
      </c>
      <c r="E3400" t="s">
        <v>24</v>
      </c>
      <c r="F3400">
        <v>22.51</v>
      </c>
      <c r="G3400">
        <v>2</v>
      </c>
      <c r="H3400" t="s">
        <v>17</v>
      </c>
      <c r="I3400">
        <v>3.3</v>
      </c>
    </row>
    <row r="3401" spans="1:9" x14ac:dyDescent="0.3">
      <c r="A3401" t="s">
        <v>184</v>
      </c>
      <c r="B3401" t="s">
        <v>9</v>
      </c>
      <c r="C3401" t="s">
        <v>15</v>
      </c>
      <c r="D3401" t="s">
        <v>22</v>
      </c>
      <c r="E3401" t="s">
        <v>12</v>
      </c>
      <c r="F3401">
        <v>11.63</v>
      </c>
      <c r="G3401">
        <v>9</v>
      </c>
      <c r="H3401" t="s">
        <v>17</v>
      </c>
      <c r="I3401">
        <v>5.5</v>
      </c>
    </row>
    <row r="3402" spans="1:9" x14ac:dyDescent="0.3">
      <c r="A3402" t="s">
        <v>184</v>
      </c>
      <c r="B3402" t="s">
        <v>19</v>
      </c>
      <c r="C3402" t="s">
        <v>10</v>
      </c>
      <c r="D3402" t="s">
        <v>11</v>
      </c>
      <c r="E3402" t="s">
        <v>12</v>
      </c>
      <c r="F3402">
        <v>7.27</v>
      </c>
      <c r="G3402">
        <v>3</v>
      </c>
      <c r="H3402" t="s">
        <v>17</v>
      </c>
      <c r="I3402">
        <v>7.3</v>
      </c>
    </row>
    <row r="3403" spans="1:9" x14ac:dyDescent="0.3">
      <c r="A3403" t="s">
        <v>184</v>
      </c>
      <c r="B3403" t="s">
        <v>19</v>
      </c>
      <c r="C3403" t="s">
        <v>15</v>
      </c>
      <c r="D3403" t="s">
        <v>22</v>
      </c>
      <c r="E3403" t="s">
        <v>23</v>
      </c>
      <c r="F3403">
        <v>52.89</v>
      </c>
      <c r="G3403">
        <v>1</v>
      </c>
      <c r="H3403" t="s">
        <v>20</v>
      </c>
      <c r="I3403">
        <v>6.4</v>
      </c>
    </row>
    <row r="3404" spans="1:9" x14ac:dyDescent="0.3">
      <c r="A3404" t="s">
        <v>184</v>
      </c>
      <c r="B3404" t="s">
        <v>14</v>
      </c>
      <c r="C3404" t="s">
        <v>15</v>
      </c>
      <c r="D3404" t="s">
        <v>22</v>
      </c>
      <c r="E3404" t="s">
        <v>12</v>
      </c>
      <c r="F3404">
        <v>12.39</v>
      </c>
      <c r="G3404">
        <v>9</v>
      </c>
      <c r="H3404" t="s">
        <v>17</v>
      </c>
      <c r="I3404">
        <v>8.8000000000000007</v>
      </c>
    </row>
    <row r="3405" spans="1:9" x14ac:dyDescent="0.3">
      <c r="A3405" t="s">
        <v>184</v>
      </c>
      <c r="B3405" t="s">
        <v>19</v>
      </c>
      <c r="C3405" t="s">
        <v>15</v>
      </c>
      <c r="D3405" t="s">
        <v>11</v>
      </c>
      <c r="E3405" t="s">
        <v>12</v>
      </c>
      <c r="F3405">
        <v>8.36</v>
      </c>
      <c r="G3405">
        <v>6</v>
      </c>
      <c r="H3405" t="s">
        <v>13</v>
      </c>
      <c r="I3405">
        <v>7.5</v>
      </c>
    </row>
    <row r="3406" spans="1:9" x14ac:dyDescent="0.3">
      <c r="A3406" t="s">
        <v>184</v>
      </c>
      <c r="B3406" t="s">
        <v>19</v>
      </c>
      <c r="C3406" t="s">
        <v>10</v>
      </c>
      <c r="D3406" t="s">
        <v>11</v>
      </c>
      <c r="E3406" t="s">
        <v>23</v>
      </c>
      <c r="F3406">
        <v>53.74</v>
      </c>
      <c r="G3406">
        <v>3</v>
      </c>
      <c r="H3406" t="s">
        <v>20</v>
      </c>
      <c r="I3406">
        <v>4.0999999999999996</v>
      </c>
    </row>
    <row r="3407" spans="1:9" x14ac:dyDescent="0.3">
      <c r="A3407" t="s">
        <v>184</v>
      </c>
      <c r="B3407" t="s">
        <v>9</v>
      </c>
      <c r="C3407" t="s">
        <v>15</v>
      </c>
      <c r="D3407" t="s">
        <v>22</v>
      </c>
      <c r="E3407" t="s">
        <v>21</v>
      </c>
      <c r="F3407">
        <v>11.26</v>
      </c>
      <c r="G3407">
        <v>4</v>
      </c>
      <c r="H3407" t="s">
        <v>13</v>
      </c>
      <c r="I3407">
        <v>3.5</v>
      </c>
    </row>
    <row r="3408" spans="1:9" x14ac:dyDescent="0.3">
      <c r="A3408" t="s">
        <v>184</v>
      </c>
      <c r="B3408" t="s">
        <v>14</v>
      </c>
      <c r="C3408" t="s">
        <v>15</v>
      </c>
      <c r="D3408" t="s">
        <v>11</v>
      </c>
      <c r="E3408" t="s">
        <v>12</v>
      </c>
      <c r="F3408">
        <v>3.79</v>
      </c>
      <c r="G3408">
        <v>7</v>
      </c>
      <c r="H3408" t="s">
        <v>13</v>
      </c>
      <c r="I3408">
        <v>7.4</v>
      </c>
    </row>
    <row r="3409" spans="1:9" x14ac:dyDescent="0.3">
      <c r="A3409" t="s">
        <v>184</v>
      </c>
      <c r="B3409" t="s">
        <v>19</v>
      </c>
      <c r="C3409" t="s">
        <v>15</v>
      </c>
      <c r="D3409" t="s">
        <v>22</v>
      </c>
      <c r="E3409" t="s">
        <v>24</v>
      </c>
      <c r="F3409">
        <v>27.24</v>
      </c>
      <c r="G3409">
        <v>3</v>
      </c>
      <c r="H3409" t="s">
        <v>17</v>
      </c>
      <c r="I3409">
        <v>3.2</v>
      </c>
    </row>
    <row r="3410" spans="1:9" x14ac:dyDescent="0.3">
      <c r="A3410" t="s">
        <v>184</v>
      </c>
      <c r="B3410" t="s">
        <v>19</v>
      </c>
      <c r="C3410" t="s">
        <v>15</v>
      </c>
      <c r="D3410" t="s">
        <v>11</v>
      </c>
      <c r="E3410" t="s">
        <v>18</v>
      </c>
      <c r="F3410">
        <v>64.540000000000006</v>
      </c>
      <c r="G3410">
        <v>4</v>
      </c>
      <c r="H3410" t="s">
        <v>20</v>
      </c>
      <c r="I3410">
        <v>7</v>
      </c>
    </row>
    <row r="3411" spans="1:9" x14ac:dyDescent="0.3">
      <c r="A3411" t="s">
        <v>184</v>
      </c>
      <c r="B3411" t="s">
        <v>19</v>
      </c>
      <c r="C3411" t="s">
        <v>15</v>
      </c>
      <c r="D3411" t="s">
        <v>11</v>
      </c>
      <c r="E3411" t="s">
        <v>16</v>
      </c>
      <c r="F3411">
        <v>89.32</v>
      </c>
      <c r="G3411">
        <v>8</v>
      </c>
      <c r="H3411" t="s">
        <v>13</v>
      </c>
      <c r="I3411">
        <v>9.4</v>
      </c>
    </row>
    <row r="3412" spans="1:9" x14ac:dyDescent="0.3">
      <c r="A3412" t="s">
        <v>184</v>
      </c>
      <c r="B3412" t="s">
        <v>9</v>
      </c>
      <c r="C3412" t="s">
        <v>10</v>
      </c>
      <c r="D3412" t="s">
        <v>22</v>
      </c>
      <c r="E3412" t="s">
        <v>12</v>
      </c>
      <c r="F3412">
        <v>5.57</v>
      </c>
      <c r="G3412">
        <v>9</v>
      </c>
      <c r="H3412" t="s">
        <v>17</v>
      </c>
      <c r="I3412">
        <v>6.9</v>
      </c>
    </row>
    <row r="3413" spans="1:9" x14ac:dyDescent="0.3">
      <c r="A3413" t="s">
        <v>184</v>
      </c>
      <c r="B3413" t="s">
        <v>19</v>
      </c>
      <c r="C3413" t="s">
        <v>15</v>
      </c>
      <c r="D3413" t="s">
        <v>11</v>
      </c>
      <c r="E3413" t="s">
        <v>21</v>
      </c>
      <c r="F3413">
        <v>7.26</v>
      </c>
      <c r="G3413">
        <v>2</v>
      </c>
      <c r="H3413" t="s">
        <v>17</v>
      </c>
      <c r="I3413">
        <v>5.6</v>
      </c>
    </row>
    <row r="3414" spans="1:9" x14ac:dyDescent="0.3">
      <c r="A3414" t="s">
        <v>184</v>
      </c>
      <c r="B3414" t="s">
        <v>14</v>
      </c>
      <c r="C3414" t="s">
        <v>15</v>
      </c>
      <c r="D3414" t="s">
        <v>22</v>
      </c>
      <c r="E3414" t="s">
        <v>24</v>
      </c>
      <c r="F3414">
        <v>26.03</v>
      </c>
      <c r="G3414">
        <v>4</v>
      </c>
      <c r="H3414" t="s">
        <v>20</v>
      </c>
      <c r="I3414">
        <v>7.4</v>
      </c>
    </row>
    <row r="3415" spans="1:9" x14ac:dyDescent="0.3">
      <c r="A3415" t="s">
        <v>185</v>
      </c>
      <c r="B3415" t="s">
        <v>14</v>
      </c>
      <c r="C3415" t="s">
        <v>10</v>
      </c>
      <c r="D3415" t="s">
        <v>22</v>
      </c>
      <c r="E3415" t="s">
        <v>12</v>
      </c>
      <c r="F3415">
        <v>14.99</v>
      </c>
      <c r="G3415">
        <v>8</v>
      </c>
      <c r="H3415" t="s">
        <v>17</v>
      </c>
      <c r="I3415">
        <v>6.1</v>
      </c>
    </row>
    <row r="3416" spans="1:9" x14ac:dyDescent="0.3">
      <c r="A3416" t="s">
        <v>185</v>
      </c>
      <c r="B3416" t="s">
        <v>9</v>
      </c>
      <c r="C3416" t="s">
        <v>15</v>
      </c>
      <c r="D3416" t="s">
        <v>22</v>
      </c>
      <c r="E3416" t="s">
        <v>18</v>
      </c>
      <c r="F3416">
        <v>57.11</v>
      </c>
      <c r="G3416">
        <v>10</v>
      </c>
      <c r="H3416" t="s">
        <v>20</v>
      </c>
      <c r="I3416">
        <v>6.7</v>
      </c>
    </row>
    <row r="3417" spans="1:9" x14ac:dyDescent="0.3">
      <c r="A3417" t="s">
        <v>185</v>
      </c>
      <c r="B3417" t="s">
        <v>19</v>
      </c>
      <c r="C3417" t="s">
        <v>10</v>
      </c>
      <c r="D3417" t="s">
        <v>11</v>
      </c>
      <c r="E3417" t="s">
        <v>18</v>
      </c>
      <c r="F3417">
        <v>54.18</v>
      </c>
      <c r="G3417">
        <v>4</v>
      </c>
      <c r="H3417" t="s">
        <v>20</v>
      </c>
      <c r="I3417">
        <v>9.4</v>
      </c>
    </row>
    <row r="3418" spans="1:9" x14ac:dyDescent="0.3">
      <c r="A3418" t="s">
        <v>185</v>
      </c>
      <c r="B3418" t="s">
        <v>19</v>
      </c>
      <c r="C3418" t="s">
        <v>15</v>
      </c>
      <c r="D3418" t="s">
        <v>11</v>
      </c>
      <c r="E3418" t="s">
        <v>18</v>
      </c>
      <c r="F3418">
        <v>55.05</v>
      </c>
      <c r="G3418">
        <v>5</v>
      </c>
      <c r="H3418" t="s">
        <v>17</v>
      </c>
      <c r="I3418">
        <v>5.6</v>
      </c>
    </row>
    <row r="3419" spans="1:9" x14ac:dyDescent="0.3">
      <c r="A3419" t="s">
        <v>185</v>
      </c>
      <c r="B3419" t="s">
        <v>14</v>
      </c>
      <c r="C3419" t="s">
        <v>10</v>
      </c>
      <c r="D3419" t="s">
        <v>22</v>
      </c>
      <c r="E3419" t="s">
        <v>12</v>
      </c>
      <c r="F3419">
        <v>11.75</v>
      </c>
      <c r="G3419">
        <v>7</v>
      </c>
      <c r="H3419" t="s">
        <v>20</v>
      </c>
      <c r="I3419">
        <v>9.5</v>
      </c>
    </row>
    <row r="3420" spans="1:9" x14ac:dyDescent="0.3">
      <c r="A3420" t="s">
        <v>185</v>
      </c>
      <c r="B3420" t="s">
        <v>14</v>
      </c>
      <c r="C3420" t="s">
        <v>15</v>
      </c>
      <c r="D3420" t="s">
        <v>22</v>
      </c>
      <c r="E3420" t="s">
        <v>16</v>
      </c>
      <c r="F3420">
        <v>82.51</v>
      </c>
      <c r="G3420">
        <v>3</v>
      </c>
      <c r="H3420" t="s">
        <v>20</v>
      </c>
      <c r="I3420">
        <v>9.1999999999999993</v>
      </c>
    </row>
    <row r="3421" spans="1:9" x14ac:dyDescent="0.3">
      <c r="A3421" t="s">
        <v>185</v>
      </c>
      <c r="B3421" t="s">
        <v>14</v>
      </c>
      <c r="C3421" t="s">
        <v>15</v>
      </c>
      <c r="D3421" t="s">
        <v>11</v>
      </c>
      <c r="E3421" t="s">
        <v>18</v>
      </c>
      <c r="F3421">
        <v>67.319999999999993</v>
      </c>
      <c r="G3421">
        <v>5</v>
      </c>
      <c r="H3421" t="s">
        <v>13</v>
      </c>
      <c r="I3421">
        <v>4.3</v>
      </c>
    </row>
    <row r="3422" spans="1:9" x14ac:dyDescent="0.3">
      <c r="A3422" t="s">
        <v>185</v>
      </c>
      <c r="B3422" t="s">
        <v>9</v>
      </c>
      <c r="C3422" t="s">
        <v>15</v>
      </c>
      <c r="D3422" t="s">
        <v>22</v>
      </c>
      <c r="E3422" t="s">
        <v>24</v>
      </c>
      <c r="F3422">
        <v>33.75</v>
      </c>
      <c r="G3422">
        <v>6</v>
      </c>
      <c r="H3422" t="s">
        <v>13</v>
      </c>
      <c r="I3422">
        <v>3.5</v>
      </c>
    </row>
    <row r="3423" spans="1:9" x14ac:dyDescent="0.3">
      <c r="A3423" t="s">
        <v>185</v>
      </c>
      <c r="B3423" t="s">
        <v>19</v>
      </c>
      <c r="C3423" t="s">
        <v>15</v>
      </c>
      <c r="D3423" t="s">
        <v>22</v>
      </c>
      <c r="E3423" t="s">
        <v>24</v>
      </c>
      <c r="F3423">
        <v>26.46</v>
      </c>
      <c r="G3423">
        <v>6</v>
      </c>
      <c r="H3423" t="s">
        <v>20</v>
      </c>
      <c r="I3423">
        <v>3.7</v>
      </c>
    </row>
    <row r="3424" spans="1:9" x14ac:dyDescent="0.3">
      <c r="A3424" t="s">
        <v>185</v>
      </c>
      <c r="B3424" t="s">
        <v>19</v>
      </c>
      <c r="C3424" t="s">
        <v>15</v>
      </c>
      <c r="D3424" t="s">
        <v>11</v>
      </c>
      <c r="E3424" t="s">
        <v>21</v>
      </c>
      <c r="F3424">
        <v>14.89</v>
      </c>
      <c r="G3424">
        <v>6</v>
      </c>
      <c r="H3424" t="s">
        <v>20</v>
      </c>
      <c r="I3424">
        <v>3.1</v>
      </c>
    </row>
    <row r="3425" spans="1:9" x14ac:dyDescent="0.3">
      <c r="A3425" t="s">
        <v>185</v>
      </c>
      <c r="B3425" t="s">
        <v>19</v>
      </c>
      <c r="C3425" t="s">
        <v>15</v>
      </c>
      <c r="D3425" t="s">
        <v>11</v>
      </c>
      <c r="E3425" t="s">
        <v>12</v>
      </c>
      <c r="F3425">
        <v>13.62</v>
      </c>
      <c r="G3425">
        <v>1</v>
      </c>
      <c r="H3425" t="s">
        <v>17</v>
      </c>
      <c r="I3425">
        <v>3.6</v>
      </c>
    </row>
    <row r="3426" spans="1:9" x14ac:dyDescent="0.3">
      <c r="A3426" t="s">
        <v>185</v>
      </c>
      <c r="B3426" t="s">
        <v>14</v>
      </c>
      <c r="C3426" t="s">
        <v>10</v>
      </c>
      <c r="D3426" t="s">
        <v>22</v>
      </c>
      <c r="E3426" t="s">
        <v>23</v>
      </c>
      <c r="F3426">
        <v>65.73</v>
      </c>
      <c r="G3426">
        <v>8</v>
      </c>
      <c r="H3426" t="s">
        <v>13</v>
      </c>
      <c r="I3426">
        <v>7.6</v>
      </c>
    </row>
    <row r="3427" spans="1:9" x14ac:dyDescent="0.3">
      <c r="A3427" t="s">
        <v>185</v>
      </c>
      <c r="B3427" t="s">
        <v>19</v>
      </c>
      <c r="C3427" t="s">
        <v>15</v>
      </c>
      <c r="D3427" t="s">
        <v>22</v>
      </c>
      <c r="E3427" t="s">
        <v>16</v>
      </c>
      <c r="F3427">
        <v>85.72</v>
      </c>
      <c r="G3427">
        <v>5</v>
      </c>
      <c r="H3427" t="s">
        <v>17</v>
      </c>
      <c r="I3427">
        <v>3.5</v>
      </c>
    </row>
    <row r="3428" spans="1:9" x14ac:dyDescent="0.3">
      <c r="A3428" t="s">
        <v>185</v>
      </c>
      <c r="B3428" t="s">
        <v>9</v>
      </c>
      <c r="C3428" t="s">
        <v>10</v>
      </c>
      <c r="D3428" t="s">
        <v>22</v>
      </c>
      <c r="E3428" t="s">
        <v>24</v>
      </c>
      <c r="F3428">
        <v>30.64</v>
      </c>
      <c r="G3428">
        <v>4</v>
      </c>
      <c r="H3428" t="s">
        <v>13</v>
      </c>
      <c r="I3428">
        <v>5.2</v>
      </c>
    </row>
    <row r="3429" spans="1:9" x14ac:dyDescent="0.3">
      <c r="A3429" t="s">
        <v>185</v>
      </c>
      <c r="B3429" t="s">
        <v>9</v>
      </c>
      <c r="C3429" t="s">
        <v>15</v>
      </c>
      <c r="D3429" t="s">
        <v>22</v>
      </c>
      <c r="E3429" t="s">
        <v>12</v>
      </c>
      <c r="F3429">
        <v>3.73</v>
      </c>
      <c r="G3429">
        <v>4</v>
      </c>
      <c r="H3429" t="s">
        <v>13</v>
      </c>
      <c r="I3429">
        <v>8.6999999999999993</v>
      </c>
    </row>
    <row r="3430" spans="1:9" x14ac:dyDescent="0.3">
      <c r="A3430" t="s">
        <v>186</v>
      </c>
      <c r="B3430" t="s">
        <v>9</v>
      </c>
      <c r="C3430" t="s">
        <v>15</v>
      </c>
      <c r="D3430" t="s">
        <v>11</v>
      </c>
      <c r="E3430" t="s">
        <v>24</v>
      </c>
      <c r="F3430">
        <v>39.700000000000003</v>
      </c>
      <c r="G3430">
        <v>7</v>
      </c>
      <c r="H3430" t="s">
        <v>20</v>
      </c>
      <c r="I3430">
        <v>3.2</v>
      </c>
    </row>
    <row r="3431" spans="1:9" x14ac:dyDescent="0.3">
      <c r="A3431" t="s">
        <v>186</v>
      </c>
      <c r="B3431" t="s">
        <v>9</v>
      </c>
      <c r="C3431" t="s">
        <v>15</v>
      </c>
      <c r="D3431" t="s">
        <v>22</v>
      </c>
      <c r="E3431" t="s">
        <v>24</v>
      </c>
      <c r="F3431">
        <v>17.559999999999999</v>
      </c>
      <c r="G3431">
        <v>6</v>
      </c>
      <c r="H3431" t="s">
        <v>13</v>
      </c>
      <c r="I3431">
        <v>8.5</v>
      </c>
    </row>
    <row r="3432" spans="1:9" x14ac:dyDescent="0.3">
      <c r="A3432" t="s">
        <v>186</v>
      </c>
      <c r="B3432" t="s">
        <v>19</v>
      </c>
      <c r="C3432" t="s">
        <v>15</v>
      </c>
      <c r="D3432" t="s">
        <v>22</v>
      </c>
      <c r="E3432" t="s">
        <v>12</v>
      </c>
      <c r="F3432">
        <v>10.8</v>
      </c>
      <c r="G3432">
        <v>2</v>
      </c>
      <c r="H3432" t="s">
        <v>13</v>
      </c>
      <c r="I3432">
        <v>4.9000000000000004</v>
      </c>
    </row>
    <row r="3433" spans="1:9" x14ac:dyDescent="0.3">
      <c r="A3433" t="s">
        <v>186</v>
      </c>
      <c r="B3433" t="s">
        <v>19</v>
      </c>
      <c r="C3433" t="s">
        <v>10</v>
      </c>
      <c r="D3433" t="s">
        <v>11</v>
      </c>
      <c r="E3433" t="s">
        <v>12</v>
      </c>
      <c r="F3433">
        <v>4.7699999999999996</v>
      </c>
      <c r="G3433">
        <v>3</v>
      </c>
      <c r="H3433" t="s">
        <v>20</v>
      </c>
      <c r="I3433">
        <v>3.8</v>
      </c>
    </row>
    <row r="3434" spans="1:9" x14ac:dyDescent="0.3">
      <c r="A3434" t="s">
        <v>186</v>
      </c>
      <c r="B3434" t="s">
        <v>19</v>
      </c>
      <c r="C3434" t="s">
        <v>10</v>
      </c>
      <c r="D3434" t="s">
        <v>22</v>
      </c>
      <c r="E3434" t="s">
        <v>23</v>
      </c>
      <c r="F3434">
        <v>43.01</v>
      </c>
      <c r="G3434">
        <v>2</v>
      </c>
      <c r="H3434" t="s">
        <v>13</v>
      </c>
      <c r="I3434">
        <v>7.7</v>
      </c>
    </row>
    <row r="3435" spans="1:9" x14ac:dyDescent="0.3">
      <c r="A3435" t="s">
        <v>186</v>
      </c>
      <c r="B3435" t="s">
        <v>14</v>
      </c>
      <c r="C3435" t="s">
        <v>15</v>
      </c>
      <c r="D3435" t="s">
        <v>11</v>
      </c>
      <c r="E3435" t="s">
        <v>24</v>
      </c>
      <c r="F3435">
        <v>21.19</v>
      </c>
      <c r="G3435">
        <v>2</v>
      </c>
      <c r="H3435" t="s">
        <v>17</v>
      </c>
      <c r="I3435">
        <v>7.3</v>
      </c>
    </row>
    <row r="3436" spans="1:9" x14ac:dyDescent="0.3">
      <c r="A3436" t="s">
        <v>186</v>
      </c>
      <c r="B3436" t="s">
        <v>14</v>
      </c>
      <c r="C3436" t="s">
        <v>15</v>
      </c>
      <c r="D3436" t="s">
        <v>11</v>
      </c>
      <c r="E3436" t="s">
        <v>23</v>
      </c>
      <c r="F3436">
        <v>60.71</v>
      </c>
      <c r="G3436">
        <v>5</v>
      </c>
      <c r="H3436" t="s">
        <v>17</v>
      </c>
      <c r="I3436">
        <v>9</v>
      </c>
    </row>
    <row r="3437" spans="1:9" x14ac:dyDescent="0.3">
      <c r="A3437" t="s">
        <v>186</v>
      </c>
      <c r="B3437" t="s">
        <v>9</v>
      </c>
      <c r="C3437" t="s">
        <v>10</v>
      </c>
      <c r="D3437" t="s">
        <v>11</v>
      </c>
      <c r="E3437" t="s">
        <v>23</v>
      </c>
      <c r="F3437">
        <v>41.64</v>
      </c>
      <c r="G3437">
        <v>4</v>
      </c>
      <c r="H3437" t="s">
        <v>13</v>
      </c>
      <c r="I3437">
        <v>8</v>
      </c>
    </row>
    <row r="3438" spans="1:9" x14ac:dyDescent="0.3">
      <c r="A3438" t="s">
        <v>186</v>
      </c>
      <c r="B3438" t="s">
        <v>19</v>
      </c>
      <c r="C3438" t="s">
        <v>15</v>
      </c>
      <c r="D3438" t="s">
        <v>22</v>
      </c>
      <c r="E3438" t="s">
        <v>12</v>
      </c>
      <c r="F3438">
        <v>14.71</v>
      </c>
      <c r="G3438">
        <v>6</v>
      </c>
      <c r="H3438" t="s">
        <v>20</v>
      </c>
      <c r="I3438">
        <v>8.5</v>
      </c>
    </row>
    <row r="3439" spans="1:9" x14ac:dyDescent="0.3">
      <c r="A3439" t="s">
        <v>186</v>
      </c>
      <c r="B3439" t="s">
        <v>14</v>
      </c>
      <c r="C3439" t="s">
        <v>10</v>
      </c>
      <c r="D3439" t="s">
        <v>11</v>
      </c>
      <c r="E3439" t="s">
        <v>12</v>
      </c>
      <c r="F3439">
        <v>10.88</v>
      </c>
      <c r="G3439">
        <v>8</v>
      </c>
      <c r="H3439" t="s">
        <v>20</v>
      </c>
      <c r="I3439">
        <v>4.9000000000000004</v>
      </c>
    </row>
    <row r="3440" spans="1:9" x14ac:dyDescent="0.3">
      <c r="A3440" t="s">
        <v>186</v>
      </c>
      <c r="B3440" t="s">
        <v>9</v>
      </c>
      <c r="C3440" t="s">
        <v>10</v>
      </c>
      <c r="D3440" t="s">
        <v>22</v>
      </c>
      <c r="E3440" t="s">
        <v>21</v>
      </c>
      <c r="F3440">
        <v>9.31</v>
      </c>
      <c r="G3440">
        <v>1</v>
      </c>
      <c r="H3440" t="s">
        <v>20</v>
      </c>
      <c r="I3440">
        <v>4.2</v>
      </c>
    </row>
    <row r="3441" spans="1:9" x14ac:dyDescent="0.3">
      <c r="A3441" t="s">
        <v>186</v>
      </c>
      <c r="B3441" t="s">
        <v>9</v>
      </c>
      <c r="C3441" t="s">
        <v>15</v>
      </c>
      <c r="D3441" t="s">
        <v>11</v>
      </c>
      <c r="E3441" t="s">
        <v>24</v>
      </c>
      <c r="F3441">
        <v>25.06</v>
      </c>
      <c r="G3441">
        <v>9</v>
      </c>
      <c r="H3441" t="s">
        <v>13</v>
      </c>
      <c r="I3441">
        <v>8.1</v>
      </c>
    </row>
    <row r="3442" spans="1:9" x14ac:dyDescent="0.3">
      <c r="A3442" t="s">
        <v>186</v>
      </c>
      <c r="B3442" t="s">
        <v>9</v>
      </c>
      <c r="C3442" t="s">
        <v>15</v>
      </c>
      <c r="D3442" t="s">
        <v>22</v>
      </c>
      <c r="E3442" t="s">
        <v>12</v>
      </c>
      <c r="F3442">
        <v>4.6399999999999997</v>
      </c>
      <c r="G3442">
        <v>3</v>
      </c>
      <c r="H3442" t="s">
        <v>13</v>
      </c>
      <c r="I3442">
        <v>8.5</v>
      </c>
    </row>
    <row r="3443" spans="1:9" x14ac:dyDescent="0.3">
      <c r="A3443" t="s">
        <v>186</v>
      </c>
      <c r="B3443" t="s">
        <v>19</v>
      </c>
      <c r="C3443" t="s">
        <v>10</v>
      </c>
      <c r="D3443" t="s">
        <v>22</v>
      </c>
      <c r="E3443" t="s">
        <v>24</v>
      </c>
      <c r="F3443">
        <v>25.94</v>
      </c>
      <c r="G3443">
        <v>4</v>
      </c>
      <c r="H3443" t="s">
        <v>17</v>
      </c>
      <c r="I3443">
        <v>9.6999999999999993</v>
      </c>
    </row>
    <row r="3444" spans="1:9" x14ac:dyDescent="0.3">
      <c r="A3444" t="s">
        <v>186</v>
      </c>
      <c r="B3444" t="s">
        <v>19</v>
      </c>
      <c r="C3444" t="s">
        <v>15</v>
      </c>
      <c r="D3444" t="s">
        <v>11</v>
      </c>
      <c r="E3444" t="s">
        <v>12</v>
      </c>
      <c r="F3444">
        <v>2.72</v>
      </c>
      <c r="G3444">
        <v>3</v>
      </c>
      <c r="H3444" t="s">
        <v>17</v>
      </c>
      <c r="I3444">
        <v>5.8</v>
      </c>
    </row>
    <row r="3445" spans="1:9" x14ac:dyDescent="0.3">
      <c r="A3445" t="s">
        <v>186</v>
      </c>
      <c r="B3445" t="s">
        <v>14</v>
      </c>
      <c r="C3445" t="s">
        <v>15</v>
      </c>
      <c r="D3445" t="s">
        <v>22</v>
      </c>
      <c r="E3445" t="s">
        <v>21</v>
      </c>
      <c r="F3445">
        <v>11.93</v>
      </c>
      <c r="G3445">
        <v>9</v>
      </c>
      <c r="H3445" t="s">
        <v>20</v>
      </c>
      <c r="I3445">
        <v>5.5</v>
      </c>
    </row>
    <row r="3446" spans="1:9" x14ac:dyDescent="0.3">
      <c r="A3446" t="s">
        <v>186</v>
      </c>
      <c r="B3446" t="s">
        <v>9</v>
      </c>
      <c r="C3446" t="s">
        <v>15</v>
      </c>
      <c r="D3446" t="s">
        <v>22</v>
      </c>
      <c r="E3446" t="s">
        <v>21</v>
      </c>
      <c r="F3446">
        <v>22.47</v>
      </c>
      <c r="G3446">
        <v>2</v>
      </c>
      <c r="H3446" t="s">
        <v>20</v>
      </c>
      <c r="I3446">
        <v>8.3000000000000007</v>
      </c>
    </row>
    <row r="3447" spans="1:9" x14ac:dyDescent="0.3">
      <c r="A3447" t="s">
        <v>186</v>
      </c>
      <c r="B3447" t="s">
        <v>14</v>
      </c>
      <c r="C3447" t="s">
        <v>15</v>
      </c>
      <c r="D3447" t="s">
        <v>11</v>
      </c>
      <c r="E3447" t="s">
        <v>12</v>
      </c>
      <c r="F3447">
        <v>5.42</v>
      </c>
      <c r="G3447">
        <v>10</v>
      </c>
      <c r="H3447" t="s">
        <v>13</v>
      </c>
      <c r="I3447">
        <v>5.3</v>
      </c>
    </row>
    <row r="3448" spans="1:9" x14ac:dyDescent="0.3">
      <c r="A3448" t="s">
        <v>186</v>
      </c>
      <c r="B3448" t="s">
        <v>19</v>
      </c>
      <c r="C3448" t="s">
        <v>15</v>
      </c>
      <c r="D3448" t="s">
        <v>22</v>
      </c>
      <c r="E3448" t="s">
        <v>24</v>
      </c>
      <c r="F3448">
        <v>29.17</v>
      </c>
      <c r="G3448">
        <v>6</v>
      </c>
      <c r="H3448" t="s">
        <v>17</v>
      </c>
      <c r="I3448">
        <v>9.3000000000000007</v>
      </c>
    </row>
    <row r="3449" spans="1:9" x14ac:dyDescent="0.3">
      <c r="A3449" t="s">
        <v>187</v>
      </c>
      <c r="B3449" t="s">
        <v>14</v>
      </c>
      <c r="C3449" t="s">
        <v>10</v>
      </c>
      <c r="D3449" t="s">
        <v>22</v>
      </c>
      <c r="E3449" t="s">
        <v>21</v>
      </c>
      <c r="F3449">
        <v>15.18</v>
      </c>
      <c r="G3449">
        <v>1</v>
      </c>
      <c r="H3449" t="s">
        <v>20</v>
      </c>
      <c r="I3449">
        <v>8.8000000000000007</v>
      </c>
    </row>
    <row r="3450" spans="1:9" x14ac:dyDescent="0.3">
      <c r="A3450" t="s">
        <v>187</v>
      </c>
      <c r="B3450" t="s">
        <v>9</v>
      </c>
      <c r="C3450" t="s">
        <v>10</v>
      </c>
      <c r="D3450" t="s">
        <v>11</v>
      </c>
      <c r="E3450" t="s">
        <v>12</v>
      </c>
      <c r="F3450">
        <v>3.95</v>
      </c>
      <c r="G3450">
        <v>1</v>
      </c>
      <c r="H3450" t="s">
        <v>13</v>
      </c>
      <c r="I3450">
        <v>5.9</v>
      </c>
    </row>
    <row r="3451" spans="1:9" x14ac:dyDescent="0.3">
      <c r="A3451" t="s">
        <v>187</v>
      </c>
      <c r="B3451" t="s">
        <v>14</v>
      </c>
      <c r="C3451" t="s">
        <v>10</v>
      </c>
      <c r="D3451" t="s">
        <v>11</v>
      </c>
      <c r="E3451" t="s">
        <v>16</v>
      </c>
      <c r="F3451">
        <v>84.7</v>
      </c>
      <c r="G3451">
        <v>6</v>
      </c>
      <c r="H3451" t="s">
        <v>17</v>
      </c>
      <c r="I3451">
        <v>8.1</v>
      </c>
    </row>
    <row r="3452" spans="1:9" x14ac:dyDescent="0.3">
      <c r="A3452" t="s">
        <v>187</v>
      </c>
      <c r="B3452" t="s">
        <v>19</v>
      </c>
      <c r="C3452" t="s">
        <v>10</v>
      </c>
      <c r="D3452" t="s">
        <v>22</v>
      </c>
      <c r="E3452" t="s">
        <v>12</v>
      </c>
      <c r="F3452">
        <v>12.46</v>
      </c>
      <c r="G3452">
        <v>1</v>
      </c>
      <c r="H3452" t="s">
        <v>20</v>
      </c>
      <c r="I3452">
        <v>8.1</v>
      </c>
    </row>
    <row r="3453" spans="1:9" x14ac:dyDescent="0.3">
      <c r="A3453" t="s">
        <v>187</v>
      </c>
      <c r="B3453" t="s">
        <v>19</v>
      </c>
      <c r="C3453" t="s">
        <v>15</v>
      </c>
      <c r="D3453" t="s">
        <v>11</v>
      </c>
      <c r="E3453" t="s">
        <v>12</v>
      </c>
      <c r="F3453">
        <v>6.04</v>
      </c>
      <c r="G3453">
        <v>2</v>
      </c>
      <c r="H3453" t="s">
        <v>13</v>
      </c>
      <c r="I3453">
        <v>3.7</v>
      </c>
    </row>
    <row r="3454" spans="1:9" x14ac:dyDescent="0.3">
      <c r="A3454" t="s">
        <v>187</v>
      </c>
      <c r="B3454" t="s">
        <v>9</v>
      </c>
      <c r="C3454" t="s">
        <v>15</v>
      </c>
      <c r="D3454" t="s">
        <v>11</v>
      </c>
      <c r="E3454" t="s">
        <v>12</v>
      </c>
      <c r="F3454">
        <v>5.15</v>
      </c>
      <c r="G3454">
        <v>6</v>
      </c>
      <c r="H3454" t="s">
        <v>13</v>
      </c>
      <c r="I3454">
        <v>9.1</v>
      </c>
    </row>
    <row r="3455" spans="1:9" x14ac:dyDescent="0.3">
      <c r="A3455" t="s">
        <v>187</v>
      </c>
      <c r="B3455" t="s">
        <v>14</v>
      </c>
      <c r="C3455" t="s">
        <v>15</v>
      </c>
      <c r="D3455" t="s">
        <v>22</v>
      </c>
      <c r="E3455" t="s">
        <v>24</v>
      </c>
      <c r="F3455">
        <v>28.66</v>
      </c>
      <c r="G3455">
        <v>4</v>
      </c>
      <c r="H3455" t="s">
        <v>17</v>
      </c>
      <c r="I3455">
        <v>6.4</v>
      </c>
    </row>
    <row r="3456" spans="1:9" x14ac:dyDescent="0.3">
      <c r="A3456" t="s">
        <v>187</v>
      </c>
      <c r="B3456" t="s">
        <v>9</v>
      </c>
      <c r="C3456" t="s">
        <v>15</v>
      </c>
      <c r="D3456" t="s">
        <v>11</v>
      </c>
      <c r="E3456" t="s">
        <v>16</v>
      </c>
      <c r="F3456">
        <v>93.14</v>
      </c>
      <c r="G3456">
        <v>1</v>
      </c>
      <c r="H3456" t="s">
        <v>20</v>
      </c>
      <c r="I3456">
        <v>8.6</v>
      </c>
    </row>
    <row r="3457" spans="1:9" x14ac:dyDescent="0.3">
      <c r="A3457" t="s">
        <v>187</v>
      </c>
      <c r="B3457" t="s">
        <v>19</v>
      </c>
      <c r="C3457" t="s">
        <v>10</v>
      </c>
      <c r="D3457" t="s">
        <v>11</v>
      </c>
      <c r="E3457" t="s">
        <v>12</v>
      </c>
      <c r="F3457">
        <v>8.89</v>
      </c>
      <c r="G3457">
        <v>4</v>
      </c>
      <c r="H3457" t="s">
        <v>13</v>
      </c>
      <c r="I3457">
        <v>5.2</v>
      </c>
    </row>
    <row r="3458" spans="1:9" x14ac:dyDescent="0.3">
      <c r="A3458" t="s">
        <v>187</v>
      </c>
      <c r="B3458" t="s">
        <v>14</v>
      </c>
      <c r="C3458" t="s">
        <v>15</v>
      </c>
      <c r="D3458" t="s">
        <v>22</v>
      </c>
      <c r="E3458" t="s">
        <v>16</v>
      </c>
      <c r="F3458">
        <v>81.760000000000005</v>
      </c>
      <c r="G3458">
        <v>4</v>
      </c>
      <c r="H3458" t="s">
        <v>20</v>
      </c>
      <c r="I3458">
        <v>9.1</v>
      </c>
    </row>
    <row r="3459" spans="1:9" x14ac:dyDescent="0.3">
      <c r="A3459" t="s">
        <v>187</v>
      </c>
      <c r="B3459" t="s">
        <v>14</v>
      </c>
      <c r="C3459" t="s">
        <v>15</v>
      </c>
      <c r="D3459" t="s">
        <v>11</v>
      </c>
      <c r="E3459" t="s">
        <v>24</v>
      </c>
      <c r="F3459">
        <v>33.700000000000003</v>
      </c>
      <c r="G3459">
        <v>10</v>
      </c>
      <c r="H3459" t="s">
        <v>17</v>
      </c>
      <c r="I3459">
        <v>5.6</v>
      </c>
    </row>
    <row r="3460" spans="1:9" x14ac:dyDescent="0.3">
      <c r="A3460" t="s">
        <v>187</v>
      </c>
      <c r="B3460" t="s">
        <v>14</v>
      </c>
      <c r="C3460" t="s">
        <v>15</v>
      </c>
      <c r="D3460" t="s">
        <v>22</v>
      </c>
      <c r="E3460" t="s">
        <v>12</v>
      </c>
      <c r="F3460">
        <v>2.81</v>
      </c>
      <c r="G3460">
        <v>3</v>
      </c>
      <c r="H3460" t="s">
        <v>17</v>
      </c>
      <c r="I3460">
        <v>3.1</v>
      </c>
    </row>
    <row r="3461" spans="1:9" x14ac:dyDescent="0.3">
      <c r="A3461" t="s">
        <v>187</v>
      </c>
      <c r="B3461" t="s">
        <v>9</v>
      </c>
      <c r="C3461" t="s">
        <v>15</v>
      </c>
      <c r="D3461" t="s">
        <v>11</v>
      </c>
      <c r="E3461" t="s">
        <v>12</v>
      </c>
      <c r="F3461">
        <v>11.56</v>
      </c>
      <c r="G3461">
        <v>6</v>
      </c>
      <c r="H3461" t="s">
        <v>13</v>
      </c>
      <c r="I3461">
        <v>9.1999999999999993</v>
      </c>
    </row>
    <row r="3462" spans="1:9" x14ac:dyDescent="0.3">
      <c r="A3462" t="s">
        <v>187</v>
      </c>
      <c r="B3462" t="s">
        <v>14</v>
      </c>
      <c r="C3462" t="s">
        <v>15</v>
      </c>
      <c r="D3462" t="s">
        <v>22</v>
      </c>
      <c r="E3462" t="s">
        <v>12</v>
      </c>
      <c r="F3462">
        <v>9.6</v>
      </c>
      <c r="G3462">
        <v>3</v>
      </c>
      <c r="H3462" t="s">
        <v>17</v>
      </c>
      <c r="I3462">
        <v>3.6</v>
      </c>
    </row>
    <row r="3463" spans="1:9" x14ac:dyDescent="0.3">
      <c r="A3463" t="s">
        <v>187</v>
      </c>
      <c r="B3463" t="s">
        <v>9</v>
      </c>
      <c r="C3463" t="s">
        <v>15</v>
      </c>
      <c r="D3463" t="s">
        <v>22</v>
      </c>
      <c r="E3463" t="s">
        <v>24</v>
      </c>
      <c r="F3463">
        <v>39.119999999999997</v>
      </c>
      <c r="G3463">
        <v>4</v>
      </c>
      <c r="H3463" t="s">
        <v>13</v>
      </c>
      <c r="I3463">
        <v>5.2</v>
      </c>
    </row>
    <row r="3464" spans="1:9" x14ac:dyDescent="0.3">
      <c r="A3464" t="s">
        <v>187</v>
      </c>
      <c r="B3464" t="s">
        <v>14</v>
      </c>
      <c r="C3464" t="s">
        <v>10</v>
      </c>
      <c r="D3464" t="s">
        <v>22</v>
      </c>
      <c r="E3464" t="s">
        <v>24</v>
      </c>
      <c r="F3464">
        <v>32.15</v>
      </c>
      <c r="G3464">
        <v>10</v>
      </c>
      <c r="H3464" t="s">
        <v>17</v>
      </c>
      <c r="I3464">
        <v>9.5</v>
      </c>
    </row>
    <row r="3465" spans="1:9" x14ac:dyDescent="0.3">
      <c r="A3465" t="s">
        <v>187</v>
      </c>
      <c r="B3465" t="s">
        <v>9</v>
      </c>
      <c r="C3465" t="s">
        <v>15</v>
      </c>
      <c r="D3465" t="s">
        <v>22</v>
      </c>
      <c r="E3465" t="s">
        <v>18</v>
      </c>
      <c r="F3465">
        <v>79.05</v>
      </c>
      <c r="G3465">
        <v>7</v>
      </c>
      <c r="H3465" t="s">
        <v>13</v>
      </c>
      <c r="I3465">
        <v>9.5</v>
      </c>
    </row>
    <row r="3466" spans="1:9" x14ac:dyDescent="0.3">
      <c r="A3466" t="s">
        <v>187</v>
      </c>
      <c r="B3466" t="s">
        <v>9</v>
      </c>
      <c r="C3466" t="s">
        <v>10</v>
      </c>
      <c r="D3466" t="s">
        <v>22</v>
      </c>
      <c r="E3466" t="s">
        <v>23</v>
      </c>
      <c r="F3466">
        <v>52.13</v>
      </c>
      <c r="G3466">
        <v>8</v>
      </c>
      <c r="H3466" t="s">
        <v>13</v>
      </c>
      <c r="I3466">
        <v>6.9</v>
      </c>
    </row>
    <row r="3467" spans="1:9" x14ac:dyDescent="0.3">
      <c r="A3467" t="s">
        <v>187</v>
      </c>
      <c r="B3467" t="s">
        <v>9</v>
      </c>
      <c r="C3467" t="s">
        <v>15</v>
      </c>
      <c r="D3467" t="s">
        <v>22</v>
      </c>
      <c r="E3467" t="s">
        <v>23</v>
      </c>
      <c r="F3467">
        <v>44.19</v>
      </c>
      <c r="G3467">
        <v>1</v>
      </c>
      <c r="H3467" t="s">
        <v>17</v>
      </c>
      <c r="I3467">
        <v>7.3</v>
      </c>
    </row>
    <row r="3468" spans="1:9" x14ac:dyDescent="0.3">
      <c r="A3468" t="s">
        <v>188</v>
      </c>
      <c r="B3468" t="s">
        <v>9</v>
      </c>
      <c r="C3468" t="s">
        <v>15</v>
      </c>
      <c r="D3468" t="s">
        <v>22</v>
      </c>
      <c r="E3468" t="s">
        <v>21</v>
      </c>
      <c r="F3468">
        <v>12.44</v>
      </c>
      <c r="G3468">
        <v>2</v>
      </c>
      <c r="H3468" t="s">
        <v>13</v>
      </c>
      <c r="I3468">
        <v>6</v>
      </c>
    </row>
    <row r="3469" spans="1:9" x14ac:dyDescent="0.3">
      <c r="A3469" t="s">
        <v>188</v>
      </c>
      <c r="B3469" t="s">
        <v>14</v>
      </c>
      <c r="C3469" t="s">
        <v>15</v>
      </c>
      <c r="D3469" t="s">
        <v>22</v>
      </c>
      <c r="E3469" t="s">
        <v>12</v>
      </c>
      <c r="F3469">
        <v>4.57</v>
      </c>
      <c r="G3469">
        <v>8</v>
      </c>
      <c r="H3469" t="s">
        <v>20</v>
      </c>
      <c r="I3469">
        <v>5</v>
      </c>
    </row>
    <row r="3470" spans="1:9" x14ac:dyDescent="0.3">
      <c r="A3470" t="s">
        <v>188</v>
      </c>
      <c r="B3470" t="s">
        <v>14</v>
      </c>
      <c r="C3470" t="s">
        <v>10</v>
      </c>
      <c r="D3470" t="s">
        <v>11</v>
      </c>
      <c r="E3470" t="s">
        <v>12</v>
      </c>
      <c r="F3470">
        <v>14.25</v>
      </c>
      <c r="G3470">
        <v>1</v>
      </c>
      <c r="H3470" t="s">
        <v>17</v>
      </c>
      <c r="I3470">
        <v>5.2</v>
      </c>
    </row>
    <row r="3471" spans="1:9" x14ac:dyDescent="0.3">
      <c r="A3471" t="s">
        <v>188</v>
      </c>
      <c r="B3471" t="s">
        <v>14</v>
      </c>
      <c r="C3471" t="s">
        <v>15</v>
      </c>
      <c r="D3471" t="s">
        <v>11</v>
      </c>
      <c r="E3471" t="s">
        <v>23</v>
      </c>
      <c r="F3471">
        <v>51.48</v>
      </c>
      <c r="G3471">
        <v>7</v>
      </c>
      <c r="H3471" t="s">
        <v>17</v>
      </c>
      <c r="I3471">
        <v>7.6</v>
      </c>
    </row>
    <row r="3472" spans="1:9" x14ac:dyDescent="0.3">
      <c r="A3472" t="s">
        <v>188</v>
      </c>
      <c r="B3472" t="s">
        <v>9</v>
      </c>
      <c r="C3472" t="s">
        <v>15</v>
      </c>
      <c r="D3472" t="s">
        <v>11</v>
      </c>
      <c r="E3472" t="s">
        <v>12</v>
      </c>
      <c r="F3472">
        <v>3.93</v>
      </c>
      <c r="G3472">
        <v>10</v>
      </c>
      <c r="H3472" t="s">
        <v>13</v>
      </c>
      <c r="I3472">
        <v>8.1</v>
      </c>
    </row>
    <row r="3473" spans="1:9" x14ac:dyDescent="0.3">
      <c r="A3473" t="s">
        <v>188</v>
      </c>
      <c r="B3473" t="s">
        <v>9</v>
      </c>
      <c r="C3473" t="s">
        <v>15</v>
      </c>
      <c r="D3473" t="s">
        <v>11</v>
      </c>
      <c r="E3473" t="s">
        <v>12</v>
      </c>
      <c r="F3473">
        <v>8.23</v>
      </c>
      <c r="G3473">
        <v>2</v>
      </c>
      <c r="H3473" t="s">
        <v>17</v>
      </c>
      <c r="I3473">
        <v>8.4</v>
      </c>
    </row>
    <row r="3474" spans="1:9" x14ac:dyDescent="0.3">
      <c r="A3474" t="s">
        <v>188</v>
      </c>
      <c r="B3474" t="s">
        <v>9</v>
      </c>
      <c r="C3474" t="s">
        <v>15</v>
      </c>
      <c r="D3474" t="s">
        <v>22</v>
      </c>
      <c r="E3474" t="s">
        <v>12</v>
      </c>
      <c r="F3474">
        <v>12.43</v>
      </c>
      <c r="G3474">
        <v>1</v>
      </c>
      <c r="H3474" t="s">
        <v>20</v>
      </c>
      <c r="I3474">
        <v>8.4</v>
      </c>
    </row>
    <row r="3475" spans="1:9" x14ac:dyDescent="0.3">
      <c r="A3475" t="s">
        <v>188</v>
      </c>
      <c r="B3475" t="s">
        <v>19</v>
      </c>
      <c r="C3475" t="s">
        <v>10</v>
      </c>
      <c r="D3475" t="s">
        <v>11</v>
      </c>
      <c r="E3475" t="s">
        <v>21</v>
      </c>
      <c r="F3475">
        <v>16.309999999999999</v>
      </c>
      <c r="G3475">
        <v>6</v>
      </c>
      <c r="H3475" t="s">
        <v>13</v>
      </c>
      <c r="I3475">
        <v>3.6</v>
      </c>
    </row>
    <row r="3476" spans="1:9" x14ac:dyDescent="0.3">
      <c r="A3476" t="s">
        <v>188</v>
      </c>
      <c r="B3476" t="s">
        <v>9</v>
      </c>
      <c r="C3476" t="s">
        <v>10</v>
      </c>
      <c r="D3476" t="s">
        <v>22</v>
      </c>
      <c r="E3476" t="s">
        <v>12</v>
      </c>
      <c r="F3476">
        <v>12.54</v>
      </c>
      <c r="G3476">
        <v>5</v>
      </c>
      <c r="H3476" t="s">
        <v>17</v>
      </c>
      <c r="I3476">
        <v>6.4</v>
      </c>
    </row>
    <row r="3477" spans="1:9" x14ac:dyDescent="0.3">
      <c r="A3477" t="s">
        <v>188</v>
      </c>
      <c r="B3477" t="s">
        <v>19</v>
      </c>
      <c r="C3477" t="s">
        <v>15</v>
      </c>
      <c r="D3477" t="s">
        <v>22</v>
      </c>
      <c r="E3477" t="s">
        <v>16</v>
      </c>
      <c r="F3477">
        <v>81.900000000000006</v>
      </c>
      <c r="G3477">
        <v>4</v>
      </c>
      <c r="H3477" t="s">
        <v>17</v>
      </c>
      <c r="I3477">
        <v>3.4</v>
      </c>
    </row>
    <row r="3478" spans="1:9" x14ac:dyDescent="0.3">
      <c r="A3478" t="s">
        <v>188</v>
      </c>
      <c r="B3478" t="s">
        <v>14</v>
      </c>
      <c r="C3478" t="s">
        <v>15</v>
      </c>
      <c r="D3478" t="s">
        <v>22</v>
      </c>
      <c r="E3478" t="s">
        <v>18</v>
      </c>
      <c r="F3478">
        <v>78.430000000000007</v>
      </c>
      <c r="G3478">
        <v>10</v>
      </c>
      <c r="H3478" t="s">
        <v>20</v>
      </c>
      <c r="I3478">
        <v>6.7</v>
      </c>
    </row>
    <row r="3479" spans="1:9" x14ac:dyDescent="0.3">
      <c r="A3479" t="s">
        <v>188</v>
      </c>
      <c r="B3479" t="s">
        <v>19</v>
      </c>
      <c r="C3479" t="s">
        <v>10</v>
      </c>
      <c r="D3479" t="s">
        <v>22</v>
      </c>
      <c r="E3479" t="s">
        <v>21</v>
      </c>
      <c r="F3479">
        <v>16.850000000000001</v>
      </c>
      <c r="G3479">
        <v>6</v>
      </c>
      <c r="H3479" t="s">
        <v>20</v>
      </c>
      <c r="I3479">
        <v>6</v>
      </c>
    </row>
    <row r="3480" spans="1:9" x14ac:dyDescent="0.3">
      <c r="A3480" t="s">
        <v>188</v>
      </c>
      <c r="B3480" t="s">
        <v>14</v>
      </c>
      <c r="C3480" t="s">
        <v>15</v>
      </c>
      <c r="D3480" t="s">
        <v>22</v>
      </c>
      <c r="E3480" t="s">
        <v>12</v>
      </c>
      <c r="F3480">
        <v>4.45</v>
      </c>
      <c r="G3480">
        <v>8</v>
      </c>
      <c r="H3480" t="s">
        <v>13</v>
      </c>
      <c r="I3480">
        <v>9</v>
      </c>
    </row>
    <row r="3481" spans="1:9" x14ac:dyDescent="0.3">
      <c r="A3481" t="s">
        <v>188</v>
      </c>
      <c r="B3481" t="s">
        <v>9</v>
      </c>
      <c r="C3481" t="s">
        <v>10</v>
      </c>
      <c r="D3481" t="s">
        <v>22</v>
      </c>
      <c r="E3481" t="s">
        <v>12</v>
      </c>
      <c r="F3481">
        <v>4.84</v>
      </c>
      <c r="G3481">
        <v>9</v>
      </c>
      <c r="H3481" t="s">
        <v>13</v>
      </c>
      <c r="I3481">
        <v>5.4</v>
      </c>
    </row>
    <row r="3482" spans="1:9" x14ac:dyDescent="0.3">
      <c r="A3482" t="s">
        <v>188</v>
      </c>
      <c r="B3482" t="s">
        <v>19</v>
      </c>
      <c r="C3482" t="s">
        <v>10</v>
      </c>
      <c r="D3482" t="s">
        <v>22</v>
      </c>
      <c r="E3482" t="s">
        <v>12</v>
      </c>
      <c r="F3482">
        <v>4.3099999999999996</v>
      </c>
      <c r="G3482">
        <v>6</v>
      </c>
      <c r="H3482" t="s">
        <v>17</v>
      </c>
      <c r="I3482">
        <v>3.8</v>
      </c>
    </row>
    <row r="3483" spans="1:9" x14ac:dyDescent="0.3">
      <c r="A3483" t="s">
        <v>188</v>
      </c>
      <c r="B3483" t="s">
        <v>14</v>
      </c>
      <c r="C3483" t="s">
        <v>15</v>
      </c>
      <c r="D3483" t="s">
        <v>22</v>
      </c>
      <c r="E3483" t="s">
        <v>12</v>
      </c>
      <c r="F3483">
        <v>13</v>
      </c>
      <c r="G3483">
        <v>6</v>
      </c>
      <c r="H3483" t="s">
        <v>20</v>
      </c>
      <c r="I3483">
        <v>4</v>
      </c>
    </row>
    <row r="3484" spans="1:9" x14ac:dyDescent="0.3">
      <c r="A3484" t="s">
        <v>188</v>
      </c>
      <c r="B3484" t="s">
        <v>14</v>
      </c>
      <c r="C3484" t="s">
        <v>15</v>
      </c>
      <c r="D3484" t="s">
        <v>11</v>
      </c>
      <c r="E3484" t="s">
        <v>24</v>
      </c>
      <c r="F3484">
        <v>23.41</v>
      </c>
      <c r="G3484">
        <v>6</v>
      </c>
      <c r="H3484" t="s">
        <v>17</v>
      </c>
      <c r="I3484">
        <v>8.1999999999999993</v>
      </c>
    </row>
    <row r="3485" spans="1:9" x14ac:dyDescent="0.3">
      <c r="A3485" t="s">
        <v>188</v>
      </c>
      <c r="B3485" t="s">
        <v>14</v>
      </c>
      <c r="C3485" t="s">
        <v>15</v>
      </c>
      <c r="D3485" t="s">
        <v>11</v>
      </c>
      <c r="E3485" t="s">
        <v>12</v>
      </c>
      <c r="F3485">
        <v>4.26</v>
      </c>
      <c r="G3485">
        <v>9</v>
      </c>
      <c r="H3485" t="s">
        <v>20</v>
      </c>
      <c r="I3485">
        <v>7.2</v>
      </c>
    </row>
    <row r="3486" spans="1:9" x14ac:dyDescent="0.3">
      <c r="A3486" t="s">
        <v>188</v>
      </c>
      <c r="B3486" t="s">
        <v>14</v>
      </c>
      <c r="C3486" t="s">
        <v>15</v>
      </c>
      <c r="D3486" t="s">
        <v>22</v>
      </c>
      <c r="E3486" t="s">
        <v>16</v>
      </c>
      <c r="F3486">
        <v>95.43</v>
      </c>
      <c r="G3486">
        <v>7</v>
      </c>
      <c r="H3486" t="s">
        <v>13</v>
      </c>
      <c r="I3486">
        <v>3.7</v>
      </c>
    </row>
    <row r="3487" spans="1:9" x14ac:dyDescent="0.3">
      <c r="A3487" t="s">
        <v>189</v>
      </c>
      <c r="B3487" t="s">
        <v>9</v>
      </c>
      <c r="C3487" t="s">
        <v>15</v>
      </c>
      <c r="D3487" t="s">
        <v>22</v>
      </c>
      <c r="E3487" t="s">
        <v>23</v>
      </c>
      <c r="F3487">
        <v>68.459999999999994</v>
      </c>
      <c r="G3487">
        <v>7</v>
      </c>
      <c r="H3487" t="s">
        <v>20</v>
      </c>
      <c r="I3487">
        <v>3.6</v>
      </c>
    </row>
    <row r="3488" spans="1:9" x14ac:dyDescent="0.3">
      <c r="A3488" t="s">
        <v>189</v>
      </c>
      <c r="B3488" t="s">
        <v>19</v>
      </c>
      <c r="C3488" t="s">
        <v>15</v>
      </c>
      <c r="D3488" t="s">
        <v>22</v>
      </c>
      <c r="E3488" t="s">
        <v>21</v>
      </c>
      <c r="F3488">
        <v>23.42</v>
      </c>
      <c r="G3488">
        <v>10</v>
      </c>
      <c r="H3488" t="s">
        <v>17</v>
      </c>
      <c r="I3488">
        <v>7.8</v>
      </c>
    </row>
    <row r="3489" spans="1:9" x14ac:dyDescent="0.3">
      <c r="A3489" t="s">
        <v>189</v>
      </c>
      <c r="B3489" t="s">
        <v>14</v>
      </c>
      <c r="C3489" t="s">
        <v>10</v>
      </c>
      <c r="D3489" t="s">
        <v>22</v>
      </c>
      <c r="E3489" t="s">
        <v>23</v>
      </c>
      <c r="F3489">
        <v>42.33</v>
      </c>
      <c r="G3489">
        <v>6</v>
      </c>
      <c r="H3489" t="s">
        <v>20</v>
      </c>
      <c r="I3489">
        <v>3.5</v>
      </c>
    </row>
    <row r="3490" spans="1:9" x14ac:dyDescent="0.3">
      <c r="A3490" t="s">
        <v>189</v>
      </c>
      <c r="B3490" t="s">
        <v>14</v>
      </c>
      <c r="C3490" t="s">
        <v>15</v>
      </c>
      <c r="D3490" t="s">
        <v>22</v>
      </c>
      <c r="E3490" t="s">
        <v>12</v>
      </c>
      <c r="F3490">
        <v>10.71</v>
      </c>
      <c r="G3490">
        <v>6</v>
      </c>
      <c r="H3490" t="s">
        <v>13</v>
      </c>
      <c r="I3490">
        <v>8.6</v>
      </c>
    </row>
    <row r="3491" spans="1:9" x14ac:dyDescent="0.3">
      <c r="A3491" t="s">
        <v>189</v>
      </c>
      <c r="B3491" t="s">
        <v>9</v>
      </c>
      <c r="C3491" t="s">
        <v>10</v>
      </c>
      <c r="D3491" t="s">
        <v>22</v>
      </c>
      <c r="E3491" t="s">
        <v>12</v>
      </c>
      <c r="F3491">
        <v>12.23</v>
      </c>
      <c r="G3491">
        <v>1</v>
      </c>
      <c r="H3491" t="s">
        <v>17</v>
      </c>
      <c r="I3491">
        <v>7.8</v>
      </c>
    </row>
    <row r="3492" spans="1:9" x14ac:dyDescent="0.3">
      <c r="A3492" t="s">
        <v>189</v>
      </c>
      <c r="B3492" t="s">
        <v>19</v>
      </c>
      <c r="C3492" t="s">
        <v>15</v>
      </c>
      <c r="D3492" t="s">
        <v>22</v>
      </c>
      <c r="E3492" t="s">
        <v>24</v>
      </c>
      <c r="F3492">
        <v>27.33</v>
      </c>
      <c r="G3492">
        <v>7</v>
      </c>
      <c r="H3492" t="s">
        <v>13</v>
      </c>
      <c r="I3492">
        <v>3.6</v>
      </c>
    </row>
    <row r="3493" spans="1:9" x14ac:dyDescent="0.3">
      <c r="A3493" t="s">
        <v>189</v>
      </c>
      <c r="B3493" t="s">
        <v>14</v>
      </c>
      <c r="C3493" t="s">
        <v>10</v>
      </c>
      <c r="D3493" t="s">
        <v>22</v>
      </c>
      <c r="E3493" t="s">
        <v>24</v>
      </c>
      <c r="F3493">
        <v>16.84</v>
      </c>
      <c r="G3493">
        <v>1</v>
      </c>
      <c r="H3493" t="s">
        <v>17</v>
      </c>
      <c r="I3493">
        <v>3.6</v>
      </c>
    </row>
    <row r="3494" spans="1:9" x14ac:dyDescent="0.3">
      <c r="A3494" t="s">
        <v>189</v>
      </c>
      <c r="B3494" t="s">
        <v>14</v>
      </c>
      <c r="C3494" t="s">
        <v>10</v>
      </c>
      <c r="D3494" t="s">
        <v>22</v>
      </c>
      <c r="E3494" t="s">
        <v>12</v>
      </c>
      <c r="F3494">
        <v>13.54</v>
      </c>
      <c r="G3494">
        <v>3</v>
      </c>
      <c r="H3494" t="s">
        <v>20</v>
      </c>
      <c r="I3494">
        <v>9.6999999999999993</v>
      </c>
    </row>
    <row r="3495" spans="1:9" x14ac:dyDescent="0.3">
      <c r="A3495" t="s">
        <v>189</v>
      </c>
      <c r="B3495" t="s">
        <v>14</v>
      </c>
      <c r="C3495" t="s">
        <v>10</v>
      </c>
      <c r="D3495" t="s">
        <v>22</v>
      </c>
      <c r="E3495" t="s">
        <v>24</v>
      </c>
      <c r="F3495">
        <v>39.630000000000003</v>
      </c>
      <c r="G3495">
        <v>8</v>
      </c>
      <c r="H3495" t="s">
        <v>20</v>
      </c>
      <c r="I3495">
        <v>5.5</v>
      </c>
    </row>
    <row r="3496" spans="1:9" x14ac:dyDescent="0.3">
      <c r="A3496" t="s">
        <v>189</v>
      </c>
      <c r="B3496" t="s">
        <v>19</v>
      </c>
      <c r="C3496" t="s">
        <v>10</v>
      </c>
      <c r="D3496" t="s">
        <v>11</v>
      </c>
      <c r="E3496" t="s">
        <v>24</v>
      </c>
      <c r="F3496">
        <v>17.53</v>
      </c>
      <c r="G3496">
        <v>4</v>
      </c>
      <c r="H3496" t="s">
        <v>20</v>
      </c>
      <c r="I3496">
        <v>5.5</v>
      </c>
    </row>
    <row r="3497" spans="1:9" x14ac:dyDescent="0.3">
      <c r="A3497" t="s">
        <v>189</v>
      </c>
      <c r="B3497" t="s">
        <v>19</v>
      </c>
      <c r="C3497" t="s">
        <v>15</v>
      </c>
      <c r="D3497" t="s">
        <v>11</v>
      </c>
      <c r="E3497" t="s">
        <v>24</v>
      </c>
      <c r="F3497">
        <v>22.44</v>
      </c>
      <c r="G3497">
        <v>2</v>
      </c>
      <c r="H3497" t="s">
        <v>17</v>
      </c>
      <c r="I3497">
        <v>8.5</v>
      </c>
    </row>
    <row r="3498" spans="1:9" x14ac:dyDescent="0.3">
      <c r="A3498" t="s">
        <v>189</v>
      </c>
      <c r="B3498" t="s">
        <v>14</v>
      </c>
      <c r="C3498" t="s">
        <v>10</v>
      </c>
      <c r="D3498" t="s">
        <v>22</v>
      </c>
      <c r="E3498" t="s">
        <v>23</v>
      </c>
      <c r="F3498">
        <v>40.11</v>
      </c>
      <c r="G3498">
        <v>2</v>
      </c>
      <c r="H3498" t="s">
        <v>17</v>
      </c>
      <c r="I3498">
        <v>9.4</v>
      </c>
    </row>
    <row r="3499" spans="1:9" x14ac:dyDescent="0.3">
      <c r="A3499" t="s">
        <v>189</v>
      </c>
      <c r="B3499" t="s">
        <v>19</v>
      </c>
      <c r="C3499" t="s">
        <v>10</v>
      </c>
      <c r="D3499" t="s">
        <v>22</v>
      </c>
      <c r="E3499" t="s">
        <v>23</v>
      </c>
      <c r="F3499">
        <v>46.21</v>
      </c>
      <c r="G3499">
        <v>5</v>
      </c>
      <c r="H3499" t="s">
        <v>20</v>
      </c>
      <c r="I3499">
        <v>9.6999999999999993</v>
      </c>
    </row>
    <row r="3500" spans="1:9" x14ac:dyDescent="0.3">
      <c r="A3500" t="s">
        <v>189</v>
      </c>
      <c r="B3500" t="s">
        <v>9</v>
      </c>
      <c r="C3500" t="s">
        <v>15</v>
      </c>
      <c r="D3500" t="s">
        <v>11</v>
      </c>
      <c r="E3500" t="s">
        <v>24</v>
      </c>
      <c r="F3500">
        <v>37.369999999999997</v>
      </c>
      <c r="G3500">
        <v>5</v>
      </c>
      <c r="H3500" t="s">
        <v>17</v>
      </c>
      <c r="I3500">
        <v>8.1</v>
      </c>
    </row>
    <row r="3501" spans="1:9" x14ac:dyDescent="0.3">
      <c r="A3501" t="s">
        <v>189</v>
      </c>
      <c r="B3501" t="s">
        <v>9</v>
      </c>
      <c r="C3501" t="s">
        <v>10</v>
      </c>
      <c r="D3501" t="s">
        <v>11</v>
      </c>
      <c r="E3501" t="s">
        <v>24</v>
      </c>
      <c r="F3501">
        <v>26.14</v>
      </c>
      <c r="G3501">
        <v>5</v>
      </c>
      <c r="H3501" t="s">
        <v>13</v>
      </c>
      <c r="I3501">
        <v>5.6</v>
      </c>
    </row>
    <row r="3502" spans="1:9" x14ac:dyDescent="0.3">
      <c r="A3502" t="s">
        <v>189</v>
      </c>
      <c r="B3502" t="s">
        <v>14</v>
      </c>
      <c r="C3502" t="s">
        <v>10</v>
      </c>
      <c r="D3502" t="s">
        <v>22</v>
      </c>
      <c r="E3502" t="s">
        <v>12</v>
      </c>
      <c r="F3502">
        <v>11.05</v>
      </c>
      <c r="G3502">
        <v>2</v>
      </c>
      <c r="H3502" t="s">
        <v>17</v>
      </c>
      <c r="I3502">
        <v>3.6</v>
      </c>
    </row>
    <row r="3503" spans="1:9" x14ac:dyDescent="0.3">
      <c r="A3503" t="s">
        <v>189</v>
      </c>
      <c r="B3503" t="s">
        <v>19</v>
      </c>
      <c r="C3503" t="s">
        <v>15</v>
      </c>
      <c r="D3503" t="s">
        <v>22</v>
      </c>
      <c r="E3503" t="s">
        <v>12</v>
      </c>
      <c r="F3503">
        <v>12.93</v>
      </c>
      <c r="G3503">
        <v>9</v>
      </c>
      <c r="H3503" t="s">
        <v>13</v>
      </c>
      <c r="I3503">
        <v>8.3000000000000007</v>
      </c>
    </row>
    <row r="3504" spans="1:9" x14ac:dyDescent="0.3">
      <c r="A3504" t="s">
        <v>189</v>
      </c>
      <c r="B3504" t="s">
        <v>14</v>
      </c>
      <c r="C3504" t="s">
        <v>15</v>
      </c>
      <c r="D3504" t="s">
        <v>11</v>
      </c>
      <c r="E3504" t="s">
        <v>24</v>
      </c>
      <c r="F3504">
        <v>20.89</v>
      </c>
      <c r="G3504">
        <v>5</v>
      </c>
      <c r="H3504" t="s">
        <v>17</v>
      </c>
      <c r="I3504">
        <v>6.8</v>
      </c>
    </row>
    <row r="3505" spans="1:9" x14ac:dyDescent="0.3">
      <c r="A3505" s="1">
        <v>45301</v>
      </c>
      <c r="B3505" t="s">
        <v>19</v>
      </c>
      <c r="C3505" t="s">
        <v>15</v>
      </c>
      <c r="D3505" t="s">
        <v>11</v>
      </c>
      <c r="E3505" t="s">
        <v>12</v>
      </c>
      <c r="F3505">
        <v>7.6</v>
      </c>
      <c r="G3505">
        <v>5</v>
      </c>
      <c r="H3505" t="s">
        <v>13</v>
      </c>
      <c r="I3505">
        <v>7.7</v>
      </c>
    </row>
    <row r="3506" spans="1:9" x14ac:dyDescent="0.3">
      <c r="A3506" s="1">
        <v>45301</v>
      </c>
      <c r="B3506" t="s">
        <v>19</v>
      </c>
      <c r="C3506" t="s">
        <v>10</v>
      </c>
      <c r="D3506" t="s">
        <v>11</v>
      </c>
      <c r="E3506" t="s">
        <v>18</v>
      </c>
      <c r="F3506">
        <v>56.21</v>
      </c>
      <c r="G3506">
        <v>9</v>
      </c>
      <c r="H3506" t="s">
        <v>13</v>
      </c>
      <c r="I3506">
        <v>4.9000000000000004</v>
      </c>
    </row>
    <row r="3507" spans="1:9" x14ac:dyDescent="0.3">
      <c r="A3507" s="1">
        <v>45301</v>
      </c>
      <c r="B3507" t="s">
        <v>19</v>
      </c>
      <c r="C3507" t="s">
        <v>15</v>
      </c>
      <c r="D3507" t="s">
        <v>11</v>
      </c>
      <c r="E3507" t="s">
        <v>23</v>
      </c>
      <c r="F3507">
        <v>63.89</v>
      </c>
      <c r="G3507">
        <v>7</v>
      </c>
      <c r="H3507" t="s">
        <v>13</v>
      </c>
      <c r="I3507">
        <v>4.5</v>
      </c>
    </row>
    <row r="3508" spans="1:9" x14ac:dyDescent="0.3">
      <c r="A3508" s="1">
        <v>45301</v>
      </c>
      <c r="B3508" t="s">
        <v>9</v>
      </c>
      <c r="C3508" t="s">
        <v>15</v>
      </c>
      <c r="D3508" t="s">
        <v>22</v>
      </c>
      <c r="E3508" t="s">
        <v>12</v>
      </c>
      <c r="F3508">
        <v>11.8</v>
      </c>
      <c r="G3508">
        <v>5</v>
      </c>
      <c r="H3508" t="s">
        <v>17</v>
      </c>
      <c r="I3508">
        <v>6.7</v>
      </c>
    </row>
    <row r="3509" spans="1:9" x14ac:dyDescent="0.3">
      <c r="A3509" s="1">
        <v>45301</v>
      </c>
      <c r="B3509" t="s">
        <v>9</v>
      </c>
      <c r="C3509" t="s">
        <v>10</v>
      </c>
      <c r="D3509" t="s">
        <v>11</v>
      </c>
      <c r="E3509" t="s">
        <v>24</v>
      </c>
      <c r="F3509">
        <v>24.78</v>
      </c>
      <c r="G3509">
        <v>6</v>
      </c>
      <c r="H3509" t="s">
        <v>17</v>
      </c>
      <c r="I3509">
        <v>7.9</v>
      </c>
    </row>
    <row r="3510" spans="1:9" x14ac:dyDescent="0.3">
      <c r="A3510" s="1">
        <v>45301</v>
      </c>
      <c r="B3510" t="s">
        <v>19</v>
      </c>
      <c r="C3510" t="s">
        <v>15</v>
      </c>
      <c r="D3510" t="s">
        <v>11</v>
      </c>
      <c r="E3510" t="s">
        <v>23</v>
      </c>
      <c r="F3510">
        <v>64.95</v>
      </c>
      <c r="G3510">
        <v>7</v>
      </c>
      <c r="H3510" t="s">
        <v>13</v>
      </c>
      <c r="I3510">
        <v>5.9</v>
      </c>
    </row>
    <row r="3511" spans="1:9" x14ac:dyDescent="0.3">
      <c r="A3511" s="1">
        <v>45301</v>
      </c>
      <c r="B3511" t="s">
        <v>19</v>
      </c>
      <c r="C3511" t="s">
        <v>15</v>
      </c>
      <c r="D3511" t="s">
        <v>11</v>
      </c>
      <c r="E3511" t="s">
        <v>21</v>
      </c>
      <c r="F3511">
        <v>23.18</v>
      </c>
      <c r="G3511">
        <v>4</v>
      </c>
      <c r="H3511" t="s">
        <v>13</v>
      </c>
      <c r="I3511">
        <v>9.6999999999999993</v>
      </c>
    </row>
    <row r="3512" spans="1:9" x14ac:dyDescent="0.3">
      <c r="A3512" s="1">
        <v>45301</v>
      </c>
      <c r="B3512" t="s">
        <v>19</v>
      </c>
      <c r="C3512" t="s">
        <v>15</v>
      </c>
      <c r="D3512" t="s">
        <v>11</v>
      </c>
      <c r="E3512" t="s">
        <v>16</v>
      </c>
      <c r="F3512">
        <v>82.91</v>
      </c>
      <c r="G3512">
        <v>1</v>
      </c>
      <c r="H3512" t="s">
        <v>17</v>
      </c>
      <c r="I3512">
        <v>7.7</v>
      </c>
    </row>
    <row r="3513" spans="1:9" x14ac:dyDescent="0.3">
      <c r="A3513" s="1">
        <v>45301</v>
      </c>
      <c r="B3513" t="s">
        <v>14</v>
      </c>
      <c r="C3513" t="s">
        <v>15</v>
      </c>
      <c r="D3513" t="s">
        <v>11</v>
      </c>
      <c r="E3513" t="s">
        <v>24</v>
      </c>
      <c r="F3513">
        <v>15.53</v>
      </c>
      <c r="G3513">
        <v>7</v>
      </c>
      <c r="H3513" t="s">
        <v>17</v>
      </c>
      <c r="I3513">
        <v>6.3</v>
      </c>
    </row>
    <row r="3514" spans="1:9" x14ac:dyDescent="0.3">
      <c r="A3514" s="1">
        <v>45332</v>
      </c>
      <c r="B3514" t="s">
        <v>14</v>
      </c>
      <c r="C3514" t="s">
        <v>15</v>
      </c>
      <c r="D3514" t="s">
        <v>22</v>
      </c>
      <c r="E3514" t="s">
        <v>23</v>
      </c>
      <c r="F3514">
        <v>55.31</v>
      </c>
      <c r="G3514">
        <v>1</v>
      </c>
      <c r="H3514" t="s">
        <v>20</v>
      </c>
      <c r="I3514">
        <v>5.7</v>
      </c>
    </row>
    <row r="3515" spans="1:9" x14ac:dyDescent="0.3">
      <c r="A3515" s="1">
        <v>45332</v>
      </c>
      <c r="B3515" t="s">
        <v>19</v>
      </c>
      <c r="C3515" t="s">
        <v>15</v>
      </c>
      <c r="D3515" t="s">
        <v>22</v>
      </c>
      <c r="E3515" t="s">
        <v>24</v>
      </c>
      <c r="F3515">
        <v>28.66</v>
      </c>
      <c r="G3515">
        <v>5</v>
      </c>
      <c r="H3515" t="s">
        <v>20</v>
      </c>
      <c r="I3515">
        <v>5.3</v>
      </c>
    </row>
    <row r="3516" spans="1:9" x14ac:dyDescent="0.3">
      <c r="A3516" s="1">
        <v>45332</v>
      </c>
      <c r="B3516" t="s">
        <v>19</v>
      </c>
      <c r="C3516" t="s">
        <v>15</v>
      </c>
      <c r="D3516" t="s">
        <v>22</v>
      </c>
      <c r="E3516" t="s">
        <v>12</v>
      </c>
      <c r="F3516">
        <v>9.3000000000000007</v>
      </c>
      <c r="G3516">
        <v>3</v>
      </c>
      <c r="H3516" t="s">
        <v>20</v>
      </c>
      <c r="I3516">
        <v>8</v>
      </c>
    </row>
    <row r="3517" spans="1:9" x14ac:dyDescent="0.3">
      <c r="A3517" s="1">
        <v>45332</v>
      </c>
      <c r="B3517" t="s">
        <v>14</v>
      </c>
      <c r="C3517" t="s">
        <v>15</v>
      </c>
      <c r="D3517" t="s">
        <v>11</v>
      </c>
      <c r="E3517" t="s">
        <v>24</v>
      </c>
      <c r="F3517">
        <v>32.94</v>
      </c>
      <c r="G3517">
        <v>2</v>
      </c>
      <c r="H3517" t="s">
        <v>20</v>
      </c>
      <c r="I3517">
        <v>6</v>
      </c>
    </row>
    <row r="3518" spans="1:9" x14ac:dyDescent="0.3">
      <c r="A3518" s="1">
        <v>45332</v>
      </c>
      <c r="B3518" t="s">
        <v>19</v>
      </c>
      <c r="C3518" t="s">
        <v>10</v>
      </c>
      <c r="D3518" t="s">
        <v>11</v>
      </c>
      <c r="E3518" t="s">
        <v>23</v>
      </c>
      <c r="F3518">
        <v>62.74</v>
      </c>
      <c r="G3518">
        <v>5</v>
      </c>
      <c r="H3518" t="s">
        <v>20</v>
      </c>
      <c r="I3518">
        <v>3.4</v>
      </c>
    </row>
    <row r="3519" spans="1:9" x14ac:dyDescent="0.3">
      <c r="A3519" s="1">
        <v>45332</v>
      </c>
      <c r="B3519" t="s">
        <v>14</v>
      </c>
      <c r="C3519" t="s">
        <v>15</v>
      </c>
      <c r="D3519" t="s">
        <v>22</v>
      </c>
      <c r="E3519" t="s">
        <v>24</v>
      </c>
      <c r="F3519">
        <v>18.16</v>
      </c>
      <c r="G3519">
        <v>10</v>
      </c>
      <c r="H3519" t="s">
        <v>13</v>
      </c>
      <c r="I3519">
        <v>5.7</v>
      </c>
    </row>
    <row r="3520" spans="1:9" x14ac:dyDescent="0.3">
      <c r="A3520" s="1">
        <v>45332</v>
      </c>
      <c r="B3520" t="s">
        <v>14</v>
      </c>
      <c r="C3520" t="s">
        <v>15</v>
      </c>
      <c r="D3520" t="s">
        <v>11</v>
      </c>
      <c r="E3520" t="s">
        <v>12</v>
      </c>
      <c r="F3520">
        <v>3.77</v>
      </c>
      <c r="G3520">
        <v>8</v>
      </c>
      <c r="H3520" t="s">
        <v>13</v>
      </c>
      <c r="I3520">
        <v>8</v>
      </c>
    </row>
    <row r="3521" spans="1:9" x14ac:dyDescent="0.3">
      <c r="A3521" s="1">
        <v>45332</v>
      </c>
      <c r="B3521" t="s">
        <v>19</v>
      </c>
      <c r="C3521" t="s">
        <v>10</v>
      </c>
      <c r="D3521" t="s">
        <v>22</v>
      </c>
      <c r="E3521" t="s">
        <v>21</v>
      </c>
      <c r="F3521">
        <v>5.57</v>
      </c>
      <c r="G3521">
        <v>2</v>
      </c>
      <c r="H3521" t="s">
        <v>13</v>
      </c>
      <c r="I3521">
        <v>4.2</v>
      </c>
    </row>
    <row r="3522" spans="1:9" x14ac:dyDescent="0.3">
      <c r="A3522" s="1">
        <v>45332</v>
      </c>
      <c r="B3522" t="s">
        <v>19</v>
      </c>
      <c r="C3522" t="s">
        <v>15</v>
      </c>
      <c r="D3522" t="s">
        <v>11</v>
      </c>
      <c r="E3522" t="s">
        <v>24</v>
      </c>
      <c r="F3522">
        <v>37.340000000000003</v>
      </c>
      <c r="G3522">
        <v>4</v>
      </c>
      <c r="H3522" t="s">
        <v>17</v>
      </c>
      <c r="I3522">
        <v>4.2</v>
      </c>
    </row>
    <row r="3523" spans="1:9" x14ac:dyDescent="0.3">
      <c r="A3523" s="1">
        <v>45332</v>
      </c>
      <c r="B3523" t="s">
        <v>14</v>
      </c>
      <c r="C3523" t="s">
        <v>15</v>
      </c>
      <c r="D3523" t="s">
        <v>22</v>
      </c>
      <c r="E3523" t="s">
        <v>12</v>
      </c>
      <c r="F3523">
        <v>7.18</v>
      </c>
      <c r="G3523">
        <v>9</v>
      </c>
      <c r="H3523" t="s">
        <v>17</v>
      </c>
      <c r="I3523">
        <v>6.6</v>
      </c>
    </row>
    <row r="3524" spans="1:9" x14ac:dyDescent="0.3">
      <c r="A3524" s="1">
        <v>45332</v>
      </c>
      <c r="B3524" t="s">
        <v>9</v>
      </c>
      <c r="C3524" t="s">
        <v>10</v>
      </c>
      <c r="D3524" t="s">
        <v>22</v>
      </c>
      <c r="E3524" t="s">
        <v>16</v>
      </c>
      <c r="F3524">
        <v>96.88</v>
      </c>
      <c r="G3524">
        <v>6</v>
      </c>
      <c r="H3524" t="s">
        <v>17</v>
      </c>
      <c r="I3524">
        <v>6.6</v>
      </c>
    </row>
    <row r="3525" spans="1:9" x14ac:dyDescent="0.3">
      <c r="A3525" s="1">
        <v>45332</v>
      </c>
      <c r="B3525" t="s">
        <v>14</v>
      </c>
      <c r="C3525" t="s">
        <v>15</v>
      </c>
      <c r="D3525" t="s">
        <v>22</v>
      </c>
      <c r="E3525" t="s">
        <v>23</v>
      </c>
      <c r="F3525">
        <v>44</v>
      </c>
      <c r="G3525">
        <v>8</v>
      </c>
      <c r="H3525" t="s">
        <v>13</v>
      </c>
      <c r="I3525">
        <v>7.3</v>
      </c>
    </row>
    <row r="3526" spans="1:9" x14ac:dyDescent="0.3">
      <c r="A3526" s="1">
        <v>45332</v>
      </c>
      <c r="B3526" t="s">
        <v>14</v>
      </c>
      <c r="C3526" t="s">
        <v>10</v>
      </c>
      <c r="D3526" t="s">
        <v>11</v>
      </c>
      <c r="E3526" t="s">
        <v>24</v>
      </c>
      <c r="F3526">
        <v>15.71</v>
      </c>
      <c r="G3526">
        <v>4</v>
      </c>
      <c r="H3526" t="s">
        <v>20</v>
      </c>
      <c r="I3526">
        <v>8.8000000000000007</v>
      </c>
    </row>
    <row r="3527" spans="1:9" x14ac:dyDescent="0.3">
      <c r="A3527" s="1">
        <v>45332</v>
      </c>
      <c r="B3527" t="s">
        <v>9</v>
      </c>
      <c r="C3527" t="s">
        <v>10</v>
      </c>
      <c r="D3527" t="s">
        <v>11</v>
      </c>
      <c r="E3527" t="s">
        <v>16</v>
      </c>
      <c r="F3527">
        <v>91.55</v>
      </c>
      <c r="G3527">
        <v>10</v>
      </c>
      <c r="H3527" t="s">
        <v>17</v>
      </c>
      <c r="I3527">
        <v>7.9</v>
      </c>
    </row>
    <row r="3528" spans="1:9" x14ac:dyDescent="0.3">
      <c r="A3528" s="1">
        <v>45332</v>
      </c>
      <c r="B3528" t="s">
        <v>19</v>
      </c>
      <c r="C3528" t="s">
        <v>10</v>
      </c>
      <c r="D3528" t="s">
        <v>11</v>
      </c>
      <c r="E3528" t="s">
        <v>12</v>
      </c>
      <c r="F3528">
        <v>13.2</v>
      </c>
      <c r="G3528">
        <v>4</v>
      </c>
      <c r="H3528" t="s">
        <v>20</v>
      </c>
      <c r="I3528">
        <v>7.2</v>
      </c>
    </row>
    <row r="3529" spans="1:9" x14ac:dyDescent="0.3">
      <c r="A3529" s="1">
        <v>45332</v>
      </c>
      <c r="B3529" t="s">
        <v>14</v>
      </c>
      <c r="C3529" t="s">
        <v>10</v>
      </c>
      <c r="D3529" t="s">
        <v>22</v>
      </c>
      <c r="E3529" t="s">
        <v>24</v>
      </c>
      <c r="F3529">
        <v>33.840000000000003</v>
      </c>
      <c r="G3529">
        <v>1</v>
      </c>
      <c r="H3529" t="s">
        <v>20</v>
      </c>
      <c r="I3529">
        <v>7.9</v>
      </c>
    </row>
    <row r="3530" spans="1:9" x14ac:dyDescent="0.3">
      <c r="A3530" s="1">
        <v>45361</v>
      </c>
      <c r="B3530" t="s">
        <v>14</v>
      </c>
      <c r="C3530" t="s">
        <v>10</v>
      </c>
      <c r="D3530" t="s">
        <v>11</v>
      </c>
      <c r="E3530" t="s">
        <v>24</v>
      </c>
      <c r="F3530">
        <v>21.64</v>
      </c>
      <c r="G3530">
        <v>5</v>
      </c>
      <c r="H3530" t="s">
        <v>17</v>
      </c>
      <c r="I3530">
        <v>5.2</v>
      </c>
    </row>
    <row r="3531" spans="1:9" x14ac:dyDescent="0.3">
      <c r="A3531" s="1">
        <v>45361</v>
      </c>
      <c r="B3531" t="s">
        <v>9</v>
      </c>
      <c r="C3531" t="s">
        <v>10</v>
      </c>
      <c r="D3531" t="s">
        <v>11</v>
      </c>
      <c r="E3531" t="s">
        <v>12</v>
      </c>
      <c r="F3531">
        <v>12.66</v>
      </c>
      <c r="G3531">
        <v>7</v>
      </c>
      <c r="H3531" t="s">
        <v>17</v>
      </c>
      <c r="I3531">
        <v>5.5</v>
      </c>
    </row>
    <row r="3532" spans="1:9" x14ac:dyDescent="0.3">
      <c r="A3532" s="1">
        <v>45361</v>
      </c>
      <c r="B3532" t="s">
        <v>14</v>
      </c>
      <c r="C3532" t="s">
        <v>15</v>
      </c>
      <c r="D3532" t="s">
        <v>22</v>
      </c>
      <c r="E3532" t="s">
        <v>24</v>
      </c>
      <c r="F3532">
        <v>34.14</v>
      </c>
      <c r="G3532">
        <v>5</v>
      </c>
      <c r="H3532" t="s">
        <v>20</v>
      </c>
      <c r="I3532">
        <v>4.5999999999999996</v>
      </c>
    </row>
    <row r="3533" spans="1:9" x14ac:dyDescent="0.3">
      <c r="A3533" s="1">
        <v>45361</v>
      </c>
      <c r="B3533" t="s">
        <v>14</v>
      </c>
      <c r="C3533" t="s">
        <v>15</v>
      </c>
      <c r="D3533" t="s">
        <v>11</v>
      </c>
      <c r="E3533" t="s">
        <v>23</v>
      </c>
      <c r="F3533">
        <v>50.32</v>
      </c>
      <c r="G3533">
        <v>5</v>
      </c>
      <c r="H3533" t="s">
        <v>13</v>
      </c>
      <c r="I3533">
        <v>5</v>
      </c>
    </row>
    <row r="3534" spans="1:9" x14ac:dyDescent="0.3">
      <c r="A3534" s="1">
        <v>45361</v>
      </c>
      <c r="B3534" t="s">
        <v>19</v>
      </c>
      <c r="C3534" t="s">
        <v>15</v>
      </c>
      <c r="D3534" t="s">
        <v>11</v>
      </c>
      <c r="E3534" t="s">
        <v>12</v>
      </c>
      <c r="F3534">
        <v>3.6</v>
      </c>
      <c r="G3534">
        <v>8</v>
      </c>
      <c r="H3534" t="s">
        <v>13</v>
      </c>
      <c r="I3534">
        <v>7.3</v>
      </c>
    </row>
    <row r="3535" spans="1:9" x14ac:dyDescent="0.3">
      <c r="A3535" s="1">
        <v>45361</v>
      </c>
      <c r="B3535" t="s">
        <v>9</v>
      </c>
      <c r="C3535" t="s">
        <v>15</v>
      </c>
      <c r="D3535" t="s">
        <v>11</v>
      </c>
      <c r="E3535" t="s">
        <v>24</v>
      </c>
      <c r="F3535">
        <v>28.55</v>
      </c>
      <c r="G3535">
        <v>4</v>
      </c>
      <c r="H3535" t="s">
        <v>13</v>
      </c>
      <c r="I3535">
        <v>3.6</v>
      </c>
    </row>
    <row r="3536" spans="1:9" x14ac:dyDescent="0.3">
      <c r="A3536" s="1">
        <v>45361</v>
      </c>
      <c r="B3536" t="s">
        <v>14</v>
      </c>
      <c r="C3536" t="s">
        <v>15</v>
      </c>
      <c r="D3536" t="s">
        <v>11</v>
      </c>
      <c r="E3536" t="s">
        <v>12</v>
      </c>
      <c r="F3536">
        <v>8.5500000000000007</v>
      </c>
      <c r="G3536">
        <v>1</v>
      </c>
      <c r="H3536" t="s">
        <v>13</v>
      </c>
      <c r="I3536">
        <v>5.9</v>
      </c>
    </row>
    <row r="3537" spans="1:9" x14ac:dyDescent="0.3">
      <c r="A3537" s="1">
        <v>45361</v>
      </c>
      <c r="B3537" t="s">
        <v>9</v>
      </c>
      <c r="C3537" t="s">
        <v>10</v>
      </c>
      <c r="D3537" t="s">
        <v>11</v>
      </c>
      <c r="E3537" t="s">
        <v>24</v>
      </c>
      <c r="F3537">
        <v>32.200000000000003</v>
      </c>
      <c r="G3537">
        <v>7</v>
      </c>
      <c r="H3537" t="s">
        <v>13</v>
      </c>
      <c r="I3537">
        <v>5.9</v>
      </c>
    </row>
    <row r="3538" spans="1:9" x14ac:dyDescent="0.3">
      <c r="A3538" s="1">
        <v>45361</v>
      </c>
      <c r="B3538" t="s">
        <v>14</v>
      </c>
      <c r="C3538" t="s">
        <v>10</v>
      </c>
      <c r="D3538" t="s">
        <v>22</v>
      </c>
      <c r="E3538" t="s">
        <v>12</v>
      </c>
      <c r="F3538">
        <v>2.17</v>
      </c>
      <c r="G3538">
        <v>9</v>
      </c>
      <c r="H3538" t="s">
        <v>17</v>
      </c>
      <c r="I3538">
        <v>6.4</v>
      </c>
    </row>
    <row r="3539" spans="1:9" x14ac:dyDescent="0.3">
      <c r="A3539" s="1">
        <v>45361</v>
      </c>
      <c r="B3539" t="s">
        <v>9</v>
      </c>
      <c r="C3539" t="s">
        <v>15</v>
      </c>
      <c r="D3539" t="s">
        <v>11</v>
      </c>
      <c r="E3539" t="s">
        <v>21</v>
      </c>
      <c r="F3539">
        <v>15.62</v>
      </c>
      <c r="G3539">
        <v>8</v>
      </c>
      <c r="H3539" t="s">
        <v>17</v>
      </c>
      <c r="I3539">
        <v>5.9</v>
      </c>
    </row>
    <row r="3540" spans="1:9" x14ac:dyDescent="0.3">
      <c r="A3540" s="1">
        <v>45392</v>
      </c>
      <c r="B3540" t="s">
        <v>19</v>
      </c>
      <c r="C3540" t="s">
        <v>15</v>
      </c>
      <c r="D3540" t="s">
        <v>11</v>
      </c>
      <c r="E3540" t="s">
        <v>23</v>
      </c>
      <c r="F3540">
        <v>43.1</v>
      </c>
      <c r="G3540">
        <v>9</v>
      </c>
      <c r="H3540" t="s">
        <v>20</v>
      </c>
      <c r="I3540">
        <v>5.0999999999999996</v>
      </c>
    </row>
    <row r="3541" spans="1:9" x14ac:dyDescent="0.3">
      <c r="A3541" s="1">
        <v>45392</v>
      </c>
      <c r="B3541" t="s">
        <v>19</v>
      </c>
      <c r="C3541" t="s">
        <v>10</v>
      </c>
      <c r="D3541" t="s">
        <v>11</v>
      </c>
      <c r="E3541" t="s">
        <v>12</v>
      </c>
      <c r="F3541">
        <v>14.21</v>
      </c>
      <c r="G3541">
        <v>10</v>
      </c>
      <c r="H3541" t="s">
        <v>13</v>
      </c>
      <c r="I3541">
        <v>5.9</v>
      </c>
    </row>
    <row r="3542" spans="1:9" x14ac:dyDescent="0.3">
      <c r="A3542" s="1">
        <v>45392</v>
      </c>
      <c r="B3542" t="s">
        <v>9</v>
      </c>
      <c r="C3542" t="s">
        <v>10</v>
      </c>
      <c r="D3542" t="s">
        <v>22</v>
      </c>
      <c r="E3542" t="s">
        <v>23</v>
      </c>
      <c r="F3542">
        <v>55.52</v>
      </c>
      <c r="G3542">
        <v>4</v>
      </c>
      <c r="H3542" t="s">
        <v>20</v>
      </c>
      <c r="I3542">
        <v>9.1</v>
      </c>
    </row>
    <row r="3543" spans="1:9" x14ac:dyDescent="0.3">
      <c r="A3543" s="1">
        <v>45392</v>
      </c>
      <c r="B3543" t="s">
        <v>9</v>
      </c>
      <c r="C3543" t="s">
        <v>15</v>
      </c>
      <c r="D3543" t="s">
        <v>11</v>
      </c>
      <c r="E3543" t="s">
        <v>16</v>
      </c>
      <c r="F3543">
        <v>84.63</v>
      </c>
      <c r="G3543">
        <v>1</v>
      </c>
      <c r="H3543" t="s">
        <v>13</v>
      </c>
      <c r="I3543">
        <v>9.4</v>
      </c>
    </row>
    <row r="3544" spans="1:9" x14ac:dyDescent="0.3">
      <c r="A3544" s="1">
        <v>45392</v>
      </c>
      <c r="B3544" t="s">
        <v>14</v>
      </c>
      <c r="C3544" t="s">
        <v>15</v>
      </c>
      <c r="D3544" t="s">
        <v>22</v>
      </c>
      <c r="E3544" t="s">
        <v>12</v>
      </c>
      <c r="F3544">
        <v>2.39</v>
      </c>
      <c r="G3544">
        <v>7</v>
      </c>
      <c r="H3544" t="s">
        <v>20</v>
      </c>
      <c r="I3544">
        <v>6.4</v>
      </c>
    </row>
    <row r="3545" spans="1:9" x14ac:dyDescent="0.3">
      <c r="A3545" s="1">
        <v>45392</v>
      </c>
      <c r="B3545" t="s">
        <v>9</v>
      </c>
      <c r="C3545" t="s">
        <v>10</v>
      </c>
      <c r="D3545" t="s">
        <v>11</v>
      </c>
      <c r="E3545" t="s">
        <v>16</v>
      </c>
      <c r="F3545">
        <v>85.76</v>
      </c>
      <c r="G3545">
        <v>1</v>
      </c>
      <c r="H3545" t="s">
        <v>20</v>
      </c>
      <c r="I3545">
        <v>7.2</v>
      </c>
    </row>
    <row r="3546" spans="1:9" x14ac:dyDescent="0.3">
      <c r="A3546" s="1">
        <v>45392</v>
      </c>
      <c r="B3546" t="s">
        <v>19</v>
      </c>
      <c r="C3546" t="s">
        <v>10</v>
      </c>
      <c r="D3546" t="s">
        <v>11</v>
      </c>
      <c r="E3546" t="s">
        <v>21</v>
      </c>
      <c r="F3546">
        <v>14.32</v>
      </c>
      <c r="G3546">
        <v>4</v>
      </c>
      <c r="H3546" t="s">
        <v>13</v>
      </c>
      <c r="I3546">
        <v>3.8</v>
      </c>
    </row>
    <row r="3547" spans="1:9" x14ac:dyDescent="0.3">
      <c r="A3547" s="1">
        <v>45392</v>
      </c>
      <c r="B3547" t="s">
        <v>9</v>
      </c>
      <c r="C3547" t="s">
        <v>15</v>
      </c>
      <c r="D3547" t="s">
        <v>22</v>
      </c>
      <c r="E3547" t="s">
        <v>16</v>
      </c>
      <c r="F3547">
        <v>89.42</v>
      </c>
      <c r="G3547">
        <v>2</v>
      </c>
      <c r="H3547" t="s">
        <v>17</v>
      </c>
      <c r="I3547">
        <v>5.2</v>
      </c>
    </row>
    <row r="3548" spans="1:9" x14ac:dyDescent="0.3">
      <c r="A3548" s="1">
        <v>45392</v>
      </c>
      <c r="B3548" t="s">
        <v>19</v>
      </c>
      <c r="C3548" t="s">
        <v>15</v>
      </c>
      <c r="D3548" t="s">
        <v>22</v>
      </c>
      <c r="E3548" t="s">
        <v>24</v>
      </c>
      <c r="F3548">
        <v>36.549999999999997</v>
      </c>
      <c r="G3548">
        <v>6</v>
      </c>
      <c r="H3548" t="s">
        <v>17</v>
      </c>
      <c r="I3548">
        <v>5.8</v>
      </c>
    </row>
    <row r="3549" spans="1:9" x14ac:dyDescent="0.3">
      <c r="A3549" s="1">
        <v>45392</v>
      </c>
      <c r="B3549" t="s">
        <v>9</v>
      </c>
      <c r="C3549" t="s">
        <v>15</v>
      </c>
      <c r="D3549" t="s">
        <v>22</v>
      </c>
      <c r="E3549" t="s">
        <v>12</v>
      </c>
      <c r="F3549">
        <v>14.18</v>
      </c>
      <c r="G3549">
        <v>6</v>
      </c>
      <c r="H3549" t="s">
        <v>20</v>
      </c>
      <c r="I3549">
        <v>8.9</v>
      </c>
    </row>
    <row r="3550" spans="1:9" x14ac:dyDescent="0.3">
      <c r="A3550" s="1">
        <v>45392</v>
      </c>
      <c r="B3550" t="s">
        <v>19</v>
      </c>
      <c r="C3550" t="s">
        <v>10</v>
      </c>
      <c r="D3550" t="s">
        <v>11</v>
      </c>
      <c r="E3550" t="s">
        <v>21</v>
      </c>
      <c r="F3550">
        <v>9.1199999999999992</v>
      </c>
      <c r="G3550">
        <v>8</v>
      </c>
      <c r="H3550" t="s">
        <v>17</v>
      </c>
      <c r="I3550">
        <v>4.7</v>
      </c>
    </row>
    <row r="3551" spans="1:9" x14ac:dyDescent="0.3">
      <c r="A3551" s="1">
        <v>45392</v>
      </c>
      <c r="B3551" t="s">
        <v>14</v>
      </c>
      <c r="C3551" t="s">
        <v>10</v>
      </c>
      <c r="D3551" t="s">
        <v>11</v>
      </c>
      <c r="E3551" t="s">
        <v>18</v>
      </c>
      <c r="F3551">
        <v>54.88</v>
      </c>
      <c r="G3551">
        <v>3</v>
      </c>
      <c r="H3551" t="s">
        <v>17</v>
      </c>
      <c r="I3551">
        <v>6.3</v>
      </c>
    </row>
    <row r="3552" spans="1:9" x14ac:dyDescent="0.3">
      <c r="A3552" s="1">
        <v>45392</v>
      </c>
      <c r="B3552" t="s">
        <v>19</v>
      </c>
      <c r="C3552" t="s">
        <v>10</v>
      </c>
      <c r="D3552" t="s">
        <v>22</v>
      </c>
      <c r="E3552" t="s">
        <v>24</v>
      </c>
      <c r="F3552">
        <v>20.02</v>
      </c>
      <c r="G3552">
        <v>8</v>
      </c>
      <c r="H3552" t="s">
        <v>20</v>
      </c>
      <c r="I3552">
        <v>9.6999999999999993</v>
      </c>
    </row>
    <row r="3553" spans="1:9" x14ac:dyDescent="0.3">
      <c r="A3553" s="1">
        <v>45392</v>
      </c>
      <c r="B3553" t="s">
        <v>19</v>
      </c>
      <c r="C3553" t="s">
        <v>15</v>
      </c>
      <c r="D3553" t="s">
        <v>22</v>
      </c>
      <c r="E3553" t="s">
        <v>12</v>
      </c>
      <c r="F3553">
        <v>2.54</v>
      </c>
      <c r="G3553">
        <v>4</v>
      </c>
      <c r="H3553" t="s">
        <v>20</v>
      </c>
      <c r="I3553">
        <v>6.5</v>
      </c>
    </row>
    <row r="3554" spans="1:9" x14ac:dyDescent="0.3">
      <c r="A3554" s="1">
        <v>45392</v>
      </c>
      <c r="B3554" t="s">
        <v>14</v>
      </c>
      <c r="C3554" t="s">
        <v>10</v>
      </c>
      <c r="D3554" t="s">
        <v>11</v>
      </c>
      <c r="E3554" t="s">
        <v>24</v>
      </c>
      <c r="F3554">
        <v>18.579999999999998</v>
      </c>
      <c r="G3554">
        <v>7</v>
      </c>
      <c r="H3554" t="s">
        <v>13</v>
      </c>
      <c r="I3554">
        <v>7.2</v>
      </c>
    </row>
    <row r="3555" spans="1:9" x14ac:dyDescent="0.3">
      <c r="A3555" s="1">
        <v>45392</v>
      </c>
      <c r="B3555" t="s">
        <v>19</v>
      </c>
      <c r="C3555" t="s">
        <v>15</v>
      </c>
      <c r="D3555" t="s">
        <v>22</v>
      </c>
      <c r="E3555" t="s">
        <v>12</v>
      </c>
      <c r="F3555">
        <v>2.79</v>
      </c>
      <c r="G3555">
        <v>5</v>
      </c>
      <c r="H3555" t="s">
        <v>17</v>
      </c>
      <c r="I3555">
        <v>3.8</v>
      </c>
    </row>
    <row r="3556" spans="1:9" x14ac:dyDescent="0.3">
      <c r="A3556" s="1">
        <v>45392</v>
      </c>
      <c r="B3556" t="s">
        <v>14</v>
      </c>
      <c r="C3556" t="s">
        <v>15</v>
      </c>
      <c r="D3556" t="s">
        <v>11</v>
      </c>
      <c r="E3556" t="s">
        <v>23</v>
      </c>
      <c r="F3556">
        <v>40.020000000000003</v>
      </c>
      <c r="G3556">
        <v>9</v>
      </c>
      <c r="H3556" t="s">
        <v>13</v>
      </c>
      <c r="I3556">
        <v>8.6</v>
      </c>
    </row>
    <row r="3557" spans="1:9" x14ac:dyDescent="0.3">
      <c r="A3557" s="1">
        <v>45392</v>
      </c>
      <c r="B3557" t="s">
        <v>14</v>
      </c>
      <c r="C3557" t="s">
        <v>10</v>
      </c>
      <c r="D3557" t="s">
        <v>11</v>
      </c>
      <c r="E3557" t="s">
        <v>23</v>
      </c>
      <c r="F3557">
        <v>65.400000000000006</v>
      </c>
      <c r="G3557">
        <v>1</v>
      </c>
      <c r="H3557" t="s">
        <v>20</v>
      </c>
      <c r="I3557">
        <v>7.1</v>
      </c>
    </row>
    <row r="3558" spans="1:9" x14ac:dyDescent="0.3">
      <c r="A3558" s="1">
        <v>45392</v>
      </c>
      <c r="B3558" t="s">
        <v>9</v>
      </c>
      <c r="C3558" t="s">
        <v>15</v>
      </c>
      <c r="D3558" t="s">
        <v>11</v>
      </c>
      <c r="E3558" t="s">
        <v>24</v>
      </c>
      <c r="F3558">
        <v>15.07</v>
      </c>
      <c r="G3558">
        <v>10</v>
      </c>
      <c r="H3558" t="s">
        <v>13</v>
      </c>
      <c r="I3558">
        <v>6.7</v>
      </c>
    </row>
    <row r="3559" spans="1:9" x14ac:dyDescent="0.3">
      <c r="A3559" s="1">
        <v>45392</v>
      </c>
      <c r="B3559" t="s">
        <v>14</v>
      </c>
      <c r="C3559" t="s">
        <v>10</v>
      </c>
      <c r="D3559" t="s">
        <v>22</v>
      </c>
      <c r="E3559" t="s">
        <v>18</v>
      </c>
      <c r="F3559">
        <v>72</v>
      </c>
      <c r="G3559">
        <v>2</v>
      </c>
      <c r="H3559" t="s">
        <v>17</v>
      </c>
      <c r="I3559">
        <v>5.3</v>
      </c>
    </row>
    <row r="3560" spans="1:9" x14ac:dyDescent="0.3">
      <c r="A3560" s="1">
        <v>45392</v>
      </c>
      <c r="B3560" t="s">
        <v>19</v>
      </c>
      <c r="C3560" t="s">
        <v>10</v>
      </c>
      <c r="D3560" t="s">
        <v>22</v>
      </c>
      <c r="E3560" t="s">
        <v>21</v>
      </c>
      <c r="F3560">
        <v>13.55</v>
      </c>
      <c r="G3560">
        <v>5</v>
      </c>
      <c r="H3560" t="s">
        <v>20</v>
      </c>
      <c r="I3560">
        <v>5.0999999999999996</v>
      </c>
    </row>
    <row r="3561" spans="1:9" x14ac:dyDescent="0.3">
      <c r="A3561" s="1">
        <v>45422</v>
      </c>
      <c r="B3561" t="s">
        <v>14</v>
      </c>
      <c r="C3561" t="s">
        <v>10</v>
      </c>
      <c r="D3561" t="s">
        <v>22</v>
      </c>
      <c r="E3561" t="s">
        <v>21</v>
      </c>
      <c r="F3561">
        <v>23.02</v>
      </c>
      <c r="G3561">
        <v>2</v>
      </c>
      <c r="H3561" t="s">
        <v>17</v>
      </c>
      <c r="I3561">
        <v>5.8</v>
      </c>
    </row>
    <row r="3562" spans="1:9" x14ac:dyDescent="0.3">
      <c r="A3562" s="1">
        <v>45422</v>
      </c>
      <c r="B3562" t="s">
        <v>9</v>
      </c>
      <c r="C3562" t="s">
        <v>10</v>
      </c>
      <c r="D3562" t="s">
        <v>22</v>
      </c>
      <c r="E3562" t="s">
        <v>21</v>
      </c>
      <c r="F3562">
        <v>7.03</v>
      </c>
      <c r="G3562">
        <v>5</v>
      </c>
      <c r="H3562" t="s">
        <v>13</v>
      </c>
      <c r="I3562">
        <v>7.6</v>
      </c>
    </row>
    <row r="3563" spans="1:9" x14ac:dyDescent="0.3">
      <c r="A3563" s="1">
        <v>45422</v>
      </c>
      <c r="B3563" t="s">
        <v>9</v>
      </c>
      <c r="C3563" t="s">
        <v>15</v>
      </c>
      <c r="D3563" t="s">
        <v>22</v>
      </c>
      <c r="E3563" t="s">
        <v>12</v>
      </c>
      <c r="F3563">
        <v>3.21</v>
      </c>
      <c r="G3563">
        <v>2</v>
      </c>
      <c r="H3563" t="s">
        <v>20</v>
      </c>
      <c r="I3563">
        <v>9</v>
      </c>
    </row>
    <row r="3564" spans="1:9" x14ac:dyDescent="0.3">
      <c r="A3564" s="1">
        <v>45422</v>
      </c>
      <c r="B3564" t="s">
        <v>19</v>
      </c>
      <c r="C3564" t="s">
        <v>15</v>
      </c>
      <c r="D3564" t="s">
        <v>11</v>
      </c>
      <c r="E3564" t="s">
        <v>24</v>
      </c>
      <c r="F3564">
        <v>34.979999999999997</v>
      </c>
      <c r="G3564">
        <v>4</v>
      </c>
      <c r="H3564" t="s">
        <v>17</v>
      </c>
      <c r="I3564">
        <v>6.5</v>
      </c>
    </row>
    <row r="3565" spans="1:9" x14ac:dyDescent="0.3">
      <c r="A3565" s="1">
        <v>45422</v>
      </c>
      <c r="B3565" t="s">
        <v>14</v>
      </c>
      <c r="C3565" t="s">
        <v>15</v>
      </c>
      <c r="D3565" t="s">
        <v>11</v>
      </c>
      <c r="E3565" t="s">
        <v>18</v>
      </c>
      <c r="F3565">
        <v>68.58</v>
      </c>
      <c r="G3565">
        <v>6</v>
      </c>
      <c r="H3565" t="s">
        <v>20</v>
      </c>
      <c r="I3565">
        <v>7.6</v>
      </c>
    </row>
    <row r="3566" spans="1:9" x14ac:dyDescent="0.3">
      <c r="A3566" s="1">
        <v>45422</v>
      </c>
      <c r="B3566" t="s">
        <v>19</v>
      </c>
      <c r="C3566" t="s">
        <v>10</v>
      </c>
      <c r="D3566" t="s">
        <v>11</v>
      </c>
      <c r="E3566" t="s">
        <v>12</v>
      </c>
      <c r="F3566">
        <v>13.76</v>
      </c>
      <c r="G3566">
        <v>1</v>
      </c>
      <c r="H3566" t="s">
        <v>20</v>
      </c>
      <c r="I3566">
        <v>7</v>
      </c>
    </row>
    <row r="3567" spans="1:9" x14ac:dyDescent="0.3">
      <c r="A3567" s="1">
        <v>45422</v>
      </c>
      <c r="B3567" t="s">
        <v>9</v>
      </c>
      <c r="C3567" t="s">
        <v>15</v>
      </c>
      <c r="D3567" t="s">
        <v>11</v>
      </c>
      <c r="E3567" t="s">
        <v>12</v>
      </c>
      <c r="F3567">
        <v>13.01</v>
      </c>
      <c r="G3567">
        <v>7</v>
      </c>
      <c r="H3567" t="s">
        <v>20</v>
      </c>
      <c r="I3567">
        <v>7.2</v>
      </c>
    </row>
    <row r="3568" spans="1:9" x14ac:dyDescent="0.3">
      <c r="A3568" s="1">
        <v>45422</v>
      </c>
      <c r="B3568" t="s">
        <v>14</v>
      </c>
      <c r="C3568" t="s">
        <v>10</v>
      </c>
      <c r="D3568" t="s">
        <v>11</v>
      </c>
      <c r="E3568" t="s">
        <v>12</v>
      </c>
      <c r="F3568">
        <v>2.31</v>
      </c>
      <c r="G3568">
        <v>1</v>
      </c>
      <c r="H3568" t="s">
        <v>13</v>
      </c>
      <c r="I3568">
        <v>7.6</v>
      </c>
    </row>
    <row r="3569" spans="1:9" x14ac:dyDescent="0.3">
      <c r="A3569" s="1">
        <v>45422</v>
      </c>
      <c r="B3569" t="s">
        <v>9</v>
      </c>
      <c r="C3569" t="s">
        <v>15</v>
      </c>
      <c r="D3569" t="s">
        <v>11</v>
      </c>
      <c r="E3569" t="s">
        <v>23</v>
      </c>
      <c r="F3569">
        <v>45.64</v>
      </c>
      <c r="G3569">
        <v>3</v>
      </c>
      <c r="H3569" t="s">
        <v>13</v>
      </c>
      <c r="I3569">
        <v>8.6999999999999993</v>
      </c>
    </row>
    <row r="3570" spans="1:9" x14ac:dyDescent="0.3">
      <c r="A3570" s="1">
        <v>45422</v>
      </c>
      <c r="B3570" t="s">
        <v>9</v>
      </c>
      <c r="C3570" t="s">
        <v>15</v>
      </c>
      <c r="D3570" t="s">
        <v>22</v>
      </c>
      <c r="E3570" t="s">
        <v>18</v>
      </c>
      <c r="F3570">
        <v>56</v>
      </c>
      <c r="G3570">
        <v>3</v>
      </c>
      <c r="H3570" t="s">
        <v>17</v>
      </c>
      <c r="I3570">
        <v>3.6</v>
      </c>
    </row>
    <row r="3571" spans="1:9" x14ac:dyDescent="0.3">
      <c r="A3571" s="1">
        <v>45422</v>
      </c>
      <c r="B3571" t="s">
        <v>14</v>
      </c>
      <c r="C3571" t="s">
        <v>15</v>
      </c>
      <c r="D3571" t="s">
        <v>11</v>
      </c>
      <c r="E3571" t="s">
        <v>12</v>
      </c>
      <c r="F3571">
        <v>4.8899999999999997</v>
      </c>
      <c r="G3571">
        <v>4</v>
      </c>
      <c r="H3571" t="s">
        <v>13</v>
      </c>
      <c r="I3571">
        <v>8.1999999999999993</v>
      </c>
    </row>
    <row r="3572" spans="1:9" x14ac:dyDescent="0.3">
      <c r="A3572" s="1">
        <v>45422</v>
      </c>
      <c r="B3572" t="s">
        <v>14</v>
      </c>
      <c r="C3572" t="s">
        <v>10</v>
      </c>
      <c r="D3572" t="s">
        <v>11</v>
      </c>
      <c r="E3572" t="s">
        <v>21</v>
      </c>
      <c r="F3572">
        <v>22.24</v>
      </c>
      <c r="G3572">
        <v>4</v>
      </c>
      <c r="H3572" t="s">
        <v>17</v>
      </c>
      <c r="I3572">
        <v>4.7</v>
      </c>
    </row>
    <row r="3573" spans="1:9" x14ac:dyDescent="0.3">
      <c r="A3573" s="1">
        <v>45422</v>
      </c>
      <c r="B3573" t="s">
        <v>9</v>
      </c>
      <c r="C3573" t="s">
        <v>10</v>
      </c>
      <c r="D3573" t="s">
        <v>22</v>
      </c>
      <c r="E3573" t="s">
        <v>12</v>
      </c>
      <c r="F3573">
        <v>8.9499999999999993</v>
      </c>
      <c r="G3573">
        <v>1</v>
      </c>
      <c r="H3573" t="s">
        <v>17</v>
      </c>
      <c r="I3573">
        <v>4.3</v>
      </c>
    </row>
    <row r="3574" spans="1:9" x14ac:dyDescent="0.3">
      <c r="A3574" s="1">
        <v>45422</v>
      </c>
      <c r="B3574" t="s">
        <v>14</v>
      </c>
      <c r="C3574" t="s">
        <v>15</v>
      </c>
      <c r="D3574" t="s">
        <v>11</v>
      </c>
      <c r="E3574" t="s">
        <v>23</v>
      </c>
      <c r="F3574">
        <v>42.96</v>
      </c>
      <c r="G3574">
        <v>8</v>
      </c>
      <c r="H3574" t="s">
        <v>13</v>
      </c>
      <c r="I3574">
        <v>6.9</v>
      </c>
    </row>
    <row r="3575" spans="1:9" x14ac:dyDescent="0.3">
      <c r="A3575" s="1">
        <v>45422</v>
      </c>
      <c r="B3575" t="s">
        <v>19</v>
      </c>
      <c r="C3575" t="s">
        <v>15</v>
      </c>
      <c r="D3575" t="s">
        <v>11</v>
      </c>
      <c r="E3575" t="s">
        <v>24</v>
      </c>
      <c r="F3575">
        <v>19.559999999999999</v>
      </c>
      <c r="G3575">
        <v>2</v>
      </c>
      <c r="H3575" t="s">
        <v>17</v>
      </c>
      <c r="I3575">
        <v>3.7</v>
      </c>
    </row>
    <row r="3576" spans="1:9" x14ac:dyDescent="0.3">
      <c r="A3576" s="1">
        <v>45422</v>
      </c>
      <c r="B3576" t="s">
        <v>19</v>
      </c>
      <c r="C3576" t="s">
        <v>10</v>
      </c>
      <c r="D3576" t="s">
        <v>11</v>
      </c>
      <c r="E3576" t="s">
        <v>12</v>
      </c>
      <c r="F3576">
        <v>10.53</v>
      </c>
      <c r="G3576">
        <v>7</v>
      </c>
      <c r="H3576" t="s">
        <v>20</v>
      </c>
      <c r="I3576">
        <v>9</v>
      </c>
    </row>
    <row r="3577" spans="1:9" x14ac:dyDescent="0.3">
      <c r="A3577" s="1">
        <v>45453</v>
      </c>
      <c r="B3577" t="s">
        <v>19</v>
      </c>
      <c r="C3577" t="s">
        <v>15</v>
      </c>
      <c r="D3577" t="s">
        <v>22</v>
      </c>
      <c r="E3577" t="s">
        <v>12</v>
      </c>
      <c r="F3577">
        <v>12.98</v>
      </c>
      <c r="G3577">
        <v>1</v>
      </c>
      <c r="H3577" t="s">
        <v>20</v>
      </c>
      <c r="I3577">
        <v>7.3</v>
      </c>
    </row>
    <row r="3578" spans="1:9" x14ac:dyDescent="0.3">
      <c r="A3578" s="1">
        <v>45453</v>
      </c>
      <c r="B3578" t="s">
        <v>14</v>
      </c>
      <c r="C3578" t="s">
        <v>15</v>
      </c>
      <c r="D3578" t="s">
        <v>22</v>
      </c>
      <c r="E3578" t="s">
        <v>23</v>
      </c>
      <c r="F3578">
        <v>44.32</v>
      </c>
      <c r="G3578">
        <v>4</v>
      </c>
      <c r="H3578" t="s">
        <v>13</v>
      </c>
      <c r="I3578">
        <v>7.9</v>
      </c>
    </row>
    <row r="3579" spans="1:9" x14ac:dyDescent="0.3">
      <c r="A3579" s="1">
        <v>45453</v>
      </c>
      <c r="B3579" t="s">
        <v>19</v>
      </c>
      <c r="C3579" t="s">
        <v>10</v>
      </c>
      <c r="D3579" t="s">
        <v>11</v>
      </c>
      <c r="E3579" t="s">
        <v>18</v>
      </c>
      <c r="F3579">
        <v>64.38</v>
      </c>
      <c r="G3579">
        <v>5</v>
      </c>
      <c r="H3579" t="s">
        <v>20</v>
      </c>
      <c r="I3579">
        <v>3.1</v>
      </c>
    </row>
    <row r="3580" spans="1:9" x14ac:dyDescent="0.3">
      <c r="A3580" s="1">
        <v>45453</v>
      </c>
      <c r="B3580" t="s">
        <v>19</v>
      </c>
      <c r="C3580" t="s">
        <v>10</v>
      </c>
      <c r="D3580" t="s">
        <v>11</v>
      </c>
      <c r="E3580" t="s">
        <v>21</v>
      </c>
      <c r="F3580">
        <v>24.95</v>
      </c>
      <c r="G3580">
        <v>1</v>
      </c>
      <c r="H3580" t="s">
        <v>13</v>
      </c>
      <c r="I3580">
        <v>7</v>
      </c>
    </row>
    <row r="3581" spans="1:9" x14ac:dyDescent="0.3">
      <c r="A3581" s="1">
        <v>45453</v>
      </c>
      <c r="B3581" t="s">
        <v>19</v>
      </c>
      <c r="C3581" t="s">
        <v>15</v>
      </c>
      <c r="D3581" t="s">
        <v>11</v>
      </c>
      <c r="E3581" t="s">
        <v>23</v>
      </c>
      <c r="F3581">
        <v>54.72</v>
      </c>
      <c r="G3581">
        <v>2</v>
      </c>
      <c r="H3581" t="s">
        <v>20</v>
      </c>
      <c r="I3581">
        <v>6.8</v>
      </c>
    </row>
    <row r="3582" spans="1:9" x14ac:dyDescent="0.3">
      <c r="A3582" s="1">
        <v>45453</v>
      </c>
      <c r="B3582" t="s">
        <v>19</v>
      </c>
      <c r="C3582" t="s">
        <v>15</v>
      </c>
      <c r="D3582" t="s">
        <v>22</v>
      </c>
      <c r="E3582" t="s">
        <v>23</v>
      </c>
      <c r="F3582">
        <v>46.95</v>
      </c>
      <c r="G3582">
        <v>2</v>
      </c>
      <c r="H3582" t="s">
        <v>20</v>
      </c>
      <c r="I3582">
        <v>4.0999999999999996</v>
      </c>
    </row>
    <row r="3583" spans="1:9" x14ac:dyDescent="0.3">
      <c r="A3583" s="1">
        <v>45453</v>
      </c>
      <c r="B3583" t="s">
        <v>9</v>
      </c>
      <c r="C3583" t="s">
        <v>10</v>
      </c>
      <c r="D3583" t="s">
        <v>11</v>
      </c>
      <c r="E3583" t="s">
        <v>24</v>
      </c>
      <c r="F3583">
        <v>28.14</v>
      </c>
      <c r="G3583">
        <v>10</v>
      </c>
      <c r="H3583" t="s">
        <v>13</v>
      </c>
      <c r="I3583">
        <v>4</v>
      </c>
    </row>
    <row r="3584" spans="1:9" x14ac:dyDescent="0.3">
      <c r="A3584" s="1">
        <v>45453</v>
      </c>
      <c r="B3584" t="s">
        <v>14</v>
      </c>
      <c r="C3584" t="s">
        <v>10</v>
      </c>
      <c r="D3584" t="s">
        <v>11</v>
      </c>
      <c r="E3584" t="s">
        <v>24</v>
      </c>
      <c r="F3584">
        <v>37.57</v>
      </c>
      <c r="G3584">
        <v>8</v>
      </c>
      <c r="H3584" t="s">
        <v>17</v>
      </c>
      <c r="I3584">
        <v>7.7</v>
      </c>
    </row>
    <row r="3585" spans="1:9" x14ac:dyDescent="0.3">
      <c r="A3585" s="1">
        <v>45453</v>
      </c>
      <c r="B3585" t="s">
        <v>9</v>
      </c>
      <c r="C3585" t="s">
        <v>10</v>
      </c>
      <c r="D3585" t="s">
        <v>22</v>
      </c>
      <c r="E3585" t="s">
        <v>12</v>
      </c>
      <c r="F3585">
        <v>11.27</v>
      </c>
      <c r="G3585">
        <v>1</v>
      </c>
      <c r="H3585" t="s">
        <v>17</v>
      </c>
      <c r="I3585">
        <v>5.2</v>
      </c>
    </row>
    <row r="3586" spans="1:9" x14ac:dyDescent="0.3">
      <c r="A3586" s="1">
        <v>45453</v>
      </c>
      <c r="B3586" t="s">
        <v>14</v>
      </c>
      <c r="C3586" t="s">
        <v>15</v>
      </c>
      <c r="D3586" t="s">
        <v>22</v>
      </c>
      <c r="E3586" t="s">
        <v>18</v>
      </c>
      <c r="F3586">
        <v>55.02</v>
      </c>
      <c r="G3586">
        <v>4</v>
      </c>
      <c r="H3586" t="s">
        <v>13</v>
      </c>
      <c r="I3586">
        <v>7.7</v>
      </c>
    </row>
    <row r="3587" spans="1:9" x14ac:dyDescent="0.3">
      <c r="A3587" s="1">
        <v>45453</v>
      </c>
      <c r="B3587" t="s">
        <v>19</v>
      </c>
      <c r="C3587" t="s">
        <v>15</v>
      </c>
      <c r="D3587" t="s">
        <v>22</v>
      </c>
      <c r="E3587" t="s">
        <v>23</v>
      </c>
      <c r="F3587">
        <v>63.16</v>
      </c>
      <c r="G3587">
        <v>5</v>
      </c>
      <c r="H3587" t="s">
        <v>13</v>
      </c>
      <c r="I3587">
        <v>6.8</v>
      </c>
    </row>
    <row r="3588" spans="1:9" x14ac:dyDescent="0.3">
      <c r="A3588" s="1">
        <v>45483</v>
      </c>
      <c r="B3588" t="s">
        <v>9</v>
      </c>
      <c r="C3588" t="s">
        <v>15</v>
      </c>
      <c r="D3588" t="s">
        <v>11</v>
      </c>
      <c r="E3588" t="s">
        <v>21</v>
      </c>
      <c r="F3588">
        <v>17.77</v>
      </c>
      <c r="G3588">
        <v>8</v>
      </c>
      <c r="H3588" t="s">
        <v>13</v>
      </c>
      <c r="I3588">
        <v>5.6</v>
      </c>
    </row>
    <row r="3589" spans="1:9" x14ac:dyDescent="0.3">
      <c r="A3589" s="1">
        <v>45483</v>
      </c>
      <c r="B3589" t="s">
        <v>19</v>
      </c>
      <c r="C3589" t="s">
        <v>15</v>
      </c>
      <c r="D3589" t="s">
        <v>22</v>
      </c>
      <c r="E3589" t="s">
        <v>12</v>
      </c>
      <c r="F3589">
        <v>7.58</v>
      </c>
      <c r="G3589">
        <v>8</v>
      </c>
      <c r="H3589" t="s">
        <v>13</v>
      </c>
      <c r="I3589">
        <v>9.3000000000000007</v>
      </c>
    </row>
    <row r="3590" spans="1:9" x14ac:dyDescent="0.3">
      <c r="A3590" s="1">
        <v>45483</v>
      </c>
      <c r="B3590" t="s">
        <v>19</v>
      </c>
      <c r="C3590" t="s">
        <v>15</v>
      </c>
      <c r="D3590" t="s">
        <v>11</v>
      </c>
      <c r="E3590" t="s">
        <v>12</v>
      </c>
      <c r="F3590">
        <v>11.28</v>
      </c>
      <c r="G3590">
        <v>9</v>
      </c>
      <c r="H3590" t="s">
        <v>20</v>
      </c>
      <c r="I3590">
        <v>8.6999999999999993</v>
      </c>
    </row>
    <row r="3591" spans="1:9" x14ac:dyDescent="0.3">
      <c r="A3591" s="1">
        <v>45483</v>
      </c>
      <c r="B3591" t="s">
        <v>14</v>
      </c>
      <c r="C3591" t="s">
        <v>15</v>
      </c>
      <c r="D3591" t="s">
        <v>11</v>
      </c>
      <c r="E3591" t="s">
        <v>16</v>
      </c>
      <c r="F3591">
        <v>89.02</v>
      </c>
      <c r="G3591">
        <v>1</v>
      </c>
      <c r="H3591" t="s">
        <v>17</v>
      </c>
      <c r="I3591">
        <v>5.4</v>
      </c>
    </row>
    <row r="3592" spans="1:9" x14ac:dyDescent="0.3">
      <c r="A3592" s="1">
        <v>45483</v>
      </c>
      <c r="B3592" t="s">
        <v>14</v>
      </c>
      <c r="C3592" t="s">
        <v>15</v>
      </c>
      <c r="D3592" t="s">
        <v>11</v>
      </c>
      <c r="E3592" t="s">
        <v>23</v>
      </c>
      <c r="F3592">
        <v>46.07</v>
      </c>
      <c r="G3592">
        <v>1</v>
      </c>
      <c r="H3592" t="s">
        <v>13</v>
      </c>
      <c r="I3592">
        <v>3.3</v>
      </c>
    </row>
    <row r="3593" spans="1:9" x14ac:dyDescent="0.3">
      <c r="A3593" s="1">
        <v>45483</v>
      </c>
      <c r="B3593" t="s">
        <v>14</v>
      </c>
      <c r="C3593" t="s">
        <v>15</v>
      </c>
      <c r="D3593" t="s">
        <v>11</v>
      </c>
      <c r="E3593" t="s">
        <v>23</v>
      </c>
      <c r="F3593">
        <v>43.75</v>
      </c>
      <c r="G3593">
        <v>2</v>
      </c>
      <c r="H3593" t="s">
        <v>13</v>
      </c>
      <c r="I3593">
        <v>5.0999999999999996</v>
      </c>
    </row>
    <row r="3594" spans="1:9" x14ac:dyDescent="0.3">
      <c r="A3594" s="1">
        <v>45483</v>
      </c>
      <c r="B3594" t="s">
        <v>9</v>
      </c>
      <c r="C3594" t="s">
        <v>15</v>
      </c>
      <c r="D3594" t="s">
        <v>22</v>
      </c>
      <c r="E3594" t="s">
        <v>21</v>
      </c>
      <c r="F3594">
        <v>7.36</v>
      </c>
      <c r="G3594">
        <v>9</v>
      </c>
      <c r="H3594" t="s">
        <v>13</v>
      </c>
      <c r="I3594">
        <v>5.7</v>
      </c>
    </row>
    <row r="3595" spans="1:9" x14ac:dyDescent="0.3">
      <c r="A3595" s="1">
        <v>45483</v>
      </c>
      <c r="B3595" t="s">
        <v>9</v>
      </c>
      <c r="C3595" t="s">
        <v>10</v>
      </c>
      <c r="D3595" t="s">
        <v>11</v>
      </c>
      <c r="E3595" t="s">
        <v>21</v>
      </c>
      <c r="F3595">
        <v>6.28</v>
      </c>
      <c r="G3595">
        <v>7</v>
      </c>
      <c r="H3595" t="s">
        <v>20</v>
      </c>
      <c r="I3595">
        <v>7.8</v>
      </c>
    </row>
    <row r="3596" spans="1:9" x14ac:dyDescent="0.3">
      <c r="A3596" s="1">
        <v>45483</v>
      </c>
      <c r="B3596" t="s">
        <v>19</v>
      </c>
      <c r="C3596" t="s">
        <v>10</v>
      </c>
      <c r="D3596" t="s">
        <v>11</v>
      </c>
      <c r="E3596" t="s">
        <v>12</v>
      </c>
      <c r="F3596">
        <v>2.95</v>
      </c>
      <c r="G3596">
        <v>5</v>
      </c>
      <c r="H3596" t="s">
        <v>17</v>
      </c>
      <c r="I3596">
        <v>9.8000000000000007</v>
      </c>
    </row>
    <row r="3597" spans="1:9" x14ac:dyDescent="0.3">
      <c r="A3597" s="1">
        <v>45514</v>
      </c>
      <c r="B3597" t="s">
        <v>9</v>
      </c>
      <c r="C3597" t="s">
        <v>15</v>
      </c>
      <c r="D3597" t="s">
        <v>22</v>
      </c>
      <c r="E3597" t="s">
        <v>12</v>
      </c>
      <c r="F3597">
        <v>4.2699999999999996</v>
      </c>
      <c r="G3597">
        <v>8</v>
      </c>
      <c r="H3597" t="s">
        <v>20</v>
      </c>
      <c r="I3597">
        <v>5.4</v>
      </c>
    </row>
    <row r="3598" spans="1:9" x14ac:dyDescent="0.3">
      <c r="A3598" s="1">
        <v>45514</v>
      </c>
      <c r="B3598" t="s">
        <v>9</v>
      </c>
      <c r="C3598" t="s">
        <v>10</v>
      </c>
      <c r="D3598" t="s">
        <v>22</v>
      </c>
      <c r="E3598" t="s">
        <v>24</v>
      </c>
      <c r="F3598">
        <v>26.18</v>
      </c>
      <c r="G3598">
        <v>5</v>
      </c>
      <c r="H3598" t="s">
        <v>20</v>
      </c>
      <c r="I3598">
        <v>8.1999999999999993</v>
      </c>
    </row>
    <row r="3599" spans="1:9" x14ac:dyDescent="0.3">
      <c r="A3599" s="1">
        <v>45514</v>
      </c>
      <c r="B3599" t="s">
        <v>14</v>
      </c>
      <c r="C3599" t="s">
        <v>10</v>
      </c>
      <c r="D3599" t="s">
        <v>11</v>
      </c>
      <c r="E3599" t="s">
        <v>24</v>
      </c>
      <c r="F3599">
        <v>35.83</v>
      </c>
      <c r="G3599">
        <v>6</v>
      </c>
      <c r="H3599" t="s">
        <v>13</v>
      </c>
      <c r="I3599">
        <v>7</v>
      </c>
    </row>
    <row r="3600" spans="1:9" x14ac:dyDescent="0.3">
      <c r="A3600" s="1">
        <v>45514</v>
      </c>
      <c r="B3600" t="s">
        <v>19</v>
      </c>
      <c r="C3600" t="s">
        <v>15</v>
      </c>
      <c r="D3600" t="s">
        <v>22</v>
      </c>
      <c r="E3600" t="s">
        <v>12</v>
      </c>
      <c r="F3600">
        <v>7.78</v>
      </c>
      <c r="G3600">
        <v>5</v>
      </c>
      <c r="H3600" t="s">
        <v>13</v>
      </c>
      <c r="I3600">
        <v>7.7</v>
      </c>
    </row>
    <row r="3601" spans="1:9" x14ac:dyDescent="0.3">
      <c r="A3601" s="1">
        <v>45514</v>
      </c>
      <c r="B3601" t="s">
        <v>19</v>
      </c>
      <c r="C3601" t="s">
        <v>15</v>
      </c>
      <c r="D3601" t="s">
        <v>22</v>
      </c>
      <c r="E3601" t="s">
        <v>12</v>
      </c>
      <c r="F3601">
        <v>6.16</v>
      </c>
      <c r="G3601">
        <v>1</v>
      </c>
      <c r="H3601" t="s">
        <v>13</v>
      </c>
      <c r="I3601">
        <v>4</v>
      </c>
    </row>
    <row r="3602" spans="1:9" x14ac:dyDescent="0.3">
      <c r="A3602" s="1">
        <v>45514</v>
      </c>
      <c r="B3602" t="s">
        <v>9</v>
      </c>
      <c r="C3602" t="s">
        <v>15</v>
      </c>
      <c r="D3602" t="s">
        <v>11</v>
      </c>
      <c r="E3602" t="s">
        <v>18</v>
      </c>
      <c r="F3602">
        <v>56.24</v>
      </c>
      <c r="G3602">
        <v>5</v>
      </c>
      <c r="H3602" t="s">
        <v>20</v>
      </c>
      <c r="I3602">
        <v>5.7</v>
      </c>
    </row>
    <row r="3603" spans="1:9" x14ac:dyDescent="0.3">
      <c r="A3603" s="1">
        <v>45514</v>
      </c>
      <c r="B3603" t="s">
        <v>14</v>
      </c>
      <c r="C3603" t="s">
        <v>15</v>
      </c>
      <c r="D3603" t="s">
        <v>11</v>
      </c>
      <c r="E3603" t="s">
        <v>12</v>
      </c>
      <c r="F3603">
        <v>8.0299999999999994</v>
      </c>
      <c r="G3603">
        <v>8</v>
      </c>
      <c r="H3603" t="s">
        <v>20</v>
      </c>
      <c r="I3603">
        <v>4.5999999999999996</v>
      </c>
    </row>
    <row r="3604" spans="1:9" x14ac:dyDescent="0.3">
      <c r="A3604" s="1">
        <v>45514</v>
      </c>
      <c r="B3604" t="s">
        <v>9</v>
      </c>
      <c r="C3604" t="s">
        <v>15</v>
      </c>
      <c r="D3604" t="s">
        <v>11</v>
      </c>
      <c r="E3604" t="s">
        <v>12</v>
      </c>
      <c r="F3604">
        <v>11.36</v>
      </c>
      <c r="G3604">
        <v>2</v>
      </c>
      <c r="H3604" t="s">
        <v>20</v>
      </c>
      <c r="I3604">
        <v>5.3</v>
      </c>
    </row>
    <row r="3605" spans="1:9" x14ac:dyDescent="0.3">
      <c r="A3605" s="1">
        <v>45514</v>
      </c>
      <c r="B3605" t="s">
        <v>19</v>
      </c>
      <c r="C3605" t="s">
        <v>10</v>
      </c>
      <c r="D3605" t="s">
        <v>22</v>
      </c>
      <c r="E3605" t="s">
        <v>23</v>
      </c>
      <c r="F3605">
        <v>49.66</v>
      </c>
      <c r="G3605">
        <v>1</v>
      </c>
      <c r="H3605" t="s">
        <v>17</v>
      </c>
      <c r="I3605">
        <v>6.5</v>
      </c>
    </row>
    <row r="3606" spans="1:9" x14ac:dyDescent="0.3">
      <c r="A3606" s="1">
        <v>45514</v>
      </c>
      <c r="B3606" t="s">
        <v>14</v>
      </c>
      <c r="C3606" t="s">
        <v>15</v>
      </c>
      <c r="D3606" t="s">
        <v>11</v>
      </c>
      <c r="E3606" t="s">
        <v>24</v>
      </c>
      <c r="F3606">
        <v>27.73</v>
      </c>
      <c r="G3606">
        <v>5</v>
      </c>
      <c r="H3606" t="s">
        <v>17</v>
      </c>
      <c r="I3606">
        <v>7.5</v>
      </c>
    </row>
    <row r="3607" spans="1:9" x14ac:dyDescent="0.3">
      <c r="A3607" s="1">
        <v>45514</v>
      </c>
      <c r="B3607" t="s">
        <v>19</v>
      </c>
      <c r="C3607" t="s">
        <v>15</v>
      </c>
      <c r="D3607" t="s">
        <v>22</v>
      </c>
      <c r="E3607" t="s">
        <v>23</v>
      </c>
      <c r="F3607">
        <v>67.239999999999995</v>
      </c>
      <c r="G3607">
        <v>9</v>
      </c>
      <c r="H3607" t="s">
        <v>17</v>
      </c>
      <c r="I3607">
        <v>3.7</v>
      </c>
    </row>
    <row r="3608" spans="1:9" x14ac:dyDescent="0.3">
      <c r="A3608" s="1">
        <v>45514</v>
      </c>
      <c r="B3608" t="s">
        <v>9</v>
      </c>
      <c r="C3608" t="s">
        <v>10</v>
      </c>
      <c r="D3608" t="s">
        <v>22</v>
      </c>
      <c r="E3608" t="s">
        <v>24</v>
      </c>
      <c r="F3608">
        <v>30.82</v>
      </c>
      <c r="G3608">
        <v>10</v>
      </c>
      <c r="H3608" t="s">
        <v>17</v>
      </c>
      <c r="I3608">
        <v>3.9</v>
      </c>
    </row>
    <row r="3609" spans="1:9" x14ac:dyDescent="0.3">
      <c r="A3609" s="1">
        <v>45514</v>
      </c>
      <c r="B3609" t="s">
        <v>19</v>
      </c>
      <c r="C3609" t="s">
        <v>15</v>
      </c>
      <c r="D3609" t="s">
        <v>22</v>
      </c>
      <c r="E3609" t="s">
        <v>16</v>
      </c>
      <c r="F3609">
        <v>95.13</v>
      </c>
      <c r="G3609">
        <v>10</v>
      </c>
      <c r="H3609" t="s">
        <v>17</v>
      </c>
      <c r="I3609">
        <v>5.2</v>
      </c>
    </row>
    <row r="3610" spans="1:9" x14ac:dyDescent="0.3">
      <c r="A3610" s="1">
        <v>45514</v>
      </c>
      <c r="B3610" t="s">
        <v>19</v>
      </c>
      <c r="C3610" t="s">
        <v>15</v>
      </c>
      <c r="D3610" t="s">
        <v>22</v>
      </c>
      <c r="E3610" t="s">
        <v>18</v>
      </c>
      <c r="F3610">
        <v>58.9</v>
      </c>
      <c r="G3610">
        <v>5</v>
      </c>
      <c r="H3610" t="s">
        <v>20</v>
      </c>
      <c r="I3610">
        <v>7.5</v>
      </c>
    </row>
    <row r="3611" spans="1:9" x14ac:dyDescent="0.3">
      <c r="A3611" s="1">
        <v>45514</v>
      </c>
      <c r="B3611" t="s">
        <v>9</v>
      </c>
      <c r="C3611" t="s">
        <v>15</v>
      </c>
      <c r="D3611" t="s">
        <v>22</v>
      </c>
      <c r="E3611" t="s">
        <v>21</v>
      </c>
      <c r="F3611">
        <v>17.22</v>
      </c>
      <c r="G3611">
        <v>10</v>
      </c>
      <c r="H3611" t="s">
        <v>20</v>
      </c>
      <c r="I3611">
        <v>8.8000000000000007</v>
      </c>
    </row>
    <row r="3612" spans="1:9" x14ac:dyDescent="0.3">
      <c r="A3612" s="1">
        <v>45514</v>
      </c>
      <c r="B3612" t="s">
        <v>9</v>
      </c>
      <c r="C3612" t="s">
        <v>10</v>
      </c>
      <c r="D3612" t="s">
        <v>11</v>
      </c>
      <c r="E3612" t="s">
        <v>12</v>
      </c>
      <c r="F3612">
        <v>2.5099999999999998</v>
      </c>
      <c r="G3612">
        <v>3</v>
      </c>
      <c r="H3612" t="s">
        <v>20</v>
      </c>
      <c r="I3612">
        <v>6.8</v>
      </c>
    </row>
    <row r="3613" spans="1:9" x14ac:dyDescent="0.3">
      <c r="A3613" s="1">
        <v>45514</v>
      </c>
      <c r="B3613" t="s">
        <v>19</v>
      </c>
      <c r="C3613" t="s">
        <v>15</v>
      </c>
      <c r="D3613" t="s">
        <v>22</v>
      </c>
      <c r="E3613" t="s">
        <v>24</v>
      </c>
      <c r="F3613">
        <v>17.36</v>
      </c>
      <c r="G3613">
        <v>4</v>
      </c>
      <c r="H3613" t="s">
        <v>20</v>
      </c>
      <c r="I3613">
        <v>8.8000000000000007</v>
      </c>
    </row>
    <row r="3614" spans="1:9" x14ac:dyDescent="0.3">
      <c r="A3614" s="1">
        <v>45514</v>
      </c>
      <c r="B3614" t="s">
        <v>14</v>
      </c>
      <c r="C3614" t="s">
        <v>15</v>
      </c>
      <c r="D3614" t="s">
        <v>22</v>
      </c>
      <c r="E3614" t="s">
        <v>24</v>
      </c>
      <c r="F3614">
        <v>18.89</v>
      </c>
      <c r="G3614">
        <v>3</v>
      </c>
      <c r="H3614" t="s">
        <v>13</v>
      </c>
      <c r="I3614">
        <v>5.6</v>
      </c>
    </row>
    <row r="3615" spans="1:9" x14ac:dyDescent="0.3">
      <c r="A3615" s="1">
        <v>45514</v>
      </c>
      <c r="B3615" t="s">
        <v>19</v>
      </c>
      <c r="C3615" t="s">
        <v>15</v>
      </c>
      <c r="D3615" t="s">
        <v>11</v>
      </c>
      <c r="E3615" t="s">
        <v>21</v>
      </c>
      <c r="F3615">
        <v>24.14</v>
      </c>
      <c r="G3615">
        <v>10</v>
      </c>
      <c r="H3615" t="s">
        <v>17</v>
      </c>
      <c r="I3615">
        <v>5.2</v>
      </c>
    </row>
    <row r="3616" spans="1:9" x14ac:dyDescent="0.3">
      <c r="A3616" s="1">
        <v>45514</v>
      </c>
      <c r="B3616" t="s">
        <v>9</v>
      </c>
      <c r="C3616" t="s">
        <v>15</v>
      </c>
      <c r="D3616" t="s">
        <v>11</v>
      </c>
      <c r="E3616" t="s">
        <v>23</v>
      </c>
      <c r="F3616">
        <v>45.77</v>
      </c>
      <c r="G3616">
        <v>10</v>
      </c>
      <c r="H3616" t="s">
        <v>20</v>
      </c>
      <c r="I3616">
        <v>5.4</v>
      </c>
    </row>
    <row r="3617" spans="1:9" x14ac:dyDescent="0.3">
      <c r="A3617" s="1">
        <v>45545</v>
      </c>
      <c r="B3617" t="s">
        <v>9</v>
      </c>
      <c r="C3617" t="s">
        <v>15</v>
      </c>
      <c r="D3617" t="s">
        <v>11</v>
      </c>
      <c r="E3617" t="s">
        <v>21</v>
      </c>
      <c r="F3617">
        <v>8.18</v>
      </c>
      <c r="G3617">
        <v>2</v>
      </c>
      <c r="H3617" t="s">
        <v>17</v>
      </c>
      <c r="I3617">
        <v>4.2</v>
      </c>
    </row>
    <row r="3618" spans="1:9" x14ac:dyDescent="0.3">
      <c r="A3618" s="1">
        <v>45545</v>
      </c>
      <c r="B3618" t="s">
        <v>19</v>
      </c>
      <c r="C3618" t="s">
        <v>10</v>
      </c>
      <c r="D3618" t="s">
        <v>11</v>
      </c>
      <c r="E3618" t="s">
        <v>23</v>
      </c>
      <c r="F3618">
        <v>61.02</v>
      </c>
      <c r="G3618">
        <v>4</v>
      </c>
      <c r="H3618" t="s">
        <v>20</v>
      </c>
      <c r="I3618">
        <v>8.6</v>
      </c>
    </row>
    <row r="3619" spans="1:9" x14ac:dyDescent="0.3">
      <c r="A3619" s="1">
        <v>45545</v>
      </c>
      <c r="B3619" t="s">
        <v>14</v>
      </c>
      <c r="C3619" t="s">
        <v>10</v>
      </c>
      <c r="D3619" t="s">
        <v>11</v>
      </c>
      <c r="E3619" t="s">
        <v>24</v>
      </c>
      <c r="F3619">
        <v>32.950000000000003</v>
      </c>
      <c r="G3619">
        <v>5</v>
      </c>
      <c r="H3619" t="s">
        <v>17</v>
      </c>
      <c r="I3619">
        <v>5.3</v>
      </c>
    </row>
    <row r="3620" spans="1:9" x14ac:dyDescent="0.3">
      <c r="A3620" s="1">
        <v>45545</v>
      </c>
      <c r="B3620" t="s">
        <v>14</v>
      </c>
      <c r="C3620" t="s">
        <v>15</v>
      </c>
      <c r="D3620" t="s">
        <v>22</v>
      </c>
      <c r="E3620" t="s">
        <v>16</v>
      </c>
      <c r="F3620">
        <v>91.7</v>
      </c>
      <c r="G3620">
        <v>2</v>
      </c>
      <c r="H3620" t="s">
        <v>13</v>
      </c>
      <c r="I3620">
        <v>6.8</v>
      </c>
    </row>
    <row r="3621" spans="1:9" x14ac:dyDescent="0.3">
      <c r="A3621" s="1">
        <v>45545</v>
      </c>
      <c r="B3621" t="s">
        <v>9</v>
      </c>
      <c r="C3621" t="s">
        <v>15</v>
      </c>
      <c r="D3621" t="s">
        <v>11</v>
      </c>
      <c r="E3621" t="s">
        <v>12</v>
      </c>
      <c r="F3621">
        <v>8.35</v>
      </c>
      <c r="G3621">
        <v>7</v>
      </c>
      <c r="H3621" t="s">
        <v>13</v>
      </c>
      <c r="I3621">
        <v>6.9</v>
      </c>
    </row>
    <row r="3622" spans="1:9" x14ac:dyDescent="0.3">
      <c r="A3622" s="1">
        <v>45545</v>
      </c>
      <c r="B3622" t="s">
        <v>9</v>
      </c>
      <c r="C3622" t="s">
        <v>10</v>
      </c>
      <c r="D3622" t="s">
        <v>11</v>
      </c>
      <c r="E3622" t="s">
        <v>12</v>
      </c>
      <c r="F3622">
        <v>7.86</v>
      </c>
      <c r="G3622">
        <v>8</v>
      </c>
      <c r="H3622" t="s">
        <v>20</v>
      </c>
      <c r="I3622">
        <v>6.5</v>
      </c>
    </row>
    <row r="3623" spans="1:9" x14ac:dyDescent="0.3">
      <c r="A3623" s="1">
        <v>45545</v>
      </c>
      <c r="B3623" t="s">
        <v>9</v>
      </c>
      <c r="C3623" t="s">
        <v>15</v>
      </c>
      <c r="D3623" t="s">
        <v>11</v>
      </c>
      <c r="E3623" t="s">
        <v>21</v>
      </c>
      <c r="F3623">
        <v>22.01</v>
      </c>
      <c r="G3623">
        <v>6</v>
      </c>
      <c r="H3623" t="s">
        <v>13</v>
      </c>
      <c r="I3623">
        <v>3</v>
      </c>
    </row>
    <row r="3624" spans="1:9" x14ac:dyDescent="0.3">
      <c r="A3624" s="1">
        <v>45545</v>
      </c>
      <c r="B3624" t="s">
        <v>14</v>
      </c>
      <c r="C3624" t="s">
        <v>10</v>
      </c>
      <c r="D3624" t="s">
        <v>11</v>
      </c>
      <c r="E3624" t="s">
        <v>12</v>
      </c>
      <c r="F3624">
        <v>14.67</v>
      </c>
      <c r="G3624">
        <v>9</v>
      </c>
      <c r="H3624" t="s">
        <v>17</v>
      </c>
      <c r="I3624">
        <v>9.6999999999999993</v>
      </c>
    </row>
    <row r="3625" spans="1:9" x14ac:dyDescent="0.3">
      <c r="A3625" s="1">
        <v>45545</v>
      </c>
      <c r="B3625" t="s">
        <v>19</v>
      </c>
      <c r="C3625" t="s">
        <v>15</v>
      </c>
      <c r="D3625" t="s">
        <v>11</v>
      </c>
      <c r="E3625" t="s">
        <v>12</v>
      </c>
      <c r="F3625">
        <v>11.28</v>
      </c>
      <c r="G3625">
        <v>3</v>
      </c>
      <c r="H3625" t="s">
        <v>17</v>
      </c>
      <c r="I3625">
        <v>9.1999999999999993</v>
      </c>
    </row>
    <row r="3626" spans="1:9" x14ac:dyDescent="0.3">
      <c r="A3626" s="1">
        <v>45545</v>
      </c>
      <c r="B3626" t="s">
        <v>9</v>
      </c>
      <c r="C3626" t="s">
        <v>15</v>
      </c>
      <c r="D3626" t="s">
        <v>11</v>
      </c>
      <c r="E3626" t="s">
        <v>12</v>
      </c>
      <c r="F3626">
        <v>10.78</v>
      </c>
      <c r="G3626">
        <v>9</v>
      </c>
      <c r="H3626" t="s">
        <v>17</v>
      </c>
      <c r="I3626">
        <v>4.4000000000000004</v>
      </c>
    </row>
    <row r="3627" spans="1:9" x14ac:dyDescent="0.3">
      <c r="A3627" s="1">
        <v>45545</v>
      </c>
      <c r="B3627" t="s">
        <v>9</v>
      </c>
      <c r="C3627" t="s">
        <v>15</v>
      </c>
      <c r="D3627" t="s">
        <v>11</v>
      </c>
      <c r="E3627" t="s">
        <v>21</v>
      </c>
      <c r="F3627">
        <v>12.44</v>
      </c>
      <c r="G3627">
        <v>7</v>
      </c>
      <c r="H3627" t="s">
        <v>13</v>
      </c>
      <c r="I3627">
        <v>5</v>
      </c>
    </row>
    <row r="3628" spans="1:9" x14ac:dyDescent="0.3">
      <c r="A3628" s="1">
        <v>45545</v>
      </c>
      <c r="B3628" t="s">
        <v>14</v>
      </c>
      <c r="C3628" t="s">
        <v>15</v>
      </c>
      <c r="D3628" t="s">
        <v>22</v>
      </c>
      <c r="E3628" t="s">
        <v>24</v>
      </c>
      <c r="F3628">
        <v>31.31</v>
      </c>
      <c r="G3628">
        <v>4</v>
      </c>
      <c r="H3628" t="s">
        <v>20</v>
      </c>
      <c r="I3628">
        <v>6.5</v>
      </c>
    </row>
    <row r="3629" spans="1:9" x14ac:dyDescent="0.3">
      <c r="A3629" s="1">
        <v>45545</v>
      </c>
      <c r="B3629" t="s">
        <v>19</v>
      </c>
      <c r="C3629" t="s">
        <v>15</v>
      </c>
      <c r="D3629" t="s">
        <v>11</v>
      </c>
      <c r="E3629" t="s">
        <v>12</v>
      </c>
      <c r="F3629">
        <v>14.52</v>
      </c>
      <c r="G3629">
        <v>1</v>
      </c>
      <c r="H3629" t="s">
        <v>20</v>
      </c>
      <c r="I3629">
        <v>9.1</v>
      </c>
    </row>
    <row r="3630" spans="1:9" x14ac:dyDescent="0.3">
      <c r="A3630" s="1">
        <v>45545</v>
      </c>
      <c r="B3630" t="s">
        <v>9</v>
      </c>
      <c r="C3630" t="s">
        <v>10</v>
      </c>
      <c r="D3630" t="s">
        <v>22</v>
      </c>
      <c r="E3630" t="s">
        <v>24</v>
      </c>
      <c r="F3630">
        <v>39.56</v>
      </c>
      <c r="G3630">
        <v>5</v>
      </c>
      <c r="H3630" t="s">
        <v>17</v>
      </c>
      <c r="I3630">
        <v>9.6999999999999993</v>
      </c>
    </row>
    <row r="3631" spans="1:9" x14ac:dyDescent="0.3">
      <c r="A3631" s="1">
        <v>45545</v>
      </c>
      <c r="B3631" t="s">
        <v>14</v>
      </c>
      <c r="C3631" t="s">
        <v>15</v>
      </c>
      <c r="D3631" t="s">
        <v>22</v>
      </c>
      <c r="E3631" t="s">
        <v>12</v>
      </c>
      <c r="F3631">
        <v>12.01</v>
      </c>
      <c r="G3631">
        <v>3</v>
      </c>
      <c r="H3631" t="s">
        <v>13</v>
      </c>
      <c r="I3631">
        <v>4.8</v>
      </c>
    </row>
    <row r="3632" spans="1:9" x14ac:dyDescent="0.3">
      <c r="A3632" s="1">
        <v>45545</v>
      </c>
      <c r="B3632" t="s">
        <v>9</v>
      </c>
      <c r="C3632" t="s">
        <v>10</v>
      </c>
      <c r="D3632" t="s">
        <v>11</v>
      </c>
      <c r="E3632" t="s">
        <v>21</v>
      </c>
      <c r="F3632">
        <v>15.94</v>
      </c>
      <c r="G3632">
        <v>6</v>
      </c>
      <c r="H3632" t="s">
        <v>20</v>
      </c>
      <c r="I3632">
        <v>6.8</v>
      </c>
    </row>
    <row r="3633" spans="1:9" x14ac:dyDescent="0.3">
      <c r="A3633" s="1">
        <v>45545</v>
      </c>
      <c r="B3633" t="s">
        <v>19</v>
      </c>
      <c r="C3633" t="s">
        <v>15</v>
      </c>
      <c r="D3633" t="s">
        <v>11</v>
      </c>
      <c r="E3633" t="s">
        <v>12</v>
      </c>
      <c r="F3633">
        <v>11.63</v>
      </c>
      <c r="G3633">
        <v>6</v>
      </c>
      <c r="H3633" t="s">
        <v>17</v>
      </c>
      <c r="I3633">
        <v>8.5</v>
      </c>
    </row>
    <row r="3634" spans="1:9" x14ac:dyDescent="0.3">
      <c r="A3634" s="1">
        <v>45545</v>
      </c>
      <c r="B3634" t="s">
        <v>19</v>
      </c>
      <c r="C3634" t="s">
        <v>15</v>
      </c>
      <c r="D3634" t="s">
        <v>11</v>
      </c>
      <c r="E3634" t="s">
        <v>24</v>
      </c>
      <c r="F3634">
        <v>38.520000000000003</v>
      </c>
      <c r="G3634">
        <v>1</v>
      </c>
      <c r="H3634" t="s">
        <v>17</v>
      </c>
      <c r="I3634">
        <v>5.7</v>
      </c>
    </row>
    <row r="3635" spans="1:9" x14ac:dyDescent="0.3">
      <c r="A3635" s="1">
        <v>45575</v>
      </c>
      <c r="B3635" t="s">
        <v>9</v>
      </c>
      <c r="C3635" t="s">
        <v>10</v>
      </c>
      <c r="D3635" t="s">
        <v>11</v>
      </c>
      <c r="E3635" t="s">
        <v>24</v>
      </c>
      <c r="F3635">
        <v>25.7</v>
      </c>
      <c r="G3635">
        <v>10</v>
      </c>
      <c r="H3635" t="s">
        <v>20</v>
      </c>
      <c r="I3635">
        <v>8</v>
      </c>
    </row>
    <row r="3636" spans="1:9" x14ac:dyDescent="0.3">
      <c r="A3636" s="1">
        <v>45575</v>
      </c>
      <c r="B3636" t="s">
        <v>14</v>
      </c>
      <c r="C3636" t="s">
        <v>10</v>
      </c>
      <c r="D3636" t="s">
        <v>22</v>
      </c>
      <c r="E3636" t="s">
        <v>16</v>
      </c>
      <c r="F3636">
        <v>87.08</v>
      </c>
      <c r="G3636">
        <v>2</v>
      </c>
      <c r="H3636" t="s">
        <v>17</v>
      </c>
      <c r="I3636">
        <v>4.0999999999999996</v>
      </c>
    </row>
    <row r="3637" spans="1:9" x14ac:dyDescent="0.3">
      <c r="A3637" s="1">
        <v>45575</v>
      </c>
      <c r="B3637" t="s">
        <v>19</v>
      </c>
      <c r="C3637" t="s">
        <v>15</v>
      </c>
      <c r="D3637" t="s">
        <v>11</v>
      </c>
      <c r="E3637" t="s">
        <v>23</v>
      </c>
      <c r="F3637">
        <v>54.41</v>
      </c>
      <c r="G3637">
        <v>4</v>
      </c>
      <c r="H3637" t="s">
        <v>13</v>
      </c>
      <c r="I3637">
        <v>7.1</v>
      </c>
    </row>
    <row r="3638" spans="1:9" x14ac:dyDescent="0.3">
      <c r="A3638" s="1">
        <v>45575</v>
      </c>
      <c r="B3638" t="s">
        <v>9</v>
      </c>
      <c r="C3638" t="s">
        <v>15</v>
      </c>
      <c r="D3638" t="s">
        <v>22</v>
      </c>
      <c r="E3638" t="s">
        <v>24</v>
      </c>
      <c r="F3638">
        <v>30.69</v>
      </c>
      <c r="G3638">
        <v>1</v>
      </c>
      <c r="H3638" t="s">
        <v>20</v>
      </c>
      <c r="I3638">
        <v>8.9</v>
      </c>
    </row>
    <row r="3639" spans="1:9" x14ac:dyDescent="0.3">
      <c r="A3639" s="1">
        <v>45575</v>
      </c>
      <c r="B3639" t="s">
        <v>14</v>
      </c>
      <c r="C3639" t="s">
        <v>15</v>
      </c>
      <c r="D3639" t="s">
        <v>11</v>
      </c>
      <c r="E3639" t="s">
        <v>23</v>
      </c>
      <c r="F3639">
        <v>45.82</v>
      </c>
      <c r="G3639">
        <v>5</v>
      </c>
      <c r="H3639" t="s">
        <v>17</v>
      </c>
      <c r="I3639">
        <v>9.6999999999999993</v>
      </c>
    </row>
    <row r="3640" spans="1:9" x14ac:dyDescent="0.3">
      <c r="A3640" s="1">
        <v>45575</v>
      </c>
      <c r="B3640" t="s">
        <v>9</v>
      </c>
      <c r="C3640" t="s">
        <v>15</v>
      </c>
      <c r="D3640" t="s">
        <v>22</v>
      </c>
      <c r="E3640" t="s">
        <v>18</v>
      </c>
      <c r="F3640">
        <v>59.62</v>
      </c>
      <c r="G3640">
        <v>4</v>
      </c>
      <c r="H3640" t="s">
        <v>20</v>
      </c>
      <c r="I3640">
        <v>3.5</v>
      </c>
    </row>
    <row r="3641" spans="1:9" x14ac:dyDescent="0.3">
      <c r="A3641" s="1">
        <v>45575</v>
      </c>
      <c r="B3641" t="s">
        <v>9</v>
      </c>
      <c r="C3641" t="s">
        <v>10</v>
      </c>
      <c r="D3641" t="s">
        <v>22</v>
      </c>
      <c r="E3641" t="s">
        <v>12</v>
      </c>
      <c r="F3641">
        <v>7.69</v>
      </c>
      <c r="G3641">
        <v>10</v>
      </c>
      <c r="H3641" t="s">
        <v>17</v>
      </c>
      <c r="I3641">
        <v>5.9</v>
      </c>
    </row>
    <row r="3642" spans="1:9" x14ac:dyDescent="0.3">
      <c r="A3642" s="1">
        <v>45575</v>
      </c>
      <c r="B3642" t="s">
        <v>14</v>
      </c>
      <c r="C3642" t="s">
        <v>15</v>
      </c>
      <c r="D3642" t="s">
        <v>11</v>
      </c>
      <c r="E3642" t="s">
        <v>23</v>
      </c>
      <c r="F3642">
        <v>68.66</v>
      </c>
      <c r="G3642">
        <v>3</v>
      </c>
      <c r="H3642" t="s">
        <v>13</v>
      </c>
      <c r="I3642">
        <v>4.4000000000000004</v>
      </c>
    </row>
    <row r="3643" spans="1:9" x14ac:dyDescent="0.3">
      <c r="A3643" s="1">
        <v>45575</v>
      </c>
      <c r="B3643" t="s">
        <v>14</v>
      </c>
      <c r="C3643" t="s">
        <v>10</v>
      </c>
      <c r="D3643" t="s">
        <v>11</v>
      </c>
      <c r="E3643" t="s">
        <v>18</v>
      </c>
      <c r="F3643">
        <v>79.02</v>
      </c>
      <c r="G3643">
        <v>10</v>
      </c>
      <c r="H3643" t="s">
        <v>13</v>
      </c>
      <c r="I3643">
        <v>6.1</v>
      </c>
    </row>
    <row r="3644" spans="1:9" x14ac:dyDescent="0.3">
      <c r="A3644" s="1">
        <v>45575</v>
      </c>
      <c r="B3644" t="s">
        <v>14</v>
      </c>
      <c r="C3644" t="s">
        <v>15</v>
      </c>
      <c r="D3644" t="s">
        <v>11</v>
      </c>
      <c r="E3644" t="s">
        <v>12</v>
      </c>
      <c r="F3644">
        <v>6.3</v>
      </c>
      <c r="G3644">
        <v>8</v>
      </c>
      <c r="H3644" t="s">
        <v>13</v>
      </c>
      <c r="I3644">
        <v>6.7</v>
      </c>
    </row>
    <row r="3645" spans="1:9" x14ac:dyDescent="0.3">
      <c r="A3645" s="1">
        <v>45575</v>
      </c>
      <c r="B3645" t="s">
        <v>19</v>
      </c>
      <c r="C3645" t="s">
        <v>15</v>
      </c>
      <c r="D3645" t="s">
        <v>22</v>
      </c>
      <c r="E3645" t="s">
        <v>23</v>
      </c>
      <c r="F3645">
        <v>44.75</v>
      </c>
      <c r="G3645">
        <v>3</v>
      </c>
      <c r="H3645" t="s">
        <v>13</v>
      </c>
      <c r="I3645">
        <v>3.6</v>
      </c>
    </row>
    <row r="3646" spans="1:9" x14ac:dyDescent="0.3">
      <c r="A3646" s="1">
        <v>45575</v>
      </c>
      <c r="B3646" t="s">
        <v>19</v>
      </c>
      <c r="C3646" t="s">
        <v>15</v>
      </c>
      <c r="D3646" t="s">
        <v>11</v>
      </c>
      <c r="E3646" t="s">
        <v>21</v>
      </c>
      <c r="F3646">
        <v>18.329999999999998</v>
      </c>
      <c r="G3646">
        <v>4</v>
      </c>
      <c r="H3646" t="s">
        <v>13</v>
      </c>
      <c r="I3646">
        <v>5</v>
      </c>
    </row>
    <row r="3647" spans="1:9" x14ac:dyDescent="0.3">
      <c r="A3647" s="1">
        <v>45575</v>
      </c>
      <c r="B3647" t="s">
        <v>14</v>
      </c>
      <c r="C3647" t="s">
        <v>10</v>
      </c>
      <c r="D3647" t="s">
        <v>22</v>
      </c>
      <c r="E3647" t="s">
        <v>12</v>
      </c>
      <c r="F3647">
        <v>4.97</v>
      </c>
      <c r="G3647">
        <v>7</v>
      </c>
      <c r="H3647" t="s">
        <v>17</v>
      </c>
      <c r="I3647">
        <v>9.3000000000000007</v>
      </c>
    </row>
    <row r="3648" spans="1:9" x14ac:dyDescent="0.3">
      <c r="A3648" s="1">
        <v>45575</v>
      </c>
      <c r="B3648" t="s">
        <v>14</v>
      </c>
      <c r="C3648" t="s">
        <v>10</v>
      </c>
      <c r="D3648" t="s">
        <v>22</v>
      </c>
      <c r="E3648" t="s">
        <v>23</v>
      </c>
      <c r="F3648">
        <v>51.47</v>
      </c>
      <c r="G3648">
        <v>10</v>
      </c>
      <c r="H3648" t="s">
        <v>20</v>
      </c>
      <c r="I3648">
        <v>6.9</v>
      </c>
    </row>
    <row r="3649" spans="1:9" x14ac:dyDescent="0.3">
      <c r="A3649" s="1">
        <v>45575</v>
      </c>
      <c r="B3649" t="s">
        <v>14</v>
      </c>
      <c r="C3649" t="s">
        <v>10</v>
      </c>
      <c r="D3649" t="s">
        <v>22</v>
      </c>
      <c r="E3649" t="s">
        <v>23</v>
      </c>
      <c r="F3649">
        <v>46.81</v>
      </c>
      <c r="G3649">
        <v>8</v>
      </c>
      <c r="H3649" t="s">
        <v>13</v>
      </c>
      <c r="I3649">
        <v>6.1</v>
      </c>
    </row>
    <row r="3650" spans="1:9" x14ac:dyDescent="0.3">
      <c r="A3650" s="1">
        <v>45575</v>
      </c>
      <c r="B3650" t="s">
        <v>19</v>
      </c>
      <c r="C3650" t="s">
        <v>15</v>
      </c>
      <c r="D3650" t="s">
        <v>22</v>
      </c>
      <c r="E3650" t="s">
        <v>12</v>
      </c>
      <c r="F3650">
        <v>7.09</v>
      </c>
      <c r="G3650">
        <v>5</v>
      </c>
      <c r="H3650" t="s">
        <v>13</v>
      </c>
      <c r="I3650">
        <v>8.1</v>
      </c>
    </row>
    <row r="3651" spans="1:9" x14ac:dyDescent="0.3">
      <c r="A3651" s="1">
        <v>45575</v>
      </c>
      <c r="B3651" t="s">
        <v>9</v>
      </c>
      <c r="C3651" t="s">
        <v>10</v>
      </c>
      <c r="D3651" t="s">
        <v>11</v>
      </c>
      <c r="E3651" t="s">
        <v>24</v>
      </c>
      <c r="F3651">
        <v>38.82</v>
      </c>
      <c r="G3651">
        <v>4</v>
      </c>
      <c r="H3651" t="s">
        <v>13</v>
      </c>
      <c r="I3651">
        <v>8</v>
      </c>
    </row>
    <row r="3652" spans="1:9" x14ac:dyDescent="0.3">
      <c r="A3652" s="1">
        <v>45575</v>
      </c>
      <c r="B3652" t="s">
        <v>9</v>
      </c>
      <c r="C3652" t="s">
        <v>15</v>
      </c>
      <c r="D3652" t="s">
        <v>11</v>
      </c>
      <c r="E3652" t="s">
        <v>21</v>
      </c>
      <c r="F3652">
        <v>16.66</v>
      </c>
      <c r="G3652">
        <v>8</v>
      </c>
      <c r="H3652" t="s">
        <v>20</v>
      </c>
      <c r="I3652">
        <v>3.3</v>
      </c>
    </row>
    <row r="3653" spans="1:9" x14ac:dyDescent="0.3">
      <c r="A3653" s="1">
        <v>45606</v>
      </c>
      <c r="B3653" t="s">
        <v>9</v>
      </c>
      <c r="C3653" t="s">
        <v>15</v>
      </c>
      <c r="D3653" t="s">
        <v>22</v>
      </c>
      <c r="E3653" t="s">
        <v>21</v>
      </c>
      <c r="F3653">
        <v>5.37</v>
      </c>
      <c r="G3653">
        <v>3</v>
      </c>
      <c r="H3653" t="s">
        <v>20</v>
      </c>
      <c r="I3653">
        <v>7.8</v>
      </c>
    </row>
    <row r="3654" spans="1:9" x14ac:dyDescent="0.3">
      <c r="A3654" s="1">
        <v>45606</v>
      </c>
      <c r="B3654" t="s">
        <v>9</v>
      </c>
      <c r="C3654" t="s">
        <v>10</v>
      </c>
      <c r="D3654" t="s">
        <v>11</v>
      </c>
      <c r="E3654" t="s">
        <v>12</v>
      </c>
      <c r="F3654">
        <v>6.37</v>
      </c>
      <c r="G3654">
        <v>4</v>
      </c>
      <c r="H3654" t="s">
        <v>13</v>
      </c>
      <c r="I3654">
        <v>8.6999999999999993</v>
      </c>
    </row>
    <row r="3655" spans="1:9" x14ac:dyDescent="0.3">
      <c r="A3655" s="1">
        <v>45606</v>
      </c>
      <c r="B3655" t="s">
        <v>19</v>
      </c>
      <c r="C3655" t="s">
        <v>15</v>
      </c>
      <c r="D3655" t="s">
        <v>22</v>
      </c>
      <c r="E3655" t="s">
        <v>12</v>
      </c>
      <c r="F3655">
        <v>8.59</v>
      </c>
      <c r="G3655">
        <v>8</v>
      </c>
      <c r="H3655" t="s">
        <v>20</v>
      </c>
      <c r="I3655">
        <v>4.0999999999999996</v>
      </c>
    </row>
    <row r="3656" spans="1:9" x14ac:dyDescent="0.3">
      <c r="A3656" s="1">
        <v>45606</v>
      </c>
      <c r="B3656" t="s">
        <v>9</v>
      </c>
      <c r="C3656" t="s">
        <v>10</v>
      </c>
      <c r="D3656" t="s">
        <v>11</v>
      </c>
      <c r="E3656" t="s">
        <v>23</v>
      </c>
      <c r="F3656">
        <v>60.11</v>
      </c>
      <c r="G3656">
        <v>2</v>
      </c>
      <c r="H3656" t="s">
        <v>20</v>
      </c>
      <c r="I3656">
        <v>8.3000000000000007</v>
      </c>
    </row>
    <row r="3657" spans="1:9" x14ac:dyDescent="0.3">
      <c r="A3657" s="1">
        <v>45606</v>
      </c>
      <c r="B3657" t="s">
        <v>14</v>
      </c>
      <c r="C3657" t="s">
        <v>15</v>
      </c>
      <c r="D3657" t="s">
        <v>22</v>
      </c>
      <c r="E3657" t="s">
        <v>24</v>
      </c>
      <c r="F3657">
        <v>36.75</v>
      </c>
      <c r="G3657">
        <v>10</v>
      </c>
      <c r="H3657" t="s">
        <v>13</v>
      </c>
      <c r="I3657">
        <v>4.9000000000000004</v>
      </c>
    </row>
    <row r="3658" spans="1:9" x14ac:dyDescent="0.3">
      <c r="A3658" s="1">
        <v>45606</v>
      </c>
      <c r="B3658" t="s">
        <v>9</v>
      </c>
      <c r="C3658" t="s">
        <v>10</v>
      </c>
      <c r="D3658" t="s">
        <v>22</v>
      </c>
      <c r="E3658" t="s">
        <v>18</v>
      </c>
      <c r="F3658">
        <v>54.2</v>
      </c>
      <c r="G3658">
        <v>5</v>
      </c>
      <c r="H3658" t="s">
        <v>20</v>
      </c>
      <c r="I3658">
        <v>5.0999999999999996</v>
      </c>
    </row>
    <row r="3659" spans="1:9" x14ac:dyDescent="0.3">
      <c r="A3659" s="1">
        <v>45606</v>
      </c>
      <c r="B3659" t="s">
        <v>9</v>
      </c>
      <c r="C3659" t="s">
        <v>10</v>
      </c>
      <c r="D3659" t="s">
        <v>11</v>
      </c>
      <c r="E3659" t="s">
        <v>12</v>
      </c>
      <c r="F3659">
        <v>5.15</v>
      </c>
      <c r="G3659">
        <v>6</v>
      </c>
      <c r="H3659" t="s">
        <v>20</v>
      </c>
      <c r="I3659">
        <v>7.5</v>
      </c>
    </row>
    <row r="3660" spans="1:9" x14ac:dyDescent="0.3">
      <c r="A3660" s="1">
        <v>45606</v>
      </c>
      <c r="B3660" t="s">
        <v>9</v>
      </c>
      <c r="C3660" t="s">
        <v>15</v>
      </c>
      <c r="D3660" t="s">
        <v>22</v>
      </c>
      <c r="E3660" t="s">
        <v>12</v>
      </c>
      <c r="F3660">
        <v>8.68</v>
      </c>
      <c r="G3660">
        <v>5</v>
      </c>
      <c r="H3660" t="s">
        <v>17</v>
      </c>
      <c r="I3660">
        <v>3.8</v>
      </c>
    </row>
    <row r="3661" spans="1:9" x14ac:dyDescent="0.3">
      <c r="A3661" s="1">
        <v>45606</v>
      </c>
      <c r="B3661" t="s">
        <v>14</v>
      </c>
      <c r="C3661" t="s">
        <v>10</v>
      </c>
      <c r="D3661" t="s">
        <v>11</v>
      </c>
      <c r="E3661" t="s">
        <v>21</v>
      </c>
      <c r="F3661">
        <v>15.4</v>
      </c>
      <c r="G3661">
        <v>6</v>
      </c>
      <c r="H3661" t="s">
        <v>20</v>
      </c>
      <c r="I3661">
        <v>7.5</v>
      </c>
    </row>
    <row r="3662" spans="1:9" x14ac:dyDescent="0.3">
      <c r="A3662" s="1">
        <v>45636</v>
      </c>
      <c r="B3662" t="s">
        <v>19</v>
      </c>
      <c r="C3662" t="s">
        <v>10</v>
      </c>
      <c r="D3662" t="s">
        <v>22</v>
      </c>
      <c r="E3662" t="s">
        <v>18</v>
      </c>
      <c r="F3662">
        <v>56.28</v>
      </c>
      <c r="G3662">
        <v>1</v>
      </c>
      <c r="H3662" t="s">
        <v>20</v>
      </c>
      <c r="I3662">
        <v>9</v>
      </c>
    </row>
    <row r="3663" spans="1:9" x14ac:dyDescent="0.3">
      <c r="A3663" s="1">
        <v>45636</v>
      </c>
      <c r="B3663" t="s">
        <v>9</v>
      </c>
      <c r="C3663" t="s">
        <v>15</v>
      </c>
      <c r="D3663" t="s">
        <v>22</v>
      </c>
      <c r="E3663" t="s">
        <v>12</v>
      </c>
      <c r="F3663">
        <v>8.16</v>
      </c>
      <c r="G3663">
        <v>4</v>
      </c>
      <c r="H3663" t="s">
        <v>20</v>
      </c>
      <c r="I3663">
        <v>7.7</v>
      </c>
    </row>
    <row r="3664" spans="1:9" x14ac:dyDescent="0.3">
      <c r="A3664" s="1">
        <v>45636</v>
      </c>
      <c r="B3664" t="s">
        <v>14</v>
      </c>
      <c r="C3664" t="s">
        <v>15</v>
      </c>
      <c r="D3664" t="s">
        <v>22</v>
      </c>
      <c r="E3664" t="s">
        <v>21</v>
      </c>
      <c r="F3664">
        <v>8.0500000000000007</v>
      </c>
      <c r="G3664">
        <v>10</v>
      </c>
      <c r="H3664" t="s">
        <v>13</v>
      </c>
      <c r="I3664">
        <v>6</v>
      </c>
    </row>
    <row r="3665" spans="1:9" x14ac:dyDescent="0.3">
      <c r="A3665" s="1">
        <v>45636</v>
      </c>
      <c r="B3665" t="s">
        <v>14</v>
      </c>
      <c r="C3665" t="s">
        <v>10</v>
      </c>
      <c r="D3665" t="s">
        <v>11</v>
      </c>
      <c r="E3665" t="s">
        <v>12</v>
      </c>
      <c r="F3665">
        <v>5.38</v>
      </c>
      <c r="G3665">
        <v>2</v>
      </c>
      <c r="H3665" t="s">
        <v>17</v>
      </c>
      <c r="I3665">
        <v>6</v>
      </c>
    </row>
    <row r="3666" spans="1:9" x14ac:dyDescent="0.3">
      <c r="A3666" s="1">
        <v>45636</v>
      </c>
      <c r="B3666" t="s">
        <v>14</v>
      </c>
      <c r="C3666" t="s">
        <v>10</v>
      </c>
      <c r="D3666" t="s">
        <v>11</v>
      </c>
      <c r="E3666" t="s">
        <v>24</v>
      </c>
      <c r="F3666">
        <v>21.55</v>
      </c>
      <c r="G3666">
        <v>3</v>
      </c>
      <c r="H3666" t="s">
        <v>13</v>
      </c>
      <c r="I3666">
        <v>8.1999999999999993</v>
      </c>
    </row>
    <row r="3667" spans="1:9" x14ac:dyDescent="0.3">
      <c r="A3667" s="1">
        <v>45636</v>
      </c>
      <c r="B3667" t="s">
        <v>19</v>
      </c>
      <c r="C3667" t="s">
        <v>15</v>
      </c>
      <c r="D3667" t="s">
        <v>11</v>
      </c>
      <c r="E3667" t="s">
        <v>12</v>
      </c>
      <c r="F3667">
        <v>14.87</v>
      </c>
      <c r="G3667">
        <v>9</v>
      </c>
      <c r="H3667" t="s">
        <v>20</v>
      </c>
      <c r="I3667">
        <v>6.8</v>
      </c>
    </row>
    <row r="3668" spans="1:9" x14ac:dyDescent="0.3">
      <c r="A3668" s="1">
        <v>45636</v>
      </c>
      <c r="B3668" t="s">
        <v>14</v>
      </c>
      <c r="C3668" t="s">
        <v>10</v>
      </c>
      <c r="D3668" t="s">
        <v>11</v>
      </c>
      <c r="E3668" t="s">
        <v>18</v>
      </c>
      <c r="F3668">
        <v>68.98</v>
      </c>
      <c r="G3668">
        <v>4</v>
      </c>
      <c r="H3668" t="s">
        <v>20</v>
      </c>
      <c r="I3668">
        <v>3.6</v>
      </c>
    </row>
    <row r="3669" spans="1:9" x14ac:dyDescent="0.3">
      <c r="A3669" s="1">
        <v>45636</v>
      </c>
      <c r="B3669" t="s">
        <v>19</v>
      </c>
      <c r="C3669" t="s">
        <v>15</v>
      </c>
      <c r="D3669" t="s">
        <v>22</v>
      </c>
      <c r="E3669" t="s">
        <v>24</v>
      </c>
      <c r="F3669">
        <v>16.8</v>
      </c>
      <c r="G3669">
        <v>4</v>
      </c>
      <c r="H3669" t="s">
        <v>20</v>
      </c>
      <c r="I3669">
        <v>7</v>
      </c>
    </row>
    <row r="3670" spans="1:9" x14ac:dyDescent="0.3">
      <c r="A3670" s="1">
        <v>45636</v>
      </c>
      <c r="B3670" t="s">
        <v>14</v>
      </c>
      <c r="C3670" t="s">
        <v>15</v>
      </c>
      <c r="D3670" t="s">
        <v>11</v>
      </c>
      <c r="E3670" t="s">
        <v>12</v>
      </c>
      <c r="F3670">
        <v>8.9700000000000006</v>
      </c>
      <c r="G3670">
        <v>9</v>
      </c>
      <c r="H3670" t="s">
        <v>13</v>
      </c>
      <c r="I3670">
        <v>8.5</v>
      </c>
    </row>
    <row r="3671" spans="1:9" x14ac:dyDescent="0.3">
      <c r="A3671" s="1">
        <v>45636</v>
      </c>
      <c r="B3671" t="s">
        <v>9</v>
      </c>
      <c r="C3671" t="s">
        <v>10</v>
      </c>
      <c r="D3671" t="s">
        <v>22</v>
      </c>
      <c r="E3671" t="s">
        <v>21</v>
      </c>
      <c r="F3671">
        <v>19.510000000000002</v>
      </c>
      <c r="G3671">
        <v>7</v>
      </c>
      <c r="H3671" t="s">
        <v>17</v>
      </c>
      <c r="I3671">
        <v>5.3</v>
      </c>
    </row>
    <row r="3672" spans="1:9" x14ac:dyDescent="0.3">
      <c r="A3672" s="1">
        <v>45636</v>
      </c>
      <c r="B3672" t="s">
        <v>14</v>
      </c>
      <c r="C3672" t="s">
        <v>10</v>
      </c>
      <c r="D3672" t="s">
        <v>11</v>
      </c>
      <c r="E3672" t="s">
        <v>21</v>
      </c>
      <c r="F3672">
        <v>14.22</v>
      </c>
      <c r="G3672">
        <v>4</v>
      </c>
      <c r="H3672" t="s">
        <v>17</v>
      </c>
      <c r="I3672">
        <v>9.3000000000000007</v>
      </c>
    </row>
    <row r="3673" spans="1:9" x14ac:dyDescent="0.3">
      <c r="A3673" s="1">
        <v>45636</v>
      </c>
      <c r="B3673" t="s">
        <v>14</v>
      </c>
      <c r="C3673" t="s">
        <v>10</v>
      </c>
      <c r="D3673" t="s">
        <v>11</v>
      </c>
      <c r="E3673" t="s">
        <v>23</v>
      </c>
      <c r="F3673">
        <v>65.16</v>
      </c>
      <c r="G3673">
        <v>7</v>
      </c>
      <c r="H3673" t="s">
        <v>17</v>
      </c>
      <c r="I3673">
        <v>8.1</v>
      </c>
    </row>
    <row r="3674" spans="1:9" x14ac:dyDescent="0.3">
      <c r="A3674" s="1">
        <v>45636</v>
      </c>
      <c r="B3674" t="s">
        <v>19</v>
      </c>
      <c r="C3674" t="s">
        <v>15</v>
      </c>
      <c r="D3674" t="s">
        <v>22</v>
      </c>
      <c r="E3674" t="s">
        <v>12</v>
      </c>
      <c r="F3674">
        <v>14.72</v>
      </c>
      <c r="G3674">
        <v>7</v>
      </c>
      <c r="H3674" t="s">
        <v>13</v>
      </c>
      <c r="I3674">
        <v>6.9</v>
      </c>
    </row>
    <row r="3675" spans="1:9" x14ac:dyDescent="0.3">
      <c r="A3675" t="s">
        <v>190</v>
      </c>
      <c r="B3675" t="s">
        <v>9</v>
      </c>
      <c r="C3675" t="s">
        <v>10</v>
      </c>
      <c r="D3675" t="s">
        <v>22</v>
      </c>
      <c r="E3675" t="s">
        <v>21</v>
      </c>
      <c r="F3675">
        <v>17.62</v>
      </c>
      <c r="G3675">
        <v>9</v>
      </c>
      <c r="H3675" t="s">
        <v>17</v>
      </c>
      <c r="I3675">
        <v>8.1</v>
      </c>
    </row>
    <row r="3676" spans="1:9" x14ac:dyDescent="0.3">
      <c r="A3676" t="s">
        <v>190</v>
      </c>
      <c r="B3676" t="s">
        <v>14</v>
      </c>
      <c r="C3676" t="s">
        <v>10</v>
      </c>
      <c r="D3676" t="s">
        <v>11</v>
      </c>
      <c r="E3676" t="s">
        <v>12</v>
      </c>
      <c r="F3676">
        <v>4.83</v>
      </c>
      <c r="G3676">
        <v>3</v>
      </c>
      <c r="H3676" t="s">
        <v>17</v>
      </c>
      <c r="I3676">
        <v>3.5</v>
      </c>
    </row>
    <row r="3677" spans="1:9" x14ac:dyDescent="0.3">
      <c r="A3677" t="s">
        <v>190</v>
      </c>
      <c r="B3677" t="s">
        <v>19</v>
      </c>
      <c r="C3677" t="s">
        <v>15</v>
      </c>
      <c r="D3677" t="s">
        <v>11</v>
      </c>
      <c r="E3677" t="s">
        <v>24</v>
      </c>
      <c r="F3677">
        <v>35.549999999999997</v>
      </c>
      <c r="G3677">
        <v>1</v>
      </c>
      <c r="H3677" t="s">
        <v>17</v>
      </c>
      <c r="I3677">
        <v>8.8000000000000007</v>
      </c>
    </row>
    <row r="3678" spans="1:9" x14ac:dyDescent="0.3">
      <c r="A3678" t="s">
        <v>190</v>
      </c>
      <c r="B3678" t="s">
        <v>9</v>
      </c>
      <c r="C3678" t="s">
        <v>10</v>
      </c>
      <c r="D3678" t="s">
        <v>11</v>
      </c>
      <c r="E3678" t="s">
        <v>23</v>
      </c>
      <c r="F3678">
        <v>65.760000000000005</v>
      </c>
      <c r="G3678">
        <v>5</v>
      </c>
      <c r="H3678" t="s">
        <v>13</v>
      </c>
      <c r="I3678">
        <v>8.6</v>
      </c>
    </row>
    <row r="3679" spans="1:9" x14ac:dyDescent="0.3">
      <c r="A3679" t="s">
        <v>190</v>
      </c>
      <c r="B3679" t="s">
        <v>14</v>
      </c>
      <c r="C3679" t="s">
        <v>15</v>
      </c>
      <c r="D3679" t="s">
        <v>22</v>
      </c>
      <c r="E3679" t="s">
        <v>21</v>
      </c>
      <c r="F3679">
        <v>20.61</v>
      </c>
      <c r="G3679">
        <v>8</v>
      </c>
      <c r="H3679" t="s">
        <v>17</v>
      </c>
      <c r="I3679">
        <v>9.1999999999999993</v>
      </c>
    </row>
    <row r="3680" spans="1:9" x14ac:dyDescent="0.3">
      <c r="A3680" t="s">
        <v>190</v>
      </c>
      <c r="B3680" t="s">
        <v>14</v>
      </c>
      <c r="C3680" t="s">
        <v>15</v>
      </c>
      <c r="D3680" t="s">
        <v>22</v>
      </c>
      <c r="E3680" t="s">
        <v>18</v>
      </c>
      <c r="F3680">
        <v>60.93</v>
      </c>
      <c r="G3680">
        <v>7</v>
      </c>
      <c r="H3680" t="s">
        <v>20</v>
      </c>
      <c r="I3680">
        <v>3.9</v>
      </c>
    </row>
    <row r="3681" spans="1:9" x14ac:dyDescent="0.3">
      <c r="A3681" t="s">
        <v>190</v>
      </c>
      <c r="B3681" t="s">
        <v>19</v>
      </c>
      <c r="C3681" t="s">
        <v>15</v>
      </c>
      <c r="D3681" t="s">
        <v>22</v>
      </c>
      <c r="E3681" t="s">
        <v>21</v>
      </c>
      <c r="F3681">
        <v>21.61</v>
      </c>
      <c r="G3681">
        <v>3</v>
      </c>
      <c r="H3681" t="s">
        <v>17</v>
      </c>
      <c r="I3681">
        <v>3.6</v>
      </c>
    </row>
    <row r="3682" spans="1:9" x14ac:dyDescent="0.3">
      <c r="A3682" t="s">
        <v>190</v>
      </c>
      <c r="B3682" t="s">
        <v>9</v>
      </c>
      <c r="C3682" t="s">
        <v>10</v>
      </c>
      <c r="D3682" t="s">
        <v>22</v>
      </c>
      <c r="E3682" t="s">
        <v>23</v>
      </c>
      <c r="F3682">
        <v>43.69</v>
      </c>
      <c r="G3682">
        <v>2</v>
      </c>
      <c r="H3682" t="s">
        <v>17</v>
      </c>
      <c r="I3682">
        <v>3.9</v>
      </c>
    </row>
    <row r="3683" spans="1:9" x14ac:dyDescent="0.3">
      <c r="A3683" t="s">
        <v>190</v>
      </c>
      <c r="B3683" t="s">
        <v>14</v>
      </c>
      <c r="C3683" t="s">
        <v>10</v>
      </c>
      <c r="D3683" t="s">
        <v>11</v>
      </c>
      <c r="E3683" t="s">
        <v>16</v>
      </c>
      <c r="F3683">
        <v>92.67</v>
      </c>
      <c r="G3683">
        <v>7</v>
      </c>
      <c r="H3683" t="s">
        <v>20</v>
      </c>
      <c r="I3683">
        <v>5.7</v>
      </c>
    </row>
    <row r="3684" spans="1:9" x14ac:dyDescent="0.3">
      <c r="A3684" t="s">
        <v>190</v>
      </c>
      <c r="B3684" t="s">
        <v>14</v>
      </c>
      <c r="C3684" t="s">
        <v>10</v>
      </c>
      <c r="D3684" t="s">
        <v>11</v>
      </c>
      <c r="E3684" t="s">
        <v>12</v>
      </c>
      <c r="F3684">
        <v>12.99</v>
      </c>
      <c r="G3684">
        <v>7</v>
      </c>
      <c r="H3684" t="s">
        <v>13</v>
      </c>
      <c r="I3684">
        <v>5.9</v>
      </c>
    </row>
    <row r="3685" spans="1:9" x14ac:dyDescent="0.3">
      <c r="A3685" t="s">
        <v>190</v>
      </c>
      <c r="B3685" t="s">
        <v>9</v>
      </c>
      <c r="C3685" t="s">
        <v>10</v>
      </c>
      <c r="D3685" t="s">
        <v>22</v>
      </c>
      <c r="E3685" t="s">
        <v>24</v>
      </c>
      <c r="F3685">
        <v>27.6</v>
      </c>
      <c r="G3685">
        <v>5</v>
      </c>
      <c r="H3685" t="s">
        <v>20</v>
      </c>
      <c r="I3685">
        <v>6.8</v>
      </c>
    </row>
    <row r="3686" spans="1:9" x14ac:dyDescent="0.3">
      <c r="A3686" t="s">
        <v>190</v>
      </c>
      <c r="B3686" t="s">
        <v>9</v>
      </c>
      <c r="C3686" t="s">
        <v>15</v>
      </c>
      <c r="D3686" t="s">
        <v>11</v>
      </c>
      <c r="E3686" t="s">
        <v>24</v>
      </c>
      <c r="F3686">
        <v>25.06</v>
      </c>
      <c r="G3686">
        <v>9</v>
      </c>
      <c r="H3686" t="s">
        <v>13</v>
      </c>
      <c r="I3686">
        <v>3.8</v>
      </c>
    </row>
    <row r="3687" spans="1:9" x14ac:dyDescent="0.3">
      <c r="A3687" t="s">
        <v>191</v>
      </c>
      <c r="B3687" t="s">
        <v>9</v>
      </c>
      <c r="C3687" t="s">
        <v>15</v>
      </c>
      <c r="D3687" t="s">
        <v>22</v>
      </c>
      <c r="E3687" t="s">
        <v>12</v>
      </c>
      <c r="F3687">
        <v>3.84</v>
      </c>
      <c r="G3687">
        <v>8</v>
      </c>
      <c r="H3687" t="s">
        <v>20</v>
      </c>
      <c r="I3687">
        <v>4.4000000000000004</v>
      </c>
    </row>
    <row r="3688" spans="1:9" x14ac:dyDescent="0.3">
      <c r="A3688" t="s">
        <v>191</v>
      </c>
      <c r="B3688" t="s">
        <v>19</v>
      </c>
      <c r="C3688" t="s">
        <v>10</v>
      </c>
      <c r="D3688" t="s">
        <v>22</v>
      </c>
      <c r="E3688" t="s">
        <v>18</v>
      </c>
      <c r="F3688">
        <v>76.69</v>
      </c>
      <c r="G3688">
        <v>8</v>
      </c>
      <c r="H3688" t="s">
        <v>20</v>
      </c>
      <c r="I3688">
        <v>8.5</v>
      </c>
    </row>
    <row r="3689" spans="1:9" x14ac:dyDescent="0.3">
      <c r="A3689" t="s">
        <v>191</v>
      </c>
      <c r="B3689" t="s">
        <v>14</v>
      </c>
      <c r="C3689" t="s">
        <v>15</v>
      </c>
      <c r="D3689" t="s">
        <v>11</v>
      </c>
      <c r="E3689" t="s">
        <v>21</v>
      </c>
      <c r="F3689">
        <v>5.71</v>
      </c>
      <c r="G3689">
        <v>4</v>
      </c>
      <c r="H3689" t="s">
        <v>20</v>
      </c>
      <c r="I3689">
        <v>6.2</v>
      </c>
    </row>
    <row r="3690" spans="1:9" x14ac:dyDescent="0.3">
      <c r="A3690" t="s">
        <v>191</v>
      </c>
      <c r="B3690" t="s">
        <v>19</v>
      </c>
      <c r="C3690" t="s">
        <v>15</v>
      </c>
      <c r="D3690" t="s">
        <v>22</v>
      </c>
      <c r="E3690" t="s">
        <v>12</v>
      </c>
      <c r="F3690">
        <v>9.17</v>
      </c>
      <c r="G3690">
        <v>4</v>
      </c>
      <c r="H3690" t="s">
        <v>17</v>
      </c>
      <c r="I3690">
        <v>8.5</v>
      </c>
    </row>
    <row r="3691" spans="1:9" x14ac:dyDescent="0.3">
      <c r="A3691" t="s">
        <v>191</v>
      </c>
      <c r="B3691" t="s">
        <v>14</v>
      </c>
      <c r="C3691" t="s">
        <v>10</v>
      </c>
      <c r="D3691" t="s">
        <v>22</v>
      </c>
      <c r="E3691" t="s">
        <v>23</v>
      </c>
      <c r="F3691">
        <v>64.88</v>
      </c>
      <c r="G3691">
        <v>7</v>
      </c>
      <c r="H3691" t="s">
        <v>17</v>
      </c>
      <c r="I3691">
        <v>3.1</v>
      </c>
    </row>
    <row r="3692" spans="1:9" x14ac:dyDescent="0.3">
      <c r="A3692" t="s">
        <v>191</v>
      </c>
      <c r="B3692" t="s">
        <v>19</v>
      </c>
      <c r="C3692" t="s">
        <v>10</v>
      </c>
      <c r="D3692" t="s">
        <v>22</v>
      </c>
      <c r="E3692" t="s">
        <v>21</v>
      </c>
      <c r="F3692">
        <v>18.52</v>
      </c>
      <c r="G3692">
        <v>5</v>
      </c>
      <c r="H3692" t="s">
        <v>13</v>
      </c>
      <c r="I3692">
        <v>6.8</v>
      </c>
    </row>
    <row r="3693" spans="1:9" x14ac:dyDescent="0.3">
      <c r="A3693" t="s">
        <v>191</v>
      </c>
      <c r="B3693" t="s">
        <v>19</v>
      </c>
      <c r="C3693" t="s">
        <v>15</v>
      </c>
      <c r="D3693" t="s">
        <v>11</v>
      </c>
      <c r="E3693" t="s">
        <v>12</v>
      </c>
      <c r="F3693">
        <v>6.24</v>
      </c>
      <c r="G3693">
        <v>8</v>
      </c>
      <c r="H3693" t="s">
        <v>20</v>
      </c>
      <c r="I3693">
        <v>9.3000000000000007</v>
      </c>
    </row>
    <row r="3694" spans="1:9" x14ac:dyDescent="0.3">
      <c r="A3694" t="s">
        <v>191</v>
      </c>
      <c r="B3694" t="s">
        <v>14</v>
      </c>
      <c r="C3694" t="s">
        <v>15</v>
      </c>
      <c r="D3694" t="s">
        <v>22</v>
      </c>
      <c r="E3694" t="s">
        <v>16</v>
      </c>
      <c r="F3694">
        <v>87.35</v>
      </c>
      <c r="G3694">
        <v>7</v>
      </c>
      <c r="H3694" t="s">
        <v>20</v>
      </c>
      <c r="I3694">
        <v>7</v>
      </c>
    </row>
    <row r="3695" spans="1:9" x14ac:dyDescent="0.3">
      <c r="A3695" t="s">
        <v>191</v>
      </c>
      <c r="B3695" t="s">
        <v>9</v>
      </c>
      <c r="C3695" t="s">
        <v>15</v>
      </c>
      <c r="D3695" t="s">
        <v>22</v>
      </c>
      <c r="E3695" t="s">
        <v>24</v>
      </c>
      <c r="F3695">
        <v>37.53</v>
      </c>
      <c r="G3695">
        <v>3</v>
      </c>
      <c r="H3695" t="s">
        <v>13</v>
      </c>
      <c r="I3695">
        <v>4.4000000000000004</v>
      </c>
    </row>
    <row r="3696" spans="1:9" x14ac:dyDescent="0.3">
      <c r="A3696" t="s">
        <v>191</v>
      </c>
      <c r="B3696" t="s">
        <v>9</v>
      </c>
      <c r="C3696" t="s">
        <v>15</v>
      </c>
      <c r="D3696" t="s">
        <v>11</v>
      </c>
      <c r="E3696" t="s">
        <v>16</v>
      </c>
      <c r="F3696">
        <v>81.91</v>
      </c>
      <c r="G3696">
        <v>5</v>
      </c>
      <c r="H3696" t="s">
        <v>13</v>
      </c>
      <c r="I3696">
        <v>7.9</v>
      </c>
    </row>
    <row r="3697" spans="1:9" x14ac:dyDescent="0.3">
      <c r="A3697" t="s">
        <v>191</v>
      </c>
      <c r="B3697" t="s">
        <v>19</v>
      </c>
      <c r="C3697" t="s">
        <v>10</v>
      </c>
      <c r="D3697" t="s">
        <v>22</v>
      </c>
      <c r="E3697" t="s">
        <v>12</v>
      </c>
      <c r="F3697">
        <v>4.1900000000000004</v>
      </c>
      <c r="G3697">
        <v>5</v>
      </c>
      <c r="H3697" t="s">
        <v>13</v>
      </c>
      <c r="I3697">
        <v>5.6</v>
      </c>
    </row>
    <row r="3698" spans="1:9" x14ac:dyDescent="0.3">
      <c r="A3698" t="s">
        <v>191</v>
      </c>
      <c r="B3698" t="s">
        <v>19</v>
      </c>
      <c r="C3698" t="s">
        <v>15</v>
      </c>
      <c r="D3698" t="s">
        <v>22</v>
      </c>
      <c r="E3698" t="s">
        <v>21</v>
      </c>
      <c r="F3698">
        <v>15.81</v>
      </c>
      <c r="G3698">
        <v>2</v>
      </c>
      <c r="H3698" t="s">
        <v>13</v>
      </c>
      <c r="I3698">
        <v>7.5</v>
      </c>
    </row>
    <row r="3699" spans="1:9" x14ac:dyDescent="0.3">
      <c r="A3699" t="s">
        <v>191</v>
      </c>
      <c r="B3699" t="s">
        <v>14</v>
      </c>
      <c r="C3699" t="s">
        <v>15</v>
      </c>
      <c r="D3699" t="s">
        <v>11</v>
      </c>
      <c r="E3699" t="s">
        <v>12</v>
      </c>
      <c r="F3699">
        <v>14.55</v>
      </c>
      <c r="G3699">
        <v>3</v>
      </c>
      <c r="H3699" t="s">
        <v>17</v>
      </c>
      <c r="I3699">
        <v>3.2</v>
      </c>
    </row>
    <row r="3700" spans="1:9" x14ac:dyDescent="0.3">
      <c r="A3700" t="s">
        <v>191</v>
      </c>
      <c r="B3700" t="s">
        <v>9</v>
      </c>
      <c r="C3700" t="s">
        <v>15</v>
      </c>
      <c r="D3700" t="s">
        <v>22</v>
      </c>
      <c r="E3700" t="s">
        <v>18</v>
      </c>
      <c r="F3700">
        <v>66.400000000000006</v>
      </c>
      <c r="G3700">
        <v>4</v>
      </c>
      <c r="H3700" t="s">
        <v>20</v>
      </c>
      <c r="I3700">
        <v>7.3</v>
      </c>
    </row>
    <row r="3701" spans="1:9" x14ac:dyDescent="0.3">
      <c r="A3701" t="s">
        <v>191</v>
      </c>
      <c r="B3701" t="s">
        <v>9</v>
      </c>
      <c r="C3701" t="s">
        <v>15</v>
      </c>
      <c r="D3701" t="s">
        <v>11</v>
      </c>
      <c r="E3701" t="s">
        <v>24</v>
      </c>
      <c r="F3701">
        <v>25.26</v>
      </c>
      <c r="G3701">
        <v>8</v>
      </c>
      <c r="H3701" t="s">
        <v>17</v>
      </c>
      <c r="I3701">
        <v>3.2</v>
      </c>
    </row>
    <row r="3702" spans="1:9" x14ac:dyDescent="0.3">
      <c r="A3702" t="s">
        <v>191</v>
      </c>
      <c r="B3702" t="s">
        <v>9</v>
      </c>
      <c r="C3702" t="s">
        <v>10</v>
      </c>
      <c r="D3702" t="s">
        <v>11</v>
      </c>
      <c r="E3702" t="s">
        <v>24</v>
      </c>
      <c r="F3702">
        <v>27.99</v>
      </c>
      <c r="G3702">
        <v>6</v>
      </c>
      <c r="H3702" t="s">
        <v>20</v>
      </c>
      <c r="I3702">
        <v>8.1</v>
      </c>
    </row>
    <row r="3703" spans="1:9" x14ac:dyDescent="0.3">
      <c r="A3703" t="s">
        <v>191</v>
      </c>
      <c r="B3703" t="s">
        <v>14</v>
      </c>
      <c r="C3703" t="s">
        <v>10</v>
      </c>
      <c r="D3703" t="s">
        <v>22</v>
      </c>
      <c r="E3703" t="s">
        <v>24</v>
      </c>
      <c r="F3703">
        <v>36.619999999999997</v>
      </c>
      <c r="G3703">
        <v>10</v>
      </c>
      <c r="H3703" t="s">
        <v>17</v>
      </c>
      <c r="I3703">
        <v>6.2</v>
      </c>
    </row>
    <row r="3704" spans="1:9" x14ac:dyDescent="0.3">
      <c r="A3704" t="s">
        <v>191</v>
      </c>
      <c r="B3704" t="s">
        <v>19</v>
      </c>
      <c r="C3704" t="s">
        <v>15</v>
      </c>
      <c r="D3704" t="s">
        <v>11</v>
      </c>
      <c r="E3704" t="s">
        <v>16</v>
      </c>
      <c r="F3704">
        <v>84.82</v>
      </c>
      <c r="G3704">
        <v>4</v>
      </c>
      <c r="H3704" t="s">
        <v>13</v>
      </c>
      <c r="I3704">
        <v>3.8</v>
      </c>
    </row>
    <row r="3705" spans="1:9" x14ac:dyDescent="0.3">
      <c r="A3705" t="s">
        <v>192</v>
      </c>
      <c r="B3705" t="s">
        <v>19</v>
      </c>
      <c r="C3705" t="s">
        <v>15</v>
      </c>
      <c r="D3705" t="s">
        <v>22</v>
      </c>
      <c r="E3705" t="s">
        <v>21</v>
      </c>
      <c r="F3705">
        <v>20</v>
      </c>
      <c r="G3705">
        <v>6</v>
      </c>
      <c r="H3705" t="s">
        <v>20</v>
      </c>
      <c r="I3705">
        <v>6.7</v>
      </c>
    </row>
    <row r="3706" spans="1:9" x14ac:dyDescent="0.3">
      <c r="A3706" t="s">
        <v>192</v>
      </c>
      <c r="B3706" t="s">
        <v>14</v>
      </c>
      <c r="C3706" t="s">
        <v>15</v>
      </c>
      <c r="D3706" t="s">
        <v>11</v>
      </c>
      <c r="E3706" t="s">
        <v>21</v>
      </c>
      <c r="F3706">
        <v>11.96</v>
      </c>
      <c r="G3706">
        <v>8</v>
      </c>
      <c r="H3706" t="s">
        <v>20</v>
      </c>
      <c r="I3706">
        <v>3.5</v>
      </c>
    </row>
    <row r="3707" spans="1:9" x14ac:dyDescent="0.3">
      <c r="A3707" t="s">
        <v>192</v>
      </c>
      <c r="B3707" t="s">
        <v>14</v>
      </c>
      <c r="C3707" t="s">
        <v>15</v>
      </c>
      <c r="D3707" t="s">
        <v>22</v>
      </c>
      <c r="E3707" t="s">
        <v>23</v>
      </c>
      <c r="F3707">
        <v>59.34</v>
      </c>
      <c r="G3707">
        <v>5</v>
      </c>
      <c r="H3707" t="s">
        <v>20</v>
      </c>
      <c r="I3707">
        <v>7.4</v>
      </c>
    </row>
    <row r="3708" spans="1:9" x14ac:dyDescent="0.3">
      <c r="A3708" t="s">
        <v>192</v>
      </c>
      <c r="B3708" t="s">
        <v>9</v>
      </c>
      <c r="C3708" t="s">
        <v>10</v>
      </c>
      <c r="D3708" t="s">
        <v>22</v>
      </c>
      <c r="E3708" t="s">
        <v>16</v>
      </c>
      <c r="F3708">
        <v>81.3</v>
      </c>
      <c r="G3708">
        <v>8</v>
      </c>
      <c r="H3708" t="s">
        <v>13</v>
      </c>
      <c r="I3708">
        <v>9.8000000000000007</v>
      </c>
    </row>
    <row r="3709" spans="1:9" x14ac:dyDescent="0.3">
      <c r="A3709" t="s">
        <v>192</v>
      </c>
      <c r="B3709" t="s">
        <v>14</v>
      </c>
      <c r="C3709" t="s">
        <v>10</v>
      </c>
      <c r="D3709" t="s">
        <v>22</v>
      </c>
      <c r="E3709" t="s">
        <v>16</v>
      </c>
      <c r="F3709">
        <v>91.9</v>
      </c>
      <c r="G3709">
        <v>7</v>
      </c>
      <c r="H3709" t="s">
        <v>17</v>
      </c>
      <c r="I3709">
        <v>8.1999999999999993</v>
      </c>
    </row>
    <row r="3710" spans="1:9" x14ac:dyDescent="0.3">
      <c r="A3710" t="s">
        <v>192</v>
      </c>
      <c r="B3710" t="s">
        <v>9</v>
      </c>
      <c r="C3710" t="s">
        <v>15</v>
      </c>
      <c r="D3710" t="s">
        <v>11</v>
      </c>
      <c r="E3710" t="s">
        <v>16</v>
      </c>
      <c r="F3710">
        <v>92.39</v>
      </c>
      <c r="G3710">
        <v>3</v>
      </c>
      <c r="H3710" t="s">
        <v>13</v>
      </c>
      <c r="I3710">
        <v>6.9</v>
      </c>
    </row>
    <row r="3711" spans="1:9" x14ac:dyDescent="0.3">
      <c r="A3711" t="s">
        <v>192</v>
      </c>
      <c r="B3711" t="s">
        <v>9</v>
      </c>
      <c r="C3711" t="s">
        <v>10</v>
      </c>
      <c r="D3711" t="s">
        <v>22</v>
      </c>
      <c r="E3711" t="s">
        <v>18</v>
      </c>
      <c r="F3711">
        <v>51.8</v>
      </c>
      <c r="G3711">
        <v>1</v>
      </c>
      <c r="H3711" t="s">
        <v>20</v>
      </c>
      <c r="I3711">
        <v>3.7</v>
      </c>
    </row>
    <row r="3712" spans="1:9" x14ac:dyDescent="0.3">
      <c r="A3712" t="s">
        <v>192</v>
      </c>
      <c r="B3712" t="s">
        <v>9</v>
      </c>
      <c r="C3712" t="s">
        <v>10</v>
      </c>
      <c r="D3712" t="s">
        <v>11</v>
      </c>
      <c r="E3712" t="s">
        <v>23</v>
      </c>
      <c r="F3712">
        <v>44.73</v>
      </c>
      <c r="G3712">
        <v>4</v>
      </c>
      <c r="H3712" t="s">
        <v>13</v>
      </c>
      <c r="I3712">
        <v>7.8</v>
      </c>
    </row>
    <row r="3713" spans="1:9" x14ac:dyDescent="0.3">
      <c r="A3713" t="s">
        <v>192</v>
      </c>
      <c r="B3713" t="s">
        <v>9</v>
      </c>
      <c r="C3713" t="s">
        <v>15</v>
      </c>
      <c r="D3713" t="s">
        <v>11</v>
      </c>
      <c r="E3713" t="s">
        <v>24</v>
      </c>
      <c r="F3713">
        <v>19.600000000000001</v>
      </c>
      <c r="G3713">
        <v>9</v>
      </c>
      <c r="H3713" t="s">
        <v>17</v>
      </c>
      <c r="I3713">
        <v>7.5</v>
      </c>
    </row>
    <row r="3714" spans="1:9" x14ac:dyDescent="0.3">
      <c r="A3714" t="s">
        <v>192</v>
      </c>
      <c r="B3714" t="s">
        <v>14</v>
      </c>
      <c r="C3714" t="s">
        <v>10</v>
      </c>
      <c r="D3714" t="s">
        <v>22</v>
      </c>
      <c r="E3714" t="s">
        <v>12</v>
      </c>
      <c r="F3714">
        <v>13.28</v>
      </c>
      <c r="G3714">
        <v>10</v>
      </c>
      <c r="H3714" t="s">
        <v>17</v>
      </c>
      <c r="I3714">
        <v>3.3</v>
      </c>
    </row>
    <row r="3715" spans="1:9" x14ac:dyDescent="0.3">
      <c r="A3715" t="s">
        <v>192</v>
      </c>
      <c r="B3715" t="s">
        <v>14</v>
      </c>
      <c r="C3715" t="s">
        <v>15</v>
      </c>
      <c r="D3715" t="s">
        <v>11</v>
      </c>
      <c r="E3715" t="s">
        <v>12</v>
      </c>
      <c r="F3715">
        <v>13.47</v>
      </c>
      <c r="G3715">
        <v>1</v>
      </c>
      <c r="H3715" t="s">
        <v>17</v>
      </c>
      <c r="I3715">
        <v>8.4</v>
      </c>
    </row>
    <row r="3716" spans="1:9" x14ac:dyDescent="0.3">
      <c r="A3716" t="s">
        <v>192</v>
      </c>
      <c r="B3716" t="s">
        <v>19</v>
      </c>
      <c r="C3716" t="s">
        <v>10</v>
      </c>
      <c r="D3716" t="s">
        <v>22</v>
      </c>
      <c r="E3716" t="s">
        <v>23</v>
      </c>
      <c r="F3716">
        <v>40.54</v>
      </c>
      <c r="G3716">
        <v>2</v>
      </c>
      <c r="H3716" t="s">
        <v>20</v>
      </c>
      <c r="I3716">
        <v>6.5</v>
      </c>
    </row>
    <row r="3717" spans="1:9" x14ac:dyDescent="0.3">
      <c r="A3717" t="s">
        <v>192</v>
      </c>
      <c r="B3717" t="s">
        <v>14</v>
      </c>
      <c r="C3717" t="s">
        <v>15</v>
      </c>
      <c r="D3717" t="s">
        <v>11</v>
      </c>
      <c r="E3717" t="s">
        <v>23</v>
      </c>
      <c r="F3717">
        <v>52.02</v>
      </c>
      <c r="G3717">
        <v>2</v>
      </c>
      <c r="H3717" t="s">
        <v>17</v>
      </c>
      <c r="I3717">
        <v>5.9</v>
      </c>
    </row>
    <row r="3718" spans="1:9" x14ac:dyDescent="0.3">
      <c r="A3718" t="s">
        <v>192</v>
      </c>
      <c r="B3718" t="s">
        <v>9</v>
      </c>
      <c r="C3718" t="s">
        <v>10</v>
      </c>
      <c r="D3718" t="s">
        <v>11</v>
      </c>
      <c r="E3718" t="s">
        <v>24</v>
      </c>
      <c r="F3718">
        <v>39.04</v>
      </c>
      <c r="G3718">
        <v>4</v>
      </c>
      <c r="H3718" t="s">
        <v>13</v>
      </c>
      <c r="I3718">
        <v>8.4</v>
      </c>
    </row>
    <row r="3719" spans="1:9" x14ac:dyDescent="0.3">
      <c r="A3719" t="s">
        <v>192</v>
      </c>
      <c r="B3719" t="s">
        <v>19</v>
      </c>
      <c r="C3719" t="s">
        <v>15</v>
      </c>
      <c r="D3719" t="s">
        <v>11</v>
      </c>
      <c r="E3719" t="s">
        <v>24</v>
      </c>
      <c r="F3719">
        <v>23.85</v>
      </c>
      <c r="G3719">
        <v>8</v>
      </c>
      <c r="H3719" t="s">
        <v>13</v>
      </c>
      <c r="I3719">
        <v>5.8</v>
      </c>
    </row>
    <row r="3720" spans="1:9" x14ac:dyDescent="0.3">
      <c r="A3720" t="s">
        <v>192</v>
      </c>
      <c r="B3720" t="s">
        <v>19</v>
      </c>
      <c r="C3720" t="s">
        <v>15</v>
      </c>
      <c r="D3720" t="s">
        <v>22</v>
      </c>
      <c r="E3720" t="s">
        <v>23</v>
      </c>
      <c r="F3720">
        <v>49.51</v>
      </c>
      <c r="G3720">
        <v>1</v>
      </c>
      <c r="H3720" t="s">
        <v>17</v>
      </c>
      <c r="I3720">
        <v>6.3</v>
      </c>
    </row>
    <row r="3721" spans="1:9" x14ac:dyDescent="0.3">
      <c r="A3721" t="s">
        <v>192</v>
      </c>
      <c r="B3721" t="s">
        <v>14</v>
      </c>
      <c r="C3721" t="s">
        <v>10</v>
      </c>
      <c r="D3721" t="s">
        <v>11</v>
      </c>
      <c r="E3721" t="s">
        <v>24</v>
      </c>
      <c r="F3721">
        <v>33.04</v>
      </c>
      <c r="G3721">
        <v>6</v>
      </c>
      <c r="H3721" t="s">
        <v>20</v>
      </c>
      <c r="I3721">
        <v>4.2</v>
      </c>
    </row>
    <row r="3722" spans="1:9" x14ac:dyDescent="0.3">
      <c r="A3722" t="s">
        <v>192</v>
      </c>
      <c r="B3722" t="s">
        <v>19</v>
      </c>
      <c r="C3722" t="s">
        <v>15</v>
      </c>
      <c r="D3722" t="s">
        <v>11</v>
      </c>
      <c r="E3722" t="s">
        <v>23</v>
      </c>
      <c r="F3722">
        <v>66.69</v>
      </c>
      <c r="G3722">
        <v>2</v>
      </c>
      <c r="H3722" t="s">
        <v>17</v>
      </c>
      <c r="I3722">
        <v>5.2</v>
      </c>
    </row>
    <row r="3723" spans="1:9" x14ac:dyDescent="0.3">
      <c r="A3723" t="s">
        <v>193</v>
      </c>
      <c r="B3723" t="s">
        <v>14</v>
      </c>
      <c r="C3723" t="s">
        <v>15</v>
      </c>
      <c r="D3723" t="s">
        <v>11</v>
      </c>
      <c r="E3723" t="s">
        <v>12</v>
      </c>
      <c r="F3723">
        <v>12</v>
      </c>
      <c r="G3723">
        <v>7</v>
      </c>
      <c r="H3723" t="s">
        <v>20</v>
      </c>
      <c r="I3723">
        <v>8.6999999999999993</v>
      </c>
    </row>
    <row r="3724" spans="1:9" x14ac:dyDescent="0.3">
      <c r="A3724" t="s">
        <v>193</v>
      </c>
      <c r="B3724" t="s">
        <v>14</v>
      </c>
      <c r="C3724" t="s">
        <v>10</v>
      </c>
      <c r="D3724" t="s">
        <v>22</v>
      </c>
      <c r="E3724" t="s">
        <v>24</v>
      </c>
      <c r="F3724">
        <v>19.61</v>
      </c>
      <c r="G3724">
        <v>1</v>
      </c>
      <c r="H3724" t="s">
        <v>13</v>
      </c>
      <c r="I3724">
        <v>4.3</v>
      </c>
    </row>
    <row r="3725" spans="1:9" x14ac:dyDescent="0.3">
      <c r="A3725" t="s">
        <v>193</v>
      </c>
      <c r="B3725" t="s">
        <v>9</v>
      </c>
      <c r="C3725" t="s">
        <v>15</v>
      </c>
      <c r="D3725" t="s">
        <v>11</v>
      </c>
      <c r="E3725" t="s">
        <v>24</v>
      </c>
      <c r="F3725">
        <v>18.399999999999999</v>
      </c>
      <c r="G3725">
        <v>3</v>
      </c>
      <c r="H3725" t="s">
        <v>20</v>
      </c>
      <c r="I3725">
        <v>5.8</v>
      </c>
    </row>
    <row r="3726" spans="1:9" x14ac:dyDescent="0.3">
      <c r="A3726" t="s">
        <v>193</v>
      </c>
      <c r="B3726" t="s">
        <v>14</v>
      </c>
      <c r="C3726" t="s">
        <v>10</v>
      </c>
      <c r="D3726" t="s">
        <v>22</v>
      </c>
      <c r="E3726" t="s">
        <v>12</v>
      </c>
      <c r="F3726">
        <v>13.63</v>
      </c>
      <c r="G3726">
        <v>6</v>
      </c>
      <c r="H3726" t="s">
        <v>13</v>
      </c>
      <c r="I3726">
        <v>9.6999999999999993</v>
      </c>
    </row>
    <row r="3727" spans="1:9" x14ac:dyDescent="0.3">
      <c r="A3727" t="s">
        <v>193</v>
      </c>
      <c r="B3727" t="s">
        <v>14</v>
      </c>
      <c r="C3727" t="s">
        <v>10</v>
      </c>
      <c r="D3727" t="s">
        <v>11</v>
      </c>
      <c r="E3727" t="s">
        <v>12</v>
      </c>
      <c r="F3727">
        <v>9.99</v>
      </c>
      <c r="G3727">
        <v>4</v>
      </c>
      <c r="H3727" t="s">
        <v>13</v>
      </c>
      <c r="I3727">
        <v>4.5999999999999996</v>
      </c>
    </row>
    <row r="3728" spans="1:9" x14ac:dyDescent="0.3">
      <c r="A3728" t="s">
        <v>193</v>
      </c>
      <c r="B3728" t="s">
        <v>14</v>
      </c>
      <c r="C3728" t="s">
        <v>10</v>
      </c>
      <c r="D3728" t="s">
        <v>11</v>
      </c>
      <c r="E3728" t="s">
        <v>12</v>
      </c>
      <c r="F3728">
        <v>5.38</v>
      </c>
      <c r="G3728">
        <v>1</v>
      </c>
      <c r="H3728" t="s">
        <v>17</v>
      </c>
      <c r="I3728">
        <v>9.1999999999999993</v>
      </c>
    </row>
    <row r="3729" spans="1:9" x14ac:dyDescent="0.3">
      <c r="A3729" t="s">
        <v>193</v>
      </c>
      <c r="B3729" t="s">
        <v>14</v>
      </c>
      <c r="C3729" t="s">
        <v>10</v>
      </c>
      <c r="D3729" t="s">
        <v>22</v>
      </c>
      <c r="E3729" t="s">
        <v>12</v>
      </c>
      <c r="F3729">
        <v>8.0299999999999994</v>
      </c>
      <c r="G3729">
        <v>10</v>
      </c>
      <c r="H3729" t="s">
        <v>17</v>
      </c>
      <c r="I3729">
        <v>9.1999999999999993</v>
      </c>
    </row>
    <row r="3730" spans="1:9" x14ac:dyDescent="0.3">
      <c r="A3730" t="s">
        <v>193</v>
      </c>
      <c r="B3730" t="s">
        <v>9</v>
      </c>
      <c r="C3730" t="s">
        <v>15</v>
      </c>
      <c r="D3730" t="s">
        <v>22</v>
      </c>
      <c r="E3730" t="s">
        <v>21</v>
      </c>
      <c r="F3730">
        <v>13.56</v>
      </c>
      <c r="G3730">
        <v>9</v>
      </c>
      <c r="H3730" t="s">
        <v>17</v>
      </c>
      <c r="I3730">
        <v>3.6</v>
      </c>
    </row>
    <row r="3731" spans="1:9" x14ac:dyDescent="0.3">
      <c r="A3731" t="s">
        <v>193</v>
      </c>
      <c r="B3731" t="s">
        <v>9</v>
      </c>
      <c r="C3731" t="s">
        <v>10</v>
      </c>
      <c r="D3731" t="s">
        <v>11</v>
      </c>
      <c r="E3731" t="s">
        <v>24</v>
      </c>
      <c r="F3731">
        <v>38.01</v>
      </c>
      <c r="G3731">
        <v>6</v>
      </c>
      <c r="H3731" t="s">
        <v>13</v>
      </c>
      <c r="I3731">
        <v>6.2</v>
      </c>
    </row>
    <row r="3732" spans="1:9" x14ac:dyDescent="0.3">
      <c r="A3732" t="s">
        <v>193</v>
      </c>
      <c r="B3732" t="s">
        <v>9</v>
      </c>
      <c r="C3732" t="s">
        <v>10</v>
      </c>
      <c r="D3732" t="s">
        <v>11</v>
      </c>
      <c r="E3732" t="s">
        <v>24</v>
      </c>
      <c r="F3732">
        <v>27.95</v>
      </c>
      <c r="G3732">
        <v>4</v>
      </c>
      <c r="H3732" t="s">
        <v>20</v>
      </c>
      <c r="I3732">
        <v>6.4</v>
      </c>
    </row>
    <row r="3733" spans="1:9" x14ac:dyDescent="0.3">
      <c r="A3733" t="s">
        <v>193</v>
      </c>
      <c r="B3733" t="s">
        <v>19</v>
      </c>
      <c r="C3733" t="s">
        <v>15</v>
      </c>
      <c r="D3733" t="s">
        <v>22</v>
      </c>
      <c r="E3733" t="s">
        <v>12</v>
      </c>
      <c r="F3733">
        <v>4.07</v>
      </c>
      <c r="G3733">
        <v>3</v>
      </c>
      <c r="H3733" t="s">
        <v>13</v>
      </c>
      <c r="I3733">
        <v>5.0999999999999996</v>
      </c>
    </row>
    <row r="3734" spans="1:9" x14ac:dyDescent="0.3">
      <c r="A3734" t="s">
        <v>193</v>
      </c>
      <c r="B3734" t="s">
        <v>19</v>
      </c>
      <c r="C3734" t="s">
        <v>15</v>
      </c>
      <c r="D3734" t="s">
        <v>11</v>
      </c>
      <c r="E3734" t="s">
        <v>12</v>
      </c>
      <c r="F3734">
        <v>14.76</v>
      </c>
      <c r="G3734">
        <v>9</v>
      </c>
      <c r="H3734" t="s">
        <v>13</v>
      </c>
      <c r="I3734">
        <v>3.3</v>
      </c>
    </row>
    <row r="3735" spans="1:9" x14ac:dyDescent="0.3">
      <c r="A3735" t="s">
        <v>193</v>
      </c>
      <c r="B3735" t="s">
        <v>9</v>
      </c>
      <c r="C3735" t="s">
        <v>15</v>
      </c>
      <c r="D3735" t="s">
        <v>11</v>
      </c>
      <c r="E3735" t="s">
        <v>23</v>
      </c>
      <c r="F3735">
        <v>67.47</v>
      </c>
      <c r="G3735">
        <v>9</v>
      </c>
      <c r="H3735" t="s">
        <v>17</v>
      </c>
      <c r="I3735">
        <v>4.5999999999999996</v>
      </c>
    </row>
    <row r="3736" spans="1:9" x14ac:dyDescent="0.3">
      <c r="A3736" t="s">
        <v>193</v>
      </c>
      <c r="B3736" t="s">
        <v>14</v>
      </c>
      <c r="C3736" t="s">
        <v>15</v>
      </c>
      <c r="D3736" t="s">
        <v>22</v>
      </c>
      <c r="E3736" t="s">
        <v>21</v>
      </c>
      <c r="F3736">
        <v>24.24</v>
      </c>
      <c r="G3736">
        <v>8</v>
      </c>
      <c r="H3736" t="s">
        <v>17</v>
      </c>
      <c r="I3736">
        <v>3.6</v>
      </c>
    </row>
    <row r="3737" spans="1:9" x14ac:dyDescent="0.3">
      <c r="A3737" t="s">
        <v>193</v>
      </c>
      <c r="B3737" t="s">
        <v>9</v>
      </c>
      <c r="C3737" t="s">
        <v>15</v>
      </c>
      <c r="D3737" t="s">
        <v>22</v>
      </c>
      <c r="E3737" t="s">
        <v>23</v>
      </c>
      <c r="F3737">
        <v>42.02</v>
      </c>
      <c r="G3737">
        <v>3</v>
      </c>
      <c r="H3737" t="s">
        <v>17</v>
      </c>
      <c r="I3737">
        <v>4.5999999999999996</v>
      </c>
    </row>
    <row r="3738" spans="1:9" x14ac:dyDescent="0.3">
      <c r="A3738" t="s">
        <v>194</v>
      </c>
      <c r="B3738" t="s">
        <v>14</v>
      </c>
      <c r="C3738" t="s">
        <v>10</v>
      </c>
      <c r="D3738" t="s">
        <v>22</v>
      </c>
      <c r="E3738" t="s">
        <v>16</v>
      </c>
      <c r="F3738">
        <v>84.4</v>
      </c>
      <c r="G3738">
        <v>9</v>
      </c>
      <c r="H3738" t="s">
        <v>20</v>
      </c>
      <c r="I3738">
        <v>8.5</v>
      </c>
    </row>
    <row r="3739" spans="1:9" x14ac:dyDescent="0.3">
      <c r="A3739" t="s">
        <v>194</v>
      </c>
      <c r="B3739" t="s">
        <v>14</v>
      </c>
      <c r="C3739" t="s">
        <v>15</v>
      </c>
      <c r="D3739" t="s">
        <v>22</v>
      </c>
      <c r="E3739" t="s">
        <v>12</v>
      </c>
      <c r="F3739">
        <v>3.45</v>
      </c>
      <c r="G3739">
        <v>8</v>
      </c>
      <c r="H3739" t="s">
        <v>17</v>
      </c>
      <c r="I3739">
        <v>9.1</v>
      </c>
    </row>
    <row r="3740" spans="1:9" x14ac:dyDescent="0.3">
      <c r="A3740" t="s">
        <v>194</v>
      </c>
      <c r="B3740" t="s">
        <v>19</v>
      </c>
      <c r="C3740" t="s">
        <v>15</v>
      </c>
      <c r="D3740" t="s">
        <v>22</v>
      </c>
      <c r="E3740" t="s">
        <v>12</v>
      </c>
      <c r="F3740">
        <v>2.96</v>
      </c>
      <c r="G3740">
        <v>2</v>
      </c>
      <c r="H3740" t="s">
        <v>20</v>
      </c>
      <c r="I3740">
        <v>3.3</v>
      </c>
    </row>
    <row r="3741" spans="1:9" x14ac:dyDescent="0.3">
      <c r="A3741" t="s">
        <v>194</v>
      </c>
      <c r="B3741" t="s">
        <v>19</v>
      </c>
      <c r="C3741" t="s">
        <v>10</v>
      </c>
      <c r="D3741" t="s">
        <v>22</v>
      </c>
      <c r="E3741" t="s">
        <v>21</v>
      </c>
      <c r="F3741">
        <v>21.58</v>
      </c>
      <c r="G3741">
        <v>1</v>
      </c>
      <c r="H3741" t="s">
        <v>13</v>
      </c>
      <c r="I3741">
        <v>5.0999999999999996</v>
      </c>
    </row>
    <row r="3742" spans="1:9" x14ac:dyDescent="0.3">
      <c r="A3742" t="s">
        <v>194</v>
      </c>
      <c r="B3742" t="s">
        <v>19</v>
      </c>
      <c r="C3742" t="s">
        <v>10</v>
      </c>
      <c r="D3742" t="s">
        <v>11</v>
      </c>
      <c r="E3742" t="s">
        <v>23</v>
      </c>
      <c r="F3742">
        <v>48.35</v>
      </c>
      <c r="G3742">
        <v>8</v>
      </c>
      <c r="H3742" t="s">
        <v>20</v>
      </c>
      <c r="I3742">
        <v>9.6999999999999993</v>
      </c>
    </row>
    <row r="3743" spans="1:9" x14ac:dyDescent="0.3">
      <c r="A3743" t="s">
        <v>194</v>
      </c>
      <c r="B3743" t="s">
        <v>19</v>
      </c>
      <c r="C3743" t="s">
        <v>10</v>
      </c>
      <c r="D3743" t="s">
        <v>22</v>
      </c>
      <c r="E3743" t="s">
        <v>21</v>
      </c>
      <c r="F3743">
        <v>11.55</v>
      </c>
      <c r="G3743">
        <v>4</v>
      </c>
      <c r="H3743" t="s">
        <v>13</v>
      </c>
      <c r="I3743">
        <v>6.7</v>
      </c>
    </row>
    <row r="3744" spans="1:9" x14ac:dyDescent="0.3">
      <c r="A3744" t="s">
        <v>194</v>
      </c>
      <c r="B3744" t="s">
        <v>9</v>
      </c>
      <c r="C3744" t="s">
        <v>15</v>
      </c>
      <c r="D3744" t="s">
        <v>22</v>
      </c>
      <c r="E3744" t="s">
        <v>23</v>
      </c>
      <c r="F3744">
        <v>65.319999999999993</v>
      </c>
      <c r="G3744">
        <v>8</v>
      </c>
      <c r="H3744" t="s">
        <v>17</v>
      </c>
      <c r="I3744">
        <v>7.3</v>
      </c>
    </row>
    <row r="3745" spans="1:9" x14ac:dyDescent="0.3">
      <c r="A3745" t="s">
        <v>194</v>
      </c>
      <c r="B3745" t="s">
        <v>19</v>
      </c>
      <c r="C3745" t="s">
        <v>15</v>
      </c>
      <c r="D3745" t="s">
        <v>22</v>
      </c>
      <c r="E3745" t="s">
        <v>21</v>
      </c>
      <c r="F3745">
        <v>14.12</v>
      </c>
      <c r="G3745">
        <v>7</v>
      </c>
      <c r="H3745" t="s">
        <v>13</v>
      </c>
      <c r="I3745">
        <v>3</v>
      </c>
    </row>
    <row r="3746" spans="1:9" x14ac:dyDescent="0.3">
      <c r="A3746" t="s">
        <v>194</v>
      </c>
      <c r="B3746" t="s">
        <v>14</v>
      </c>
      <c r="C3746" t="s">
        <v>15</v>
      </c>
      <c r="D3746" t="s">
        <v>11</v>
      </c>
      <c r="E3746" t="s">
        <v>21</v>
      </c>
      <c r="F3746">
        <v>19.149999999999999</v>
      </c>
      <c r="G3746">
        <v>6</v>
      </c>
      <c r="H3746" t="s">
        <v>20</v>
      </c>
      <c r="I3746">
        <v>6.3</v>
      </c>
    </row>
    <row r="3747" spans="1:9" x14ac:dyDescent="0.3">
      <c r="A3747" t="s">
        <v>194</v>
      </c>
      <c r="B3747" t="s">
        <v>14</v>
      </c>
      <c r="C3747" t="s">
        <v>15</v>
      </c>
      <c r="D3747" t="s">
        <v>11</v>
      </c>
      <c r="E3747" t="s">
        <v>24</v>
      </c>
      <c r="F3747">
        <v>30.33</v>
      </c>
      <c r="G3747">
        <v>9</v>
      </c>
      <c r="H3747" t="s">
        <v>17</v>
      </c>
      <c r="I3747">
        <v>9.6999999999999993</v>
      </c>
    </row>
    <row r="3748" spans="1:9" x14ac:dyDescent="0.3">
      <c r="A3748" t="s">
        <v>194</v>
      </c>
      <c r="B3748" t="s">
        <v>9</v>
      </c>
      <c r="C3748" t="s">
        <v>15</v>
      </c>
      <c r="D3748" t="s">
        <v>22</v>
      </c>
      <c r="E3748" t="s">
        <v>21</v>
      </c>
      <c r="F3748">
        <v>12.63</v>
      </c>
      <c r="G3748">
        <v>1</v>
      </c>
      <c r="H3748" t="s">
        <v>20</v>
      </c>
      <c r="I3748">
        <v>5.6</v>
      </c>
    </row>
    <row r="3749" spans="1:9" x14ac:dyDescent="0.3">
      <c r="A3749" t="s">
        <v>194</v>
      </c>
      <c r="B3749" t="s">
        <v>9</v>
      </c>
      <c r="C3749" t="s">
        <v>15</v>
      </c>
      <c r="D3749" t="s">
        <v>22</v>
      </c>
      <c r="E3749" t="s">
        <v>12</v>
      </c>
      <c r="F3749">
        <v>10.85</v>
      </c>
      <c r="G3749">
        <v>8</v>
      </c>
      <c r="H3749" t="s">
        <v>20</v>
      </c>
      <c r="I3749">
        <v>3.7</v>
      </c>
    </row>
    <row r="3750" spans="1:9" x14ac:dyDescent="0.3">
      <c r="A3750" t="s">
        <v>194</v>
      </c>
      <c r="B3750" t="s">
        <v>9</v>
      </c>
      <c r="C3750" t="s">
        <v>10</v>
      </c>
      <c r="D3750" t="s">
        <v>22</v>
      </c>
      <c r="E3750" t="s">
        <v>16</v>
      </c>
      <c r="F3750">
        <v>98.58</v>
      </c>
      <c r="G3750">
        <v>3</v>
      </c>
      <c r="H3750" t="s">
        <v>20</v>
      </c>
      <c r="I3750">
        <v>6.1</v>
      </c>
    </row>
    <row r="3751" spans="1:9" x14ac:dyDescent="0.3">
      <c r="A3751" t="s">
        <v>195</v>
      </c>
      <c r="B3751" t="s">
        <v>19</v>
      </c>
      <c r="C3751" t="s">
        <v>15</v>
      </c>
      <c r="D3751" t="s">
        <v>22</v>
      </c>
      <c r="E3751" t="s">
        <v>12</v>
      </c>
      <c r="F3751">
        <v>6.66</v>
      </c>
      <c r="G3751">
        <v>6</v>
      </c>
      <c r="H3751" t="s">
        <v>17</v>
      </c>
      <c r="I3751">
        <v>9.5</v>
      </c>
    </row>
    <row r="3752" spans="1:9" x14ac:dyDescent="0.3">
      <c r="A3752" t="s">
        <v>195</v>
      </c>
      <c r="B3752" t="s">
        <v>9</v>
      </c>
      <c r="C3752" t="s">
        <v>15</v>
      </c>
      <c r="D3752" t="s">
        <v>11</v>
      </c>
      <c r="E3752" t="s">
        <v>24</v>
      </c>
      <c r="F3752">
        <v>16.399999999999999</v>
      </c>
      <c r="G3752">
        <v>9</v>
      </c>
      <c r="H3752" t="s">
        <v>13</v>
      </c>
      <c r="I3752">
        <v>5.3</v>
      </c>
    </row>
    <row r="3753" spans="1:9" x14ac:dyDescent="0.3">
      <c r="A3753" t="s">
        <v>195</v>
      </c>
      <c r="B3753" t="s">
        <v>9</v>
      </c>
      <c r="C3753" t="s">
        <v>15</v>
      </c>
      <c r="D3753" t="s">
        <v>22</v>
      </c>
      <c r="E3753" t="s">
        <v>16</v>
      </c>
      <c r="F3753">
        <v>83.08</v>
      </c>
      <c r="G3753">
        <v>8</v>
      </c>
      <c r="H3753" t="s">
        <v>17</v>
      </c>
      <c r="I3753">
        <v>8.4</v>
      </c>
    </row>
    <row r="3754" spans="1:9" x14ac:dyDescent="0.3">
      <c r="A3754" t="s">
        <v>195</v>
      </c>
      <c r="B3754" t="s">
        <v>9</v>
      </c>
      <c r="C3754" t="s">
        <v>15</v>
      </c>
      <c r="D3754" t="s">
        <v>11</v>
      </c>
      <c r="E3754" t="s">
        <v>24</v>
      </c>
      <c r="F3754">
        <v>15.44</v>
      </c>
      <c r="G3754">
        <v>2</v>
      </c>
      <c r="H3754" t="s">
        <v>13</v>
      </c>
      <c r="I3754">
        <v>8.4</v>
      </c>
    </row>
    <row r="3755" spans="1:9" x14ac:dyDescent="0.3">
      <c r="A3755" t="s">
        <v>195</v>
      </c>
      <c r="B3755" t="s">
        <v>14</v>
      </c>
      <c r="C3755" t="s">
        <v>10</v>
      </c>
      <c r="D3755" t="s">
        <v>11</v>
      </c>
      <c r="E3755" t="s">
        <v>23</v>
      </c>
      <c r="F3755">
        <v>59.34</v>
      </c>
      <c r="G3755">
        <v>5</v>
      </c>
      <c r="H3755" t="s">
        <v>13</v>
      </c>
      <c r="I3755">
        <v>4.4000000000000004</v>
      </c>
    </row>
    <row r="3756" spans="1:9" x14ac:dyDescent="0.3">
      <c r="A3756" t="s">
        <v>195</v>
      </c>
      <c r="B3756" t="s">
        <v>9</v>
      </c>
      <c r="C3756" t="s">
        <v>10</v>
      </c>
      <c r="D3756" t="s">
        <v>22</v>
      </c>
      <c r="E3756" t="s">
        <v>24</v>
      </c>
      <c r="F3756">
        <v>39.32</v>
      </c>
      <c r="G3756">
        <v>9</v>
      </c>
      <c r="H3756" t="s">
        <v>20</v>
      </c>
      <c r="I3756">
        <v>6</v>
      </c>
    </row>
    <row r="3757" spans="1:9" x14ac:dyDescent="0.3">
      <c r="A3757" t="s">
        <v>195</v>
      </c>
      <c r="B3757" t="s">
        <v>14</v>
      </c>
      <c r="C3757" t="s">
        <v>10</v>
      </c>
      <c r="D3757" t="s">
        <v>22</v>
      </c>
      <c r="E3757" t="s">
        <v>12</v>
      </c>
      <c r="F3757">
        <v>11.05</v>
      </c>
      <c r="G3757">
        <v>3</v>
      </c>
      <c r="H3757" t="s">
        <v>13</v>
      </c>
      <c r="I3757">
        <v>7.9</v>
      </c>
    </row>
    <row r="3758" spans="1:9" x14ac:dyDescent="0.3">
      <c r="A3758" t="s">
        <v>195</v>
      </c>
      <c r="B3758" t="s">
        <v>14</v>
      </c>
      <c r="C3758" t="s">
        <v>10</v>
      </c>
      <c r="D3758" t="s">
        <v>11</v>
      </c>
      <c r="E3758" t="s">
        <v>12</v>
      </c>
      <c r="F3758">
        <v>5.91</v>
      </c>
      <c r="G3758">
        <v>2</v>
      </c>
      <c r="H3758" t="s">
        <v>13</v>
      </c>
      <c r="I3758">
        <v>5.8</v>
      </c>
    </row>
    <row r="3759" spans="1:9" x14ac:dyDescent="0.3">
      <c r="A3759" t="s">
        <v>196</v>
      </c>
      <c r="B3759" t="s">
        <v>19</v>
      </c>
      <c r="C3759" t="s">
        <v>10</v>
      </c>
      <c r="D3759" t="s">
        <v>22</v>
      </c>
      <c r="E3759" t="s">
        <v>21</v>
      </c>
      <c r="F3759">
        <v>9.94</v>
      </c>
      <c r="G3759">
        <v>10</v>
      </c>
      <c r="H3759" t="s">
        <v>17</v>
      </c>
      <c r="I3759">
        <v>4.3</v>
      </c>
    </row>
    <row r="3760" spans="1:9" x14ac:dyDescent="0.3">
      <c r="A3760" t="s">
        <v>196</v>
      </c>
      <c r="B3760" t="s">
        <v>19</v>
      </c>
      <c r="C3760" t="s">
        <v>15</v>
      </c>
      <c r="D3760" t="s">
        <v>11</v>
      </c>
      <c r="E3760" t="s">
        <v>24</v>
      </c>
      <c r="F3760">
        <v>28.7</v>
      </c>
      <c r="G3760">
        <v>10</v>
      </c>
      <c r="H3760" t="s">
        <v>20</v>
      </c>
      <c r="I3760">
        <v>9.6</v>
      </c>
    </row>
    <row r="3761" spans="1:9" x14ac:dyDescent="0.3">
      <c r="A3761" t="s">
        <v>196</v>
      </c>
      <c r="B3761" t="s">
        <v>19</v>
      </c>
      <c r="C3761" t="s">
        <v>15</v>
      </c>
      <c r="D3761" t="s">
        <v>11</v>
      </c>
      <c r="E3761" t="s">
        <v>21</v>
      </c>
      <c r="F3761">
        <v>24.7</v>
      </c>
      <c r="G3761">
        <v>2</v>
      </c>
      <c r="H3761" t="s">
        <v>20</v>
      </c>
      <c r="I3761">
        <v>7.4</v>
      </c>
    </row>
    <row r="3762" spans="1:9" x14ac:dyDescent="0.3">
      <c r="A3762" t="s">
        <v>196</v>
      </c>
      <c r="B3762" t="s">
        <v>14</v>
      </c>
      <c r="C3762" t="s">
        <v>15</v>
      </c>
      <c r="D3762" t="s">
        <v>11</v>
      </c>
      <c r="E3762" t="s">
        <v>24</v>
      </c>
      <c r="F3762">
        <v>20.49</v>
      </c>
      <c r="G3762">
        <v>5</v>
      </c>
      <c r="H3762" t="s">
        <v>20</v>
      </c>
      <c r="I3762">
        <v>8.9</v>
      </c>
    </row>
    <row r="3763" spans="1:9" x14ac:dyDescent="0.3">
      <c r="A3763" t="s">
        <v>196</v>
      </c>
      <c r="B3763" t="s">
        <v>9</v>
      </c>
      <c r="C3763" t="s">
        <v>10</v>
      </c>
      <c r="D3763" t="s">
        <v>22</v>
      </c>
      <c r="E3763" t="s">
        <v>24</v>
      </c>
      <c r="F3763">
        <v>30.19</v>
      </c>
      <c r="G3763">
        <v>2</v>
      </c>
      <c r="H3763" t="s">
        <v>20</v>
      </c>
      <c r="I3763">
        <v>3.2</v>
      </c>
    </row>
    <row r="3764" spans="1:9" x14ac:dyDescent="0.3">
      <c r="A3764" t="s">
        <v>196</v>
      </c>
      <c r="B3764" t="s">
        <v>14</v>
      </c>
      <c r="C3764" t="s">
        <v>10</v>
      </c>
      <c r="D3764" t="s">
        <v>22</v>
      </c>
      <c r="E3764" t="s">
        <v>12</v>
      </c>
      <c r="F3764">
        <v>2.66</v>
      </c>
      <c r="G3764">
        <v>4</v>
      </c>
      <c r="H3764" t="s">
        <v>13</v>
      </c>
      <c r="I3764">
        <v>4.8</v>
      </c>
    </row>
    <row r="3765" spans="1:9" x14ac:dyDescent="0.3">
      <c r="A3765" t="s">
        <v>196</v>
      </c>
      <c r="B3765" t="s">
        <v>19</v>
      </c>
      <c r="C3765" t="s">
        <v>15</v>
      </c>
      <c r="D3765" t="s">
        <v>22</v>
      </c>
      <c r="E3765" t="s">
        <v>12</v>
      </c>
      <c r="F3765">
        <v>9.91</v>
      </c>
      <c r="G3765">
        <v>2</v>
      </c>
      <c r="H3765" t="s">
        <v>13</v>
      </c>
      <c r="I3765">
        <v>6.4</v>
      </c>
    </row>
    <row r="3766" spans="1:9" x14ac:dyDescent="0.3">
      <c r="A3766" t="s">
        <v>196</v>
      </c>
      <c r="B3766" t="s">
        <v>14</v>
      </c>
      <c r="C3766" t="s">
        <v>15</v>
      </c>
      <c r="D3766" t="s">
        <v>11</v>
      </c>
      <c r="E3766" t="s">
        <v>18</v>
      </c>
      <c r="F3766">
        <v>74.540000000000006</v>
      </c>
      <c r="G3766">
        <v>2</v>
      </c>
      <c r="H3766" t="s">
        <v>17</v>
      </c>
      <c r="I3766">
        <v>3.5</v>
      </c>
    </row>
    <row r="3767" spans="1:9" x14ac:dyDescent="0.3">
      <c r="A3767" t="s">
        <v>196</v>
      </c>
      <c r="B3767" t="s">
        <v>19</v>
      </c>
      <c r="C3767" t="s">
        <v>15</v>
      </c>
      <c r="D3767" t="s">
        <v>22</v>
      </c>
      <c r="E3767" t="s">
        <v>18</v>
      </c>
      <c r="F3767">
        <v>51.04</v>
      </c>
      <c r="G3767">
        <v>5</v>
      </c>
      <c r="H3767" t="s">
        <v>20</v>
      </c>
      <c r="I3767">
        <v>9.8000000000000007</v>
      </c>
    </row>
    <row r="3768" spans="1:9" x14ac:dyDescent="0.3">
      <c r="A3768" t="s">
        <v>196</v>
      </c>
      <c r="B3768" t="s">
        <v>9</v>
      </c>
      <c r="C3768" t="s">
        <v>10</v>
      </c>
      <c r="D3768" t="s">
        <v>22</v>
      </c>
      <c r="E3768" t="s">
        <v>12</v>
      </c>
      <c r="F3768">
        <v>6.08</v>
      </c>
      <c r="G3768">
        <v>10</v>
      </c>
      <c r="H3768" t="s">
        <v>13</v>
      </c>
      <c r="I3768">
        <v>4.5999999999999996</v>
      </c>
    </row>
    <row r="3769" spans="1:9" x14ac:dyDescent="0.3">
      <c r="A3769" t="s">
        <v>196</v>
      </c>
      <c r="B3769" t="s">
        <v>19</v>
      </c>
      <c r="C3769" t="s">
        <v>15</v>
      </c>
      <c r="D3769" t="s">
        <v>22</v>
      </c>
      <c r="E3769" t="s">
        <v>21</v>
      </c>
      <c r="F3769">
        <v>14.26</v>
      </c>
      <c r="G3769">
        <v>5</v>
      </c>
      <c r="H3769" t="s">
        <v>17</v>
      </c>
      <c r="I3769">
        <v>5.5</v>
      </c>
    </row>
    <row r="3770" spans="1:9" x14ac:dyDescent="0.3">
      <c r="A3770" t="s">
        <v>196</v>
      </c>
      <c r="B3770" t="s">
        <v>9</v>
      </c>
      <c r="C3770" t="s">
        <v>15</v>
      </c>
      <c r="D3770" t="s">
        <v>22</v>
      </c>
      <c r="E3770" t="s">
        <v>12</v>
      </c>
      <c r="F3770">
        <v>4.95</v>
      </c>
      <c r="G3770">
        <v>7</v>
      </c>
      <c r="H3770" t="s">
        <v>20</v>
      </c>
      <c r="I3770">
        <v>4.5</v>
      </c>
    </row>
    <row r="3771" spans="1:9" x14ac:dyDescent="0.3">
      <c r="A3771" t="s">
        <v>196</v>
      </c>
      <c r="B3771" t="s">
        <v>19</v>
      </c>
      <c r="C3771" t="s">
        <v>15</v>
      </c>
      <c r="D3771" t="s">
        <v>11</v>
      </c>
      <c r="E3771" t="s">
        <v>18</v>
      </c>
      <c r="F3771">
        <v>63.05</v>
      </c>
      <c r="G3771">
        <v>8</v>
      </c>
      <c r="H3771" t="s">
        <v>17</v>
      </c>
      <c r="I3771">
        <v>3.7</v>
      </c>
    </row>
    <row r="3772" spans="1:9" x14ac:dyDescent="0.3">
      <c r="A3772" t="s">
        <v>196</v>
      </c>
      <c r="B3772" t="s">
        <v>9</v>
      </c>
      <c r="C3772" t="s">
        <v>10</v>
      </c>
      <c r="D3772" t="s">
        <v>11</v>
      </c>
      <c r="E3772" t="s">
        <v>21</v>
      </c>
      <c r="F3772">
        <v>12.73</v>
      </c>
      <c r="G3772">
        <v>6</v>
      </c>
      <c r="H3772" t="s">
        <v>20</v>
      </c>
      <c r="I3772">
        <v>4.5999999999999996</v>
      </c>
    </row>
    <row r="3773" spans="1:9" x14ac:dyDescent="0.3">
      <c r="A3773" t="s">
        <v>196</v>
      </c>
      <c r="B3773" t="s">
        <v>19</v>
      </c>
      <c r="C3773" t="s">
        <v>10</v>
      </c>
      <c r="D3773" t="s">
        <v>22</v>
      </c>
      <c r="E3773" t="s">
        <v>23</v>
      </c>
      <c r="F3773">
        <v>69.95</v>
      </c>
      <c r="G3773">
        <v>7</v>
      </c>
      <c r="H3773" t="s">
        <v>20</v>
      </c>
      <c r="I3773">
        <v>5</v>
      </c>
    </row>
    <row r="3774" spans="1:9" x14ac:dyDescent="0.3">
      <c r="A3774" t="s">
        <v>196</v>
      </c>
      <c r="B3774" t="s">
        <v>19</v>
      </c>
      <c r="C3774" t="s">
        <v>15</v>
      </c>
      <c r="D3774" t="s">
        <v>22</v>
      </c>
      <c r="E3774" t="s">
        <v>12</v>
      </c>
      <c r="F3774">
        <v>5.23</v>
      </c>
      <c r="G3774">
        <v>5</v>
      </c>
      <c r="H3774" t="s">
        <v>13</v>
      </c>
      <c r="I3774">
        <v>7.3</v>
      </c>
    </row>
    <row r="3775" spans="1:9" x14ac:dyDescent="0.3">
      <c r="A3775" t="s">
        <v>196</v>
      </c>
      <c r="B3775" t="s">
        <v>14</v>
      </c>
      <c r="C3775" t="s">
        <v>15</v>
      </c>
      <c r="D3775" t="s">
        <v>11</v>
      </c>
      <c r="E3775" t="s">
        <v>12</v>
      </c>
      <c r="F3775">
        <v>12.06</v>
      </c>
      <c r="G3775">
        <v>10</v>
      </c>
      <c r="H3775" t="s">
        <v>20</v>
      </c>
      <c r="I3775">
        <v>4.9000000000000004</v>
      </c>
    </row>
    <row r="3776" spans="1:9" x14ac:dyDescent="0.3">
      <c r="A3776" t="s">
        <v>196</v>
      </c>
      <c r="B3776" t="s">
        <v>14</v>
      </c>
      <c r="C3776" t="s">
        <v>15</v>
      </c>
      <c r="D3776" t="s">
        <v>22</v>
      </c>
      <c r="E3776" t="s">
        <v>21</v>
      </c>
      <c r="F3776">
        <v>10.33</v>
      </c>
      <c r="G3776">
        <v>4</v>
      </c>
      <c r="H3776" t="s">
        <v>13</v>
      </c>
      <c r="I3776">
        <v>5.5</v>
      </c>
    </row>
    <row r="3777" spans="1:9" x14ac:dyDescent="0.3">
      <c r="A3777" t="s">
        <v>196</v>
      </c>
      <c r="B3777" t="s">
        <v>9</v>
      </c>
      <c r="C3777" t="s">
        <v>10</v>
      </c>
      <c r="D3777" t="s">
        <v>22</v>
      </c>
      <c r="E3777" t="s">
        <v>12</v>
      </c>
      <c r="F3777">
        <v>9.5399999999999991</v>
      </c>
      <c r="G3777">
        <v>7</v>
      </c>
      <c r="H3777" t="s">
        <v>17</v>
      </c>
      <c r="I3777">
        <v>3</v>
      </c>
    </row>
    <row r="3778" spans="1:9" x14ac:dyDescent="0.3">
      <c r="A3778" t="s">
        <v>196</v>
      </c>
      <c r="B3778" t="s">
        <v>19</v>
      </c>
      <c r="C3778" t="s">
        <v>15</v>
      </c>
      <c r="D3778" t="s">
        <v>11</v>
      </c>
      <c r="E3778" t="s">
        <v>18</v>
      </c>
      <c r="F3778">
        <v>64.430000000000007</v>
      </c>
      <c r="G3778">
        <v>6</v>
      </c>
      <c r="H3778" t="s">
        <v>20</v>
      </c>
      <c r="I3778">
        <v>5.5</v>
      </c>
    </row>
    <row r="3779" spans="1:9" x14ac:dyDescent="0.3">
      <c r="A3779" t="s">
        <v>196</v>
      </c>
      <c r="B3779" t="s">
        <v>14</v>
      </c>
      <c r="C3779" t="s">
        <v>10</v>
      </c>
      <c r="D3779" t="s">
        <v>11</v>
      </c>
      <c r="E3779" t="s">
        <v>21</v>
      </c>
      <c r="F3779">
        <v>10.130000000000001</v>
      </c>
      <c r="G3779">
        <v>6</v>
      </c>
      <c r="H3779" t="s">
        <v>20</v>
      </c>
      <c r="I3779">
        <v>6.6</v>
      </c>
    </row>
    <row r="3780" spans="1:9" x14ac:dyDescent="0.3">
      <c r="A3780" t="s">
        <v>197</v>
      </c>
      <c r="B3780" t="s">
        <v>19</v>
      </c>
      <c r="C3780" t="s">
        <v>10</v>
      </c>
      <c r="D3780" t="s">
        <v>11</v>
      </c>
      <c r="E3780" t="s">
        <v>24</v>
      </c>
      <c r="F3780">
        <v>30.77</v>
      </c>
      <c r="G3780">
        <v>5</v>
      </c>
      <c r="H3780" t="s">
        <v>20</v>
      </c>
      <c r="I3780">
        <v>4.0999999999999996</v>
      </c>
    </row>
    <row r="3781" spans="1:9" x14ac:dyDescent="0.3">
      <c r="A3781" t="s">
        <v>197</v>
      </c>
      <c r="B3781" t="s">
        <v>9</v>
      </c>
      <c r="C3781" t="s">
        <v>15</v>
      </c>
      <c r="D3781" t="s">
        <v>11</v>
      </c>
      <c r="E3781" t="s">
        <v>21</v>
      </c>
      <c r="F3781">
        <v>7.85</v>
      </c>
      <c r="G3781">
        <v>9</v>
      </c>
      <c r="H3781" t="s">
        <v>13</v>
      </c>
      <c r="I3781">
        <v>7.1</v>
      </c>
    </row>
    <row r="3782" spans="1:9" x14ac:dyDescent="0.3">
      <c r="A3782" t="s">
        <v>197</v>
      </c>
      <c r="B3782" t="s">
        <v>9</v>
      </c>
      <c r="C3782" t="s">
        <v>15</v>
      </c>
      <c r="D3782" t="s">
        <v>22</v>
      </c>
      <c r="E3782" t="s">
        <v>21</v>
      </c>
      <c r="F3782">
        <v>8.3000000000000007</v>
      </c>
      <c r="G3782">
        <v>8</v>
      </c>
      <c r="H3782" t="s">
        <v>13</v>
      </c>
      <c r="I3782">
        <v>5</v>
      </c>
    </row>
    <row r="3783" spans="1:9" x14ac:dyDescent="0.3">
      <c r="A3783" t="s">
        <v>197</v>
      </c>
      <c r="B3783" t="s">
        <v>9</v>
      </c>
      <c r="C3783" t="s">
        <v>15</v>
      </c>
      <c r="D3783" t="s">
        <v>22</v>
      </c>
      <c r="E3783" t="s">
        <v>21</v>
      </c>
      <c r="F3783">
        <v>16.57</v>
      </c>
      <c r="G3783">
        <v>7</v>
      </c>
      <c r="H3783" t="s">
        <v>13</v>
      </c>
      <c r="I3783">
        <v>7.3</v>
      </c>
    </row>
    <row r="3784" spans="1:9" x14ac:dyDescent="0.3">
      <c r="A3784" t="s">
        <v>197</v>
      </c>
      <c r="B3784" t="s">
        <v>19</v>
      </c>
      <c r="C3784" t="s">
        <v>15</v>
      </c>
      <c r="D3784" t="s">
        <v>22</v>
      </c>
      <c r="E3784" t="s">
        <v>12</v>
      </c>
      <c r="F3784">
        <v>7.75</v>
      </c>
      <c r="G3784">
        <v>9</v>
      </c>
      <c r="H3784" t="s">
        <v>20</v>
      </c>
      <c r="I3784">
        <v>3.2</v>
      </c>
    </row>
    <row r="3785" spans="1:9" x14ac:dyDescent="0.3">
      <c r="A3785" t="s">
        <v>197</v>
      </c>
      <c r="B3785" t="s">
        <v>19</v>
      </c>
      <c r="C3785" t="s">
        <v>15</v>
      </c>
      <c r="D3785" t="s">
        <v>22</v>
      </c>
      <c r="E3785" t="s">
        <v>24</v>
      </c>
      <c r="F3785">
        <v>34.51</v>
      </c>
      <c r="G3785">
        <v>4</v>
      </c>
      <c r="H3785" t="s">
        <v>17</v>
      </c>
      <c r="I3785">
        <v>9</v>
      </c>
    </row>
    <row r="3786" spans="1:9" x14ac:dyDescent="0.3">
      <c r="A3786" t="s">
        <v>197</v>
      </c>
      <c r="B3786" t="s">
        <v>14</v>
      </c>
      <c r="C3786" t="s">
        <v>15</v>
      </c>
      <c r="D3786" t="s">
        <v>11</v>
      </c>
      <c r="E3786" t="s">
        <v>16</v>
      </c>
      <c r="F3786">
        <v>97.37</v>
      </c>
      <c r="G3786">
        <v>2</v>
      </c>
      <c r="H3786" t="s">
        <v>17</v>
      </c>
      <c r="I3786">
        <v>3.1</v>
      </c>
    </row>
    <row r="3787" spans="1:9" x14ac:dyDescent="0.3">
      <c r="A3787" t="s">
        <v>197</v>
      </c>
      <c r="B3787" t="s">
        <v>9</v>
      </c>
      <c r="C3787" t="s">
        <v>15</v>
      </c>
      <c r="D3787" t="s">
        <v>22</v>
      </c>
      <c r="E3787" t="s">
        <v>24</v>
      </c>
      <c r="F3787">
        <v>21.33</v>
      </c>
      <c r="G3787">
        <v>3</v>
      </c>
      <c r="H3787" t="s">
        <v>20</v>
      </c>
      <c r="I3787">
        <v>3.9</v>
      </c>
    </row>
    <row r="3788" spans="1:9" x14ac:dyDescent="0.3">
      <c r="A3788" t="s">
        <v>197</v>
      </c>
      <c r="B3788" t="s">
        <v>14</v>
      </c>
      <c r="C3788" t="s">
        <v>15</v>
      </c>
      <c r="D3788" t="s">
        <v>11</v>
      </c>
      <c r="E3788" t="s">
        <v>24</v>
      </c>
      <c r="F3788">
        <v>19.03</v>
      </c>
      <c r="G3788">
        <v>9</v>
      </c>
      <c r="H3788" t="s">
        <v>13</v>
      </c>
      <c r="I3788">
        <v>8.3000000000000007</v>
      </c>
    </row>
    <row r="3789" spans="1:9" x14ac:dyDescent="0.3">
      <c r="A3789" t="s">
        <v>197</v>
      </c>
      <c r="B3789" t="s">
        <v>14</v>
      </c>
      <c r="C3789" t="s">
        <v>10</v>
      </c>
      <c r="D3789" t="s">
        <v>22</v>
      </c>
      <c r="E3789" t="s">
        <v>24</v>
      </c>
      <c r="F3789">
        <v>28.47</v>
      </c>
      <c r="G3789">
        <v>1</v>
      </c>
      <c r="H3789" t="s">
        <v>20</v>
      </c>
      <c r="I3789">
        <v>3.3</v>
      </c>
    </row>
    <row r="3790" spans="1:9" x14ac:dyDescent="0.3">
      <c r="A3790" t="s">
        <v>198</v>
      </c>
      <c r="B3790" t="s">
        <v>14</v>
      </c>
      <c r="C3790" t="s">
        <v>10</v>
      </c>
      <c r="D3790" t="s">
        <v>22</v>
      </c>
      <c r="E3790" t="s">
        <v>21</v>
      </c>
      <c r="F3790">
        <v>22.25</v>
      </c>
      <c r="G3790">
        <v>7</v>
      </c>
      <c r="H3790" t="s">
        <v>13</v>
      </c>
      <c r="I3790">
        <v>7.8</v>
      </c>
    </row>
    <row r="3791" spans="1:9" x14ac:dyDescent="0.3">
      <c r="A3791" t="s">
        <v>198</v>
      </c>
      <c r="B3791" t="s">
        <v>14</v>
      </c>
      <c r="C3791" t="s">
        <v>15</v>
      </c>
      <c r="D3791" t="s">
        <v>11</v>
      </c>
      <c r="E3791" t="s">
        <v>23</v>
      </c>
      <c r="F3791">
        <v>63.94</v>
      </c>
      <c r="G3791">
        <v>9</v>
      </c>
      <c r="H3791" t="s">
        <v>20</v>
      </c>
      <c r="I3791">
        <v>9.6</v>
      </c>
    </row>
    <row r="3792" spans="1:9" x14ac:dyDescent="0.3">
      <c r="A3792" t="s">
        <v>198</v>
      </c>
      <c r="B3792" t="s">
        <v>19</v>
      </c>
      <c r="C3792" t="s">
        <v>15</v>
      </c>
      <c r="D3792" t="s">
        <v>22</v>
      </c>
      <c r="E3792" t="s">
        <v>12</v>
      </c>
      <c r="F3792">
        <v>9.3699999999999992</v>
      </c>
      <c r="G3792">
        <v>8</v>
      </c>
      <c r="H3792" t="s">
        <v>20</v>
      </c>
      <c r="I3792">
        <v>8.9</v>
      </c>
    </row>
    <row r="3793" spans="1:9" x14ac:dyDescent="0.3">
      <c r="A3793" t="s">
        <v>198</v>
      </c>
      <c r="B3793" t="s">
        <v>14</v>
      </c>
      <c r="C3793" t="s">
        <v>10</v>
      </c>
      <c r="D3793" t="s">
        <v>22</v>
      </c>
      <c r="E3793" t="s">
        <v>12</v>
      </c>
      <c r="F3793">
        <v>13.83</v>
      </c>
      <c r="G3793">
        <v>5</v>
      </c>
      <c r="H3793" t="s">
        <v>13</v>
      </c>
      <c r="I3793">
        <v>7.8</v>
      </c>
    </row>
    <row r="3794" spans="1:9" x14ac:dyDescent="0.3">
      <c r="A3794" t="s">
        <v>198</v>
      </c>
      <c r="B3794" t="s">
        <v>19</v>
      </c>
      <c r="C3794" t="s">
        <v>15</v>
      </c>
      <c r="D3794" t="s">
        <v>11</v>
      </c>
      <c r="E3794" t="s">
        <v>21</v>
      </c>
      <c r="F3794">
        <v>8.64</v>
      </c>
      <c r="G3794">
        <v>3</v>
      </c>
      <c r="H3794" t="s">
        <v>20</v>
      </c>
      <c r="I3794">
        <v>9.5</v>
      </c>
    </row>
    <row r="3795" spans="1:9" x14ac:dyDescent="0.3">
      <c r="A3795" t="s">
        <v>198</v>
      </c>
      <c r="B3795" t="s">
        <v>9</v>
      </c>
      <c r="C3795" t="s">
        <v>10</v>
      </c>
      <c r="D3795" t="s">
        <v>11</v>
      </c>
      <c r="E3795" t="s">
        <v>12</v>
      </c>
      <c r="F3795">
        <v>14.77</v>
      </c>
      <c r="G3795">
        <v>4</v>
      </c>
      <c r="H3795" t="s">
        <v>13</v>
      </c>
      <c r="I3795">
        <v>5.9</v>
      </c>
    </row>
    <row r="3796" spans="1:9" x14ac:dyDescent="0.3">
      <c r="A3796" t="s">
        <v>198</v>
      </c>
      <c r="B3796" t="s">
        <v>14</v>
      </c>
      <c r="C3796" t="s">
        <v>15</v>
      </c>
      <c r="D3796" t="s">
        <v>11</v>
      </c>
      <c r="E3796" t="s">
        <v>12</v>
      </c>
      <c r="F3796">
        <v>14.34</v>
      </c>
      <c r="G3796">
        <v>7</v>
      </c>
      <c r="H3796" t="s">
        <v>17</v>
      </c>
      <c r="I3796">
        <v>8.9</v>
      </c>
    </row>
    <row r="3797" spans="1:9" x14ac:dyDescent="0.3">
      <c r="A3797" t="s">
        <v>198</v>
      </c>
      <c r="B3797" t="s">
        <v>14</v>
      </c>
      <c r="C3797" t="s">
        <v>15</v>
      </c>
      <c r="D3797" t="s">
        <v>11</v>
      </c>
      <c r="E3797" t="s">
        <v>23</v>
      </c>
      <c r="F3797">
        <v>59.16</v>
      </c>
      <c r="G3797">
        <v>3</v>
      </c>
      <c r="H3797" t="s">
        <v>17</v>
      </c>
      <c r="I3797">
        <v>5.4</v>
      </c>
    </row>
    <row r="3798" spans="1:9" x14ac:dyDescent="0.3">
      <c r="A3798" t="s">
        <v>198</v>
      </c>
      <c r="B3798" t="s">
        <v>9</v>
      </c>
      <c r="C3798" t="s">
        <v>15</v>
      </c>
      <c r="D3798" t="s">
        <v>22</v>
      </c>
      <c r="E3798" t="s">
        <v>18</v>
      </c>
      <c r="F3798">
        <v>71.099999999999994</v>
      </c>
      <c r="G3798">
        <v>4</v>
      </c>
      <c r="H3798" t="s">
        <v>17</v>
      </c>
      <c r="I3798">
        <v>9.3000000000000007</v>
      </c>
    </row>
    <row r="3799" spans="1:9" x14ac:dyDescent="0.3">
      <c r="A3799" t="s">
        <v>198</v>
      </c>
      <c r="B3799" t="s">
        <v>14</v>
      </c>
      <c r="C3799" t="s">
        <v>10</v>
      </c>
      <c r="D3799" t="s">
        <v>11</v>
      </c>
      <c r="E3799" t="s">
        <v>18</v>
      </c>
      <c r="F3799">
        <v>52.28</v>
      </c>
      <c r="G3799">
        <v>4</v>
      </c>
      <c r="H3799" t="s">
        <v>20</v>
      </c>
      <c r="I3799">
        <v>4</v>
      </c>
    </row>
    <row r="3800" spans="1:9" x14ac:dyDescent="0.3">
      <c r="A3800" t="s">
        <v>198</v>
      </c>
      <c r="B3800" t="s">
        <v>9</v>
      </c>
      <c r="C3800" t="s">
        <v>15</v>
      </c>
      <c r="D3800" t="s">
        <v>11</v>
      </c>
      <c r="E3800" t="s">
        <v>21</v>
      </c>
      <c r="F3800">
        <v>19.48</v>
      </c>
      <c r="G3800">
        <v>3</v>
      </c>
      <c r="H3800" t="s">
        <v>17</v>
      </c>
      <c r="I3800">
        <v>9.4</v>
      </c>
    </row>
    <row r="3801" spans="1:9" x14ac:dyDescent="0.3">
      <c r="A3801" t="s">
        <v>198</v>
      </c>
      <c r="B3801" t="s">
        <v>19</v>
      </c>
      <c r="C3801" t="s">
        <v>10</v>
      </c>
      <c r="D3801" t="s">
        <v>11</v>
      </c>
      <c r="E3801" t="s">
        <v>12</v>
      </c>
      <c r="F3801">
        <v>4.92</v>
      </c>
      <c r="G3801">
        <v>2</v>
      </c>
      <c r="H3801" t="s">
        <v>17</v>
      </c>
      <c r="I3801">
        <v>8.6999999999999993</v>
      </c>
    </row>
    <row r="3802" spans="1:9" x14ac:dyDescent="0.3">
      <c r="A3802" t="s">
        <v>198</v>
      </c>
      <c r="B3802" t="s">
        <v>19</v>
      </c>
      <c r="C3802" t="s">
        <v>10</v>
      </c>
      <c r="D3802" t="s">
        <v>22</v>
      </c>
      <c r="E3802" t="s">
        <v>21</v>
      </c>
      <c r="F3802">
        <v>20.55</v>
      </c>
      <c r="G3802">
        <v>9</v>
      </c>
      <c r="H3802" t="s">
        <v>20</v>
      </c>
      <c r="I3802">
        <v>8.8000000000000007</v>
      </c>
    </row>
    <row r="3803" spans="1:9" x14ac:dyDescent="0.3">
      <c r="A3803" t="s">
        <v>198</v>
      </c>
      <c r="B3803" t="s">
        <v>9</v>
      </c>
      <c r="C3803" t="s">
        <v>15</v>
      </c>
      <c r="D3803" t="s">
        <v>11</v>
      </c>
      <c r="E3803" t="s">
        <v>23</v>
      </c>
      <c r="F3803">
        <v>65.790000000000006</v>
      </c>
      <c r="G3803">
        <v>4</v>
      </c>
      <c r="H3803" t="s">
        <v>17</v>
      </c>
      <c r="I3803">
        <v>3.8</v>
      </c>
    </row>
    <row r="3804" spans="1:9" x14ac:dyDescent="0.3">
      <c r="A3804" t="s">
        <v>198</v>
      </c>
      <c r="B3804" t="s">
        <v>14</v>
      </c>
      <c r="C3804" t="s">
        <v>15</v>
      </c>
      <c r="D3804" t="s">
        <v>11</v>
      </c>
      <c r="E3804" t="s">
        <v>12</v>
      </c>
      <c r="F3804">
        <v>8.5399999999999991</v>
      </c>
      <c r="G3804">
        <v>5</v>
      </c>
      <c r="H3804" t="s">
        <v>13</v>
      </c>
      <c r="I3804">
        <v>7.1</v>
      </c>
    </row>
    <row r="3805" spans="1:9" x14ac:dyDescent="0.3">
      <c r="A3805" t="s">
        <v>198</v>
      </c>
      <c r="B3805" t="s">
        <v>9</v>
      </c>
      <c r="C3805" t="s">
        <v>10</v>
      </c>
      <c r="D3805" t="s">
        <v>11</v>
      </c>
      <c r="E3805" t="s">
        <v>12</v>
      </c>
      <c r="F3805">
        <v>6.37</v>
      </c>
      <c r="G3805">
        <v>3</v>
      </c>
      <c r="H3805" t="s">
        <v>17</v>
      </c>
      <c r="I3805">
        <v>3.1</v>
      </c>
    </row>
    <row r="3806" spans="1:9" x14ac:dyDescent="0.3">
      <c r="A3806" t="s">
        <v>198</v>
      </c>
      <c r="B3806" t="s">
        <v>14</v>
      </c>
      <c r="C3806" t="s">
        <v>15</v>
      </c>
      <c r="D3806" t="s">
        <v>11</v>
      </c>
      <c r="E3806" t="s">
        <v>16</v>
      </c>
      <c r="F3806">
        <v>95.05</v>
      </c>
      <c r="G3806">
        <v>4</v>
      </c>
      <c r="H3806" t="s">
        <v>13</v>
      </c>
      <c r="I3806">
        <v>7.9</v>
      </c>
    </row>
    <row r="3807" spans="1:9" x14ac:dyDescent="0.3">
      <c r="A3807" t="s">
        <v>198</v>
      </c>
      <c r="B3807" t="s">
        <v>14</v>
      </c>
      <c r="C3807" t="s">
        <v>15</v>
      </c>
      <c r="D3807" t="s">
        <v>11</v>
      </c>
      <c r="E3807" t="s">
        <v>12</v>
      </c>
      <c r="F3807">
        <v>7.76</v>
      </c>
      <c r="G3807">
        <v>2</v>
      </c>
      <c r="H3807" t="s">
        <v>20</v>
      </c>
      <c r="I3807">
        <v>3.1</v>
      </c>
    </row>
    <row r="3808" spans="1:9" x14ac:dyDescent="0.3">
      <c r="A3808" t="s">
        <v>198</v>
      </c>
      <c r="B3808" t="s">
        <v>9</v>
      </c>
      <c r="C3808" t="s">
        <v>10</v>
      </c>
      <c r="D3808" t="s">
        <v>11</v>
      </c>
      <c r="E3808" t="s">
        <v>12</v>
      </c>
      <c r="F3808">
        <v>2.77</v>
      </c>
      <c r="G3808">
        <v>5</v>
      </c>
      <c r="H3808" t="s">
        <v>17</v>
      </c>
      <c r="I3808">
        <v>3.6</v>
      </c>
    </row>
    <row r="3809" spans="1:9" x14ac:dyDescent="0.3">
      <c r="A3809" t="s">
        <v>198</v>
      </c>
      <c r="B3809" t="s">
        <v>19</v>
      </c>
      <c r="C3809" t="s">
        <v>10</v>
      </c>
      <c r="D3809" t="s">
        <v>11</v>
      </c>
      <c r="E3809" t="s">
        <v>23</v>
      </c>
      <c r="F3809">
        <v>44.48</v>
      </c>
      <c r="G3809">
        <v>9</v>
      </c>
      <c r="H3809" t="s">
        <v>13</v>
      </c>
      <c r="I3809">
        <v>4.5</v>
      </c>
    </row>
    <row r="3810" spans="1:9" x14ac:dyDescent="0.3">
      <c r="A3810" t="s">
        <v>199</v>
      </c>
      <c r="B3810" t="s">
        <v>9</v>
      </c>
      <c r="C3810" t="s">
        <v>15</v>
      </c>
      <c r="D3810" t="s">
        <v>22</v>
      </c>
      <c r="E3810" t="s">
        <v>24</v>
      </c>
      <c r="F3810">
        <v>18.329999999999998</v>
      </c>
      <c r="G3810">
        <v>5</v>
      </c>
      <c r="H3810" t="s">
        <v>13</v>
      </c>
      <c r="I3810">
        <v>9</v>
      </c>
    </row>
    <row r="3811" spans="1:9" x14ac:dyDescent="0.3">
      <c r="A3811" t="s">
        <v>199</v>
      </c>
      <c r="B3811" t="s">
        <v>9</v>
      </c>
      <c r="C3811" t="s">
        <v>10</v>
      </c>
      <c r="D3811" t="s">
        <v>22</v>
      </c>
      <c r="E3811" t="s">
        <v>21</v>
      </c>
      <c r="F3811">
        <v>5.37</v>
      </c>
      <c r="G3811">
        <v>2</v>
      </c>
      <c r="H3811" t="s">
        <v>17</v>
      </c>
      <c r="I3811">
        <v>5.5</v>
      </c>
    </row>
    <row r="3812" spans="1:9" x14ac:dyDescent="0.3">
      <c r="A3812" t="s">
        <v>199</v>
      </c>
      <c r="B3812" t="s">
        <v>9</v>
      </c>
      <c r="C3812" t="s">
        <v>15</v>
      </c>
      <c r="D3812" t="s">
        <v>22</v>
      </c>
      <c r="E3812" t="s">
        <v>23</v>
      </c>
      <c r="F3812">
        <v>44.98</v>
      </c>
      <c r="G3812">
        <v>4</v>
      </c>
      <c r="H3812" t="s">
        <v>20</v>
      </c>
      <c r="I3812">
        <v>6.7</v>
      </c>
    </row>
    <row r="3813" spans="1:9" x14ac:dyDescent="0.3">
      <c r="A3813" t="s">
        <v>199</v>
      </c>
      <c r="B3813" t="s">
        <v>14</v>
      </c>
      <c r="C3813" t="s">
        <v>10</v>
      </c>
      <c r="D3813" t="s">
        <v>22</v>
      </c>
      <c r="E3813" t="s">
        <v>24</v>
      </c>
      <c r="F3813">
        <v>39.86</v>
      </c>
      <c r="G3813">
        <v>6</v>
      </c>
      <c r="H3813" t="s">
        <v>20</v>
      </c>
      <c r="I3813">
        <v>6.9</v>
      </c>
    </row>
    <row r="3814" spans="1:9" x14ac:dyDescent="0.3">
      <c r="A3814" t="s">
        <v>199</v>
      </c>
      <c r="B3814" t="s">
        <v>9</v>
      </c>
      <c r="C3814" t="s">
        <v>10</v>
      </c>
      <c r="D3814" t="s">
        <v>22</v>
      </c>
      <c r="E3814" t="s">
        <v>18</v>
      </c>
      <c r="F3814">
        <v>64.94</v>
      </c>
      <c r="G3814">
        <v>9</v>
      </c>
      <c r="H3814" t="s">
        <v>13</v>
      </c>
      <c r="I3814">
        <v>4.5</v>
      </c>
    </row>
    <row r="3815" spans="1:9" x14ac:dyDescent="0.3">
      <c r="A3815" t="s">
        <v>199</v>
      </c>
      <c r="B3815" t="s">
        <v>19</v>
      </c>
      <c r="C3815" t="s">
        <v>15</v>
      </c>
      <c r="D3815" t="s">
        <v>11</v>
      </c>
      <c r="E3815" t="s">
        <v>16</v>
      </c>
      <c r="F3815">
        <v>82.92</v>
      </c>
      <c r="G3815">
        <v>6</v>
      </c>
      <c r="H3815" t="s">
        <v>20</v>
      </c>
      <c r="I3815">
        <v>6.9</v>
      </c>
    </row>
    <row r="3816" spans="1:9" x14ac:dyDescent="0.3">
      <c r="A3816" t="s">
        <v>199</v>
      </c>
      <c r="B3816" t="s">
        <v>19</v>
      </c>
      <c r="C3816" t="s">
        <v>10</v>
      </c>
      <c r="D3816" t="s">
        <v>22</v>
      </c>
      <c r="E3816" t="s">
        <v>18</v>
      </c>
      <c r="F3816">
        <v>52.97</v>
      </c>
      <c r="G3816">
        <v>5</v>
      </c>
      <c r="H3816" t="s">
        <v>17</v>
      </c>
      <c r="I3816">
        <v>7.5</v>
      </c>
    </row>
    <row r="3817" spans="1:9" x14ac:dyDescent="0.3">
      <c r="A3817" t="s">
        <v>199</v>
      </c>
      <c r="B3817" t="s">
        <v>9</v>
      </c>
      <c r="C3817" t="s">
        <v>10</v>
      </c>
      <c r="D3817" t="s">
        <v>22</v>
      </c>
      <c r="E3817" t="s">
        <v>24</v>
      </c>
      <c r="F3817">
        <v>36.01</v>
      </c>
      <c r="G3817">
        <v>5</v>
      </c>
      <c r="H3817" t="s">
        <v>13</v>
      </c>
      <c r="I3817">
        <v>5</v>
      </c>
    </row>
    <row r="3818" spans="1:9" x14ac:dyDescent="0.3">
      <c r="A3818" t="s">
        <v>199</v>
      </c>
      <c r="B3818" t="s">
        <v>9</v>
      </c>
      <c r="C3818" t="s">
        <v>10</v>
      </c>
      <c r="D3818" t="s">
        <v>22</v>
      </c>
      <c r="E3818" t="s">
        <v>21</v>
      </c>
      <c r="F3818">
        <v>15.95</v>
      </c>
      <c r="G3818">
        <v>1</v>
      </c>
      <c r="H3818" t="s">
        <v>20</v>
      </c>
      <c r="I3818">
        <v>5.8</v>
      </c>
    </row>
    <row r="3819" spans="1:9" x14ac:dyDescent="0.3">
      <c r="A3819" t="s">
        <v>199</v>
      </c>
      <c r="B3819" t="s">
        <v>14</v>
      </c>
      <c r="C3819" t="s">
        <v>15</v>
      </c>
      <c r="D3819" t="s">
        <v>22</v>
      </c>
      <c r="E3819" t="s">
        <v>12</v>
      </c>
      <c r="F3819">
        <v>6.95</v>
      </c>
      <c r="G3819">
        <v>3</v>
      </c>
      <c r="H3819" t="s">
        <v>13</v>
      </c>
      <c r="I3819">
        <v>6.1</v>
      </c>
    </row>
    <row r="3820" spans="1:9" x14ac:dyDescent="0.3">
      <c r="A3820" t="s">
        <v>200</v>
      </c>
      <c r="B3820" t="s">
        <v>9</v>
      </c>
      <c r="C3820" t="s">
        <v>15</v>
      </c>
      <c r="D3820" t="s">
        <v>22</v>
      </c>
      <c r="E3820" t="s">
        <v>12</v>
      </c>
      <c r="F3820">
        <v>13.85</v>
      </c>
      <c r="G3820">
        <v>4</v>
      </c>
      <c r="H3820" t="s">
        <v>13</v>
      </c>
      <c r="I3820">
        <v>9.3000000000000007</v>
      </c>
    </row>
    <row r="3821" spans="1:9" x14ac:dyDescent="0.3">
      <c r="A3821" t="s">
        <v>200</v>
      </c>
      <c r="B3821" t="s">
        <v>14</v>
      </c>
      <c r="C3821" t="s">
        <v>15</v>
      </c>
      <c r="D3821" t="s">
        <v>11</v>
      </c>
      <c r="E3821" t="s">
        <v>18</v>
      </c>
      <c r="F3821">
        <v>63.15</v>
      </c>
      <c r="G3821">
        <v>2</v>
      </c>
      <c r="H3821" t="s">
        <v>20</v>
      </c>
      <c r="I3821">
        <v>7</v>
      </c>
    </row>
    <row r="3822" spans="1:9" x14ac:dyDescent="0.3">
      <c r="A3822" t="s">
        <v>200</v>
      </c>
      <c r="B3822" t="s">
        <v>14</v>
      </c>
      <c r="C3822" t="s">
        <v>10</v>
      </c>
      <c r="D3822" t="s">
        <v>11</v>
      </c>
      <c r="E3822" t="s">
        <v>24</v>
      </c>
      <c r="F3822">
        <v>30.54</v>
      </c>
      <c r="G3822">
        <v>9</v>
      </c>
      <c r="H3822" t="s">
        <v>20</v>
      </c>
      <c r="I3822">
        <v>9.4</v>
      </c>
    </row>
    <row r="3823" spans="1:9" x14ac:dyDescent="0.3">
      <c r="A3823" t="s">
        <v>200</v>
      </c>
      <c r="B3823" t="s">
        <v>9</v>
      </c>
      <c r="C3823" t="s">
        <v>15</v>
      </c>
      <c r="D3823" t="s">
        <v>22</v>
      </c>
      <c r="E3823" t="s">
        <v>18</v>
      </c>
      <c r="F3823">
        <v>76.290000000000006</v>
      </c>
      <c r="G3823">
        <v>5</v>
      </c>
      <c r="H3823" t="s">
        <v>20</v>
      </c>
      <c r="I3823">
        <v>6.8</v>
      </c>
    </row>
    <row r="3824" spans="1:9" x14ac:dyDescent="0.3">
      <c r="A3824" t="s">
        <v>200</v>
      </c>
      <c r="B3824" t="s">
        <v>19</v>
      </c>
      <c r="C3824" t="s">
        <v>10</v>
      </c>
      <c r="D3824" t="s">
        <v>22</v>
      </c>
      <c r="E3824" t="s">
        <v>24</v>
      </c>
      <c r="F3824">
        <v>19.62</v>
      </c>
      <c r="G3824">
        <v>7</v>
      </c>
      <c r="H3824" t="s">
        <v>20</v>
      </c>
      <c r="I3824">
        <v>6.4</v>
      </c>
    </row>
    <row r="3825" spans="1:9" x14ac:dyDescent="0.3">
      <c r="A3825" t="s">
        <v>200</v>
      </c>
      <c r="B3825" t="s">
        <v>9</v>
      </c>
      <c r="C3825" t="s">
        <v>10</v>
      </c>
      <c r="D3825" t="s">
        <v>11</v>
      </c>
      <c r="E3825" t="s">
        <v>23</v>
      </c>
      <c r="F3825">
        <v>67.91</v>
      </c>
      <c r="G3825">
        <v>7</v>
      </c>
      <c r="H3825" t="s">
        <v>17</v>
      </c>
      <c r="I3825">
        <v>3</v>
      </c>
    </row>
    <row r="3826" spans="1:9" x14ac:dyDescent="0.3">
      <c r="A3826" t="s">
        <v>200</v>
      </c>
      <c r="B3826" t="s">
        <v>9</v>
      </c>
      <c r="C3826" t="s">
        <v>15</v>
      </c>
      <c r="D3826" t="s">
        <v>22</v>
      </c>
      <c r="E3826" t="s">
        <v>12</v>
      </c>
      <c r="F3826">
        <v>10.28</v>
      </c>
      <c r="G3826">
        <v>6</v>
      </c>
      <c r="H3826" t="s">
        <v>17</v>
      </c>
      <c r="I3826">
        <v>6.3</v>
      </c>
    </row>
    <row r="3827" spans="1:9" x14ac:dyDescent="0.3">
      <c r="A3827" t="s">
        <v>200</v>
      </c>
      <c r="B3827" t="s">
        <v>19</v>
      </c>
      <c r="C3827" t="s">
        <v>10</v>
      </c>
      <c r="D3827" t="s">
        <v>11</v>
      </c>
      <c r="E3827" t="s">
        <v>16</v>
      </c>
      <c r="F3827">
        <v>87.6</v>
      </c>
      <c r="G3827">
        <v>9</v>
      </c>
      <c r="H3827" t="s">
        <v>13</v>
      </c>
      <c r="I3827">
        <v>9.3000000000000007</v>
      </c>
    </row>
    <row r="3828" spans="1:9" x14ac:dyDescent="0.3">
      <c r="A3828" t="s">
        <v>201</v>
      </c>
      <c r="B3828" t="s">
        <v>9</v>
      </c>
      <c r="C3828" t="s">
        <v>10</v>
      </c>
      <c r="D3828" t="s">
        <v>22</v>
      </c>
      <c r="E3828" t="s">
        <v>12</v>
      </c>
      <c r="F3828">
        <v>5.05</v>
      </c>
      <c r="G3828">
        <v>8</v>
      </c>
      <c r="H3828" t="s">
        <v>13</v>
      </c>
      <c r="I3828">
        <v>4.3</v>
      </c>
    </row>
    <row r="3829" spans="1:9" x14ac:dyDescent="0.3">
      <c r="A3829" t="s">
        <v>201</v>
      </c>
      <c r="B3829" t="s">
        <v>14</v>
      </c>
      <c r="C3829" t="s">
        <v>15</v>
      </c>
      <c r="D3829" t="s">
        <v>11</v>
      </c>
      <c r="E3829" t="s">
        <v>18</v>
      </c>
      <c r="F3829">
        <v>50.97</v>
      </c>
      <c r="G3829">
        <v>5</v>
      </c>
      <c r="H3829" t="s">
        <v>17</v>
      </c>
      <c r="I3829">
        <v>3.4</v>
      </c>
    </row>
    <row r="3830" spans="1:9" x14ac:dyDescent="0.3">
      <c r="A3830" t="s">
        <v>201</v>
      </c>
      <c r="B3830" t="s">
        <v>19</v>
      </c>
      <c r="C3830" t="s">
        <v>15</v>
      </c>
      <c r="D3830" t="s">
        <v>11</v>
      </c>
      <c r="E3830" t="s">
        <v>21</v>
      </c>
      <c r="F3830">
        <v>23.84</v>
      </c>
      <c r="G3830">
        <v>9</v>
      </c>
      <c r="H3830" t="s">
        <v>20</v>
      </c>
      <c r="I3830">
        <v>5.8</v>
      </c>
    </row>
    <row r="3831" spans="1:9" x14ac:dyDescent="0.3">
      <c r="A3831" t="s">
        <v>201</v>
      </c>
      <c r="B3831" t="s">
        <v>19</v>
      </c>
      <c r="C3831" t="s">
        <v>10</v>
      </c>
      <c r="D3831" t="s">
        <v>22</v>
      </c>
      <c r="E3831" t="s">
        <v>24</v>
      </c>
      <c r="F3831">
        <v>25.38</v>
      </c>
      <c r="G3831">
        <v>6</v>
      </c>
      <c r="H3831" t="s">
        <v>20</v>
      </c>
      <c r="I3831">
        <v>5.5</v>
      </c>
    </row>
    <row r="3832" spans="1:9" x14ac:dyDescent="0.3">
      <c r="A3832" t="s">
        <v>201</v>
      </c>
      <c r="B3832" t="s">
        <v>14</v>
      </c>
      <c r="C3832" t="s">
        <v>10</v>
      </c>
      <c r="D3832" t="s">
        <v>22</v>
      </c>
      <c r="E3832" t="s">
        <v>16</v>
      </c>
      <c r="F3832">
        <v>80.900000000000006</v>
      </c>
      <c r="G3832">
        <v>7</v>
      </c>
      <c r="H3832" t="s">
        <v>17</v>
      </c>
      <c r="I3832">
        <v>8.8000000000000007</v>
      </c>
    </row>
    <row r="3833" spans="1:9" x14ac:dyDescent="0.3">
      <c r="A3833" t="s">
        <v>201</v>
      </c>
      <c r="B3833" t="s">
        <v>19</v>
      </c>
      <c r="C3833" t="s">
        <v>15</v>
      </c>
      <c r="D3833" t="s">
        <v>22</v>
      </c>
      <c r="E3833" t="s">
        <v>16</v>
      </c>
      <c r="F3833">
        <v>96.66</v>
      </c>
      <c r="G3833">
        <v>5</v>
      </c>
      <c r="H3833" t="s">
        <v>20</v>
      </c>
      <c r="I3833">
        <v>3.2</v>
      </c>
    </row>
    <row r="3834" spans="1:9" x14ac:dyDescent="0.3">
      <c r="A3834" t="s">
        <v>201</v>
      </c>
      <c r="B3834" t="s">
        <v>19</v>
      </c>
      <c r="C3834" t="s">
        <v>15</v>
      </c>
      <c r="D3834" t="s">
        <v>22</v>
      </c>
      <c r="E3834" t="s">
        <v>12</v>
      </c>
      <c r="F3834">
        <v>7.98</v>
      </c>
      <c r="G3834">
        <v>9</v>
      </c>
      <c r="H3834" t="s">
        <v>20</v>
      </c>
      <c r="I3834">
        <v>9.3000000000000007</v>
      </c>
    </row>
    <row r="3835" spans="1:9" x14ac:dyDescent="0.3">
      <c r="A3835" t="s">
        <v>201</v>
      </c>
      <c r="B3835" t="s">
        <v>9</v>
      </c>
      <c r="C3835" t="s">
        <v>10</v>
      </c>
      <c r="D3835" t="s">
        <v>22</v>
      </c>
      <c r="E3835" t="s">
        <v>12</v>
      </c>
      <c r="F3835">
        <v>10.220000000000001</v>
      </c>
      <c r="G3835">
        <v>5</v>
      </c>
      <c r="H3835" t="s">
        <v>13</v>
      </c>
      <c r="I3835">
        <v>7.6</v>
      </c>
    </row>
    <row r="3836" spans="1:9" x14ac:dyDescent="0.3">
      <c r="A3836" t="s">
        <v>201</v>
      </c>
      <c r="B3836" t="s">
        <v>9</v>
      </c>
      <c r="C3836" t="s">
        <v>10</v>
      </c>
      <c r="D3836" t="s">
        <v>11</v>
      </c>
      <c r="E3836" t="s">
        <v>12</v>
      </c>
      <c r="F3836">
        <v>7.17</v>
      </c>
      <c r="G3836">
        <v>4</v>
      </c>
      <c r="H3836" t="s">
        <v>13</v>
      </c>
      <c r="I3836">
        <v>9.1</v>
      </c>
    </row>
    <row r="3837" spans="1:9" x14ac:dyDescent="0.3">
      <c r="A3837" t="s">
        <v>201</v>
      </c>
      <c r="B3837" t="s">
        <v>19</v>
      </c>
      <c r="C3837" t="s">
        <v>15</v>
      </c>
      <c r="D3837" t="s">
        <v>22</v>
      </c>
      <c r="E3837" t="s">
        <v>21</v>
      </c>
      <c r="F3837">
        <v>8.2799999999999994</v>
      </c>
      <c r="G3837">
        <v>7</v>
      </c>
      <c r="H3837" t="s">
        <v>17</v>
      </c>
      <c r="I3837">
        <v>7.1</v>
      </c>
    </row>
    <row r="3838" spans="1:9" x14ac:dyDescent="0.3">
      <c r="A3838" t="s">
        <v>201</v>
      </c>
      <c r="B3838" t="s">
        <v>14</v>
      </c>
      <c r="C3838" t="s">
        <v>15</v>
      </c>
      <c r="D3838" t="s">
        <v>22</v>
      </c>
      <c r="E3838" t="s">
        <v>18</v>
      </c>
      <c r="F3838">
        <v>70.89</v>
      </c>
      <c r="G3838">
        <v>5</v>
      </c>
      <c r="H3838" t="s">
        <v>20</v>
      </c>
      <c r="I3838">
        <v>8.5</v>
      </c>
    </row>
    <row r="3839" spans="1:9" x14ac:dyDescent="0.3">
      <c r="A3839" t="s">
        <v>201</v>
      </c>
      <c r="B3839" t="s">
        <v>14</v>
      </c>
      <c r="C3839" t="s">
        <v>10</v>
      </c>
      <c r="D3839" t="s">
        <v>22</v>
      </c>
      <c r="E3839" t="s">
        <v>12</v>
      </c>
      <c r="F3839">
        <v>3.64</v>
      </c>
      <c r="G3839">
        <v>5</v>
      </c>
      <c r="H3839" t="s">
        <v>13</v>
      </c>
      <c r="I3839">
        <v>5.3</v>
      </c>
    </row>
    <row r="3840" spans="1:9" x14ac:dyDescent="0.3">
      <c r="A3840" t="s">
        <v>201</v>
      </c>
      <c r="B3840" t="s">
        <v>9</v>
      </c>
      <c r="C3840" t="s">
        <v>15</v>
      </c>
      <c r="D3840" t="s">
        <v>22</v>
      </c>
      <c r="E3840" t="s">
        <v>23</v>
      </c>
      <c r="F3840">
        <v>67.19</v>
      </c>
      <c r="G3840">
        <v>9</v>
      </c>
      <c r="H3840" t="s">
        <v>13</v>
      </c>
      <c r="I3840">
        <v>5.4</v>
      </c>
    </row>
    <row r="3841" spans="1:9" x14ac:dyDescent="0.3">
      <c r="A3841" t="s">
        <v>201</v>
      </c>
      <c r="B3841" t="s">
        <v>19</v>
      </c>
      <c r="C3841" t="s">
        <v>15</v>
      </c>
      <c r="D3841" t="s">
        <v>11</v>
      </c>
      <c r="E3841" t="s">
        <v>24</v>
      </c>
      <c r="F3841">
        <v>36.82</v>
      </c>
      <c r="G3841">
        <v>8</v>
      </c>
      <c r="H3841" t="s">
        <v>13</v>
      </c>
      <c r="I3841">
        <v>5.7</v>
      </c>
    </row>
    <row r="3842" spans="1:9" x14ac:dyDescent="0.3">
      <c r="A3842" t="s">
        <v>201</v>
      </c>
      <c r="B3842" t="s">
        <v>14</v>
      </c>
      <c r="C3842" t="s">
        <v>10</v>
      </c>
      <c r="D3842" t="s">
        <v>11</v>
      </c>
      <c r="E3842" t="s">
        <v>21</v>
      </c>
      <c r="F3842">
        <v>6.32</v>
      </c>
      <c r="G3842">
        <v>7</v>
      </c>
      <c r="H3842" t="s">
        <v>20</v>
      </c>
      <c r="I3842">
        <v>8.1</v>
      </c>
    </row>
    <row r="3843" spans="1:9" x14ac:dyDescent="0.3">
      <c r="A3843" t="s">
        <v>201</v>
      </c>
      <c r="B3843" t="s">
        <v>9</v>
      </c>
      <c r="C3843" t="s">
        <v>15</v>
      </c>
      <c r="D3843" t="s">
        <v>22</v>
      </c>
      <c r="E3843" t="s">
        <v>12</v>
      </c>
      <c r="F3843">
        <v>3.53</v>
      </c>
      <c r="G3843">
        <v>7</v>
      </c>
      <c r="H3843" t="s">
        <v>20</v>
      </c>
      <c r="I3843">
        <v>5.5</v>
      </c>
    </row>
    <row r="3844" spans="1:9" x14ac:dyDescent="0.3">
      <c r="A3844" t="s">
        <v>201</v>
      </c>
      <c r="B3844" t="s">
        <v>14</v>
      </c>
      <c r="C3844" t="s">
        <v>10</v>
      </c>
      <c r="D3844" t="s">
        <v>11</v>
      </c>
      <c r="E3844" t="s">
        <v>23</v>
      </c>
      <c r="F3844">
        <v>66.709999999999994</v>
      </c>
      <c r="G3844">
        <v>5</v>
      </c>
      <c r="H3844" t="s">
        <v>17</v>
      </c>
      <c r="I3844">
        <v>4.5999999999999996</v>
      </c>
    </row>
    <row r="3845" spans="1:9" x14ac:dyDescent="0.3">
      <c r="A3845" t="s">
        <v>201</v>
      </c>
      <c r="B3845" t="s">
        <v>19</v>
      </c>
      <c r="C3845" t="s">
        <v>15</v>
      </c>
      <c r="D3845" t="s">
        <v>11</v>
      </c>
      <c r="E3845" t="s">
        <v>24</v>
      </c>
      <c r="F3845">
        <v>35.49</v>
      </c>
      <c r="G3845">
        <v>1</v>
      </c>
      <c r="H3845" t="s">
        <v>13</v>
      </c>
      <c r="I3845">
        <v>9.4</v>
      </c>
    </row>
    <row r="3846" spans="1:9" x14ac:dyDescent="0.3">
      <c r="A3846" t="s">
        <v>202</v>
      </c>
      <c r="B3846" t="s">
        <v>14</v>
      </c>
      <c r="C3846" t="s">
        <v>15</v>
      </c>
      <c r="D3846" t="s">
        <v>11</v>
      </c>
      <c r="E3846" t="s">
        <v>18</v>
      </c>
      <c r="F3846">
        <v>71.239999999999995</v>
      </c>
      <c r="G3846">
        <v>9</v>
      </c>
      <c r="H3846" t="s">
        <v>13</v>
      </c>
      <c r="I3846">
        <v>9.1999999999999993</v>
      </c>
    </row>
    <row r="3847" spans="1:9" x14ac:dyDescent="0.3">
      <c r="A3847" t="s">
        <v>202</v>
      </c>
      <c r="B3847" t="s">
        <v>9</v>
      </c>
      <c r="C3847" t="s">
        <v>10</v>
      </c>
      <c r="D3847" t="s">
        <v>22</v>
      </c>
      <c r="E3847" t="s">
        <v>21</v>
      </c>
      <c r="F3847">
        <v>11.49</v>
      </c>
      <c r="G3847">
        <v>6</v>
      </c>
      <c r="H3847" t="s">
        <v>20</v>
      </c>
      <c r="I3847">
        <v>5.4</v>
      </c>
    </row>
    <row r="3848" spans="1:9" x14ac:dyDescent="0.3">
      <c r="A3848" t="s">
        <v>202</v>
      </c>
      <c r="B3848" t="s">
        <v>14</v>
      </c>
      <c r="C3848" t="s">
        <v>15</v>
      </c>
      <c r="D3848" t="s">
        <v>22</v>
      </c>
      <c r="E3848" t="s">
        <v>12</v>
      </c>
      <c r="F3848">
        <v>2.21</v>
      </c>
      <c r="G3848">
        <v>2</v>
      </c>
      <c r="H3848" t="s">
        <v>13</v>
      </c>
      <c r="I3848">
        <v>7.3</v>
      </c>
    </row>
    <row r="3849" spans="1:9" x14ac:dyDescent="0.3">
      <c r="A3849" t="s">
        <v>202</v>
      </c>
      <c r="B3849" t="s">
        <v>14</v>
      </c>
      <c r="C3849" t="s">
        <v>15</v>
      </c>
      <c r="D3849" t="s">
        <v>22</v>
      </c>
      <c r="E3849" t="s">
        <v>24</v>
      </c>
      <c r="F3849">
        <v>19.13</v>
      </c>
      <c r="G3849">
        <v>4</v>
      </c>
      <c r="H3849" t="s">
        <v>20</v>
      </c>
      <c r="I3849">
        <v>4.9000000000000004</v>
      </c>
    </row>
    <row r="3850" spans="1:9" x14ac:dyDescent="0.3">
      <c r="A3850" t="s">
        <v>202</v>
      </c>
      <c r="B3850" t="s">
        <v>9</v>
      </c>
      <c r="C3850" t="s">
        <v>10</v>
      </c>
      <c r="D3850" t="s">
        <v>22</v>
      </c>
      <c r="E3850" t="s">
        <v>12</v>
      </c>
      <c r="F3850">
        <v>3.5</v>
      </c>
      <c r="G3850">
        <v>5</v>
      </c>
      <c r="H3850" t="s">
        <v>13</v>
      </c>
      <c r="I3850">
        <v>4.4000000000000004</v>
      </c>
    </row>
    <row r="3851" spans="1:9" x14ac:dyDescent="0.3">
      <c r="A3851" t="s">
        <v>202</v>
      </c>
      <c r="B3851" t="s">
        <v>19</v>
      </c>
      <c r="C3851" t="s">
        <v>15</v>
      </c>
      <c r="D3851" t="s">
        <v>22</v>
      </c>
      <c r="E3851" t="s">
        <v>24</v>
      </c>
      <c r="F3851">
        <v>38.08</v>
      </c>
      <c r="G3851">
        <v>7</v>
      </c>
      <c r="H3851" t="s">
        <v>13</v>
      </c>
      <c r="I3851">
        <v>5.3</v>
      </c>
    </row>
    <row r="3852" spans="1:9" x14ac:dyDescent="0.3">
      <c r="A3852" t="s">
        <v>202</v>
      </c>
      <c r="B3852" t="s">
        <v>19</v>
      </c>
      <c r="C3852" t="s">
        <v>10</v>
      </c>
      <c r="D3852" t="s">
        <v>11</v>
      </c>
      <c r="E3852" t="s">
        <v>24</v>
      </c>
      <c r="F3852">
        <v>30.01</v>
      </c>
      <c r="G3852">
        <v>7</v>
      </c>
      <c r="H3852" t="s">
        <v>17</v>
      </c>
      <c r="I3852">
        <v>5.2</v>
      </c>
    </row>
    <row r="3853" spans="1:9" x14ac:dyDescent="0.3">
      <c r="A3853" t="s">
        <v>202</v>
      </c>
      <c r="B3853" t="s">
        <v>9</v>
      </c>
      <c r="C3853" t="s">
        <v>15</v>
      </c>
      <c r="D3853" t="s">
        <v>11</v>
      </c>
      <c r="E3853" t="s">
        <v>12</v>
      </c>
      <c r="F3853">
        <v>7.9</v>
      </c>
      <c r="G3853">
        <v>10</v>
      </c>
      <c r="H3853" t="s">
        <v>13</v>
      </c>
      <c r="I3853">
        <v>9</v>
      </c>
    </row>
    <row r="3854" spans="1:9" x14ac:dyDescent="0.3">
      <c r="A3854" t="s">
        <v>202</v>
      </c>
      <c r="B3854" t="s">
        <v>14</v>
      </c>
      <c r="C3854" t="s">
        <v>15</v>
      </c>
      <c r="D3854" t="s">
        <v>22</v>
      </c>
      <c r="E3854" t="s">
        <v>18</v>
      </c>
      <c r="F3854">
        <v>79.59</v>
      </c>
      <c r="G3854">
        <v>2</v>
      </c>
      <c r="H3854" t="s">
        <v>20</v>
      </c>
      <c r="I3854">
        <v>8.6</v>
      </c>
    </row>
    <row r="3855" spans="1:9" x14ac:dyDescent="0.3">
      <c r="A3855" t="s">
        <v>202</v>
      </c>
      <c r="B3855" t="s">
        <v>19</v>
      </c>
      <c r="C3855" t="s">
        <v>15</v>
      </c>
      <c r="D3855" t="s">
        <v>22</v>
      </c>
      <c r="E3855" t="s">
        <v>24</v>
      </c>
      <c r="F3855">
        <v>19.75</v>
      </c>
      <c r="G3855">
        <v>4</v>
      </c>
      <c r="H3855" t="s">
        <v>13</v>
      </c>
      <c r="I3855">
        <v>7.8</v>
      </c>
    </row>
    <row r="3856" spans="1:9" x14ac:dyDescent="0.3">
      <c r="A3856" t="s">
        <v>202</v>
      </c>
      <c r="B3856" t="s">
        <v>14</v>
      </c>
      <c r="C3856" t="s">
        <v>10</v>
      </c>
      <c r="D3856" t="s">
        <v>11</v>
      </c>
      <c r="E3856" t="s">
        <v>16</v>
      </c>
      <c r="F3856">
        <v>90.71</v>
      </c>
      <c r="G3856">
        <v>3</v>
      </c>
      <c r="H3856" t="s">
        <v>17</v>
      </c>
      <c r="I3856">
        <v>9.5</v>
      </c>
    </row>
    <row r="3857" spans="1:9" x14ac:dyDescent="0.3">
      <c r="A3857" t="s">
        <v>202</v>
      </c>
      <c r="B3857" t="s">
        <v>14</v>
      </c>
      <c r="C3857" t="s">
        <v>15</v>
      </c>
      <c r="D3857" t="s">
        <v>22</v>
      </c>
      <c r="E3857" t="s">
        <v>12</v>
      </c>
      <c r="F3857">
        <v>14.08</v>
      </c>
      <c r="G3857">
        <v>7</v>
      </c>
      <c r="H3857" t="s">
        <v>13</v>
      </c>
      <c r="I3857">
        <v>5.9</v>
      </c>
    </row>
    <row r="3858" spans="1:9" x14ac:dyDescent="0.3">
      <c r="A3858" t="s">
        <v>202</v>
      </c>
      <c r="B3858" t="s">
        <v>9</v>
      </c>
      <c r="C3858" t="s">
        <v>15</v>
      </c>
      <c r="D3858" t="s">
        <v>11</v>
      </c>
      <c r="E3858" t="s">
        <v>21</v>
      </c>
      <c r="F3858">
        <v>18.41</v>
      </c>
      <c r="G3858">
        <v>8</v>
      </c>
      <c r="H3858" t="s">
        <v>17</v>
      </c>
      <c r="I3858">
        <v>4.7</v>
      </c>
    </row>
    <row r="3859" spans="1:9" x14ac:dyDescent="0.3">
      <c r="A3859" t="s">
        <v>202</v>
      </c>
      <c r="B3859" t="s">
        <v>9</v>
      </c>
      <c r="C3859" t="s">
        <v>15</v>
      </c>
      <c r="D3859" t="s">
        <v>11</v>
      </c>
      <c r="E3859" t="s">
        <v>23</v>
      </c>
      <c r="F3859">
        <v>62.84</v>
      </c>
      <c r="G3859">
        <v>3</v>
      </c>
      <c r="H3859" t="s">
        <v>17</v>
      </c>
      <c r="I3859">
        <v>3.8</v>
      </c>
    </row>
    <row r="3860" spans="1:9" x14ac:dyDescent="0.3">
      <c r="A3860" t="s">
        <v>202</v>
      </c>
      <c r="B3860" t="s">
        <v>19</v>
      </c>
      <c r="C3860" t="s">
        <v>10</v>
      </c>
      <c r="D3860" t="s">
        <v>11</v>
      </c>
      <c r="E3860" t="s">
        <v>12</v>
      </c>
      <c r="F3860">
        <v>13.46</v>
      </c>
      <c r="G3860">
        <v>8</v>
      </c>
      <c r="H3860" t="s">
        <v>17</v>
      </c>
      <c r="I3860">
        <v>5</v>
      </c>
    </row>
    <row r="3861" spans="1:9" x14ac:dyDescent="0.3">
      <c r="A3861" t="s">
        <v>202</v>
      </c>
      <c r="B3861" t="s">
        <v>19</v>
      </c>
      <c r="C3861" t="s">
        <v>15</v>
      </c>
      <c r="D3861" t="s">
        <v>22</v>
      </c>
      <c r="E3861" t="s">
        <v>16</v>
      </c>
      <c r="F3861">
        <v>80.69</v>
      </c>
      <c r="G3861">
        <v>5</v>
      </c>
      <c r="H3861" t="s">
        <v>20</v>
      </c>
      <c r="I3861">
        <v>4</v>
      </c>
    </row>
    <row r="3862" spans="1:9" x14ac:dyDescent="0.3">
      <c r="A3862" t="s">
        <v>202</v>
      </c>
      <c r="B3862" t="s">
        <v>14</v>
      </c>
      <c r="C3862" t="s">
        <v>15</v>
      </c>
      <c r="D3862" t="s">
        <v>22</v>
      </c>
      <c r="E3862" t="s">
        <v>21</v>
      </c>
      <c r="F3862">
        <v>12.19</v>
      </c>
      <c r="G3862">
        <v>6</v>
      </c>
      <c r="H3862" t="s">
        <v>20</v>
      </c>
      <c r="I3862">
        <v>3.6</v>
      </c>
    </row>
    <row r="3863" spans="1:9" x14ac:dyDescent="0.3">
      <c r="A3863" t="s">
        <v>202</v>
      </c>
      <c r="B3863" t="s">
        <v>14</v>
      </c>
      <c r="C3863" t="s">
        <v>15</v>
      </c>
      <c r="D3863" t="s">
        <v>22</v>
      </c>
      <c r="E3863" t="s">
        <v>24</v>
      </c>
      <c r="F3863">
        <v>23.99</v>
      </c>
      <c r="G3863">
        <v>6</v>
      </c>
      <c r="H3863" t="s">
        <v>20</v>
      </c>
      <c r="I3863">
        <v>7.1</v>
      </c>
    </row>
    <row r="3864" spans="1:9" x14ac:dyDescent="0.3">
      <c r="A3864" t="s">
        <v>202</v>
      </c>
      <c r="B3864" t="s">
        <v>9</v>
      </c>
      <c r="C3864" t="s">
        <v>10</v>
      </c>
      <c r="D3864" t="s">
        <v>22</v>
      </c>
      <c r="E3864" t="s">
        <v>24</v>
      </c>
      <c r="F3864">
        <v>26.63</v>
      </c>
      <c r="G3864">
        <v>5</v>
      </c>
      <c r="H3864" t="s">
        <v>20</v>
      </c>
      <c r="I3864">
        <v>5.5</v>
      </c>
    </row>
    <row r="3865" spans="1:9" x14ac:dyDescent="0.3">
      <c r="A3865" t="s">
        <v>202</v>
      </c>
      <c r="B3865" t="s">
        <v>19</v>
      </c>
      <c r="C3865" t="s">
        <v>10</v>
      </c>
      <c r="D3865" t="s">
        <v>11</v>
      </c>
      <c r="E3865" t="s">
        <v>12</v>
      </c>
      <c r="F3865">
        <v>12.31</v>
      </c>
      <c r="G3865">
        <v>3</v>
      </c>
      <c r="H3865" t="s">
        <v>20</v>
      </c>
      <c r="I3865">
        <v>6.8</v>
      </c>
    </row>
    <row r="3866" spans="1:9" x14ac:dyDescent="0.3">
      <c r="A3866" t="s">
        <v>202</v>
      </c>
      <c r="B3866" t="s">
        <v>9</v>
      </c>
      <c r="C3866" t="s">
        <v>15</v>
      </c>
      <c r="D3866" t="s">
        <v>22</v>
      </c>
      <c r="E3866" t="s">
        <v>12</v>
      </c>
      <c r="F3866">
        <v>7.31</v>
      </c>
      <c r="G3866">
        <v>6</v>
      </c>
      <c r="H3866" t="s">
        <v>17</v>
      </c>
      <c r="I3866">
        <v>4.3</v>
      </c>
    </row>
    <row r="3867" spans="1:9" x14ac:dyDescent="0.3">
      <c r="A3867" t="s">
        <v>202</v>
      </c>
      <c r="B3867" t="s">
        <v>9</v>
      </c>
      <c r="C3867" t="s">
        <v>10</v>
      </c>
      <c r="D3867" t="s">
        <v>22</v>
      </c>
      <c r="E3867" t="s">
        <v>12</v>
      </c>
      <c r="F3867">
        <v>3.05</v>
      </c>
      <c r="G3867">
        <v>8</v>
      </c>
      <c r="H3867" t="s">
        <v>20</v>
      </c>
      <c r="I3867">
        <v>7.6</v>
      </c>
    </row>
    <row r="3868" spans="1:9" x14ac:dyDescent="0.3">
      <c r="A3868" t="s">
        <v>203</v>
      </c>
      <c r="B3868" t="s">
        <v>9</v>
      </c>
      <c r="C3868" t="s">
        <v>15</v>
      </c>
      <c r="D3868" t="s">
        <v>11</v>
      </c>
      <c r="E3868" t="s">
        <v>18</v>
      </c>
      <c r="F3868">
        <v>71.39</v>
      </c>
      <c r="G3868">
        <v>1</v>
      </c>
      <c r="H3868" t="s">
        <v>20</v>
      </c>
      <c r="I3868">
        <v>4.5</v>
      </c>
    </row>
    <row r="3869" spans="1:9" x14ac:dyDescent="0.3">
      <c r="A3869" t="s">
        <v>203</v>
      </c>
      <c r="B3869" t="s">
        <v>19</v>
      </c>
      <c r="C3869" t="s">
        <v>15</v>
      </c>
      <c r="D3869" t="s">
        <v>11</v>
      </c>
      <c r="E3869" t="s">
        <v>21</v>
      </c>
      <c r="F3869">
        <v>5.9</v>
      </c>
      <c r="G3869">
        <v>5</v>
      </c>
      <c r="H3869" t="s">
        <v>20</v>
      </c>
      <c r="I3869">
        <v>4.9000000000000004</v>
      </c>
    </row>
    <row r="3870" spans="1:9" x14ac:dyDescent="0.3">
      <c r="A3870" t="s">
        <v>203</v>
      </c>
      <c r="B3870" t="s">
        <v>19</v>
      </c>
      <c r="C3870" t="s">
        <v>10</v>
      </c>
      <c r="D3870" t="s">
        <v>11</v>
      </c>
      <c r="E3870" t="s">
        <v>18</v>
      </c>
      <c r="F3870">
        <v>74.52</v>
      </c>
      <c r="G3870">
        <v>3</v>
      </c>
      <c r="H3870" t="s">
        <v>20</v>
      </c>
      <c r="I3870">
        <v>8</v>
      </c>
    </row>
    <row r="3871" spans="1:9" x14ac:dyDescent="0.3">
      <c r="A3871" t="s">
        <v>203</v>
      </c>
      <c r="B3871" t="s">
        <v>19</v>
      </c>
      <c r="C3871" t="s">
        <v>15</v>
      </c>
      <c r="D3871" t="s">
        <v>22</v>
      </c>
      <c r="E3871" t="s">
        <v>24</v>
      </c>
      <c r="F3871">
        <v>30</v>
      </c>
      <c r="G3871">
        <v>6</v>
      </c>
      <c r="H3871" t="s">
        <v>13</v>
      </c>
      <c r="I3871">
        <v>6.8</v>
      </c>
    </row>
    <row r="3872" spans="1:9" x14ac:dyDescent="0.3">
      <c r="A3872" t="s">
        <v>203</v>
      </c>
      <c r="B3872" t="s">
        <v>19</v>
      </c>
      <c r="C3872" t="s">
        <v>10</v>
      </c>
      <c r="D3872" t="s">
        <v>11</v>
      </c>
      <c r="E3872" t="s">
        <v>21</v>
      </c>
      <c r="F3872">
        <v>12.38</v>
      </c>
      <c r="G3872">
        <v>5</v>
      </c>
      <c r="H3872" t="s">
        <v>17</v>
      </c>
      <c r="I3872">
        <v>5.3</v>
      </c>
    </row>
    <row r="3873" spans="1:9" x14ac:dyDescent="0.3">
      <c r="A3873" t="s">
        <v>203</v>
      </c>
      <c r="B3873" t="s">
        <v>9</v>
      </c>
      <c r="C3873" t="s">
        <v>10</v>
      </c>
      <c r="D3873" t="s">
        <v>22</v>
      </c>
      <c r="E3873" t="s">
        <v>21</v>
      </c>
      <c r="F3873">
        <v>11.68</v>
      </c>
      <c r="G3873">
        <v>4</v>
      </c>
      <c r="H3873" t="s">
        <v>20</v>
      </c>
      <c r="I3873">
        <v>6.7</v>
      </c>
    </row>
    <row r="3874" spans="1:9" x14ac:dyDescent="0.3">
      <c r="A3874" t="s">
        <v>203</v>
      </c>
      <c r="B3874" t="s">
        <v>19</v>
      </c>
      <c r="C3874" t="s">
        <v>10</v>
      </c>
      <c r="D3874" t="s">
        <v>22</v>
      </c>
      <c r="E3874" t="s">
        <v>23</v>
      </c>
      <c r="F3874">
        <v>63.21</v>
      </c>
      <c r="G3874">
        <v>4</v>
      </c>
      <c r="H3874" t="s">
        <v>17</v>
      </c>
      <c r="I3874">
        <v>7.7</v>
      </c>
    </row>
    <row r="3875" spans="1:9" x14ac:dyDescent="0.3">
      <c r="A3875" t="s">
        <v>203</v>
      </c>
      <c r="B3875" t="s">
        <v>14</v>
      </c>
      <c r="C3875" t="s">
        <v>15</v>
      </c>
      <c r="D3875" t="s">
        <v>22</v>
      </c>
      <c r="E3875" t="s">
        <v>18</v>
      </c>
      <c r="F3875">
        <v>53.55</v>
      </c>
      <c r="G3875">
        <v>2</v>
      </c>
      <c r="H3875" t="s">
        <v>20</v>
      </c>
      <c r="I3875">
        <v>9.1999999999999993</v>
      </c>
    </row>
    <row r="3876" spans="1:9" x14ac:dyDescent="0.3">
      <c r="A3876" t="s">
        <v>203</v>
      </c>
      <c r="B3876" t="s">
        <v>9</v>
      </c>
      <c r="C3876" t="s">
        <v>10</v>
      </c>
      <c r="D3876" t="s">
        <v>22</v>
      </c>
      <c r="E3876" t="s">
        <v>24</v>
      </c>
      <c r="F3876">
        <v>29.89</v>
      </c>
      <c r="G3876">
        <v>2</v>
      </c>
      <c r="H3876" t="s">
        <v>13</v>
      </c>
      <c r="I3876">
        <v>6.9</v>
      </c>
    </row>
    <row r="3877" spans="1:9" x14ac:dyDescent="0.3">
      <c r="A3877" t="s">
        <v>203</v>
      </c>
      <c r="B3877" t="s">
        <v>9</v>
      </c>
      <c r="C3877" t="s">
        <v>10</v>
      </c>
      <c r="D3877" t="s">
        <v>11</v>
      </c>
      <c r="E3877" t="s">
        <v>16</v>
      </c>
      <c r="F3877">
        <v>95.34</v>
      </c>
      <c r="G3877">
        <v>8</v>
      </c>
      <c r="H3877" t="s">
        <v>17</v>
      </c>
      <c r="I3877">
        <v>4.5999999999999996</v>
      </c>
    </row>
    <row r="3878" spans="1:9" x14ac:dyDescent="0.3">
      <c r="A3878" t="s">
        <v>203</v>
      </c>
      <c r="B3878" t="s">
        <v>9</v>
      </c>
      <c r="C3878" t="s">
        <v>10</v>
      </c>
      <c r="D3878" t="s">
        <v>22</v>
      </c>
      <c r="E3878" t="s">
        <v>18</v>
      </c>
      <c r="F3878">
        <v>50.08</v>
      </c>
      <c r="G3878">
        <v>1</v>
      </c>
      <c r="H3878" t="s">
        <v>20</v>
      </c>
      <c r="I3878">
        <v>8.1</v>
      </c>
    </row>
    <row r="3879" spans="1:9" x14ac:dyDescent="0.3">
      <c r="A3879" t="s">
        <v>204</v>
      </c>
      <c r="B3879" t="s">
        <v>9</v>
      </c>
      <c r="C3879" t="s">
        <v>15</v>
      </c>
      <c r="D3879" t="s">
        <v>11</v>
      </c>
      <c r="E3879" t="s">
        <v>23</v>
      </c>
      <c r="F3879">
        <v>45.16</v>
      </c>
      <c r="G3879">
        <v>9</v>
      </c>
      <c r="H3879" t="s">
        <v>13</v>
      </c>
      <c r="I3879">
        <v>8.3000000000000007</v>
      </c>
    </row>
    <row r="3880" spans="1:9" x14ac:dyDescent="0.3">
      <c r="A3880" t="s">
        <v>204</v>
      </c>
      <c r="B3880" t="s">
        <v>19</v>
      </c>
      <c r="C3880" t="s">
        <v>15</v>
      </c>
      <c r="D3880" t="s">
        <v>11</v>
      </c>
      <c r="E3880" t="s">
        <v>23</v>
      </c>
      <c r="F3880">
        <v>41.14</v>
      </c>
      <c r="G3880">
        <v>8</v>
      </c>
      <c r="H3880" t="s">
        <v>13</v>
      </c>
      <c r="I3880">
        <v>4.4000000000000004</v>
      </c>
    </row>
    <row r="3881" spans="1:9" x14ac:dyDescent="0.3">
      <c r="A3881" t="s">
        <v>204</v>
      </c>
      <c r="B3881" t="s">
        <v>9</v>
      </c>
      <c r="C3881" t="s">
        <v>15</v>
      </c>
      <c r="D3881" t="s">
        <v>11</v>
      </c>
      <c r="E3881" t="s">
        <v>23</v>
      </c>
      <c r="F3881">
        <v>61.48</v>
      </c>
      <c r="G3881">
        <v>2</v>
      </c>
      <c r="H3881" t="s">
        <v>13</v>
      </c>
      <c r="I3881">
        <v>8.6</v>
      </c>
    </row>
    <row r="3882" spans="1:9" x14ac:dyDescent="0.3">
      <c r="A3882" t="s">
        <v>204</v>
      </c>
      <c r="B3882" t="s">
        <v>9</v>
      </c>
      <c r="C3882" t="s">
        <v>10</v>
      </c>
      <c r="D3882" t="s">
        <v>22</v>
      </c>
      <c r="E3882" t="s">
        <v>24</v>
      </c>
      <c r="F3882">
        <v>27.26</v>
      </c>
      <c r="G3882">
        <v>8</v>
      </c>
      <c r="H3882" t="s">
        <v>17</v>
      </c>
      <c r="I3882">
        <v>6.2</v>
      </c>
    </row>
    <row r="3883" spans="1:9" x14ac:dyDescent="0.3">
      <c r="A3883" t="s">
        <v>204</v>
      </c>
      <c r="B3883" t="s">
        <v>19</v>
      </c>
      <c r="C3883" t="s">
        <v>10</v>
      </c>
      <c r="D3883" t="s">
        <v>11</v>
      </c>
      <c r="E3883" t="s">
        <v>24</v>
      </c>
      <c r="F3883">
        <v>24.31</v>
      </c>
      <c r="G3883">
        <v>10</v>
      </c>
      <c r="H3883" t="s">
        <v>20</v>
      </c>
      <c r="I3883">
        <v>8.3000000000000007</v>
      </c>
    </row>
    <row r="3884" spans="1:9" x14ac:dyDescent="0.3">
      <c r="A3884" t="s">
        <v>204</v>
      </c>
      <c r="B3884" t="s">
        <v>14</v>
      </c>
      <c r="C3884" t="s">
        <v>15</v>
      </c>
      <c r="D3884" t="s">
        <v>22</v>
      </c>
      <c r="E3884" t="s">
        <v>21</v>
      </c>
      <c r="F3884">
        <v>12.6</v>
      </c>
      <c r="G3884">
        <v>3</v>
      </c>
      <c r="H3884" t="s">
        <v>13</v>
      </c>
      <c r="I3884">
        <v>4.5999999999999996</v>
      </c>
    </row>
    <row r="3885" spans="1:9" x14ac:dyDescent="0.3">
      <c r="A3885" t="s">
        <v>204</v>
      </c>
      <c r="B3885" t="s">
        <v>14</v>
      </c>
      <c r="C3885" t="s">
        <v>15</v>
      </c>
      <c r="D3885" t="s">
        <v>11</v>
      </c>
      <c r="E3885" t="s">
        <v>24</v>
      </c>
      <c r="F3885">
        <v>24.72</v>
      </c>
      <c r="G3885">
        <v>10</v>
      </c>
      <c r="H3885" t="s">
        <v>13</v>
      </c>
      <c r="I3885">
        <v>5.3</v>
      </c>
    </row>
    <row r="3886" spans="1:9" x14ac:dyDescent="0.3">
      <c r="A3886" t="s">
        <v>204</v>
      </c>
      <c r="B3886" t="s">
        <v>9</v>
      </c>
      <c r="C3886" t="s">
        <v>15</v>
      </c>
      <c r="D3886" t="s">
        <v>11</v>
      </c>
      <c r="E3886" t="s">
        <v>12</v>
      </c>
      <c r="F3886">
        <v>4.3099999999999996</v>
      </c>
      <c r="G3886">
        <v>3</v>
      </c>
      <c r="H3886" t="s">
        <v>13</v>
      </c>
      <c r="I3886">
        <v>9.5</v>
      </c>
    </row>
    <row r="3887" spans="1:9" x14ac:dyDescent="0.3">
      <c r="A3887" t="s">
        <v>204</v>
      </c>
      <c r="B3887" t="s">
        <v>14</v>
      </c>
      <c r="C3887" t="s">
        <v>15</v>
      </c>
      <c r="D3887" t="s">
        <v>11</v>
      </c>
      <c r="E3887" t="s">
        <v>21</v>
      </c>
      <c r="F3887">
        <v>23.76</v>
      </c>
      <c r="G3887">
        <v>10</v>
      </c>
      <c r="H3887" t="s">
        <v>20</v>
      </c>
      <c r="I3887">
        <v>7.5</v>
      </c>
    </row>
    <row r="3888" spans="1:9" x14ac:dyDescent="0.3">
      <c r="A3888" t="s">
        <v>205</v>
      </c>
      <c r="B3888" t="s">
        <v>9</v>
      </c>
      <c r="C3888" t="s">
        <v>10</v>
      </c>
      <c r="D3888" t="s">
        <v>22</v>
      </c>
      <c r="E3888" t="s">
        <v>12</v>
      </c>
      <c r="F3888">
        <v>8.4499999999999993</v>
      </c>
      <c r="G3888">
        <v>2</v>
      </c>
      <c r="H3888" t="s">
        <v>17</v>
      </c>
      <c r="I3888">
        <v>8.3000000000000007</v>
      </c>
    </row>
    <row r="3889" spans="1:9" x14ac:dyDescent="0.3">
      <c r="A3889" t="s">
        <v>205</v>
      </c>
      <c r="B3889" t="s">
        <v>9</v>
      </c>
      <c r="C3889" t="s">
        <v>15</v>
      </c>
      <c r="D3889" t="s">
        <v>11</v>
      </c>
      <c r="E3889" t="s">
        <v>24</v>
      </c>
      <c r="F3889">
        <v>16.25</v>
      </c>
      <c r="G3889">
        <v>2</v>
      </c>
      <c r="H3889" t="s">
        <v>13</v>
      </c>
      <c r="I3889">
        <v>7.7</v>
      </c>
    </row>
    <row r="3890" spans="1:9" x14ac:dyDescent="0.3">
      <c r="A3890" t="s">
        <v>205</v>
      </c>
      <c r="B3890" t="s">
        <v>9</v>
      </c>
      <c r="C3890" t="s">
        <v>15</v>
      </c>
      <c r="D3890" t="s">
        <v>11</v>
      </c>
      <c r="E3890" t="s">
        <v>23</v>
      </c>
      <c r="F3890">
        <v>56.99</v>
      </c>
      <c r="G3890">
        <v>7</v>
      </c>
      <c r="H3890" t="s">
        <v>17</v>
      </c>
      <c r="I3890">
        <v>4.4000000000000004</v>
      </c>
    </row>
    <row r="3891" spans="1:9" x14ac:dyDescent="0.3">
      <c r="A3891" t="s">
        <v>205</v>
      </c>
      <c r="B3891" t="s">
        <v>14</v>
      </c>
      <c r="C3891" t="s">
        <v>15</v>
      </c>
      <c r="D3891" t="s">
        <v>22</v>
      </c>
      <c r="E3891" t="s">
        <v>23</v>
      </c>
      <c r="F3891">
        <v>59.57</v>
      </c>
      <c r="G3891">
        <v>3</v>
      </c>
      <c r="H3891" t="s">
        <v>13</v>
      </c>
      <c r="I3891">
        <v>6.2</v>
      </c>
    </row>
    <row r="3892" spans="1:9" x14ac:dyDescent="0.3">
      <c r="A3892" t="s">
        <v>205</v>
      </c>
      <c r="B3892" t="s">
        <v>9</v>
      </c>
      <c r="C3892" t="s">
        <v>15</v>
      </c>
      <c r="D3892" t="s">
        <v>22</v>
      </c>
      <c r="E3892" t="s">
        <v>12</v>
      </c>
      <c r="F3892">
        <v>4.18</v>
      </c>
      <c r="G3892">
        <v>4</v>
      </c>
      <c r="H3892" t="s">
        <v>17</v>
      </c>
      <c r="I3892">
        <v>8.5</v>
      </c>
    </row>
    <row r="3893" spans="1:9" x14ac:dyDescent="0.3">
      <c r="A3893" t="s">
        <v>205</v>
      </c>
      <c r="B3893" t="s">
        <v>19</v>
      </c>
      <c r="C3893" t="s">
        <v>15</v>
      </c>
      <c r="D3893" t="s">
        <v>22</v>
      </c>
      <c r="E3893" t="s">
        <v>24</v>
      </c>
      <c r="F3893">
        <v>34.58</v>
      </c>
      <c r="G3893">
        <v>9</v>
      </c>
      <c r="H3893" t="s">
        <v>17</v>
      </c>
      <c r="I3893">
        <v>7.6</v>
      </c>
    </row>
    <row r="3894" spans="1:9" x14ac:dyDescent="0.3">
      <c r="A3894" t="s">
        <v>205</v>
      </c>
      <c r="B3894" t="s">
        <v>14</v>
      </c>
      <c r="C3894" t="s">
        <v>10</v>
      </c>
      <c r="D3894" t="s">
        <v>11</v>
      </c>
      <c r="E3894" t="s">
        <v>24</v>
      </c>
      <c r="F3894">
        <v>16.62</v>
      </c>
      <c r="G3894">
        <v>8</v>
      </c>
      <c r="H3894" t="s">
        <v>20</v>
      </c>
      <c r="I3894">
        <v>3</v>
      </c>
    </row>
    <row r="3895" spans="1:9" x14ac:dyDescent="0.3">
      <c r="A3895" t="s">
        <v>205</v>
      </c>
      <c r="B3895" t="s">
        <v>9</v>
      </c>
      <c r="C3895" t="s">
        <v>10</v>
      </c>
      <c r="D3895" t="s">
        <v>22</v>
      </c>
      <c r="E3895" t="s">
        <v>23</v>
      </c>
      <c r="F3895">
        <v>48.11</v>
      </c>
      <c r="G3895">
        <v>9</v>
      </c>
      <c r="H3895" t="s">
        <v>17</v>
      </c>
      <c r="I3895">
        <v>3.6</v>
      </c>
    </row>
    <row r="3896" spans="1:9" x14ac:dyDescent="0.3">
      <c r="A3896" t="s">
        <v>205</v>
      </c>
      <c r="B3896" t="s">
        <v>14</v>
      </c>
      <c r="C3896" t="s">
        <v>10</v>
      </c>
      <c r="D3896" t="s">
        <v>22</v>
      </c>
      <c r="E3896" t="s">
        <v>18</v>
      </c>
      <c r="F3896">
        <v>55.77</v>
      </c>
      <c r="G3896">
        <v>5</v>
      </c>
      <c r="H3896" t="s">
        <v>17</v>
      </c>
      <c r="I3896">
        <v>5.4</v>
      </c>
    </row>
    <row r="3897" spans="1:9" x14ac:dyDescent="0.3">
      <c r="A3897" t="s">
        <v>205</v>
      </c>
      <c r="B3897" t="s">
        <v>9</v>
      </c>
      <c r="C3897" t="s">
        <v>15</v>
      </c>
      <c r="D3897" t="s">
        <v>11</v>
      </c>
      <c r="E3897" t="s">
        <v>12</v>
      </c>
      <c r="F3897">
        <v>8.99</v>
      </c>
      <c r="G3897">
        <v>10</v>
      </c>
      <c r="H3897" t="s">
        <v>20</v>
      </c>
      <c r="I3897">
        <v>9.4</v>
      </c>
    </row>
    <row r="3898" spans="1:9" x14ac:dyDescent="0.3">
      <c r="A3898" t="s">
        <v>206</v>
      </c>
      <c r="B3898" t="s">
        <v>14</v>
      </c>
      <c r="C3898" t="s">
        <v>10</v>
      </c>
      <c r="D3898" t="s">
        <v>22</v>
      </c>
      <c r="E3898" t="s">
        <v>12</v>
      </c>
      <c r="F3898">
        <v>8.57</v>
      </c>
      <c r="G3898">
        <v>9</v>
      </c>
      <c r="H3898" t="s">
        <v>20</v>
      </c>
      <c r="I3898">
        <v>6.3</v>
      </c>
    </row>
    <row r="3899" spans="1:9" x14ac:dyDescent="0.3">
      <c r="A3899" t="s">
        <v>206</v>
      </c>
      <c r="B3899" t="s">
        <v>14</v>
      </c>
      <c r="C3899" t="s">
        <v>10</v>
      </c>
      <c r="D3899" t="s">
        <v>22</v>
      </c>
      <c r="E3899" t="s">
        <v>16</v>
      </c>
      <c r="F3899">
        <v>87.14</v>
      </c>
      <c r="G3899">
        <v>8</v>
      </c>
      <c r="H3899" t="s">
        <v>13</v>
      </c>
      <c r="I3899">
        <v>4.8</v>
      </c>
    </row>
    <row r="3900" spans="1:9" x14ac:dyDescent="0.3">
      <c r="A3900" t="s">
        <v>206</v>
      </c>
      <c r="B3900" t="s">
        <v>19</v>
      </c>
      <c r="C3900" t="s">
        <v>10</v>
      </c>
      <c r="D3900" t="s">
        <v>22</v>
      </c>
      <c r="E3900" t="s">
        <v>23</v>
      </c>
      <c r="F3900">
        <v>43.83</v>
      </c>
      <c r="G3900">
        <v>6</v>
      </c>
      <c r="H3900" t="s">
        <v>17</v>
      </c>
      <c r="I3900">
        <v>5.5</v>
      </c>
    </row>
    <row r="3901" spans="1:9" x14ac:dyDescent="0.3">
      <c r="A3901" t="s">
        <v>206</v>
      </c>
      <c r="B3901" t="s">
        <v>19</v>
      </c>
      <c r="C3901" t="s">
        <v>15</v>
      </c>
      <c r="D3901" t="s">
        <v>11</v>
      </c>
      <c r="E3901" t="s">
        <v>23</v>
      </c>
      <c r="F3901">
        <v>68.41</v>
      </c>
      <c r="G3901">
        <v>2</v>
      </c>
      <c r="H3901" t="s">
        <v>13</v>
      </c>
      <c r="I3901">
        <v>4.4000000000000004</v>
      </c>
    </row>
    <row r="3902" spans="1:9" x14ac:dyDescent="0.3">
      <c r="A3902" t="s">
        <v>206</v>
      </c>
      <c r="B3902" t="s">
        <v>9</v>
      </c>
      <c r="C3902" t="s">
        <v>10</v>
      </c>
      <c r="D3902" t="s">
        <v>11</v>
      </c>
      <c r="E3902" t="s">
        <v>21</v>
      </c>
      <c r="F3902">
        <v>17.21</v>
      </c>
      <c r="G3902">
        <v>8</v>
      </c>
      <c r="H3902" t="s">
        <v>13</v>
      </c>
      <c r="I3902">
        <v>5.9</v>
      </c>
    </row>
    <row r="3903" spans="1:9" x14ac:dyDescent="0.3">
      <c r="A3903" t="s">
        <v>206</v>
      </c>
      <c r="B3903" t="s">
        <v>9</v>
      </c>
      <c r="C3903" t="s">
        <v>15</v>
      </c>
      <c r="D3903" t="s">
        <v>11</v>
      </c>
      <c r="E3903" t="s">
        <v>18</v>
      </c>
      <c r="F3903">
        <v>76.8</v>
      </c>
      <c r="G3903">
        <v>3</v>
      </c>
      <c r="H3903" t="s">
        <v>13</v>
      </c>
      <c r="I3903">
        <v>4.5</v>
      </c>
    </row>
    <row r="3904" spans="1:9" x14ac:dyDescent="0.3">
      <c r="A3904" t="s">
        <v>206</v>
      </c>
      <c r="B3904" t="s">
        <v>9</v>
      </c>
      <c r="C3904" t="s">
        <v>10</v>
      </c>
      <c r="D3904" t="s">
        <v>11</v>
      </c>
      <c r="E3904" t="s">
        <v>12</v>
      </c>
      <c r="F3904">
        <v>5.09</v>
      </c>
      <c r="G3904">
        <v>5</v>
      </c>
      <c r="H3904" t="s">
        <v>17</v>
      </c>
      <c r="I3904">
        <v>8.8000000000000007</v>
      </c>
    </row>
    <row r="3905" spans="1:9" x14ac:dyDescent="0.3">
      <c r="A3905" t="s">
        <v>206</v>
      </c>
      <c r="B3905" t="s">
        <v>19</v>
      </c>
      <c r="C3905" t="s">
        <v>15</v>
      </c>
      <c r="D3905" t="s">
        <v>22</v>
      </c>
      <c r="E3905" t="s">
        <v>12</v>
      </c>
      <c r="F3905">
        <v>14.95</v>
      </c>
      <c r="G3905">
        <v>10</v>
      </c>
      <c r="H3905" t="s">
        <v>13</v>
      </c>
      <c r="I3905">
        <v>6.1</v>
      </c>
    </row>
    <row r="3906" spans="1:9" x14ac:dyDescent="0.3">
      <c r="A3906" t="s">
        <v>206</v>
      </c>
      <c r="B3906" t="s">
        <v>14</v>
      </c>
      <c r="C3906" t="s">
        <v>15</v>
      </c>
      <c r="D3906" t="s">
        <v>11</v>
      </c>
      <c r="E3906" t="s">
        <v>21</v>
      </c>
      <c r="F3906">
        <v>11.12</v>
      </c>
      <c r="G3906">
        <v>5</v>
      </c>
      <c r="H3906" t="s">
        <v>20</v>
      </c>
      <c r="I3906">
        <v>4.9000000000000004</v>
      </c>
    </row>
    <row r="3907" spans="1:9" x14ac:dyDescent="0.3">
      <c r="A3907" t="s">
        <v>206</v>
      </c>
      <c r="B3907" t="s">
        <v>19</v>
      </c>
      <c r="C3907" t="s">
        <v>10</v>
      </c>
      <c r="D3907" t="s">
        <v>11</v>
      </c>
      <c r="E3907" t="s">
        <v>21</v>
      </c>
      <c r="F3907">
        <v>7.91</v>
      </c>
      <c r="G3907">
        <v>9</v>
      </c>
      <c r="H3907" t="s">
        <v>13</v>
      </c>
      <c r="I3907">
        <v>9.3000000000000007</v>
      </c>
    </row>
    <row r="3908" spans="1:9" x14ac:dyDescent="0.3">
      <c r="A3908" t="s">
        <v>206</v>
      </c>
      <c r="B3908" t="s">
        <v>14</v>
      </c>
      <c r="C3908" t="s">
        <v>15</v>
      </c>
      <c r="D3908" t="s">
        <v>22</v>
      </c>
      <c r="E3908" t="s">
        <v>12</v>
      </c>
      <c r="F3908">
        <v>11.71</v>
      </c>
      <c r="G3908">
        <v>5</v>
      </c>
      <c r="H3908" t="s">
        <v>17</v>
      </c>
      <c r="I3908">
        <v>5.0999999999999996</v>
      </c>
    </row>
    <row r="3909" spans="1:9" x14ac:dyDescent="0.3">
      <c r="A3909" t="s">
        <v>206</v>
      </c>
      <c r="B3909" t="s">
        <v>14</v>
      </c>
      <c r="C3909" t="s">
        <v>10</v>
      </c>
      <c r="D3909" t="s">
        <v>22</v>
      </c>
      <c r="E3909" t="s">
        <v>21</v>
      </c>
      <c r="F3909">
        <v>14</v>
      </c>
      <c r="G3909">
        <v>2</v>
      </c>
      <c r="H3909" t="s">
        <v>17</v>
      </c>
      <c r="I3909">
        <v>9.1999999999999993</v>
      </c>
    </row>
    <row r="3910" spans="1:9" x14ac:dyDescent="0.3">
      <c r="A3910" t="s">
        <v>207</v>
      </c>
      <c r="B3910" t="s">
        <v>14</v>
      </c>
      <c r="C3910" t="s">
        <v>15</v>
      </c>
      <c r="D3910" t="s">
        <v>22</v>
      </c>
      <c r="E3910" t="s">
        <v>23</v>
      </c>
      <c r="F3910">
        <v>44.42</v>
      </c>
      <c r="G3910">
        <v>6</v>
      </c>
      <c r="H3910" t="s">
        <v>20</v>
      </c>
      <c r="I3910">
        <v>3.3</v>
      </c>
    </row>
    <row r="3911" spans="1:9" x14ac:dyDescent="0.3">
      <c r="A3911" t="s">
        <v>207</v>
      </c>
      <c r="B3911" t="s">
        <v>14</v>
      </c>
      <c r="C3911" t="s">
        <v>10</v>
      </c>
      <c r="D3911" t="s">
        <v>11</v>
      </c>
      <c r="E3911" t="s">
        <v>23</v>
      </c>
      <c r="F3911">
        <v>53.82</v>
      </c>
      <c r="G3911">
        <v>1</v>
      </c>
      <c r="H3911" t="s">
        <v>20</v>
      </c>
      <c r="I3911">
        <v>7.8</v>
      </c>
    </row>
    <row r="3912" spans="1:9" x14ac:dyDescent="0.3">
      <c r="A3912" t="s">
        <v>207</v>
      </c>
      <c r="B3912" t="s">
        <v>19</v>
      </c>
      <c r="C3912" t="s">
        <v>15</v>
      </c>
      <c r="D3912" t="s">
        <v>11</v>
      </c>
      <c r="E3912" t="s">
        <v>18</v>
      </c>
      <c r="F3912">
        <v>72.510000000000005</v>
      </c>
      <c r="G3912">
        <v>8</v>
      </c>
      <c r="H3912" t="s">
        <v>17</v>
      </c>
      <c r="I3912">
        <v>6.3</v>
      </c>
    </row>
    <row r="3913" spans="1:9" x14ac:dyDescent="0.3">
      <c r="A3913" t="s">
        <v>207</v>
      </c>
      <c r="B3913" t="s">
        <v>9</v>
      </c>
      <c r="C3913" t="s">
        <v>15</v>
      </c>
      <c r="D3913" t="s">
        <v>22</v>
      </c>
      <c r="E3913" t="s">
        <v>21</v>
      </c>
      <c r="F3913">
        <v>9.93</v>
      </c>
      <c r="G3913">
        <v>8</v>
      </c>
      <c r="H3913" t="s">
        <v>13</v>
      </c>
      <c r="I3913">
        <v>6</v>
      </c>
    </row>
    <row r="3914" spans="1:9" x14ac:dyDescent="0.3">
      <c r="A3914" t="s">
        <v>207</v>
      </c>
      <c r="B3914" t="s">
        <v>14</v>
      </c>
      <c r="C3914" t="s">
        <v>10</v>
      </c>
      <c r="D3914" t="s">
        <v>11</v>
      </c>
      <c r="E3914" t="s">
        <v>23</v>
      </c>
      <c r="F3914">
        <v>61.52</v>
      </c>
      <c r="G3914">
        <v>6</v>
      </c>
      <c r="H3914" t="s">
        <v>13</v>
      </c>
      <c r="I3914">
        <v>3.2</v>
      </c>
    </row>
    <row r="3915" spans="1:9" x14ac:dyDescent="0.3">
      <c r="A3915" t="s">
        <v>207</v>
      </c>
      <c r="B3915" t="s">
        <v>19</v>
      </c>
      <c r="C3915" t="s">
        <v>15</v>
      </c>
      <c r="D3915" t="s">
        <v>22</v>
      </c>
      <c r="E3915" t="s">
        <v>18</v>
      </c>
      <c r="F3915">
        <v>74.08</v>
      </c>
      <c r="G3915">
        <v>2</v>
      </c>
      <c r="H3915" t="s">
        <v>13</v>
      </c>
      <c r="I3915">
        <v>3.3</v>
      </c>
    </row>
    <row r="3916" spans="1:9" x14ac:dyDescent="0.3">
      <c r="A3916" t="s">
        <v>207</v>
      </c>
      <c r="B3916" t="s">
        <v>14</v>
      </c>
      <c r="C3916" t="s">
        <v>15</v>
      </c>
      <c r="D3916" t="s">
        <v>11</v>
      </c>
      <c r="E3916" t="s">
        <v>23</v>
      </c>
      <c r="F3916">
        <v>48.09</v>
      </c>
      <c r="G3916">
        <v>7</v>
      </c>
      <c r="H3916" t="s">
        <v>20</v>
      </c>
      <c r="I3916">
        <v>5.3</v>
      </c>
    </row>
    <row r="3917" spans="1:9" x14ac:dyDescent="0.3">
      <c r="A3917" t="s">
        <v>207</v>
      </c>
      <c r="B3917" t="s">
        <v>19</v>
      </c>
      <c r="C3917" t="s">
        <v>10</v>
      </c>
      <c r="D3917" t="s">
        <v>11</v>
      </c>
      <c r="E3917" t="s">
        <v>16</v>
      </c>
      <c r="F3917">
        <v>89</v>
      </c>
      <c r="G3917">
        <v>8</v>
      </c>
      <c r="H3917" t="s">
        <v>13</v>
      </c>
      <c r="I3917">
        <v>9.4</v>
      </c>
    </row>
    <row r="3918" spans="1:9" x14ac:dyDescent="0.3">
      <c r="A3918" t="s">
        <v>207</v>
      </c>
      <c r="B3918" t="s">
        <v>9</v>
      </c>
      <c r="C3918" t="s">
        <v>10</v>
      </c>
      <c r="D3918" t="s">
        <v>22</v>
      </c>
      <c r="E3918" t="s">
        <v>23</v>
      </c>
      <c r="F3918">
        <v>69.38</v>
      </c>
      <c r="G3918">
        <v>9</v>
      </c>
      <c r="H3918" t="s">
        <v>13</v>
      </c>
      <c r="I3918">
        <v>7.2</v>
      </c>
    </row>
    <row r="3919" spans="1:9" x14ac:dyDescent="0.3">
      <c r="A3919" t="s">
        <v>207</v>
      </c>
      <c r="B3919" t="s">
        <v>19</v>
      </c>
      <c r="C3919" t="s">
        <v>10</v>
      </c>
      <c r="D3919" t="s">
        <v>22</v>
      </c>
      <c r="E3919" t="s">
        <v>24</v>
      </c>
      <c r="F3919">
        <v>24.56</v>
      </c>
      <c r="G3919">
        <v>3</v>
      </c>
      <c r="H3919" t="s">
        <v>20</v>
      </c>
      <c r="I3919">
        <v>5.5</v>
      </c>
    </row>
    <row r="3920" spans="1:9" x14ac:dyDescent="0.3">
      <c r="A3920" t="s">
        <v>207</v>
      </c>
      <c r="B3920" t="s">
        <v>19</v>
      </c>
      <c r="C3920" t="s">
        <v>15</v>
      </c>
      <c r="D3920" t="s">
        <v>11</v>
      </c>
      <c r="E3920" t="s">
        <v>16</v>
      </c>
      <c r="F3920">
        <v>87.38</v>
      </c>
      <c r="G3920">
        <v>9</v>
      </c>
      <c r="H3920" t="s">
        <v>20</v>
      </c>
      <c r="I3920">
        <v>7.2</v>
      </c>
    </row>
    <row r="3921" spans="1:9" x14ac:dyDescent="0.3">
      <c r="A3921" t="s">
        <v>207</v>
      </c>
      <c r="B3921" t="s">
        <v>19</v>
      </c>
      <c r="C3921" t="s">
        <v>10</v>
      </c>
      <c r="D3921" t="s">
        <v>22</v>
      </c>
      <c r="E3921" t="s">
        <v>12</v>
      </c>
      <c r="F3921">
        <v>5.83</v>
      </c>
      <c r="G3921">
        <v>4</v>
      </c>
      <c r="H3921" t="s">
        <v>13</v>
      </c>
      <c r="I3921">
        <v>4.4000000000000004</v>
      </c>
    </row>
    <row r="3922" spans="1:9" x14ac:dyDescent="0.3">
      <c r="A3922" t="s">
        <v>208</v>
      </c>
      <c r="B3922" t="s">
        <v>9</v>
      </c>
      <c r="C3922" t="s">
        <v>15</v>
      </c>
      <c r="D3922" t="s">
        <v>11</v>
      </c>
      <c r="E3922" t="s">
        <v>23</v>
      </c>
      <c r="F3922">
        <v>47.64</v>
      </c>
      <c r="G3922">
        <v>6</v>
      </c>
      <c r="H3922" t="s">
        <v>20</v>
      </c>
      <c r="I3922">
        <v>4.0999999999999996</v>
      </c>
    </row>
    <row r="3923" spans="1:9" x14ac:dyDescent="0.3">
      <c r="A3923" t="s">
        <v>208</v>
      </c>
      <c r="B3923" t="s">
        <v>19</v>
      </c>
      <c r="C3923" t="s">
        <v>15</v>
      </c>
      <c r="D3923" t="s">
        <v>11</v>
      </c>
      <c r="E3923" t="s">
        <v>24</v>
      </c>
      <c r="F3923">
        <v>15.96</v>
      </c>
      <c r="G3923">
        <v>4</v>
      </c>
      <c r="H3923" t="s">
        <v>13</v>
      </c>
      <c r="I3923">
        <v>5.5</v>
      </c>
    </row>
    <row r="3924" spans="1:9" x14ac:dyDescent="0.3">
      <c r="A3924" t="s">
        <v>208</v>
      </c>
      <c r="B3924" t="s">
        <v>14</v>
      </c>
      <c r="C3924" t="s">
        <v>15</v>
      </c>
      <c r="D3924" t="s">
        <v>11</v>
      </c>
      <c r="E3924" t="s">
        <v>24</v>
      </c>
      <c r="F3924">
        <v>16.47</v>
      </c>
      <c r="G3924">
        <v>10</v>
      </c>
      <c r="H3924" t="s">
        <v>20</v>
      </c>
      <c r="I3924">
        <v>8.9</v>
      </c>
    </row>
    <row r="3925" spans="1:9" x14ac:dyDescent="0.3">
      <c r="A3925" t="s">
        <v>208</v>
      </c>
      <c r="B3925" t="s">
        <v>14</v>
      </c>
      <c r="C3925" t="s">
        <v>10</v>
      </c>
      <c r="D3925" t="s">
        <v>22</v>
      </c>
      <c r="E3925" t="s">
        <v>12</v>
      </c>
      <c r="F3925">
        <v>12.67</v>
      </c>
      <c r="G3925">
        <v>1</v>
      </c>
      <c r="H3925" t="s">
        <v>17</v>
      </c>
      <c r="I3925">
        <v>6.5</v>
      </c>
    </row>
    <row r="3926" spans="1:9" x14ac:dyDescent="0.3">
      <c r="A3926" t="s">
        <v>208</v>
      </c>
      <c r="B3926" t="s">
        <v>9</v>
      </c>
      <c r="C3926" t="s">
        <v>10</v>
      </c>
      <c r="D3926" t="s">
        <v>11</v>
      </c>
      <c r="E3926" t="s">
        <v>24</v>
      </c>
      <c r="F3926">
        <v>33.01</v>
      </c>
      <c r="G3926">
        <v>3</v>
      </c>
      <c r="H3926" t="s">
        <v>17</v>
      </c>
      <c r="I3926">
        <v>5</v>
      </c>
    </row>
    <row r="3927" spans="1:9" x14ac:dyDescent="0.3">
      <c r="A3927" t="s">
        <v>208</v>
      </c>
      <c r="B3927" t="s">
        <v>19</v>
      </c>
      <c r="C3927" t="s">
        <v>10</v>
      </c>
      <c r="D3927" t="s">
        <v>22</v>
      </c>
      <c r="E3927" t="s">
        <v>12</v>
      </c>
      <c r="F3927">
        <v>13.28</v>
      </c>
      <c r="G3927">
        <v>3</v>
      </c>
      <c r="H3927" t="s">
        <v>17</v>
      </c>
      <c r="I3927">
        <v>9.5</v>
      </c>
    </row>
    <row r="3928" spans="1:9" x14ac:dyDescent="0.3">
      <c r="A3928" t="s">
        <v>208</v>
      </c>
      <c r="B3928" t="s">
        <v>14</v>
      </c>
      <c r="C3928" t="s">
        <v>15</v>
      </c>
      <c r="D3928" t="s">
        <v>22</v>
      </c>
      <c r="E3928" t="s">
        <v>23</v>
      </c>
      <c r="F3928">
        <v>57.56</v>
      </c>
      <c r="G3928">
        <v>7</v>
      </c>
      <c r="H3928" t="s">
        <v>13</v>
      </c>
      <c r="I3928">
        <v>8.5</v>
      </c>
    </row>
    <row r="3929" spans="1:9" x14ac:dyDescent="0.3">
      <c r="A3929" t="s">
        <v>208</v>
      </c>
      <c r="B3929" t="s">
        <v>9</v>
      </c>
      <c r="C3929" t="s">
        <v>15</v>
      </c>
      <c r="D3929" t="s">
        <v>22</v>
      </c>
      <c r="E3929" t="s">
        <v>18</v>
      </c>
      <c r="F3929">
        <v>68.930000000000007</v>
      </c>
      <c r="G3929">
        <v>4</v>
      </c>
      <c r="H3929" t="s">
        <v>20</v>
      </c>
      <c r="I3929">
        <v>5.2</v>
      </c>
    </row>
    <row r="3930" spans="1:9" x14ac:dyDescent="0.3">
      <c r="A3930" s="1">
        <v>45302</v>
      </c>
      <c r="B3930" t="s">
        <v>14</v>
      </c>
      <c r="C3930" t="s">
        <v>15</v>
      </c>
      <c r="D3930" t="s">
        <v>22</v>
      </c>
      <c r="E3930" t="s">
        <v>21</v>
      </c>
      <c r="F3930">
        <v>23.62</v>
      </c>
      <c r="G3930">
        <v>9</v>
      </c>
      <c r="H3930" t="s">
        <v>13</v>
      </c>
      <c r="I3930">
        <v>9</v>
      </c>
    </row>
    <row r="3931" spans="1:9" x14ac:dyDescent="0.3">
      <c r="A3931" s="1">
        <v>45302</v>
      </c>
      <c r="B3931" t="s">
        <v>14</v>
      </c>
      <c r="C3931" t="s">
        <v>15</v>
      </c>
      <c r="D3931" t="s">
        <v>22</v>
      </c>
      <c r="E3931" t="s">
        <v>23</v>
      </c>
      <c r="F3931">
        <v>67.94</v>
      </c>
      <c r="G3931">
        <v>9</v>
      </c>
      <c r="H3931" t="s">
        <v>13</v>
      </c>
      <c r="I3931">
        <v>3.5</v>
      </c>
    </row>
    <row r="3932" spans="1:9" x14ac:dyDescent="0.3">
      <c r="A3932" s="1">
        <v>45302</v>
      </c>
      <c r="B3932" t="s">
        <v>14</v>
      </c>
      <c r="C3932" t="s">
        <v>15</v>
      </c>
      <c r="D3932" t="s">
        <v>11</v>
      </c>
      <c r="E3932" t="s">
        <v>24</v>
      </c>
      <c r="F3932">
        <v>32.39</v>
      </c>
      <c r="G3932">
        <v>5</v>
      </c>
      <c r="H3932" t="s">
        <v>17</v>
      </c>
      <c r="I3932">
        <v>9.6999999999999993</v>
      </c>
    </row>
    <row r="3933" spans="1:9" x14ac:dyDescent="0.3">
      <c r="A3933" s="1">
        <v>45302</v>
      </c>
      <c r="B3933" t="s">
        <v>19</v>
      </c>
      <c r="C3933" t="s">
        <v>10</v>
      </c>
      <c r="D3933" t="s">
        <v>22</v>
      </c>
      <c r="E3933" t="s">
        <v>12</v>
      </c>
      <c r="F3933">
        <v>8.3699999999999992</v>
      </c>
      <c r="G3933">
        <v>5</v>
      </c>
      <c r="H3933" t="s">
        <v>17</v>
      </c>
      <c r="I3933">
        <v>4.7</v>
      </c>
    </row>
    <row r="3934" spans="1:9" x14ac:dyDescent="0.3">
      <c r="A3934" s="1">
        <v>45302</v>
      </c>
      <c r="B3934" t="s">
        <v>9</v>
      </c>
      <c r="C3934" t="s">
        <v>15</v>
      </c>
      <c r="D3934" t="s">
        <v>11</v>
      </c>
      <c r="E3934" t="s">
        <v>21</v>
      </c>
      <c r="F3934">
        <v>5.62</v>
      </c>
      <c r="G3934">
        <v>8</v>
      </c>
      <c r="H3934" t="s">
        <v>20</v>
      </c>
      <c r="I3934">
        <v>8.1</v>
      </c>
    </row>
    <row r="3935" spans="1:9" x14ac:dyDescent="0.3">
      <c r="A3935" s="1">
        <v>45302</v>
      </c>
      <c r="B3935" t="s">
        <v>14</v>
      </c>
      <c r="C3935" t="s">
        <v>15</v>
      </c>
      <c r="D3935" t="s">
        <v>11</v>
      </c>
      <c r="E3935" t="s">
        <v>16</v>
      </c>
      <c r="F3935">
        <v>93.56</v>
      </c>
      <c r="G3935">
        <v>6</v>
      </c>
      <c r="H3935" t="s">
        <v>20</v>
      </c>
      <c r="I3935">
        <v>6.6</v>
      </c>
    </row>
    <row r="3936" spans="1:9" x14ac:dyDescent="0.3">
      <c r="A3936" s="1">
        <v>45302</v>
      </c>
      <c r="B3936" t="s">
        <v>19</v>
      </c>
      <c r="C3936" t="s">
        <v>15</v>
      </c>
      <c r="D3936" t="s">
        <v>22</v>
      </c>
      <c r="E3936" t="s">
        <v>24</v>
      </c>
      <c r="F3936">
        <v>21.07</v>
      </c>
      <c r="G3936">
        <v>3</v>
      </c>
      <c r="H3936" t="s">
        <v>13</v>
      </c>
      <c r="I3936">
        <v>9.1999999999999993</v>
      </c>
    </row>
    <row r="3937" spans="1:9" x14ac:dyDescent="0.3">
      <c r="A3937" s="1">
        <v>45302</v>
      </c>
      <c r="B3937" t="s">
        <v>14</v>
      </c>
      <c r="C3937" t="s">
        <v>15</v>
      </c>
      <c r="D3937" t="s">
        <v>22</v>
      </c>
      <c r="E3937" t="s">
        <v>12</v>
      </c>
      <c r="F3937">
        <v>4.97</v>
      </c>
      <c r="G3937">
        <v>9</v>
      </c>
      <c r="H3937" t="s">
        <v>13</v>
      </c>
      <c r="I3937">
        <v>9</v>
      </c>
    </row>
    <row r="3938" spans="1:9" x14ac:dyDescent="0.3">
      <c r="A3938" s="1">
        <v>45302</v>
      </c>
      <c r="B3938" t="s">
        <v>9</v>
      </c>
      <c r="C3938" t="s">
        <v>15</v>
      </c>
      <c r="D3938" t="s">
        <v>11</v>
      </c>
      <c r="E3938" t="s">
        <v>24</v>
      </c>
      <c r="F3938">
        <v>39.64</v>
      </c>
      <c r="G3938">
        <v>4</v>
      </c>
      <c r="H3938" t="s">
        <v>20</v>
      </c>
      <c r="I3938">
        <v>3.6</v>
      </c>
    </row>
    <row r="3939" spans="1:9" x14ac:dyDescent="0.3">
      <c r="A3939" s="1">
        <v>45302</v>
      </c>
      <c r="B3939" t="s">
        <v>14</v>
      </c>
      <c r="C3939" t="s">
        <v>15</v>
      </c>
      <c r="D3939" t="s">
        <v>11</v>
      </c>
      <c r="E3939" t="s">
        <v>12</v>
      </c>
      <c r="F3939">
        <v>9.1999999999999993</v>
      </c>
      <c r="G3939">
        <v>6</v>
      </c>
      <c r="H3939" t="s">
        <v>17</v>
      </c>
      <c r="I3939">
        <v>6.5</v>
      </c>
    </row>
    <row r="3940" spans="1:9" x14ac:dyDescent="0.3">
      <c r="A3940" s="1">
        <v>45302</v>
      </c>
      <c r="B3940" t="s">
        <v>14</v>
      </c>
      <c r="C3940" t="s">
        <v>15</v>
      </c>
      <c r="D3940" t="s">
        <v>11</v>
      </c>
      <c r="E3940" t="s">
        <v>18</v>
      </c>
      <c r="F3940">
        <v>62.68</v>
      </c>
      <c r="G3940">
        <v>8</v>
      </c>
      <c r="H3940" t="s">
        <v>17</v>
      </c>
      <c r="I3940">
        <v>5.3</v>
      </c>
    </row>
    <row r="3941" spans="1:9" x14ac:dyDescent="0.3">
      <c r="A3941" s="1">
        <v>45302</v>
      </c>
      <c r="B3941" t="s">
        <v>14</v>
      </c>
      <c r="C3941" t="s">
        <v>15</v>
      </c>
      <c r="D3941" t="s">
        <v>22</v>
      </c>
      <c r="E3941" t="s">
        <v>23</v>
      </c>
      <c r="F3941">
        <v>60.56</v>
      </c>
      <c r="G3941">
        <v>2</v>
      </c>
      <c r="H3941" t="s">
        <v>13</v>
      </c>
      <c r="I3941">
        <v>4.4000000000000004</v>
      </c>
    </row>
    <row r="3942" spans="1:9" x14ac:dyDescent="0.3">
      <c r="A3942" s="1">
        <v>45302</v>
      </c>
      <c r="B3942" t="s">
        <v>19</v>
      </c>
      <c r="C3942" t="s">
        <v>15</v>
      </c>
      <c r="D3942" t="s">
        <v>11</v>
      </c>
      <c r="E3942" t="s">
        <v>21</v>
      </c>
      <c r="F3942">
        <v>19.12</v>
      </c>
      <c r="G3942">
        <v>7</v>
      </c>
      <c r="H3942" t="s">
        <v>17</v>
      </c>
      <c r="I3942">
        <v>5.5</v>
      </c>
    </row>
    <row r="3943" spans="1:9" x14ac:dyDescent="0.3">
      <c r="A3943" s="1">
        <v>45302</v>
      </c>
      <c r="B3943" t="s">
        <v>9</v>
      </c>
      <c r="C3943" t="s">
        <v>10</v>
      </c>
      <c r="D3943" t="s">
        <v>22</v>
      </c>
      <c r="E3943" t="s">
        <v>21</v>
      </c>
      <c r="F3943">
        <v>9.5500000000000007</v>
      </c>
      <c r="G3943">
        <v>3</v>
      </c>
      <c r="H3943" t="s">
        <v>20</v>
      </c>
      <c r="I3943">
        <v>4.8</v>
      </c>
    </row>
    <row r="3944" spans="1:9" x14ac:dyDescent="0.3">
      <c r="A3944" s="1">
        <v>45302</v>
      </c>
      <c r="B3944" t="s">
        <v>9</v>
      </c>
      <c r="C3944" t="s">
        <v>15</v>
      </c>
      <c r="D3944" t="s">
        <v>22</v>
      </c>
      <c r="E3944" t="s">
        <v>12</v>
      </c>
      <c r="F3944">
        <v>3.32</v>
      </c>
      <c r="G3944">
        <v>4</v>
      </c>
      <c r="H3944" t="s">
        <v>17</v>
      </c>
      <c r="I3944">
        <v>8.1999999999999993</v>
      </c>
    </row>
    <row r="3945" spans="1:9" x14ac:dyDescent="0.3">
      <c r="A3945" s="1">
        <v>45302</v>
      </c>
      <c r="B3945" t="s">
        <v>19</v>
      </c>
      <c r="C3945" t="s">
        <v>15</v>
      </c>
      <c r="D3945" t="s">
        <v>11</v>
      </c>
      <c r="E3945" t="s">
        <v>12</v>
      </c>
      <c r="F3945">
        <v>5.18</v>
      </c>
      <c r="G3945">
        <v>5</v>
      </c>
      <c r="H3945" t="s">
        <v>20</v>
      </c>
      <c r="I3945">
        <v>6.3</v>
      </c>
    </row>
    <row r="3946" spans="1:9" x14ac:dyDescent="0.3">
      <c r="A3946" s="1">
        <v>45302</v>
      </c>
      <c r="B3946" t="s">
        <v>9</v>
      </c>
      <c r="C3946" t="s">
        <v>10</v>
      </c>
      <c r="D3946" t="s">
        <v>11</v>
      </c>
      <c r="E3946" t="s">
        <v>12</v>
      </c>
      <c r="F3946">
        <v>7.31</v>
      </c>
      <c r="G3946">
        <v>9</v>
      </c>
      <c r="H3946" t="s">
        <v>17</v>
      </c>
      <c r="I3946">
        <v>3.7</v>
      </c>
    </row>
    <row r="3947" spans="1:9" x14ac:dyDescent="0.3">
      <c r="A3947" s="1">
        <v>45333</v>
      </c>
      <c r="B3947" t="s">
        <v>9</v>
      </c>
      <c r="C3947" t="s">
        <v>10</v>
      </c>
      <c r="D3947" t="s">
        <v>22</v>
      </c>
      <c r="E3947" t="s">
        <v>12</v>
      </c>
      <c r="F3947">
        <v>11.36</v>
      </c>
      <c r="G3947">
        <v>8</v>
      </c>
      <c r="H3947" t="s">
        <v>20</v>
      </c>
      <c r="I3947">
        <v>4.9000000000000004</v>
      </c>
    </row>
    <row r="3948" spans="1:9" x14ac:dyDescent="0.3">
      <c r="A3948" s="1">
        <v>45333</v>
      </c>
      <c r="B3948" t="s">
        <v>19</v>
      </c>
      <c r="C3948" t="s">
        <v>15</v>
      </c>
      <c r="D3948" t="s">
        <v>22</v>
      </c>
      <c r="E3948" t="s">
        <v>12</v>
      </c>
      <c r="F3948">
        <v>14.22</v>
      </c>
      <c r="G3948">
        <v>4</v>
      </c>
      <c r="H3948" t="s">
        <v>17</v>
      </c>
      <c r="I3948">
        <v>8.4</v>
      </c>
    </row>
    <row r="3949" spans="1:9" x14ac:dyDescent="0.3">
      <c r="A3949" s="1">
        <v>45333</v>
      </c>
      <c r="B3949" t="s">
        <v>19</v>
      </c>
      <c r="C3949" t="s">
        <v>10</v>
      </c>
      <c r="D3949" t="s">
        <v>11</v>
      </c>
      <c r="E3949" t="s">
        <v>16</v>
      </c>
      <c r="F3949">
        <v>96.17</v>
      </c>
      <c r="G3949">
        <v>6</v>
      </c>
      <c r="H3949" t="s">
        <v>13</v>
      </c>
      <c r="I3949">
        <v>6.5</v>
      </c>
    </row>
    <row r="3950" spans="1:9" x14ac:dyDescent="0.3">
      <c r="A3950" s="1">
        <v>45333</v>
      </c>
      <c r="B3950" t="s">
        <v>14</v>
      </c>
      <c r="C3950" t="s">
        <v>10</v>
      </c>
      <c r="D3950" t="s">
        <v>11</v>
      </c>
      <c r="E3950" t="s">
        <v>16</v>
      </c>
      <c r="F3950">
        <v>89.43</v>
      </c>
      <c r="G3950">
        <v>1</v>
      </c>
      <c r="H3950" t="s">
        <v>13</v>
      </c>
      <c r="I3950">
        <v>6.1</v>
      </c>
    </row>
    <row r="3951" spans="1:9" x14ac:dyDescent="0.3">
      <c r="A3951" s="1">
        <v>45333</v>
      </c>
      <c r="B3951" t="s">
        <v>19</v>
      </c>
      <c r="C3951" t="s">
        <v>10</v>
      </c>
      <c r="D3951" t="s">
        <v>11</v>
      </c>
      <c r="E3951" t="s">
        <v>21</v>
      </c>
      <c r="F3951">
        <v>8.18</v>
      </c>
      <c r="G3951">
        <v>4</v>
      </c>
      <c r="H3951" t="s">
        <v>13</v>
      </c>
      <c r="I3951">
        <v>4.7</v>
      </c>
    </row>
    <row r="3952" spans="1:9" x14ac:dyDescent="0.3">
      <c r="A3952" s="1">
        <v>45333</v>
      </c>
      <c r="B3952" t="s">
        <v>19</v>
      </c>
      <c r="C3952" t="s">
        <v>10</v>
      </c>
      <c r="D3952" t="s">
        <v>22</v>
      </c>
      <c r="E3952" t="s">
        <v>16</v>
      </c>
      <c r="F3952">
        <v>81.7</v>
      </c>
      <c r="G3952">
        <v>8</v>
      </c>
      <c r="H3952" t="s">
        <v>20</v>
      </c>
      <c r="I3952">
        <v>3.8</v>
      </c>
    </row>
    <row r="3953" spans="1:9" x14ac:dyDescent="0.3">
      <c r="A3953" s="1">
        <v>45333</v>
      </c>
      <c r="B3953" t="s">
        <v>9</v>
      </c>
      <c r="C3953" t="s">
        <v>10</v>
      </c>
      <c r="D3953" t="s">
        <v>11</v>
      </c>
      <c r="E3953" t="s">
        <v>16</v>
      </c>
      <c r="F3953">
        <v>90.89</v>
      </c>
      <c r="G3953">
        <v>5</v>
      </c>
      <c r="H3953" t="s">
        <v>13</v>
      </c>
      <c r="I3953">
        <v>8.6</v>
      </c>
    </row>
    <row r="3954" spans="1:9" x14ac:dyDescent="0.3">
      <c r="A3954" s="1">
        <v>45333</v>
      </c>
      <c r="B3954" t="s">
        <v>9</v>
      </c>
      <c r="C3954" t="s">
        <v>15</v>
      </c>
      <c r="D3954" t="s">
        <v>22</v>
      </c>
      <c r="E3954" t="s">
        <v>24</v>
      </c>
      <c r="F3954">
        <v>16.09</v>
      </c>
      <c r="G3954">
        <v>9</v>
      </c>
      <c r="H3954" t="s">
        <v>20</v>
      </c>
      <c r="I3954">
        <v>5.2</v>
      </c>
    </row>
    <row r="3955" spans="1:9" x14ac:dyDescent="0.3">
      <c r="A3955" s="1">
        <v>45333</v>
      </c>
      <c r="B3955" t="s">
        <v>14</v>
      </c>
      <c r="C3955" t="s">
        <v>10</v>
      </c>
      <c r="D3955" t="s">
        <v>22</v>
      </c>
      <c r="E3955" t="s">
        <v>12</v>
      </c>
      <c r="F3955">
        <v>4.57</v>
      </c>
      <c r="G3955">
        <v>3</v>
      </c>
      <c r="H3955" t="s">
        <v>20</v>
      </c>
      <c r="I3955">
        <v>4</v>
      </c>
    </row>
    <row r="3956" spans="1:9" x14ac:dyDescent="0.3">
      <c r="A3956" s="1">
        <v>45333</v>
      </c>
      <c r="B3956" t="s">
        <v>19</v>
      </c>
      <c r="C3956" t="s">
        <v>10</v>
      </c>
      <c r="D3956" t="s">
        <v>11</v>
      </c>
      <c r="E3956" t="s">
        <v>12</v>
      </c>
      <c r="F3956">
        <v>14.97</v>
      </c>
      <c r="G3956">
        <v>2</v>
      </c>
      <c r="H3956" t="s">
        <v>13</v>
      </c>
      <c r="I3956">
        <v>4.5</v>
      </c>
    </row>
    <row r="3957" spans="1:9" x14ac:dyDescent="0.3">
      <c r="A3957" s="1">
        <v>45333</v>
      </c>
      <c r="B3957" t="s">
        <v>9</v>
      </c>
      <c r="C3957" t="s">
        <v>15</v>
      </c>
      <c r="D3957" t="s">
        <v>11</v>
      </c>
      <c r="E3957" t="s">
        <v>16</v>
      </c>
      <c r="F3957">
        <v>83.75</v>
      </c>
      <c r="G3957">
        <v>2</v>
      </c>
      <c r="H3957" t="s">
        <v>17</v>
      </c>
      <c r="I3957">
        <v>9.1999999999999993</v>
      </c>
    </row>
    <row r="3958" spans="1:9" x14ac:dyDescent="0.3">
      <c r="A3958" s="1">
        <v>45333</v>
      </c>
      <c r="B3958" t="s">
        <v>19</v>
      </c>
      <c r="C3958" t="s">
        <v>15</v>
      </c>
      <c r="D3958" t="s">
        <v>11</v>
      </c>
      <c r="E3958" t="s">
        <v>18</v>
      </c>
      <c r="F3958">
        <v>57.14</v>
      </c>
      <c r="G3958">
        <v>3</v>
      </c>
      <c r="H3958" t="s">
        <v>17</v>
      </c>
      <c r="I3958">
        <v>3.3</v>
      </c>
    </row>
    <row r="3959" spans="1:9" x14ac:dyDescent="0.3">
      <c r="A3959" s="1">
        <v>45333</v>
      </c>
      <c r="B3959" t="s">
        <v>9</v>
      </c>
      <c r="C3959" t="s">
        <v>10</v>
      </c>
      <c r="D3959" t="s">
        <v>22</v>
      </c>
      <c r="E3959" t="s">
        <v>12</v>
      </c>
      <c r="F3959">
        <v>5.75</v>
      </c>
      <c r="G3959">
        <v>2</v>
      </c>
      <c r="H3959" t="s">
        <v>20</v>
      </c>
      <c r="I3959">
        <v>5.6</v>
      </c>
    </row>
    <row r="3960" spans="1:9" x14ac:dyDescent="0.3">
      <c r="A3960" s="1">
        <v>45333</v>
      </c>
      <c r="B3960" t="s">
        <v>14</v>
      </c>
      <c r="C3960" t="s">
        <v>15</v>
      </c>
      <c r="D3960" t="s">
        <v>11</v>
      </c>
      <c r="E3960" t="s">
        <v>18</v>
      </c>
      <c r="F3960">
        <v>54.36</v>
      </c>
      <c r="G3960">
        <v>4</v>
      </c>
      <c r="H3960" t="s">
        <v>20</v>
      </c>
      <c r="I3960">
        <v>5.2</v>
      </c>
    </row>
    <row r="3961" spans="1:9" x14ac:dyDescent="0.3">
      <c r="A3961" s="1">
        <v>45333</v>
      </c>
      <c r="B3961" t="s">
        <v>14</v>
      </c>
      <c r="C3961" t="s">
        <v>10</v>
      </c>
      <c r="D3961" t="s">
        <v>22</v>
      </c>
      <c r="E3961" t="s">
        <v>18</v>
      </c>
      <c r="F3961">
        <v>66.319999999999993</v>
      </c>
      <c r="G3961">
        <v>10</v>
      </c>
      <c r="H3961" t="s">
        <v>20</v>
      </c>
      <c r="I3961">
        <v>5.4</v>
      </c>
    </row>
    <row r="3962" spans="1:9" x14ac:dyDescent="0.3">
      <c r="A3962" s="1">
        <v>45333</v>
      </c>
      <c r="B3962" t="s">
        <v>19</v>
      </c>
      <c r="C3962" t="s">
        <v>15</v>
      </c>
      <c r="D3962" t="s">
        <v>11</v>
      </c>
      <c r="E3962" t="s">
        <v>12</v>
      </c>
      <c r="F3962">
        <v>7.48</v>
      </c>
      <c r="G3962">
        <v>3</v>
      </c>
      <c r="H3962" t="s">
        <v>20</v>
      </c>
      <c r="I3962">
        <v>9.3000000000000007</v>
      </c>
    </row>
    <row r="3963" spans="1:9" x14ac:dyDescent="0.3">
      <c r="A3963" s="1">
        <v>45333</v>
      </c>
      <c r="B3963" t="s">
        <v>14</v>
      </c>
      <c r="C3963" t="s">
        <v>15</v>
      </c>
      <c r="D3963" t="s">
        <v>11</v>
      </c>
      <c r="E3963" t="s">
        <v>18</v>
      </c>
      <c r="F3963">
        <v>79.849999999999994</v>
      </c>
      <c r="G3963">
        <v>10</v>
      </c>
      <c r="H3963" t="s">
        <v>20</v>
      </c>
      <c r="I3963">
        <v>5.6</v>
      </c>
    </row>
    <row r="3964" spans="1:9" x14ac:dyDescent="0.3">
      <c r="A3964" s="1">
        <v>45333</v>
      </c>
      <c r="B3964" t="s">
        <v>14</v>
      </c>
      <c r="C3964" t="s">
        <v>10</v>
      </c>
      <c r="D3964" t="s">
        <v>22</v>
      </c>
      <c r="E3964" t="s">
        <v>12</v>
      </c>
      <c r="F3964">
        <v>4.8499999999999996</v>
      </c>
      <c r="G3964">
        <v>9</v>
      </c>
      <c r="H3964" t="s">
        <v>13</v>
      </c>
      <c r="I3964">
        <v>9.1</v>
      </c>
    </row>
    <row r="3965" spans="1:9" x14ac:dyDescent="0.3">
      <c r="A3965" s="1">
        <v>45333</v>
      </c>
      <c r="B3965" t="s">
        <v>14</v>
      </c>
      <c r="C3965" t="s">
        <v>15</v>
      </c>
      <c r="D3965" t="s">
        <v>11</v>
      </c>
      <c r="E3965" t="s">
        <v>24</v>
      </c>
      <c r="F3965">
        <v>29.87</v>
      </c>
      <c r="G3965">
        <v>4</v>
      </c>
      <c r="H3965" t="s">
        <v>17</v>
      </c>
      <c r="I3965">
        <v>4</v>
      </c>
    </row>
    <row r="3966" spans="1:9" x14ac:dyDescent="0.3">
      <c r="A3966" s="1">
        <v>45333</v>
      </c>
      <c r="B3966" t="s">
        <v>9</v>
      </c>
      <c r="C3966" t="s">
        <v>10</v>
      </c>
      <c r="D3966" t="s">
        <v>11</v>
      </c>
      <c r="E3966" t="s">
        <v>23</v>
      </c>
      <c r="F3966">
        <v>55.04</v>
      </c>
      <c r="G3966">
        <v>1</v>
      </c>
      <c r="H3966" t="s">
        <v>20</v>
      </c>
      <c r="I3966">
        <v>6.3</v>
      </c>
    </row>
    <row r="3967" spans="1:9" x14ac:dyDescent="0.3">
      <c r="A3967" s="1">
        <v>45333</v>
      </c>
      <c r="B3967" t="s">
        <v>14</v>
      </c>
      <c r="C3967" t="s">
        <v>10</v>
      </c>
      <c r="D3967" t="s">
        <v>11</v>
      </c>
      <c r="E3967" t="s">
        <v>21</v>
      </c>
      <c r="F3967">
        <v>20.91</v>
      </c>
      <c r="G3967">
        <v>4</v>
      </c>
      <c r="H3967" t="s">
        <v>20</v>
      </c>
      <c r="I3967">
        <v>9.3000000000000007</v>
      </c>
    </row>
    <row r="3968" spans="1:9" x14ac:dyDescent="0.3">
      <c r="A3968" s="1">
        <v>45362</v>
      </c>
      <c r="B3968" t="s">
        <v>9</v>
      </c>
      <c r="C3968" t="s">
        <v>15</v>
      </c>
      <c r="D3968" t="s">
        <v>22</v>
      </c>
      <c r="E3968" t="s">
        <v>12</v>
      </c>
      <c r="F3968">
        <v>13.91</v>
      </c>
      <c r="G3968">
        <v>10</v>
      </c>
      <c r="H3968" t="s">
        <v>13</v>
      </c>
      <c r="I3968">
        <v>8.4</v>
      </c>
    </row>
    <row r="3969" spans="1:9" x14ac:dyDescent="0.3">
      <c r="A3969" s="1">
        <v>45362</v>
      </c>
      <c r="B3969" t="s">
        <v>9</v>
      </c>
      <c r="C3969" t="s">
        <v>15</v>
      </c>
      <c r="D3969" t="s">
        <v>22</v>
      </c>
      <c r="E3969" t="s">
        <v>24</v>
      </c>
      <c r="F3969">
        <v>19.37</v>
      </c>
      <c r="G3969">
        <v>2</v>
      </c>
      <c r="H3969" t="s">
        <v>20</v>
      </c>
      <c r="I3969">
        <v>8.8000000000000007</v>
      </c>
    </row>
    <row r="3970" spans="1:9" x14ac:dyDescent="0.3">
      <c r="A3970" s="1">
        <v>45362</v>
      </c>
      <c r="B3970" t="s">
        <v>19</v>
      </c>
      <c r="C3970" t="s">
        <v>15</v>
      </c>
      <c r="D3970" t="s">
        <v>11</v>
      </c>
      <c r="E3970" t="s">
        <v>16</v>
      </c>
      <c r="F3970">
        <v>96.84</v>
      </c>
      <c r="G3970">
        <v>7</v>
      </c>
      <c r="H3970" t="s">
        <v>17</v>
      </c>
      <c r="I3970">
        <v>7.5</v>
      </c>
    </row>
    <row r="3971" spans="1:9" x14ac:dyDescent="0.3">
      <c r="A3971" s="1">
        <v>45362</v>
      </c>
      <c r="B3971" t="s">
        <v>9</v>
      </c>
      <c r="C3971" t="s">
        <v>15</v>
      </c>
      <c r="D3971" t="s">
        <v>22</v>
      </c>
      <c r="E3971" t="s">
        <v>18</v>
      </c>
      <c r="F3971">
        <v>55.86</v>
      </c>
      <c r="G3971">
        <v>8</v>
      </c>
      <c r="H3971" t="s">
        <v>17</v>
      </c>
      <c r="I3971">
        <v>4</v>
      </c>
    </row>
    <row r="3972" spans="1:9" x14ac:dyDescent="0.3">
      <c r="A3972" s="1">
        <v>45362</v>
      </c>
      <c r="B3972" t="s">
        <v>19</v>
      </c>
      <c r="C3972" t="s">
        <v>15</v>
      </c>
      <c r="D3972" t="s">
        <v>22</v>
      </c>
      <c r="E3972" t="s">
        <v>23</v>
      </c>
      <c r="F3972">
        <v>55.91</v>
      </c>
      <c r="G3972">
        <v>10</v>
      </c>
      <c r="H3972" t="s">
        <v>13</v>
      </c>
      <c r="I3972">
        <v>3.8</v>
      </c>
    </row>
    <row r="3973" spans="1:9" x14ac:dyDescent="0.3">
      <c r="A3973" s="1">
        <v>45362</v>
      </c>
      <c r="B3973" t="s">
        <v>9</v>
      </c>
      <c r="C3973" t="s">
        <v>15</v>
      </c>
      <c r="D3973" t="s">
        <v>22</v>
      </c>
      <c r="E3973" t="s">
        <v>12</v>
      </c>
      <c r="F3973">
        <v>9.19</v>
      </c>
      <c r="G3973">
        <v>4</v>
      </c>
      <c r="H3973" t="s">
        <v>20</v>
      </c>
      <c r="I3973">
        <v>3.5</v>
      </c>
    </row>
    <row r="3974" spans="1:9" x14ac:dyDescent="0.3">
      <c r="A3974" s="1">
        <v>45362</v>
      </c>
      <c r="B3974" t="s">
        <v>14</v>
      </c>
      <c r="C3974" t="s">
        <v>15</v>
      </c>
      <c r="D3974" t="s">
        <v>22</v>
      </c>
      <c r="E3974" t="s">
        <v>18</v>
      </c>
      <c r="F3974">
        <v>73.290000000000006</v>
      </c>
      <c r="G3974">
        <v>8</v>
      </c>
      <c r="H3974" t="s">
        <v>13</v>
      </c>
      <c r="I3974">
        <v>5.6</v>
      </c>
    </row>
    <row r="3975" spans="1:9" x14ac:dyDescent="0.3">
      <c r="A3975" s="1">
        <v>45362</v>
      </c>
      <c r="B3975" t="s">
        <v>14</v>
      </c>
      <c r="C3975" t="s">
        <v>15</v>
      </c>
      <c r="D3975" t="s">
        <v>11</v>
      </c>
      <c r="E3975" t="s">
        <v>21</v>
      </c>
      <c r="F3975">
        <v>11.92</v>
      </c>
      <c r="G3975">
        <v>5</v>
      </c>
      <c r="H3975" t="s">
        <v>20</v>
      </c>
      <c r="I3975">
        <v>4</v>
      </c>
    </row>
    <row r="3976" spans="1:9" x14ac:dyDescent="0.3">
      <c r="A3976" s="1">
        <v>45362</v>
      </c>
      <c r="B3976" t="s">
        <v>19</v>
      </c>
      <c r="C3976" t="s">
        <v>15</v>
      </c>
      <c r="D3976" t="s">
        <v>11</v>
      </c>
      <c r="E3976" t="s">
        <v>12</v>
      </c>
      <c r="F3976">
        <v>3.53</v>
      </c>
      <c r="G3976">
        <v>3</v>
      </c>
      <c r="H3976" t="s">
        <v>20</v>
      </c>
      <c r="I3976">
        <v>6</v>
      </c>
    </row>
    <row r="3977" spans="1:9" x14ac:dyDescent="0.3">
      <c r="A3977" s="1">
        <v>45362</v>
      </c>
      <c r="B3977" t="s">
        <v>14</v>
      </c>
      <c r="C3977" t="s">
        <v>10</v>
      </c>
      <c r="D3977" t="s">
        <v>11</v>
      </c>
      <c r="E3977" t="s">
        <v>16</v>
      </c>
      <c r="F3977">
        <v>96.68</v>
      </c>
      <c r="G3977">
        <v>9</v>
      </c>
      <c r="H3977" t="s">
        <v>17</v>
      </c>
      <c r="I3977">
        <v>5.4</v>
      </c>
    </row>
    <row r="3978" spans="1:9" x14ac:dyDescent="0.3">
      <c r="A3978" s="1">
        <v>45362</v>
      </c>
      <c r="B3978" t="s">
        <v>14</v>
      </c>
      <c r="C3978" t="s">
        <v>15</v>
      </c>
      <c r="D3978" t="s">
        <v>11</v>
      </c>
      <c r="E3978" t="s">
        <v>24</v>
      </c>
      <c r="F3978">
        <v>16.07</v>
      </c>
      <c r="G3978">
        <v>4</v>
      </c>
      <c r="H3978" t="s">
        <v>13</v>
      </c>
      <c r="I3978">
        <v>5.9</v>
      </c>
    </row>
    <row r="3979" spans="1:9" x14ac:dyDescent="0.3">
      <c r="A3979" s="1">
        <v>45362</v>
      </c>
      <c r="B3979" t="s">
        <v>9</v>
      </c>
      <c r="C3979" t="s">
        <v>15</v>
      </c>
      <c r="D3979" t="s">
        <v>22</v>
      </c>
      <c r="E3979" t="s">
        <v>24</v>
      </c>
      <c r="F3979">
        <v>29.73</v>
      </c>
      <c r="G3979">
        <v>6</v>
      </c>
      <c r="H3979" t="s">
        <v>17</v>
      </c>
      <c r="I3979">
        <v>8.4</v>
      </c>
    </row>
    <row r="3980" spans="1:9" x14ac:dyDescent="0.3">
      <c r="A3980" s="1">
        <v>45362</v>
      </c>
      <c r="B3980" t="s">
        <v>19</v>
      </c>
      <c r="C3980" t="s">
        <v>15</v>
      </c>
      <c r="D3980" t="s">
        <v>11</v>
      </c>
      <c r="E3980" t="s">
        <v>21</v>
      </c>
      <c r="F3980">
        <v>21.88</v>
      </c>
      <c r="G3980">
        <v>3</v>
      </c>
      <c r="H3980" t="s">
        <v>13</v>
      </c>
      <c r="I3980">
        <v>5.4</v>
      </c>
    </row>
    <row r="3981" spans="1:9" x14ac:dyDescent="0.3">
      <c r="A3981" s="1">
        <v>45393</v>
      </c>
      <c r="B3981" t="s">
        <v>14</v>
      </c>
      <c r="C3981" t="s">
        <v>15</v>
      </c>
      <c r="D3981" t="s">
        <v>11</v>
      </c>
      <c r="E3981" t="s">
        <v>21</v>
      </c>
      <c r="F3981">
        <v>5.9</v>
      </c>
      <c r="G3981">
        <v>8</v>
      </c>
      <c r="H3981" t="s">
        <v>20</v>
      </c>
      <c r="I3981">
        <v>3.3</v>
      </c>
    </row>
    <row r="3982" spans="1:9" x14ac:dyDescent="0.3">
      <c r="A3982" s="1">
        <v>45393</v>
      </c>
      <c r="B3982" t="s">
        <v>9</v>
      </c>
      <c r="C3982" t="s">
        <v>15</v>
      </c>
      <c r="D3982" t="s">
        <v>11</v>
      </c>
      <c r="E3982" t="s">
        <v>21</v>
      </c>
      <c r="F3982">
        <v>10.66</v>
      </c>
      <c r="G3982">
        <v>10</v>
      </c>
      <c r="H3982" t="s">
        <v>20</v>
      </c>
      <c r="I3982">
        <v>8.8000000000000007</v>
      </c>
    </row>
    <row r="3983" spans="1:9" x14ac:dyDescent="0.3">
      <c r="A3983" s="1">
        <v>45393</v>
      </c>
      <c r="B3983" t="s">
        <v>9</v>
      </c>
      <c r="C3983" t="s">
        <v>15</v>
      </c>
      <c r="D3983" t="s">
        <v>11</v>
      </c>
      <c r="E3983" t="s">
        <v>23</v>
      </c>
      <c r="F3983">
        <v>63.26</v>
      </c>
      <c r="G3983">
        <v>1</v>
      </c>
      <c r="H3983" t="s">
        <v>17</v>
      </c>
      <c r="I3983">
        <v>7.2</v>
      </c>
    </row>
    <row r="3984" spans="1:9" x14ac:dyDescent="0.3">
      <c r="A3984" s="1">
        <v>45393</v>
      </c>
      <c r="B3984" t="s">
        <v>9</v>
      </c>
      <c r="C3984" t="s">
        <v>15</v>
      </c>
      <c r="D3984" t="s">
        <v>11</v>
      </c>
      <c r="E3984" t="s">
        <v>21</v>
      </c>
      <c r="F3984">
        <v>13.64</v>
      </c>
      <c r="G3984">
        <v>10</v>
      </c>
      <c r="H3984" t="s">
        <v>13</v>
      </c>
      <c r="I3984">
        <v>4</v>
      </c>
    </row>
    <row r="3985" spans="1:9" x14ac:dyDescent="0.3">
      <c r="A3985" s="1">
        <v>45393</v>
      </c>
      <c r="B3985" t="s">
        <v>9</v>
      </c>
      <c r="C3985" t="s">
        <v>10</v>
      </c>
      <c r="D3985" t="s">
        <v>22</v>
      </c>
      <c r="E3985" t="s">
        <v>18</v>
      </c>
      <c r="F3985">
        <v>52.39</v>
      </c>
      <c r="G3985">
        <v>9</v>
      </c>
      <c r="H3985" t="s">
        <v>17</v>
      </c>
      <c r="I3985">
        <v>9.8000000000000007</v>
      </c>
    </row>
    <row r="3986" spans="1:9" x14ac:dyDescent="0.3">
      <c r="A3986" s="1">
        <v>45393</v>
      </c>
      <c r="B3986" t="s">
        <v>19</v>
      </c>
      <c r="C3986" t="s">
        <v>15</v>
      </c>
      <c r="D3986" t="s">
        <v>22</v>
      </c>
      <c r="E3986" t="s">
        <v>18</v>
      </c>
      <c r="F3986">
        <v>53.93</v>
      </c>
      <c r="G3986">
        <v>6</v>
      </c>
      <c r="H3986" t="s">
        <v>17</v>
      </c>
      <c r="I3986">
        <v>5.9</v>
      </c>
    </row>
    <row r="3987" spans="1:9" x14ac:dyDescent="0.3">
      <c r="A3987" s="1">
        <v>45393</v>
      </c>
      <c r="B3987" t="s">
        <v>14</v>
      </c>
      <c r="C3987" t="s">
        <v>15</v>
      </c>
      <c r="D3987" t="s">
        <v>11</v>
      </c>
      <c r="E3987" t="s">
        <v>12</v>
      </c>
      <c r="F3987">
        <v>13.8</v>
      </c>
      <c r="G3987">
        <v>10</v>
      </c>
      <c r="H3987" t="s">
        <v>17</v>
      </c>
      <c r="I3987">
        <v>9.3000000000000007</v>
      </c>
    </row>
    <row r="3988" spans="1:9" x14ac:dyDescent="0.3">
      <c r="A3988" s="1">
        <v>45393</v>
      </c>
      <c r="B3988" t="s">
        <v>14</v>
      </c>
      <c r="C3988" t="s">
        <v>15</v>
      </c>
      <c r="D3988" t="s">
        <v>11</v>
      </c>
      <c r="E3988" t="s">
        <v>21</v>
      </c>
      <c r="F3988">
        <v>12.29</v>
      </c>
      <c r="G3988">
        <v>5</v>
      </c>
      <c r="H3988" t="s">
        <v>17</v>
      </c>
      <c r="I3988">
        <v>4.5999999999999996</v>
      </c>
    </row>
    <row r="3989" spans="1:9" x14ac:dyDescent="0.3">
      <c r="A3989" s="1">
        <v>45393</v>
      </c>
      <c r="B3989" t="s">
        <v>19</v>
      </c>
      <c r="C3989" t="s">
        <v>10</v>
      </c>
      <c r="D3989" t="s">
        <v>11</v>
      </c>
      <c r="E3989" t="s">
        <v>18</v>
      </c>
      <c r="F3989">
        <v>55.53</v>
      </c>
      <c r="G3989">
        <v>3</v>
      </c>
      <c r="H3989" t="s">
        <v>13</v>
      </c>
      <c r="I3989">
        <v>6.5</v>
      </c>
    </row>
    <row r="3990" spans="1:9" x14ac:dyDescent="0.3">
      <c r="A3990" s="1">
        <v>45393</v>
      </c>
      <c r="B3990" t="s">
        <v>19</v>
      </c>
      <c r="C3990" t="s">
        <v>10</v>
      </c>
      <c r="D3990" t="s">
        <v>22</v>
      </c>
      <c r="E3990" t="s">
        <v>16</v>
      </c>
      <c r="F3990">
        <v>89.68</v>
      </c>
      <c r="G3990">
        <v>1</v>
      </c>
      <c r="H3990" t="s">
        <v>20</v>
      </c>
      <c r="I3990">
        <v>8</v>
      </c>
    </row>
    <row r="3991" spans="1:9" x14ac:dyDescent="0.3">
      <c r="A3991" s="1">
        <v>45393</v>
      </c>
      <c r="B3991" t="s">
        <v>19</v>
      </c>
      <c r="C3991" t="s">
        <v>10</v>
      </c>
      <c r="D3991" t="s">
        <v>11</v>
      </c>
      <c r="E3991" t="s">
        <v>12</v>
      </c>
      <c r="F3991">
        <v>8.74</v>
      </c>
      <c r="G3991">
        <v>8</v>
      </c>
      <c r="H3991" t="s">
        <v>20</v>
      </c>
      <c r="I3991">
        <v>3.6</v>
      </c>
    </row>
    <row r="3992" spans="1:9" x14ac:dyDescent="0.3">
      <c r="A3992" s="1">
        <v>45393</v>
      </c>
      <c r="B3992" t="s">
        <v>19</v>
      </c>
      <c r="C3992" t="s">
        <v>15</v>
      </c>
      <c r="D3992" t="s">
        <v>22</v>
      </c>
      <c r="E3992" t="s">
        <v>12</v>
      </c>
      <c r="F3992">
        <v>8.32</v>
      </c>
      <c r="G3992">
        <v>3</v>
      </c>
      <c r="H3992" t="s">
        <v>13</v>
      </c>
      <c r="I3992">
        <v>4.4000000000000004</v>
      </c>
    </row>
    <row r="3993" spans="1:9" x14ac:dyDescent="0.3">
      <c r="A3993" s="1">
        <v>45393</v>
      </c>
      <c r="B3993" t="s">
        <v>14</v>
      </c>
      <c r="C3993" t="s">
        <v>15</v>
      </c>
      <c r="D3993" t="s">
        <v>22</v>
      </c>
      <c r="E3993" t="s">
        <v>23</v>
      </c>
      <c r="F3993">
        <v>45.66</v>
      </c>
      <c r="G3993">
        <v>1</v>
      </c>
      <c r="H3993" t="s">
        <v>17</v>
      </c>
      <c r="I3993">
        <v>6.8</v>
      </c>
    </row>
    <row r="3994" spans="1:9" x14ac:dyDescent="0.3">
      <c r="A3994" s="1">
        <v>45393</v>
      </c>
      <c r="B3994" t="s">
        <v>19</v>
      </c>
      <c r="C3994" t="s">
        <v>10</v>
      </c>
      <c r="D3994" t="s">
        <v>22</v>
      </c>
      <c r="E3994" t="s">
        <v>12</v>
      </c>
      <c r="F3994">
        <v>10.83</v>
      </c>
      <c r="G3994">
        <v>5</v>
      </c>
      <c r="H3994" t="s">
        <v>20</v>
      </c>
      <c r="I3994">
        <v>3</v>
      </c>
    </row>
    <row r="3995" spans="1:9" x14ac:dyDescent="0.3">
      <c r="A3995" s="1">
        <v>45393</v>
      </c>
      <c r="B3995" t="s">
        <v>14</v>
      </c>
      <c r="C3995" t="s">
        <v>15</v>
      </c>
      <c r="D3995" t="s">
        <v>11</v>
      </c>
      <c r="E3995" t="s">
        <v>16</v>
      </c>
      <c r="F3995">
        <v>86.24</v>
      </c>
      <c r="G3995">
        <v>9</v>
      </c>
      <c r="H3995" t="s">
        <v>13</v>
      </c>
      <c r="I3995">
        <v>5.4</v>
      </c>
    </row>
    <row r="3996" spans="1:9" x14ac:dyDescent="0.3">
      <c r="A3996" s="1">
        <v>45393</v>
      </c>
      <c r="B3996" t="s">
        <v>19</v>
      </c>
      <c r="C3996" t="s">
        <v>15</v>
      </c>
      <c r="D3996" t="s">
        <v>11</v>
      </c>
      <c r="E3996" t="s">
        <v>12</v>
      </c>
      <c r="F3996">
        <v>14.13</v>
      </c>
      <c r="G3996">
        <v>5</v>
      </c>
      <c r="H3996" t="s">
        <v>20</v>
      </c>
      <c r="I3996">
        <v>8.8000000000000007</v>
      </c>
    </row>
    <row r="3997" spans="1:9" x14ac:dyDescent="0.3">
      <c r="A3997" s="1">
        <v>45393</v>
      </c>
      <c r="B3997" t="s">
        <v>14</v>
      </c>
      <c r="C3997" t="s">
        <v>15</v>
      </c>
      <c r="D3997" t="s">
        <v>11</v>
      </c>
      <c r="E3997" t="s">
        <v>21</v>
      </c>
      <c r="F3997">
        <v>9.1999999999999993</v>
      </c>
      <c r="G3997">
        <v>8</v>
      </c>
      <c r="H3997" t="s">
        <v>17</v>
      </c>
      <c r="I3997">
        <v>3.6</v>
      </c>
    </row>
    <row r="3998" spans="1:9" x14ac:dyDescent="0.3">
      <c r="A3998" s="1">
        <v>45393</v>
      </c>
      <c r="B3998" t="s">
        <v>19</v>
      </c>
      <c r="C3998" t="s">
        <v>15</v>
      </c>
      <c r="D3998" t="s">
        <v>22</v>
      </c>
      <c r="E3998" t="s">
        <v>12</v>
      </c>
      <c r="F3998">
        <v>3.59</v>
      </c>
      <c r="G3998">
        <v>10</v>
      </c>
      <c r="H3998" t="s">
        <v>13</v>
      </c>
      <c r="I3998">
        <v>3.9</v>
      </c>
    </row>
    <row r="3999" spans="1:9" x14ac:dyDescent="0.3">
      <c r="A3999" s="1">
        <v>45393</v>
      </c>
      <c r="B3999" t="s">
        <v>14</v>
      </c>
      <c r="C3999" t="s">
        <v>10</v>
      </c>
      <c r="D3999" t="s">
        <v>11</v>
      </c>
      <c r="E3999" t="s">
        <v>12</v>
      </c>
      <c r="F3999">
        <v>6.64</v>
      </c>
      <c r="G3999">
        <v>1</v>
      </c>
      <c r="H3999" t="s">
        <v>20</v>
      </c>
      <c r="I3999">
        <v>8.6</v>
      </c>
    </row>
    <row r="4000" spans="1:9" x14ac:dyDescent="0.3">
      <c r="A4000" s="1">
        <v>45393</v>
      </c>
      <c r="B4000" t="s">
        <v>14</v>
      </c>
      <c r="C4000" t="s">
        <v>15</v>
      </c>
      <c r="D4000" t="s">
        <v>11</v>
      </c>
      <c r="E4000" t="s">
        <v>24</v>
      </c>
      <c r="F4000">
        <v>19.53</v>
      </c>
      <c r="G4000">
        <v>2</v>
      </c>
      <c r="H4000" t="s">
        <v>17</v>
      </c>
      <c r="I4000">
        <v>7.8</v>
      </c>
    </row>
    <row r="4001" spans="1:9" x14ac:dyDescent="0.3">
      <c r="A4001" s="1">
        <v>45423</v>
      </c>
      <c r="B4001" t="s">
        <v>19</v>
      </c>
      <c r="C4001" t="s">
        <v>10</v>
      </c>
      <c r="D4001" t="s">
        <v>11</v>
      </c>
      <c r="E4001" t="s">
        <v>24</v>
      </c>
      <c r="F4001">
        <v>32.75</v>
      </c>
      <c r="G4001">
        <v>4</v>
      </c>
      <c r="H4001" t="s">
        <v>13</v>
      </c>
      <c r="I4001">
        <v>6.5</v>
      </c>
    </row>
    <row r="4002" spans="1:9" x14ac:dyDescent="0.3">
      <c r="A4002" s="1">
        <v>45423</v>
      </c>
      <c r="B4002" t="s">
        <v>9</v>
      </c>
      <c r="C4002" t="s">
        <v>15</v>
      </c>
      <c r="D4002" t="s">
        <v>11</v>
      </c>
      <c r="E4002" t="s">
        <v>12</v>
      </c>
      <c r="F4002">
        <v>9.24</v>
      </c>
      <c r="G4002">
        <v>1</v>
      </c>
      <c r="H4002" t="s">
        <v>17</v>
      </c>
      <c r="I4002">
        <v>5.2</v>
      </c>
    </row>
    <row r="4003" spans="1:9" x14ac:dyDescent="0.3">
      <c r="A4003" s="1">
        <v>45423</v>
      </c>
      <c r="B4003" t="s">
        <v>14</v>
      </c>
      <c r="C4003" t="s">
        <v>15</v>
      </c>
      <c r="D4003" t="s">
        <v>22</v>
      </c>
      <c r="E4003" t="s">
        <v>12</v>
      </c>
      <c r="F4003">
        <v>5.76</v>
      </c>
      <c r="G4003">
        <v>2</v>
      </c>
      <c r="H4003" t="s">
        <v>13</v>
      </c>
      <c r="I4003">
        <v>7.2</v>
      </c>
    </row>
    <row r="4004" spans="1:9" x14ac:dyDescent="0.3">
      <c r="A4004" s="1">
        <v>45423</v>
      </c>
      <c r="B4004" t="s">
        <v>14</v>
      </c>
      <c r="C4004" t="s">
        <v>15</v>
      </c>
      <c r="D4004" t="s">
        <v>11</v>
      </c>
      <c r="E4004" t="s">
        <v>24</v>
      </c>
      <c r="F4004">
        <v>26.96</v>
      </c>
      <c r="G4004">
        <v>9</v>
      </c>
      <c r="H4004" t="s">
        <v>17</v>
      </c>
      <c r="I4004">
        <v>8.6</v>
      </c>
    </row>
    <row r="4005" spans="1:9" x14ac:dyDescent="0.3">
      <c r="A4005" s="1">
        <v>45423</v>
      </c>
      <c r="B4005" t="s">
        <v>19</v>
      </c>
      <c r="C4005" t="s">
        <v>15</v>
      </c>
      <c r="D4005" t="s">
        <v>11</v>
      </c>
      <c r="E4005" t="s">
        <v>21</v>
      </c>
      <c r="F4005">
        <v>5.0999999999999996</v>
      </c>
      <c r="G4005">
        <v>7</v>
      </c>
      <c r="H4005" t="s">
        <v>13</v>
      </c>
      <c r="I4005">
        <v>6.5</v>
      </c>
    </row>
    <row r="4006" spans="1:9" x14ac:dyDescent="0.3">
      <c r="A4006" s="1">
        <v>45423</v>
      </c>
      <c r="B4006" t="s">
        <v>19</v>
      </c>
      <c r="C4006" t="s">
        <v>15</v>
      </c>
      <c r="D4006" t="s">
        <v>22</v>
      </c>
      <c r="E4006" t="s">
        <v>18</v>
      </c>
      <c r="F4006">
        <v>62.61</v>
      </c>
      <c r="G4006">
        <v>5</v>
      </c>
      <c r="H4006" t="s">
        <v>13</v>
      </c>
      <c r="I4006">
        <v>7.4</v>
      </c>
    </row>
    <row r="4007" spans="1:9" x14ac:dyDescent="0.3">
      <c r="A4007" s="1">
        <v>45423</v>
      </c>
      <c r="B4007" t="s">
        <v>19</v>
      </c>
      <c r="C4007" t="s">
        <v>15</v>
      </c>
      <c r="D4007" t="s">
        <v>22</v>
      </c>
      <c r="E4007" t="s">
        <v>23</v>
      </c>
      <c r="F4007">
        <v>65.87</v>
      </c>
      <c r="G4007">
        <v>6</v>
      </c>
      <c r="H4007" t="s">
        <v>13</v>
      </c>
      <c r="I4007">
        <v>8.8000000000000007</v>
      </c>
    </row>
    <row r="4008" spans="1:9" x14ac:dyDescent="0.3">
      <c r="A4008" s="1">
        <v>45423</v>
      </c>
      <c r="B4008" t="s">
        <v>14</v>
      </c>
      <c r="C4008" t="s">
        <v>10</v>
      </c>
      <c r="D4008" t="s">
        <v>11</v>
      </c>
      <c r="E4008" t="s">
        <v>23</v>
      </c>
      <c r="F4008">
        <v>64.599999999999994</v>
      </c>
      <c r="G4008">
        <v>3</v>
      </c>
      <c r="H4008" t="s">
        <v>17</v>
      </c>
      <c r="I4008">
        <v>6.3</v>
      </c>
    </row>
    <row r="4009" spans="1:9" x14ac:dyDescent="0.3">
      <c r="A4009" s="1">
        <v>45423</v>
      </c>
      <c r="B4009" t="s">
        <v>9</v>
      </c>
      <c r="C4009" t="s">
        <v>10</v>
      </c>
      <c r="D4009" t="s">
        <v>11</v>
      </c>
      <c r="E4009" t="s">
        <v>24</v>
      </c>
      <c r="F4009">
        <v>23.79</v>
      </c>
      <c r="G4009">
        <v>4</v>
      </c>
      <c r="H4009" t="s">
        <v>13</v>
      </c>
      <c r="I4009">
        <v>7.9</v>
      </c>
    </row>
    <row r="4010" spans="1:9" x14ac:dyDescent="0.3">
      <c r="A4010" s="1">
        <v>45423</v>
      </c>
      <c r="B4010" t="s">
        <v>19</v>
      </c>
      <c r="C4010" t="s">
        <v>10</v>
      </c>
      <c r="D4010" t="s">
        <v>11</v>
      </c>
      <c r="E4010" t="s">
        <v>24</v>
      </c>
      <c r="F4010">
        <v>26.14</v>
      </c>
      <c r="G4010">
        <v>3</v>
      </c>
      <c r="H4010" t="s">
        <v>13</v>
      </c>
      <c r="I4010">
        <v>7.8</v>
      </c>
    </row>
    <row r="4011" spans="1:9" x14ac:dyDescent="0.3">
      <c r="A4011" s="1">
        <v>45423</v>
      </c>
      <c r="B4011" t="s">
        <v>9</v>
      </c>
      <c r="C4011" t="s">
        <v>15</v>
      </c>
      <c r="D4011" t="s">
        <v>11</v>
      </c>
      <c r="E4011" t="s">
        <v>23</v>
      </c>
      <c r="F4011">
        <v>59.52</v>
      </c>
      <c r="G4011">
        <v>6</v>
      </c>
      <c r="H4011" t="s">
        <v>17</v>
      </c>
      <c r="I4011">
        <v>8.3000000000000007</v>
      </c>
    </row>
    <row r="4012" spans="1:9" x14ac:dyDescent="0.3">
      <c r="A4012" s="1">
        <v>45423</v>
      </c>
      <c r="B4012" t="s">
        <v>9</v>
      </c>
      <c r="C4012" t="s">
        <v>15</v>
      </c>
      <c r="D4012" t="s">
        <v>22</v>
      </c>
      <c r="E4012" t="s">
        <v>12</v>
      </c>
      <c r="F4012">
        <v>2.6</v>
      </c>
      <c r="G4012">
        <v>6</v>
      </c>
      <c r="H4012" t="s">
        <v>20</v>
      </c>
      <c r="I4012">
        <v>4.0999999999999996</v>
      </c>
    </row>
    <row r="4013" spans="1:9" x14ac:dyDescent="0.3">
      <c r="A4013" s="1">
        <v>45423</v>
      </c>
      <c r="B4013" t="s">
        <v>19</v>
      </c>
      <c r="C4013" t="s">
        <v>10</v>
      </c>
      <c r="D4013" t="s">
        <v>22</v>
      </c>
      <c r="E4013" t="s">
        <v>18</v>
      </c>
      <c r="F4013">
        <v>59.23</v>
      </c>
      <c r="G4013">
        <v>6</v>
      </c>
      <c r="H4013" t="s">
        <v>13</v>
      </c>
      <c r="I4013">
        <v>3.7</v>
      </c>
    </row>
    <row r="4014" spans="1:9" x14ac:dyDescent="0.3">
      <c r="A4014" s="1">
        <v>45423</v>
      </c>
      <c r="B4014" t="s">
        <v>9</v>
      </c>
      <c r="C4014" t="s">
        <v>10</v>
      </c>
      <c r="D4014" t="s">
        <v>22</v>
      </c>
      <c r="E4014" t="s">
        <v>12</v>
      </c>
      <c r="F4014">
        <v>5.85</v>
      </c>
      <c r="G4014">
        <v>9</v>
      </c>
      <c r="H4014" t="s">
        <v>13</v>
      </c>
      <c r="I4014">
        <v>7.4</v>
      </c>
    </row>
    <row r="4015" spans="1:9" x14ac:dyDescent="0.3">
      <c r="A4015" s="1">
        <v>45423</v>
      </c>
      <c r="B4015" t="s">
        <v>19</v>
      </c>
      <c r="C4015" t="s">
        <v>15</v>
      </c>
      <c r="D4015" t="s">
        <v>22</v>
      </c>
      <c r="E4015" t="s">
        <v>12</v>
      </c>
      <c r="F4015">
        <v>2.16</v>
      </c>
      <c r="G4015">
        <v>10</v>
      </c>
      <c r="H4015" t="s">
        <v>13</v>
      </c>
      <c r="I4015">
        <v>3.8</v>
      </c>
    </row>
    <row r="4016" spans="1:9" x14ac:dyDescent="0.3">
      <c r="A4016" s="1">
        <v>45423</v>
      </c>
      <c r="B4016" t="s">
        <v>14</v>
      </c>
      <c r="C4016" t="s">
        <v>10</v>
      </c>
      <c r="D4016" t="s">
        <v>11</v>
      </c>
      <c r="E4016" t="s">
        <v>24</v>
      </c>
      <c r="F4016">
        <v>35.729999999999997</v>
      </c>
      <c r="G4016">
        <v>7</v>
      </c>
      <c r="H4016" t="s">
        <v>13</v>
      </c>
      <c r="I4016">
        <v>6.7</v>
      </c>
    </row>
    <row r="4017" spans="1:9" x14ac:dyDescent="0.3">
      <c r="A4017" s="1">
        <v>45423</v>
      </c>
      <c r="B4017" t="s">
        <v>19</v>
      </c>
      <c r="C4017" t="s">
        <v>10</v>
      </c>
      <c r="D4017" t="s">
        <v>22</v>
      </c>
      <c r="E4017" t="s">
        <v>12</v>
      </c>
      <c r="F4017">
        <v>6.33</v>
      </c>
      <c r="G4017">
        <v>4</v>
      </c>
      <c r="H4017" t="s">
        <v>20</v>
      </c>
      <c r="I4017">
        <v>5.9</v>
      </c>
    </row>
    <row r="4018" spans="1:9" x14ac:dyDescent="0.3">
      <c r="A4018" s="1">
        <v>45423</v>
      </c>
      <c r="B4018" t="s">
        <v>19</v>
      </c>
      <c r="C4018" t="s">
        <v>15</v>
      </c>
      <c r="D4018" t="s">
        <v>22</v>
      </c>
      <c r="E4018" t="s">
        <v>16</v>
      </c>
      <c r="F4018">
        <v>83.14</v>
      </c>
      <c r="G4018">
        <v>10</v>
      </c>
      <c r="H4018" t="s">
        <v>20</v>
      </c>
      <c r="I4018">
        <v>8.1</v>
      </c>
    </row>
    <row r="4019" spans="1:9" x14ac:dyDescent="0.3">
      <c r="A4019" s="1">
        <v>45423</v>
      </c>
      <c r="B4019" t="s">
        <v>9</v>
      </c>
      <c r="C4019" t="s">
        <v>15</v>
      </c>
      <c r="D4019" t="s">
        <v>22</v>
      </c>
      <c r="E4019" t="s">
        <v>21</v>
      </c>
      <c r="F4019">
        <v>8</v>
      </c>
      <c r="G4019">
        <v>6</v>
      </c>
      <c r="H4019" t="s">
        <v>17</v>
      </c>
      <c r="I4019">
        <v>3.1</v>
      </c>
    </row>
    <row r="4020" spans="1:9" x14ac:dyDescent="0.3">
      <c r="A4020" s="1">
        <v>45423</v>
      </c>
      <c r="B4020" t="s">
        <v>19</v>
      </c>
      <c r="C4020" t="s">
        <v>15</v>
      </c>
      <c r="D4020" t="s">
        <v>11</v>
      </c>
      <c r="E4020" t="s">
        <v>24</v>
      </c>
      <c r="F4020">
        <v>26.45</v>
      </c>
      <c r="G4020">
        <v>4</v>
      </c>
      <c r="H4020" t="s">
        <v>13</v>
      </c>
      <c r="I4020">
        <v>8.8000000000000007</v>
      </c>
    </row>
    <row r="4021" spans="1:9" x14ac:dyDescent="0.3">
      <c r="A4021" s="1">
        <v>45423</v>
      </c>
      <c r="B4021" t="s">
        <v>14</v>
      </c>
      <c r="C4021" t="s">
        <v>15</v>
      </c>
      <c r="D4021" t="s">
        <v>11</v>
      </c>
      <c r="E4021" t="s">
        <v>12</v>
      </c>
      <c r="F4021">
        <v>6.87</v>
      </c>
      <c r="G4021">
        <v>1</v>
      </c>
      <c r="H4021" t="s">
        <v>17</v>
      </c>
      <c r="I4021">
        <v>8.3000000000000007</v>
      </c>
    </row>
    <row r="4022" spans="1:9" x14ac:dyDescent="0.3">
      <c r="A4022" s="1">
        <v>45423</v>
      </c>
      <c r="B4022" t="s">
        <v>14</v>
      </c>
      <c r="C4022" t="s">
        <v>10</v>
      </c>
      <c r="D4022" t="s">
        <v>11</v>
      </c>
      <c r="E4022" t="s">
        <v>24</v>
      </c>
      <c r="F4022">
        <v>16.47</v>
      </c>
      <c r="G4022">
        <v>10</v>
      </c>
      <c r="H4022" t="s">
        <v>17</v>
      </c>
      <c r="I4022">
        <v>4.5999999999999996</v>
      </c>
    </row>
    <row r="4023" spans="1:9" x14ac:dyDescent="0.3">
      <c r="A4023" s="1">
        <v>45423</v>
      </c>
      <c r="B4023" t="s">
        <v>14</v>
      </c>
      <c r="C4023" t="s">
        <v>15</v>
      </c>
      <c r="D4023" t="s">
        <v>22</v>
      </c>
      <c r="E4023" t="s">
        <v>12</v>
      </c>
      <c r="F4023">
        <v>14.18</v>
      </c>
      <c r="G4023">
        <v>4</v>
      </c>
      <c r="H4023" t="s">
        <v>17</v>
      </c>
      <c r="I4023">
        <v>8.9</v>
      </c>
    </row>
    <row r="4024" spans="1:9" x14ac:dyDescent="0.3">
      <c r="A4024" s="1">
        <v>45454</v>
      </c>
      <c r="B4024" t="s">
        <v>14</v>
      </c>
      <c r="C4024" t="s">
        <v>15</v>
      </c>
      <c r="D4024" t="s">
        <v>22</v>
      </c>
      <c r="E4024" t="s">
        <v>24</v>
      </c>
      <c r="F4024">
        <v>38.75</v>
      </c>
      <c r="G4024">
        <v>7</v>
      </c>
      <c r="H4024" t="s">
        <v>13</v>
      </c>
      <c r="I4024">
        <v>6</v>
      </c>
    </row>
    <row r="4025" spans="1:9" x14ac:dyDescent="0.3">
      <c r="A4025" s="1">
        <v>45454</v>
      </c>
      <c r="B4025" t="s">
        <v>9</v>
      </c>
      <c r="C4025" t="s">
        <v>10</v>
      </c>
      <c r="D4025" t="s">
        <v>22</v>
      </c>
      <c r="E4025" t="s">
        <v>12</v>
      </c>
      <c r="F4025">
        <v>2.21</v>
      </c>
      <c r="G4025">
        <v>10</v>
      </c>
      <c r="H4025" t="s">
        <v>20</v>
      </c>
      <c r="I4025">
        <v>4.3</v>
      </c>
    </row>
    <row r="4026" spans="1:9" x14ac:dyDescent="0.3">
      <c r="A4026" s="1">
        <v>45454</v>
      </c>
      <c r="B4026" t="s">
        <v>14</v>
      </c>
      <c r="C4026" t="s">
        <v>10</v>
      </c>
      <c r="D4026" t="s">
        <v>22</v>
      </c>
      <c r="E4026" t="s">
        <v>12</v>
      </c>
      <c r="F4026">
        <v>9.17</v>
      </c>
      <c r="G4026">
        <v>6</v>
      </c>
      <c r="H4026" t="s">
        <v>20</v>
      </c>
      <c r="I4026">
        <v>9.3000000000000007</v>
      </c>
    </row>
    <row r="4027" spans="1:9" x14ac:dyDescent="0.3">
      <c r="A4027" s="1">
        <v>45454</v>
      </c>
      <c r="B4027" t="s">
        <v>19</v>
      </c>
      <c r="C4027" t="s">
        <v>10</v>
      </c>
      <c r="D4027" t="s">
        <v>11</v>
      </c>
      <c r="E4027" t="s">
        <v>12</v>
      </c>
      <c r="F4027">
        <v>13.66</v>
      </c>
      <c r="G4027">
        <v>9</v>
      </c>
      <c r="H4027" t="s">
        <v>17</v>
      </c>
      <c r="I4027">
        <v>4</v>
      </c>
    </row>
    <row r="4028" spans="1:9" x14ac:dyDescent="0.3">
      <c r="A4028" s="1">
        <v>45454</v>
      </c>
      <c r="B4028" t="s">
        <v>9</v>
      </c>
      <c r="C4028" t="s">
        <v>10</v>
      </c>
      <c r="D4028" t="s">
        <v>22</v>
      </c>
      <c r="E4028" t="s">
        <v>21</v>
      </c>
      <c r="F4028">
        <v>24.72</v>
      </c>
      <c r="G4028">
        <v>3</v>
      </c>
      <c r="H4028" t="s">
        <v>13</v>
      </c>
      <c r="I4028">
        <v>6.8</v>
      </c>
    </row>
    <row r="4029" spans="1:9" x14ac:dyDescent="0.3">
      <c r="A4029" s="1">
        <v>45454</v>
      </c>
      <c r="B4029" t="s">
        <v>9</v>
      </c>
      <c r="C4029" t="s">
        <v>15</v>
      </c>
      <c r="D4029" t="s">
        <v>11</v>
      </c>
      <c r="E4029" t="s">
        <v>24</v>
      </c>
      <c r="F4029">
        <v>16.68</v>
      </c>
      <c r="G4029">
        <v>6</v>
      </c>
      <c r="H4029" t="s">
        <v>17</v>
      </c>
      <c r="I4029">
        <v>9.4</v>
      </c>
    </row>
    <row r="4030" spans="1:9" x14ac:dyDescent="0.3">
      <c r="A4030" s="1">
        <v>45454</v>
      </c>
      <c r="B4030" t="s">
        <v>9</v>
      </c>
      <c r="C4030" t="s">
        <v>15</v>
      </c>
      <c r="D4030" t="s">
        <v>11</v>
      </c>
      <c r="E4030" t="s">
        <v>12</v>
      </c>
      <c r="F4030">
        <v>3.99</v>
      </c>
      <c r="G4030">
        <v>2</v>
      </c>
      <c r="H4030" t="s">
        <v>20</v>
      </c>
      <c r="I4030">
        <v>4.9000000000000004</v>
      </c>
    </row>
    <row r="4031" spans="1:9" x14ac:dyDescent="0.3">
      <c r="A4031" s="1">
        <v>45454</v>
      </c>
      <c r="B4031" t="s">
        <v>19</v>
      </c>
      <c r="C4031" t="s">
        <v>10</v>
      </c>
      <c r="D4031" t="s">
        <v>11</v>
      </c>
      <c r="E4031" t="s">
        <v>16</v>
      </c>
      <c r="F4031">
        <v>80.64</v>
      </c>
      <c r="G4031">
        <v>6</v>
      </c>
      <c r="H4031" t="s">
        <v>17</v>
      </c>
      <c r="I4031">
        <v>7.6</v>
      </c>
    </row>
    <row r="4032" spans="1:9" x14ac:dyDescent="0.3">
      <c r="A4032" s="1">
        <v>45454</v>
      </c>
      <c r="B4032" t="s">
        <v>9</v>
      </c>
      <c r="C4032" t="s">
        <v>15</v>
      </c>
      <c r="D4032" t="s">
        <v>22</v>
      </c>
      <c r="E4032" t="s">
        <v>12</v>
      </c>
      <c r="F4032">
        <v>7.45</v>
      </c>
      <c r="G4032">
        <v>1</v>
      </c>
      <c r="H4032" t="s">
        <v>20</v>
      </c>
      <c r="I4032">
        <v>5</v>
      </c>
    </row>
    <row r="4033" spans="1:9" x14ac:dyDescent="0.3">
      <c r="A4033" s="1">
        <v>45454</v>
      </c>
      <c r="B4033" t="s">
        <v>14</v>
      </c>
      <c r="C4033" t="s">
        <v>10</v>
      </c>
      <c r="D4033" t="s">
        <v>22</v>
      </c>
      <c r="E4033" t="s">
        <v>18</v>
      </c>
      <c r="F4033">
        <v>57.73</v>
      </c>
      <c r="G4033">
        <v>8</v>
      </c>
      <c r="H4033" t="s">
        <v>13</v>
      </c>
      <c r="I4033">
        <v>9.4</v>
      </c>
    </row>
    <row r="4034" spans="1:9" x14ac:dyDescent="0.3">
      <c r="A4034" s="1">
        <v>45454</v>
      </c>
      <c r="B4034" t="s">
        <v>9</v>
      </c>
      <c r="C4034" t="s">
        <v>15</v>
      </c>
      <c r="D4034" t="s">
        <v>11</v>
      </c>
      <c r="E4034" t="s">
        <v>21</v>
      </c>
      <c r="F4034">
        <v>13.43</v>
      </c>
      <c r="G4034">
        <v>5</v>
      </c>
      <c r="H4034" t="s">
        <v>17</v>
      </c>
      <c r="I4034">
        <v>7.7</v>
      </c>
    </row>
    <row r="4035" spans="1:9" x14ac:dyDescent="0.3">
      <c r="A4035" s="1">
        <v>45454</v>
      </c>
      <c r="B4035" t="s">
        <v>9</v>
      </c>
      <c r="C4035" t="s">
        <v>10</v>
      </c>
      <c r="D4035" t="s">
        <v>11</v>
      </c>
      <c r="E4035" t="s">
        <v>18</v>
      </c>
      <c r="F4035">
        <v>53.82</v>
      </c>
      <c r="G4035">
        <v>2</v>
      </c>
      <c r="H4035" t="s">
        <v>13</v>
      </c>
      <c r="I4035">
        <v>8</v>
      </c>
    </row>
    <row r="4036" spans="1:9" x14ac:dyDescent="0.3">
      <c r="A4036" s="1">
        <v>45454</v>
      </c>
      <c r="B4036" t="s">
        <v>14</v>
      </c>
      <c r="C4036" t="s">
        <v>15</v>
      </c>
      <c r="D4036" t="s">
        <v>11</v>
      </c>
      <c r="E4036" t="s">
        <v>23</v>
      </c>
      <c r="F4036">
        <v>59.37</v>
      </c>
      <c r="G4036">
        <v>5</v>
      </c>
      <c r="H4036" t="s">
        <v>13</v>
      </c>
      <c r="I4036">
        <v>9.1999999999999993</v>
      </c>
    </row>
    <row r="4037" spans="1:9" x14ac:dyDescent="0.3">
      <c r="A4037" s="1">
        <v>45454</v>
      </c>
      <c r="B4037" t="s">
        <v>14</v>
      </c>
      <c r="C4037" t="s">
        <v>15</v>
      </c>
      <c r="D4037" t="s">
        <v>22</v>
      </c>
      <c r="E4037" t="s">
        <v>21</v>
      </c>
      <c r="F4037">
        <v>14.29</v>
      </c>
      <c r="G4037">
        <v>1</v>
      </c>
      <c r="H4037" t="s">
        <v>17</v>
      </c>
      <c r="I4037">
        <v>3.7</v>
      </c>
    </row>
    <row r="4038" spans="1:9" x14ac:dyDescent="0.3">
      <c r="A4038" s="1">
        <v>45454</v>
      </c>
      <c r="B4038" t="s">
        <v>9</v>
      </c>
      <c r="C4038" t="s">
        <v>10</v>
      </c>
      <c r="D4038" t="s">
        <v>11</v>
      </c>
      <c r="E4038" t="s">
        <v>23</v>
      </c>
      <c r="F4038">
        <v>53.9</v>
      </c>
      <c r="G4038">
        <v>3</v>
      </c>
      <c r="H4038" t="s">
        <v>20</v>
      </c>
      <c r="I4038">
        <v>6.2</v>
      </c>
    </row>
    <row r="4039" spans="1:9" x14ac:dyDescent="0.3">
      <c r="A4039" s="1">
        <v>45454</v>
      </c>
      <c r="B4039" t="s">
        <v>19</v>
      </c>
      <c r="C4039" t="s">
        <v>15</v>
      </c>
      <c r="D4039" t="s">
        <v>11</v>
      </c>
      <c r="E4039" t="s">
        <v>23</v>
      </c>
      <c r="F4039">
        <v>54.97</v>
      </c>
      <c r="G4039">
        <v>6</v>
      </c>
      <c r="H4039" t="s">
        <v>20</v>
      </c>
      <c r="I4039">
        <v>3.1</v>
      </c>
    </row>
    <row r="4040" spans="1:9" x14ac:dyDescent="0.3">
      <c r="A4040" s="1">
        <v>45454</v>
      </c>
      <c r="B4040" t="s">
        <v>19</v>
      </c>
      <c r="C4040" t="s">
        <v>10</v>
      </c>
      <c r="D4040" t="s">
        <v>22</v>
      </c>
      <c r="E4040" t="s">
        <v>23</v>
      </c>
      <c r="F4040">
        <v>50.83</v>
      </c>
      <c r="G4040">
        <v>4</v>
      </c>
      <c r="H4040" t="s">
        <v>13</v>
      </c>
      <c r="I4040">
        <v>4.9000000000000004</v>
      </c>
    </row>
    <row r="4041" spans="1:9" x14ac:dyDescent="0.3">
      <c r="A4041" s="1">
        <v>45454</v>
      </c>
      <c r="B4041" t="s">
        <v>19</v>
      </c>
      <c r="C4041" t="s">
        <v>10</v>
      </c>
      <c r="D4041" t="s">
        <v>22</v>
      </c>
      <c r="E4041" t="s">
        <v>21</v>
      </c>
      <c r="F4041">
        <v>17.72</v>
      </c>
      <c r="G4041">
        <v>7</v>
      </c>
      <c r="H4041" t="s">
        <v>17</v>
      </c>
      <c r="I4041">
        <v>8.3000000000000007</v>
      </c>
    </row>
    <row r="4042" spans="1:9" x14ac:dyDescent="0.3">
      <c r="A4042" s="1">
        <v>45454</v>
      </c>
      <c r="B4042" t="s">
        <v>19</v>
      </c>
      <c r="C4042" t="s">
        <v>15</v>
      </c>
      <c r="D4042" t="s">
        <v>22</v>
      </c>
      <c r="E4042" t="s">
        <v>12</v>
      </c>
      <c r="F4042">
        <v>4.7</v>
      </c>
      <c r="G4042">
        <v>9</v>
      </c>
      <c r="H4042" t="s">
        <v>13</v>
      </c>
      <c r="I4042">
        <v>4.7</v>
      </c>
    </row>
    <row r="4043" spans="1:9" x14ac:dyDescent="0.3">
      <c r="A4043" s="1">
        <v>45484</v>
      </c>
      <c r="B4043" t="s">
        <v>9</v>
      </c>
      <c r="C4043" t="s">
        <v>15</v>
      </c>
      <c r="D4043" t="s">
        <v>22</v>
      </c>
      <c r="E4043" t="s">
        <v>24</v>
      </c>
      <c r="F4043">
        <v>38.81</v>
      </c>
      <c r="G4043">
        <v>5</v>
      </c>
      <c r="H4043" t="s">
        <v>20</v>
      </c>
      <c r="I4043">
        <v>5.0999999999999996</v>
      </c>
    </row>
    <row r="4044" spans="1:9" x14ac:dyDescent="0.3">
      <c r="A4044" s="1">
        <v>45484</v>
      </c>
      <c r="B4044" t="s">
        <v>14</v>
      </c>
      <c r="C4044" t="s">
        <v>15</v>
      </c>
      <c r="D4044" t="s">
        <v>11</v>
      </c>
      <c r="E4044" t="s">
        <v>21</v>
      </c>
      <c r="F4044">
        <v>7.88</v>
      </c>
      <c r="G4044">
        <v>3</v>
      </c>
      <c r="H4044" t="s">
        <v>20</v>
      </c>
      <c r="I4044">
        <v>3.2</v>
      </c>
    </row>
    <row r="4045" spans="1:9" x14ac:dyDescent="0.3">
      <c r="A4045" s="1">
        <v>45484</v>
      </c>
      <c r="B4045" t="s">
        <v>19</v>
      </c>
      <c r="C4045" t="s">
        <v>10</v>
      </c>
      <c r="D4045" t="s">
        <v>11</v>
      </c>
      <c r="E4045" t="s">
        <v>12</v>
      </c>
      <c r="F4045">
        <v>7.92</v>
      </c>
      <c r="G4045">
        <v>1</v>
      </c>
      <c r="H4045" t="s">
        <v>20</v>
      </c>
      <c r="I4045">
        <v>6.7</v>
      </c>
    </row>
    <row r="4046" spans="1:9" x14ac:dyDescent="0.3">
      <c r="A4046" s="1">
        <v>45484</v>
      </c>
      <c r="B4046" t="s">
        <v>14</v>
      </c>
      <c r="C4046" t="s">
        <v>10</v>
      </c>
      <c r="D4046" t="s">
        <v>11</v>
      </c>
      <c r="E4046" t="s">
        <v>16</v>
      </c>
      <c r="F4046">
        <v>92.68</v>
      </c>
      <c r="G4046">
        <v>8</v>
      </c>
      <c r="H4046" t="s">
        <v>17</v>
      </c>
      <c r="I4046">
        <v>4.8</v>
      </c>
    </row>
    <row r="4047" spans="1:9" x14ac:dyDescent="0.3">
      <c r="A4047" s="1">
        <v>45484</v>
      </c>
      <c r="B4047" t="s">
        <v>9</v>
      </c>
      <c r="C4047" t="s">
        <v>10</v>
      </c>
      <c r="D4047" t="s">
        <v>22</v>
      </c>
      <c r="E4047" t="s">
        <v>24</v>
      </c>
      <c r="F4047">
        <v>29.59</v>
      </c>
      <c r="G4047">
        <v>2</v>
      </c>
      <c r="H4047" t="s">
        <v>13</v>
      </c>
      <c r="I4047">
        <v>4.2</v>
      </c>
    </row>
    <row r="4048" spans="1:9" x14ac:dyDescent="0.3">
      <c r="A4048" s="1">
        <v>45484</v>
      </c>
      <c r="B4048" t="s">
        <v>14</v>
      </c>
      <c r="C4048" t="s">
        <v>15</v>
      </c>
      <c r="D4048" t="s">
        <v>11</v>
      </c>
      <c r="E4048" t="s">
        <v>12</v>
      </c>
      <c r="F4048">
        <v>11.35</v>
      </c>
      <c r="G4048">
        <v>8</v>
      </c>
      <c r="H4048" t="s">
        <v>20</v>
      </c>
      <c r="I4048">
        <v>8.9</v>
      </c>
    </row>
    <row r="4049" spans="1:9" x14ac:dyDescent="0.3">
      <c r="A4049" s="1">
        <v>45484</v>
      </c>
      <c r="B4049" t="s">
        <v>19</v>
      </c>
      <c r="C4049" t="s">
        <v>15</v>
      </c>
      <c r="D4049" t="s">
        <v>22</v>
      </c>
      <c r="E4049" t="s">
        <v>23</v>
      </c>
      <c r="F4049">
        <v>68.34</v>
      </c>
      <c r="G4049">
        <v>7</v>
      </c>
      <c r="H4049" t="s">
        <v>17</v>
      </c>
      <c r="I4049">
        <v>4.0999999999999996</v>
      </c>
    </row>
    <row r="4050" spans="1:9" x14ac:dyDescent="0.3">
      <c r="A4050" s="1">
        <v>45484</v>
      </c>
      <c r="B4050" t="s">
        <v>19</v>
      </c>
      <c r="C4050" t="s">
        <v>10</v>
      </c>
      <c r="D4050" t="s">
        <v>11</v>
      </c>
      <c r="E4050" t="s">
        <v>12</v>
      </c>
      <c r="F4050">
        <v>11.18</v>
      </c>
      <c r="G4050">
        <v>7</v>
      </c>
      <c r="H4050" t="s">
        <v>20</v>
      </c>
      <c r="I4050">
        <v>4.7</v>
      </c>
    </row>
    <row r="4051" spans="1:9" x14ac:dyDescent="0.3">
      <c r="A4051" s="1">
        <v>45484</v>
      </c>
      <c r="B4051" t="s">
        <v>9</v>
      </c>
      <c r="C4051" t="s">
        <v>10</v>
      </c>
      <c r="D4051" t="s">
        <v>11</v>
      </c>
      <c r="E4051" t="s">
        <v>21</v>
      </c>
      <c r="F4051">
        <v>10.51</v>
      </c>
      <c r="G4051">
        <v>2</v>
      </c>
      <c r="H4051" t="s">
        <v>13</v>
      </c>
      <c r="I4051">
        <v>7.5</v>
      </c>
    </row>
    <row r="4052" spans="1:9" x14ac:dyDescent="0.3">
      <c r="A4052" s="1">
        <v>45484</v>
      </c>
      <c r="B4052" t="s">
        <v>14</v>
      </c>
      <c r="C4052" t="s">
        <v>15</v>
      </c>
      <c r="D4052" t="s">
        <v>11</v>
      </c>
      <c r="E4052" t="s">
        <v>16</v>
      </c>
      <c r="F4052">
        <v>90.33</v>
      </c>
      <c r="G4052">
        <v>3</v>
      </c>
      <c r="H4052" t="s">
        <v>17</v>
      </c>
      <c r="I4052">
        <v>3.2</v>
      </c>
    </row>
    <row r="4053" spans="1:9" x14ac:dyDescent="0.3">
      <c r="A4053" s="1">
        <v>45484</v>
      </c>
      <c r="B4053" t="s">
        <v>9</v>
      </c>
      <c r="C4053" t="s">
        <v>10</v>
      </c>
      <c r="D4053" t="s">
        <v>22</v>
      </c>
      <c r="E4053" t="s">
        <v>24</v>
      </c>
      <c r="F4053">
        <v>33.450000000000003</v>
      </c>
      <c r="G4053">
        <v>1</v>
      </c>
      <c r="H4053" t="s">
        <v>13</v>
      </c>
      <c r="I4053">
        <v>9.5</v>
      </c>
    </row>
    <row r="4054" spans="1:9" x14ac:dyDescent="0.3">
      <c r="A4054" s="1">
        <v>45484</v>
      </c>
      <c r="B4054" t="s">
        <v>14</v>
      </c>
      <c r="C4054" t="s">
        <v>15</v>
      </c>
      <c r="D4054" t="s">
        <v>11</v>
      </c>
      <c r="E4054" t="s">
        <v>12</v>
      </c>
      <c r="F4054">
        <v>2.12</v>
      </c>
      <c r="G4054">
        <v>10</v>
      </c>
      <c r="H4054" t="s">
        <v>13</v>
      </c>
      <c r="I4054">
        <v>9.1</v>
      </c>
    </row>
    <row r="4055" spans="1:9" x14ac:dyDescent="0.3">
      <c r="A4055" s="1">
        <v>45484</v>
      </c>
      <c r="B4055" t="s">
        <v>14</v>
      </c>
      <c r="C4055" t="s">
        <v>15</v>
      </c>
      <c r="D4055" t="s">
        <v>22</v>
      </c>
      <c r="E4055" t="s">
        <v>21</v>
      </c>
      <c r="F4055">
        <v>20.86</v>
      </c>
      <c r="G4055">
        <v>8</v>
      </c>
      <c r="H4055" t="s">
        <v>17</v>
      </c>
      <c r="I4055">
        <v>3.8</v>
      </c>
    </row>
    <row r="4056" spans="1:9" x14ac:dyDescent="0.3">
      <c r="A4056" s="1">
        <v>45484</v>
      </c>
      <c r="B4056" t="s">
        <v>19</v>
      </c>
      <c r="C4056" t="s">
        <v>15</v>
      </c>
      <c r="D4056" t="s">
        <v>22</v>
      </c>
      <c r="E4056" t="s">
        <v>24</v>
      </c>
      <c r="F4056">
        <v>24.16</v>
      </c>
      <c r="G4056">
        <v>6</v>
      </c>
      <c r="H4056" t="s">
        <v>13</v>
      </c>
      <c r="I4056">
        <v>7.9</v>
      </c>
    </row>
    <row r="4057" spans="1:9" x14ac:dyDescent="0.3">
      <c r="A4057" s="1">
        <v>45484</v>
      </c>
      <c r="B4057" t="s">
        <v>9</v>
      </c>
      <c r="C4057" t="s">
        <v>10</v>
      </c>
      <c r="D4057" t="s">
        <v>11</v>
      </c>
      <c r="E4057" t="s">
        <v>18</v>
      </c>
      <c r="F4057">
        <v>59.02</v>
      </c>
      <c r="G4057">
        <v>8</v>
      </c>
      <c r="H4057" t="s">
        <v>17</v>
      </c>
      <c r="I4057">
        <v>9.5</v>
      </c>
    </row>
    <row r="4058" spans="1:9" x14ac:dyDescent="0.3">
      <c r="A4058" s="1">
        <v>45484</v>
      </c>
      <c r="B4058" t="s">
        <v>19</v>
      </c>
      <c r="C4058" t="s">
        <v>10</v>
      </c>
      <c r="D4058" t="s">
        <v>22</v>
      </c>
      <c r="E4058" t="s">
        <v>12</v>
      </c>
      <c r="F4058">
        <v>4.13</v>
      </c>
      <c r="G4058">
        <v>5</v>
      </c>
      <c r="H4058" t="s">
        <v>17</v>
      </c>
      <c r="I4058">
        <v>6.4</v>
      </c>
    </row>
    <row r="4059" spans="1:9" x14ac:dyDescent="0.3">
      <c r="A4059" s="1">
        <v>45515</v>
      </c>
      <c r="B4059" t="s">
        <v>19</v>
      </c>
      <c r="C4059" t="s">
        <v>15</v>
      </c>
      <c r="D4059" t="s">
        <v>22</v>
      </c>
      <c r="E4059" t="s">
        <v>18</v>
      </c>
      <c r="F4059">
        <v>72.81</v>
      </c>
      <c r="G4059">
        <v>5</v>
      </c>
      <c r="H4059" t="s">
        <v>17</v>
      </c>
      <c r="I4059">
        <v>9.4</v>
      </c>
    </row>
    <row r="4060" spans="1:9" x14ac:dyDescent="0.3">
      <c r="A4060" s="1">
        <v>45515</v>
      </c>
      <c r="B4060" t="s">
        <v>14</v>
      </c>
      <c r="C4060" t="s">
        <v>10</v>
      </c>
      <c r="D4060" t="s">
        <v>11</v>
      </c>
      <c r="E4060" t="s">
        <v>24</v>
      </c>
      <c r="F4060">
        <v>21.29</v>
      </c>
      <c r="G4060">
        <v>2</v>
      </c>
      <c r="H4060" t="s">
        <v>20</v>
      </c>
      <c r="I4060">
        <v>6.4</v>
      </c>
    </row>
    <row r="4061" spans="1:9" x14ac:dyDescent="0.3">
      <c r="A4061" s="1">
        <v>45515</v>
      </c>
      <c r="B4061" t="s">
        <v>14</v>
      </c>
      <c r="C4061" t="s">
        <v>10</v>
      </c>
      <c r="D4061" t="s">
        <v>22</v>
      </c>
      <c r="E4061" t="s">
        <v>12</v>
      </c>
      <c r="F4061">
        <v>7.1</v>
      </c>
      <c r="G4061">
        <v>2</v>
      </c>
      <c r="H4061" t="s">
        <v>17</v>
      </c>
      <c r="I4061">
        <v>6.8</v>
      </c>
    </row>
    <row r="4062" spans="1:9" x14ac:dyDescent="0.3">
      <c r="A4062" s="1">
        <v>45515</v>
      </c>
      <c r="B4062" t="s">
        <v>19</v>
      </c>
      <c r="C4062" t="s">
        <v>15</v>
      </c>
      <c r="D4062" t="s">
        <v>22</v>
      </c>
      <c r="E4062" t="s">
        <v>16</v>
      </c>
      <c r="F4062">
        <v>93.36</v>
      </c>
      <c r="G4062">
        <v>1</v>
      </c>
      <c r="H4062" t="s">
        <v>13</v>
      </c>
      <c r="I4062">
        <v>6.4</v>
      </c>
    </row>
    <row r="4063" spans="1:9" x14ac:dyDescent="0.3">
      <c r="A4063" s="1">
        <v>45515</v>
      </c>
      <c r="B4063" t="s">
        <v>19</v>
      </c>
      <c r="C4063" t="s">
        <v>10</v>
      </c>
      <c r="D4063" t="s">
        <v>11</v>
      </c>
      <c r="E4063" t="s">
        <v>21</v>
      </c>
      <c r="F4063">
        <v>6.49</v>
      </c>
      <c r="G4063">
        <v>3</v>
      </c>
      <c r="H4063" t="s">
        <v>13</v>
      </c>
      <c r="I4063">
        <v>8.6999999999999993</v>
      </c>
    </row>
    <row r="4064" spans="1:9" x14ac:dyDescent="0.3">
      <c r="A4064" s="1">
        <v>45515</v>
      </c>
      <c r="B4064" t="s">
        <v>19</v>
      </c>
      <c r="C4064" t="s">
        <v>10</v>
      </c>
      <c r="D4064" t="s">
        <v>22</v>
      </c>
      <c r="E4064" t="s">
        <v>16</v>
      </c>
      <c r="F4064">
        <v>92.18</v>
      </c>
      <c r="G4064">
        <v>7</v>
      </c>
      <c r="H4064" t="s">
        <v>17</v>
      </c>
      <c r="I4064">
        <v>3.8</v>
      </c>
    </row>
    <row r="4065" spans="1:9" x14ac:dyDescent="0.3">
      <c r="A4065" s="1">
        <v>45515</v>
      </c>
      <c r="B4065" t="s">
        <v>14</v>
      </c>
      <c r="C4065" t="s">
        <v>15</v>
      </c>
      <c r="D4065" t="s">
        <v>22</v>
      </c>
      <c r="E4065" t="s">
        <v>12</v>
      </c>
      <c r="F4065">
        <v>6.25</v>
      </c>
      <c r="G4065">
        <v>2</v>
      </c>
      <c r="H4065" t="s">
        <v>20</v>
      </c>
      <c r="I4065">
        <v>3.5</v>
      </c>
    </row>
    <row r="4066" spans="1:9" x14ac:dyDescent="0.3">
      <c r="A4066" s="1">
        <v>45515</v>
      </c>
      <c r="B4066" t="s">
        <v>9</v>
      </c>
      <c r="C4066" t="s">
        <v>15</v>
      </c>
      <c r="D4066" t="s">
        <v>22</v>
      </c>
      <c r="E4066" t="s">
        <v>12</v>
      </c>
      <c r="F4066">
        <v>7.14</v>
      </c>
      <c r="G4066">
        <v>5</v>
      </c>
      <c r="H4066" t="s">
        <v>20</v>
      </c>
      <c r="I4066">
        <v>6</v>
      </c>
    </row>
    <row r="4067" spans="1:9" x14ac:dyDescent="0.3">
      <c r="A4067" s="1">
        <v>45515</v>
      </c>
      <c r="B4067" t="s">
        <v>19</v>
      </c>
      <c r="C4067" t="s">
        <v>10</v>
      </c>
      <c r="D4067" t="s">
        <v>11</v>
      </c>
      <c r="E4067" t="s">
        <v>18</v>
      </c>
      <c r="F4067">
        <v>74.83</v>
      </c>
      <c r="G4067">
        <v>3</v>
      </c>
      <c r="H4067" t="s">
        <v>17</v>
      </c>
      <c r="I4067">
        <v>5</v>
      </c>
    </row>
    <row r="4068" spans="1:9" x14ac:dyDescent="0.3">
      <c r="A4068" s="1">
        <v>45515</v>
      </c>
      <c r="B4068" t="s">
        <v>9</v>
      </c>
      <c r="C4068" t="s">
        <v>10</v>
      </c>
      <c r="D4068" t="s">
        <v>11</v>
      </c>
      <c r="E4068" t="s">
        <v>12</v>
      </c>
      <c r="F4068">
        <v>12.62</v>
      </c>
      <c r="G4068">
        <v>6</v>
      </c>
      <c r="H4068" t="s">
        <v>20</v>
      </c>
      <c r="I4068">
        <v>8.6999999999999993</v>
      </c>
    </row>
    <row r="4069" spans="1:9" x14ac:dyDescent="0.3">
      <c r="A4069" s="1">
        <v>45515</v>
      </c>
      <c r="B4069" t="s">
        <v>14</v>
      </c>
      <c r="C4069" t="s">
        <v>10</v>
      </c>
      <c r="D4069" t="s">
        <v>11</v>
      </c>
      <c r="E4069" t="s">
        <v>23</v>
      </c>
      <c r="F4069">
        <v>68.58</v>
      </c>
      <c r="G4069">
        <v>2</v>
      </c>
      <c r="H4069" t="s">
        <v>20</v>
      </c>
      <c r="I4069">
        <v>7.6</v>
      </c>
    </row>
    <row r="4070" spans="1:9" x14ac:dyDescent="0.3">
      <c r="A4070" s="1">
        <v>45515</v>
      </c>
      <c r="B4070" t="s">
        <v>9</v>
      </c>
      <c r="C4070" t="s">
        <v>10</v>
      </c>
      <c r="D4070" t="s">
        <v>11</v>
      </c>
      <c r="E4070" t="s">
        <v>12</v>
      </c>
      <c r="F4070">
        <v>11.7</v>
      </c>
      <c r="G4070">
        <v>8</v>
      </c>
      <c r="H4070" t="s">
        <v>20</v>
      </c>
      <c r="I4070">
        <v>8.4</v>
      </c>
    </row>
    <row r="4071" spans="1:9" x14ac:dyDescent="0.3">
      <c r="A4071" s="1">
        <v>45515</v>
      </c>
      <c r="B4071" t="s">
        <v>14</v>
      </c>
      <c r="C4071" t="s">
        <v>15</v>
      </c>
      <c r="D4071" t="s">
        <v>11</v>
      </c>
      <c r="E4071" t="s">
        <v>16</v>
      </c>
      <c r="F4071">
        <v>86.56</v>
      </c>
      <c r="G4071">
        <v>7</v>
      </c>
      <c r="H4071" t="s">
        <v>13</v>
      </c>
      <c r="I4071">
        <v>3.5</v>
      </c>
    </row>
    <row r="4072" spans="1:9" x14ac:dyDescent="0.3">
      <c r="A4072" s="1">
        <v>45515</v>
      </c>
      <c r="B4072" t="s">
        <v>19</v>
      </c>
      <c r="C4072" t="s">
        <v>15</v>
      </c>
      <c r="D4072" t="s">
        <v>11</v>
      </c>
      <c r="E4072" t="s">
        <v>12</v>
      </c>
      <c r="F4072">
        <v>7.31</v>
      </c>
      <c r="G4072">
        <v>8</v>
      </c>
      <c r="H4072" t="s">
        <v>13</v>
      </c>
      <c r="I4072">
        <v>7.5</v>
      </c>
    </row>
    <row r="4073" spans="1:9" x14ac:dyDescent="0.3">
      <c r="A4073" s="1">
        <v>45515</v>
      </c>
      <c r="B4073" t="s">
        <v>9</v>
      </c>
      <c r="C4073" t="s">
        <v>15</v>
      </c>
      <c r="D4073" t="s">
        <v>11</v>
      </c>
      <c r="E4073" t="s">
        <v>12</v>
      </c>
      <c r="F4073">
        <v>7.89</v>
      </c>
      <c r="G4073">
        <v>6</v>
      </c>
      <c r="H4073" t="s">
        <v>20</v>
      </c>
      <c r="I4073">
        <v>4.5</v>
      </c>
    </row>
    <row r="4074" spans="1:9" x14ac:dyDescent="0.3">
      <c r="A4074" s="1">
        <v>45515</v>
      </c>
      <c r="B4074" t="s">
        <v>14</v>
      </c>
      <c r="C4074" t="s">
        <v>10</v>
      </c>
      <c r="D4074" t="s">
        <v>11</v>
      </c>
      <c r="E4074" t="s">
        <v>21</v>
      </c>
      <c r="F4074">
        <v>21.72</v>
      </c>
      <c r="G4074">
        <v>8</v>
      </c>
      <c r="H4074" t="s">
        <v>17</v>
      </c>
      <c r="I4074">
        <v>5.4</v>
      </c>
    </row>
    <row r="4075" spans="1:9" x14ac:dyDescent="0.3">
      <c r="A4075" s="1">
        <v>45515</v>
      </c>
      <c r="B4075" t="s">
        <v>19</v>
      </c>
      <c r="C4075" t="s">
        <v>15</v>
      </c>
      <c r="D4075" t="s">
        <v>11</v>
      </c>
      <c r="E4075" t="s">
        <v>12</v>
      </c>
      <c r="F4075">
        <v>10.220000000000001</v>
      </c>
      <c r="G4075">
        <v>10</v>
      </c>
      <c r="H4075" t="s">
        <v>20</v>
      </c>
      <c r="I4075">
        <v>7</v>
      </c>
    </row>
    <row r="4076" spans="1:9" x14ac:dyDescent="0.3">
      <c r="A4076" s="1">
        <v>45515</v>
      </c>
      <c r="B4076" t="s">
        <v>14</v>
      </c>
      <c r="C4076" t="s">
        <v>15</v>
      </c>
      <c r="D4076" t="s">
        <v>11</v>
      </c>
      <c r="E4076" t="s">
        <v>12</v>
      </c>
      <c r="F4076">
        <v>8.25</v>
      </c>
      <c r="G4076">
        <v>7</v>
      </c>
      <c r="H4076" t="s">
        <v>13</v>
      </c>
      <c r="I4076">
        <v>6.4</v>
      </c>
    </row>
    <row r="4077" spans="1:9" x14ac:dyDescent="0.3">
      <c r="A4077" s="1">
        <v>45515</v>
      </c>
      <c r="B4077" t="s">
        <v>19</v>
      </c>
      <c r="C4077" t="s">
        <v>15</v>
      </c>
      <c r="D4077" t="s">
        <v>22</v>
      </c>
      <c r="E4077" t="s">
        <v>16</v>
      </c>
      <c r="F4077">
        <v>82.85</v>
      </c>
      <c r="G4077">
        <v>1</v>
      </c>
      <c r="H4077" t="s">
        <v>13</v>
      </c>
      <c r="I4077">
        <v>8.4</v>
      </c>
    </row>
    <row r="4078" spans="1:9" x14ac:dyDescent="0.3">
      <c r="A4078" s="1">
        <v>45515</v>
      </c>
      <c r="B4078" t="s">
        <v>19</v>
      </c>
      <c r="C4078" t="s">
        <v>10</v>
      </c>
      <c r="D4078" t="s">
        <v>22</v>
      </c>
      <c r="E4078" t="s">
        <v>12</v>
      </c>
      <c r="F4078">
        <v>14.98</v>
      </c>
      <c r="G4078">
        <v>7</v>
      </c>
      <c r="H4078" t="s">
        <v>13</v>
      </c>
      <c r="I4078">
        <v>6.2</v>
      </c>
    </row>
    <row r="4079" spans="1:9" x14ac:dyDescent="0.3">
      <c r="A4079" s="1">
        <v>45515</v>
      </c>
      <c r="B4079" t="s">
        <v>19</v>
      </c>
      <c r="C4079" t="s">
        <v>15</v>
      </c>
      <c r="D4079" t="s">
        <v>11</v>
      </c>
      <c r="E4079" t="s">
        <v>21</v>
      </c>
      <c r="F4079">
        <v>24.29</v>
      </c>
      <c r="G4079">
        <v>7</v>
      </c>
      <c r="H4079" t="s">
        <v>13</v>
      </c>
      <c r="I4079">
        <v>5</v>
      </c>
    </row>
    <row r="4080" spans="1:9" x14ac:dyDescent="0.3">
      <c r="A4080" s="1">
        <v>45515</v>
      </c>
      <c r="B4080" t="s">
        <v>19</v>
      </c>
      <c r="C4080" t="s">
        <v>15</v>
      </c>
      <c r="D4080" t="s">
        <v>22</v>
      </c>
      <c r="E4080" t="s">
        <v>24</v>
      </c>
      <c r="F4080">
        <v>36.9</v>
      </c>
      <c r="G4080">
        <v>5</v>
      </c>
      <c r="H4080" t="s">
        <v>17</v>
      </c>
      <c r="I4080">
        <v>6.2</v>
      </c>
    </row>
    <row r="4081" spans="1:9" x14ac:dyDescent="0.3">
      <c r="A4081" s="1">
        <v>45515</v>
      </c>
      <c r="B4081" t="s">
        <v>9</v>
      </c>
      <c r="C4081" t="s">
        <v>15</v>
      </c>
      <c r="D4081" t="s">
        <v>11</v>
      </c>
      <c r="E4081" t="s">
        <v>23</v>
      </c>
      <c r="F4081">
        <v>44.31</v>
      </c>
      <c r="G4081">
        <v>8</v>
      </c>
      <c r="H4081" t="s">
        <v>13</v>
      </c>
      <c r="I4081">
        <v>8.1999999999999993</v>
      </c>
    </row>
    <row r="4082" spans="1:9" x14ac:dyDescent="0.3">
      <c r="A4082" s="1">
        <v>45546</v>
      </c>
      <c r="B4082" t="s">
        <v>9</v>
      </c>
      <c r="C4082" t="s">
        <v>15</v>
      </c>
      <c r="D4082" t="s">
        <v>11</v>
      </c>
      <c r="E4082" t="s">
        <v>21</v>
      </c>
      <c r="F4082">
        <v>18.940000000000001</v>
      </c>
      <c r="G4082">
        <v>10</v>
      </c>
      <c r="H4082" t="s">
        <v>17</v>
      </c>
      <c r="I4082">
        <v>8.3000000000000007</v>
      </c>
    </row>
    <row r="4083" spans="1:9" x14ac:dyDescent="0.3">
      <c r="A4083" s="1">
        <v>45546</v>
      </c>
      <c r="B4083" t="s">
        <v>19</v>
      </c>
      <c r="C4083" t="s">
        <v>15</v>
      </c>
      <c r="D4083" t="s">
        <v>11</v>
      </c>
      <c r="E4083" t="s">
        <v>24</v>
      </c>
      <c r="F4083">
        <v>18.309999999999999</v>
      </c>
      <c r="G4083">
        <v>2</v>
      </c>
      <c r="H4083" t="s">
        <v>17</v>
      </c>
      <c r="I4083">
        <v>4.5</v>
      </c>
    </row>
    <row r="4084" spans="1:9" x14ac:dyDescent="0.3">
      <c r="A4084" s="1">
        <v>45546</v>
      </c>
      <c r="B4084" t="s">
        <v>9</v>
      </c>
      <c r="C4084" t="s">
        <v>10</v>
      </c>
      <c r="D4084" t="s">
        <v>22</v>
      </c>
      <c r="E4084" t="s">
        <v>23</v>
      </c>
      <c r="F4084">
        <v>51.86</v>
      </c>
      <c r="G4084">
        <v>9</v>
      </c>
      <c r="H4084" t="s">
        <v>17</v>
      </c>
      <c r="I4084">
        <v>5.2</v>
      </c>
    </row>
    <row r="4085" spans="1:9" x14ac:dyDescent="0.3">
      <c r="A4085" s="1">
        <v>45546</v>
      </c>
      <c r="B4085" t="s">
        <v>19</v>
      </c>
      <c r="C4085" t="s">
        <v>15</v>
      </c>
      <c r="D4085" t="s">
        <v>11</v>
      </c>
      <c r="E4085" t="s">
        <v>12</v>
      </c>
      <c r="F4085">
        <v>6.39</v>
      </c>
      <c r="G4085">
        <v>8</v>
      </c>
      <c r="H4085" t="s">
        <v>20</v>
      </c>
      <c r="I4085">
        <v>6.2</v>
      </c>
    </row>
    <row r="4086" spans="1:9" x14ac:dyDescent="0.3">
      <c r="A4086" s="1">
        <v>45546</v>
      </c>
      <c r="B4086" t="s">
        <v>19</v>
      </c>
      <c r="C4086" t="s">
        <v>15</v>
      </c>
      <c r="D4086" t="s">
        <v>11</v>
      </c>
      <c r="E4086" t="s">
        <v>12</v>
      </c>
      <c r="F4086">
        <v>6.58</v>
      </c>
      <c r="G4086">
        <v>6</v>
      </c>
      <c r="H4086" t="s">
        <v>17</v>
      </c>
      <c r="I4086">
        <v>3.1</v>
      </c>
    </row>
    <row r="4087" spans="1:9" x14ac:dyDescent="0.3">
      <c r="A4087" s="1">
        <v>45546</v>
      </c>
      <c r="B4087" t="s">
        <v>19</v>
      </c>
      <c r="C4087" t="s">
        <v>15</v>
      </c>
      <c r="D4087" t="s">
        <v>11</v>
      </c>
      <c r="E4087" t="s">
        <v>23</v>
      </c>
      <c r="F4087">
        <v>57.41</v>
      </c>
      <c r="G4087">
        <v>4</v>
      </c>
      <c r="H4087" t="s">
        <v>13</v>
      </c>
      <c r="I4087">
        <v>7.7</v>
      </c>
    </row>
    <row r="4088" spans="1:9" x14ac:dyDescent="0.3">
      <c r="A4088" s="1">
        <v>45546</v>
      </c>
      <c r="B4088" t="s">
        <v>9</v>
      </c>
      <c r="C4088" t="s">
        <v>15</v>
      </c>
      <c r="D4088" t="s">
        <v>11</v>
      </c>
      <c r="E4088" t="s">
        <v>24</v>
      </c>
      <c r="F4088">
        <v>24.57</v>
      </c>
      <c r="G4088">
        <v>3</v>
      </c>
      <c r="H4088" t="s">
        <v>17</v>
      </c>
      <c r="I4088">
        <v>9.8000000000000007</v>
      </c>
    </row>
    <row r="4089" spans="1:9" x14ac:dyDescent="0.3">
      <c r="A4089" s="1">
        <v>45546</v>
      </c>
      <c r="B4089" t="s">
        <v>19</v>
      </c>
      <c r="C4089" t="s">
        <v>15</v>
      </c>
      <c r="D4089" t="s">
        <v>22</v>
      </c>
      <c r="E4089" t="s">
        <v>12</v>
      </c>
      <c r="F4089">
        <v>12.89</v>
      </c>
      <c r="G4089">
        <v>8</v>
      </c>
      <c r="H4089" t="s">
        <v>17</v>
      </c>
      <c r="I4089">
        <v>8.9</v>
      </c>
    </row>
    <row r="4090" spans="1:9" x14ac:dyDescent="0.3">
      <c r="A4090" s="1">
        <v>45546</v>
      </c>
      <c r="B4090" t="s">
        <v>19</v>
      </c>
      <c r="C4090" t="s">
        <v>10</v>
      </c>
      <c r="D4090" t="s">
        <v>22</v>
      </c>
      <c r="E4090" t="s">
        <v>21</v>
      </c>
      <c r="F4090">
        <v>14.57</v>
      </c>
      <c r="G4090">
        <v>8</v>
      </c>
      <c r="H4090" t="s">
        <v>20</v>
      </c>
      <c r="I4090">
        <v>4.5999999999999996</v>
      </c>
    </row>
    <row r="4091" spans="1:9" x14ac:dyDescent="0.3">
      <c r="A4091" s="1">
        <v>45546</v>
      </c>
      <c r="B4091" t="s">
        <v>9</v>
      </c>
      <c r="C4091" t="s">
        <v>15</v>
      </c>
      <c r="D4091" t="s">
        <v>22</v>
      </c>
      <c r="E4091" t="s">
        <v>12</v>
      </c>
      <c r="F4091">
        <v>12.14</v>
      </c>
      <c r="G4091">
        <v>8</v>
      </c>
      <c r="H4091" t="s">
        <v>13</v>
      </c>
      <c r="I4091">
        <v>9.4</v>
      </c>
    </row>
    <row r="4092" spans="1:9" x14ac:dyDescent="0.3">
      <c r="A4092" s="1">
        <v>45546</v>
      </c>
      <c r="B4092" t="s">
        <v>19</v>
      </c>
      <c r="C4092" t="s">
        <v>15</v>
      </c>
      <c r="D4092" t="s">
        <v>22</v>
      </c>
      <c r="E4092" t="s">
        <v>16</v>
      </c>
      <c r="F4092">
        <v>80.91</v>
      </c>
      <c r="G4092">
        <v>10</v>
      </c>
      <c r="H4092" t="s">
        <v>13</v>
      </c>
      <c r="I4092">
        <v>6.9</v>
      </c>
    </row>
    <row r="4093" spans="1:9" x14ac:dyDescent="0.3">
      <c r="A4093" s="1">
        <v>45546</v>
      </c>
      <c r="B4093" t="s">
        <v>9</v>
      </c>
      <c r="C4093" t="s">
        <v>10</v>
      </c>
      <c r="D4093" t="s">
        <v>11</v>
      </c>
      <c r="E4093" t="s">
        <v>12</v>
      </c>
      <c r="F4093">
        <v>11.26</v>
      </c>
      <c r="G4093">
        <v>6</v>
      </c>
      <c r="H4093" t="s">
        <v>17</v>
      </c>
      <c r="I4093">
        <v>8.9</v>
      </c>
    </row>
    <row r="4094" spans="1:9" x14ac:dyDescent="0.3">
      <c r="A4094" s="1">
        <v>45546</v>
      </c>
      <c r="B4094" t="s">
        <v>9</v>
      </c>
      <c r="C4094" t="s">
        <v>15</v>
      </c>
      <c r="D4094" t="s">
        <v>22</v>
      </c>
      <c r="E4094" t="s">
        <v>12</v>
      </c>
      <c r="F4094">
        <v>4.26</v>
      </c>
      <c r="G4094">
        <v>9</v>
      </c>
      <c r="H4094" t="s">
        <v>20</v>
      </c>
      <c r="I4094">
        <v>6</v>
      </c>
    </row>
    <row r="4095" spans="1:9" x14ac:dyDescent="0.3">
      <c r="A4095" s="1">
        <v>45546</v>
      </c>
      <c r="B4095" t="s">
        <v>14</v>
      </c>
      <c r="C4095" t="s">
        <v>15</v>
      </c>
      <c r="D4095" t="s">
        <v>11</v>
      </c>
      <c r="E4095" t="s">
        <v>23</v>
      </c>
      <c r="F4095">
        <v>46.82</v>
      </c>
      <c r="G4095">
        <v>4</v>
      </c>
      <c r="H4095" t="s">
        <v>17</v>
      </c>
      <c r="I4095">
        <v>8.4</v>
      </c>
    </row>
    <row r="4096" spans="1:9" x14ac:dyDescent="0.3">
      <c r="A4096" s="1">
        <v>45546</v>
      </c>
      <c r="B4096" t="s">
        <v>9</v>
      </c>
      <c r="C4096" t="s">
        <v>15</v>
      </c>
      <c r="D4096" t="s">
        <v>11</v>
      </c>
      <c r="E4096" t="s">
        <v>12</v>
      </c>
      <c r="F4096">
        <v>13.85</v>
      </c>
      <c r="G4096">
        <v>6</v>
      </c>
      <c r="H4096" t="s">
        <v>13</v>
      </c>
      <c r="I4096">
        <v>5.2</v>
      </c>
    </row>
    <row r="4097" spans="1:9" x14ac:dyDescent="0.3">
      <c r="A4097" s="1">
        <v>45546</v>
      </c>
      <c r="B4097" t="s">
        <v>14</v>
      </c>
      <c r="C4097" t="s">
        <v>10</v>
      </c>
      <c r="D4097" t="s">
        <v>11</v>
      </c>
      <c r="E4097" t="s">
        <v>23</v>
      </c>
      <c r="F4097">
        <v>49.03</v>
      </c>
      <c r="G4097">
        <v>9</v>
      </c>
      <c r="H4097" t="s">
        <v>17</v>
      </c>
      <c r="I4097">
        <v>5.5</v>
      </c>
    </row>
    <row r="4098" spans="1:9" x14ac:dyDescent="0.3">
      <c r="A4098" s="1">
        <v>45546</v>
      </c>
      <c r="B4098" t="s">
        <v>9</v>
      </c>
      <c r="C4098" t="s">
        <v>10</v>
      </c>
      <c r="D4098" t="s">
        <v>11</v>
      </c>
      <c r="E4098" t="s">
        <v>18</v>
      </c>
      <c r="F4098">
        <v>61.62</v>
      </c>
      <c r="G4098">
        <v>1</v>
      </c>
      <c r="H4098" t="s">
        <v>20</v>
      </c>
      <c r="I4098">
        <v>4.5999999999999996</v>
      </c>
    </row>
    <row r="4099" spans="1:9" x14ac:dyDescent="0.3">
      <c r="A4099" s="1">
        <v>45546</v>
      </c>
      <c r="B4099" t="s">
        <v>19</v>
      </c>
      <c r="C4099" t="s">
        <v>15</v>
      </c>
      <c r="D4099" t="s">
        <v>22</v>
      </c>
      <c r="E4099" t="s">
        <v>12</v>
      </c>
      <c r="F4099">
        <v>3.81</v>
      </c>
      <c r="G4099">
        <v>5</v>
      </c>
      <c r="H4099" t="s">
        <v>13</v>
      </c>
      <c r="I4099">
        <v>9.4</v>
      </c>
    </row>
    <row r="4100" spans="1:9" x14ac:dyDescent="0.3">
      <c r="A4100" s="1">
        <v>45546</v>
      </c>
      <c r="B4100" t="s">
        <v>9</v>
      </c>
      <c r="C4100" t="s">
        <v>15</v>
      </c>
      <c r="D4100" t="s">
        <v>11</v>
      </c>
      <c r="E4100" t="s">
        <v>12</v>
      </c>
      <c r="F4100">
        <v>8.69</v>
      </c>
      <c r="G4100">
        <v>6</v>
      </c>
      <c r="H4100" t="s">
        <v>17</v>
      </c>
      <c r="I4100">
        <v>7.2</v>
      </c>
    </row>
    <row r="4101" spans="1:9" x14ac:dyDescent="0.3">
      <c r="A4101" s="1">
        <v>45546</v>
      </c>
      <c r="B4101" t="s">
        <v>14</v>
      </c>
      <c r="C4101" t="s">
        <v>10</v>
      </c>
      <c r="D4101" t="s">
        <v>11</v>
      </c>
      <c r="E4101" t="s">
        <v>18</v>
      </c>
      <c r="F4101">
        <v>58.51</v>
      </c>
      <c r="G4101">
        <v>7</v>
      </c>
      <c r="H4101" t="s">
        <v>20</v>
      </c>
      <c r="I4101">
        <v>5</v>
      </c>
    </row>
    <row r="4102" spans="1:9" x14ac:dyDescent="0.3">
      <c r="A4102" s="1">
        <v>45546</v>
      </c>
      <c r="B4102" t="s">
        <v>19</v>
      </c>
      <c r="C4102" t="s">
        <v>15</v>
      </c>
      <c r="D4102" t="s">
        <v>22</v>
      </c>
      <c r="E4102" t="s">
        <v>12</v>
      </c>
      <c r="F4102">
        <v>2.56</v>
      </c>
      <c r="G4102">
        <v>9</v>
      </c>
      <c r="H4102" t="s">
        <v>17</v>
      </c>
      <c r="I4102">
        <v>8</v>
      </c>
    </row>
    <row r="4103" spans="1:9" x14ac:dyDescent="0.3">
      <c r="A4103" s="1">
        <v>45546</v>
      </c>
      <c r="B4103" t="s">
        <v>14</v>
      </c>
      <c r="C4103" t="s">
        <v>10</v>
      </c>
      <c r="D4103" t="s">
        <v>11</v>
      </c>
      <c r="E4103" t="s">
        <v>12</v>
      </c>
      <c r="F4103">
        <v>2.4</v>
      </c>
      <c r="G4103">
        <v>7</v>
      </c>
      <c r="H4103" t="s">
        <v>13</v>
      </c>
      <c r="I4103">
        <v>5.0999999999999996</v>
      </c>
    </row>
    <row r="4104" spans="1:9" x14ac:dyDescent="0.3">
      <c r="A4104" s="1">
        <v>45576</v>
      </c>
      <c r="B4104" t="s">
        <v>14</v>
      </c>
      <c r="C4104" t="s">
        <v>15</v>
      </c>
      <c r="D4104" t="s">
        <v>11</v>
      </c>
      <c r="E4104" t="s">
        <v>16</v>
      </c>
      <c r="F4104">
        <v>80.790000000000006</v>
      </c>
      <c r="G4104">
        <v>1</v>
      </c>
      <c r="H4104" t="s">
        <v>13</v>
      </c>
      <c r="I4104">
        <v>3.3</v>
      </c>
    </row>
    <row r="4105" spans="1:9" x14ac:dyDescent="0.3">
      <c r="A4105" s="1">
        <v>45576</v>
      </c>
      <c r="B4105" t="s">
        <v>14</v>
      </c>
      <c r="C4105" t="s">
        <v>15</v>
      </c>
      <c r="D4105" t="s">
        <v>11</v>
      </c>
      <c r="E4105" t="s">
        <v>12</v>
      </c>
      <c r="F4105">
        <v>2.42</v>
      </c>
      <c r="G4105">
        <v>8</v>
      </c>
      <c r="H4105" t="s">
        <v>17</v>
      </c>
      <c r="I4105">
        <v>7.6</v>
      </c>
    </row>
    <row r="4106" spans="1:9" x14ac:dyDescent="0.3">
      <c r="A4106" s="1">
        <v>45576</v>
      </c>
      <c r="B4106" t="s">
        <v>14</v>
      </c>
      <c r="C4106" t="s">
        <v>15</v>
      </c>
      <c r="D4106" t="s">
        <v>11</v>
      </c>
      <c r="E4106" t="s">
        <v>12</v>
      </c>
      <c r="F4106">
        <v>7.83</v>
      </c>
      <c r="G4106">
        <v>6</v>
      </c>
      <c r="H4106" t="s">
        <v>20</v>
      </c>
      <c r="I4106">
        <v>3.9</v>
      </c>
    </row>
    <row r="4107" spans="1:9" x14ac:dyDescent="0.3">
      <c r="A4107" s="1">
        <v>45576</v>
      </c>
      <c r="B4107" t="s">
        <v>19</v>
      </c>
      <c r="C4107" t="s">
        <v>10</v>
      </c>
      <c r="D4107" t="s">
        <v>22</v>
      </c>
      <c r="E4107" t="s">
        <v>18</v>
      </c>
      <c r="F4107">
        <v>51.78</v>
      </c>
      <c r="G4107">
        <v>8</v>
      </c>
      <c r="H4107" t="s">
        <v>13</v>
      </c>
      <c r="I4107">
        <v>3.3</v>
      </c>
    </row>
    <row r="4108" spans="1:9" x14ac:dyDescent="0.3">
      <c r="A4108" s="1">
        <v>45576</v>
      </c>
      <c r="B4108" t="s">
        <v>19</v>
      </c>
      <c r="C4108" t="s">
        <v>10</v>
      </c>
      <c r="D4108" t="s">
        <v>22</v>
      </c>
      <c r="E4108" t="s">
        <v>24</v>
      </c>
      <c r="F4108">
        <v>27.19</v>
      </c>
      <c r="G4108">
        <v>2</v>
      </c>
      <c r="H4108" t="s">
        <v>13</v>
      </c>
      <c r="I4108">
        <v>8.4</v>
      </c>
    </row>
    <row r="4109" spans="1:9" x14ac:dyDescent="0.3">
      <c r="A4109" s="1">
        <v>45576</v>
      </c>
      <c r="B4109" t="s">
        <v>9</v>
      </c>
      <c r="C4109" t="s">
        <v>10</v>
      </c>
      <c r="D4109" t="s">
        <v>11</v>
      </c>
      <c r="E4109" t="s">
        <v>12</v>
      </c>
      <c r="F4109">
        <v>8.2899999999999991</v>
      </c>
      <c r="G4109">
        <v>6</v>
      </c>
      <c r="H4109" t="s">
        <v>20</v>
      </c>
      <c r="I4109">
        <v>3.2</v>
      </c>
    </row>
    <row r="4110" spans="1:9" x14ac:dyDescent="0.3">
      <c r="A4110" s="1">
        <v>45576</v>
      </c>
      <c r="B4110" t="s">
        <v>14</v>
      </c>
      <c r="C4110" t="s">
        <v>15</v>
      </c>
      <c r="D4110" t="s">
        <v>22</v>
      </c>
      <c r="E4110" t="s">
        <v>24</v>
      </c>
      <c r="F4110">
        <v>17.850000000000001</v>
      </c>
      <c r="G4110">
        <v>1</v>
      </c>
      <c r="H4110" t="s">
        <v>17</v>
      </c>
      <c r="I4110">
        <v>5.4</v>
      </c>
    </row>
    <row r="4111" spans="1:9" x14ac:dyDescent="0.3">
      <c r="A4111" s="1">
        <v>45576</v>
      </c>
      <c r="B4111" t="s">
        <v>14</v>
      </c>
      <c r="C4111" t="s">
        <v>10</v>
      </c>
      <c r="D4111" t="s">
        <v>11</v>
      </c>
      <c r="E4111" t="s">
        <v>12</v>
      </c>
      <c r="F4111">
        <v>10.98</v>
      </c>
      <c r="G4111">
        <v>7</v>
      </c>
      <c r="H4111" t="s">
        <v>13</v>
      </c>
      <c r="I4111">
        <v>9.4</v>
      </c>
    </row>
    <row r="4112" spans="1:9" x14ac:dyDescent="0.3">
      <c r="A4112" s="1">
        <v>45576</v>
      </c>
      <c r="B4112" t="s">
        <v>9</v>
      </c>
      <c r="C4112" t="s">
        <v>10</v>
      </c>
      <c r="D4112" t="s">
        <v>11</v>
      </c>
      <c r="E4112" t="s">
        <v>23</v>
      </c>
      <c r="F4112">
        <v>66.12</v>
      </c>
      <c r="G4112">
        <v>9</v>
      </c>
      <c r="H4112" t="s">
        <v>20</v>
      </c>
      <c r="I4112">
        <v>4.2</v>
      </c>
    </row>
    <row r="4113" spans="1:9" x14ac:dyDescent="0.3">
      <c r="A4113" s="1">
        <v>45576</v>
      </c>
      <c r="B4113" t="s">
        <v>9</v>
      </c>
      <c r="C4113" t="s">
        <v>15</v>
      </c>
      <c r="D4113" t="s">
        <v>22</v>
      </c>
      <c r="E4113" t="s">
        <v>12</v>
      </c>
      <c r="F4113">
        <v>12.12</v>
      </c>
      <c r="G4113">
        <v>4</v>
      </c>
      <c r="H4113" t="s">
        <v>20</v>
      </c>
      <c r="I4113">
        <v>8.4</v>
      </c>
    </row>
    <row r="4114" spans="1:9" x14ac:dyDescent="0.3">
      <c r="A4114" s="1">
        <v>45576</v>
      </c>
      <c r="B4114" t="s">
        <v>9</v>
      </c>
      <c r="C4114" t="s">
        <v>15</v>
      </c>
      <c r="D4114" t="s">
        <v>22</v>
      </c>
      <c r="E4114" t="s">
        <v>23</v>
      </c>
      <c r="F4114">
        <v>62.21</v>
      </c>
      <c r="G4114">
        <v>3</v>
      </c>
      <c r="H4114" t="s">
        <v>17</v>
      </c>
      <c r="I4114">
        <v>3.5</v>
      </c>
    </row>
    <row r="4115" spans="1:9" x14ac:dyDescent="0.3">
      <c r="A4115" s="1">
        <v>45576</v>
      </c>
      <c r="B4115" t="s">
        <v>14</v>
      </c>
      <c r="C4115" t="s">
        <v>15</v>
      </c>
      <c r="D4115" t="s">
        <v>11</v>
      </c>
      <c r="E4115" t="s">
        <v>24</v>
      </c>
      <c r="F4115">
        <v>29.19</v>
      </c>
      <c r="G4115">
        <v>3</v>
      </c>
      <c r="H4115" t="s">
        <v>13</v>
      </c>
      <c r="I4115">
        <v>8.3000000000000007</v>
      </c>
    </row>
    <row r="4116" spans="1:9" x14ac:dyDescent="0.3">
      <c r="A4116" s="1">
        <v>45576</v>
      </c>
      <c r="B4116" t="s">
        <v>14</v>
      </c>
      <c r="C4116" t="s">
        <v>10</v>
      </c>
      <c r="D4116" t="s">
        <v>11</v>
      </c>
      <c r="E4116" t="s">
        <v>23</v>
      </c>
      <c r="F4116">
        <v>54.08</v>
      </c>
      <c r="G4116">
        <v>8</v>
      </c>
      <c r="H4116" t="s">
        <v>20</v>
      </c>
      <c r="I4116">
        <v>8.6</v>
      </c>
    </row>
    <row r="4117" spans="1:9" x14ac:dyDescent="0.3">
      <c r="A4117" s="1">
        <v>45576</v>
      </c>
      <c r="B4117" t="s">
        <v>14</v>
      </c>
      <c r="C4117" t="s">
        <v>10</v>
      </c>
      <c r="D4117" t="s">
        <v>11</v>
      </c>
      <c r="E4117" t="s">
        <v>23</v>
      </c>
      <c r="F4117">
        <v>67.540000000000006</v>
      </c>
      <c r="G4117">
        <v>8</v>
      </c>
      <c r="H4117" t="s">
        <v>20</v>
      </c>
      <c r="I4117">
        <v>8.9</v>
      </c>
    </row>
    <row r="4118" spans="1:9" x14ac:dyDescent="0.3">
      <c r="A4118" s="1">
        <v>45576</v>
      </c>
      <c r="B4118" t="s">
        <v>19</v>
      </c>
      <c r="C4118" t="s">
        <v>10</v>
      </c>
      <c r="D4118" t="s">
        <v>11</v>
      </c>
      <c r="E4118" t="s">
        <v>12</v>
      </c>
      <c r="F4118">
        <v>6.83</v>
      </c>
      <c r="G4118">
        <v>2</v>
      </c>
      <c r="H4118" t="s">
        <v>17</v>
      </c>
      <c r="I4118">
        <v>9.8000000000000007</v>
      </c>
    </row>
    <row r="4119" spans="1:9" x14ac:dyDescent="0.3">
      <c r="A4119" s="1">
        <v>45576</v>
      </c>
      <c r="B4119" t="s">
        <v>9</v>
      </c>
      <c r="C4119" t="s">
        <v>10</v>
      </c>
      <c r="D4119" t="s">
        <v>22</v>
      </c>
      <c r="E4119" t="s">
        <v>23</v>
      </c>
      <c r="F4119">
        <v>55.07</v>
      </c>
      <c r="G4119">
        <v>6</v>
      </c>
      <c r="H4119" t="s">
        <v>13</v>
      </c>
      <c r="I4119">
        <v>7.6</v>
      </c>
    </row>
    <row r="4120" spans="1:9" x14ac:dyDescent="0.3">
      <c r="A4120" s="1">
        <v>45576</v>
      </c>
      <c r="B4120" t="s">
        <v>14</v>
      </c>
      <c r="C4120" t="s">
        <v>15</v>
      </c>
      <c r="D4120" t="s">
        <v>22</v>
      </c>
      <c r="E4120" t="s">
        <v>12</v>
      </c>
      <c r="F4120">
        <v>12.72</v>
      </c>
      <c r="G4120">
        <v>4</v>
      </c>
      <c r="H4120" t="s">
        <v>20</v>
      </c>
      <c r="I4120">
        <v>4.4000000000000004</v>
      </c>
    </row>
    <row r="4121" spans="1:9" x14ac:dyDescent="0.3">
      <c r="A4121" s="1">
        <v>45576</v>
      </c>
      <c r="B4121" t="s">
        <v>19</v>
      </c>
      <c r="C4121" t="s">
        <v>15</v>
      </c>
      <c r="D4121" t="s">
        <v>22</v>
      </c>
      <c r="E4121" t="s">
        <v>12</v>
      </c>
      <c r="F4121">
        <v>2.1</v>
      </c>
      <c r="G4121">
        <v>10</v>
      </c>
      <c r="H4121" t="s">
        <v>20</v>
      </c>
      <c r="I4121">
        <v>3.6</v>
      </c>
    </row>
    <row r="4122" spans="1:9" x14ac:dyDescent="0.3">
      <c r="A4122" s="1">
        <v>45576</v>
      </c>
      <c r="B4122" t="s">
        <v>9</v>
      </c>
      <c r="C4122" t="s">
        <v>15</v>
      </c>
      <c r="D4122" t="s">
        <v>11</v>
      </c>
      <c r="E4122" t="s">
        <v>16</v>
      </c>
      <c r="F4122">
        <v>96.1</v>
      </c>
      <c r="G4122">
        <v>6</v>
      </c>
      <c r="H4122" t="s">
        <v>13</v>
      </c>
      <c r="I4122">
        <v>7.9</v>
      </c>
    </row>
    <row r="4123" spans="1:9" x14ac:dyDescent="0.3">
      <c r="A4123" s="1">
        <v>45576</v>
      </c>
      <c r="B4123" t="s">
        <v>9</v>
      </c>
      <c r="C4123" t="s">
        <v>10</v>
      </c>
      <c r="D4123" t="s">
        <v>22</v>
      </c>
      <c r="E4123" t="s">
        <v>12</v>
      </c>
      <c r="F4123">
        <v>2.33</v>
      </c>
      <c r="G4123">
        <v>2</v>
      </c>
      <c r="H4123" t="s">
        <v>17</v>
      </c>
      <c r="I4123">
        <v>4.5</v>
      </c>
    </row>
    <row r="4124" spans="1:9" x14ac:dyDescent="0.3">
      <c r="A4124" s="1">
        <v>45576</v>
      </c>
      <c r="B4124" t="s">
        <v>9</v>
      </c>
      <c r="C4124" t="s">
        <v>15</v>
      </c>
      <c r="D4124" t="s">
        <v>22</v>
      </c>
      <c r="E4124" t="s">
        <v>12</v>
      </c>
      <c r="F4124">
        <v>6.61</v>
      </c>
      <c r="G4124">
        <v>6</v>
      </c>
      <c r="H4124" t="s">
        <v>13</v>
      </c>
      <c r="I4124">
        <v>6.9</v>
      </c>
    </row>
    <row r="4125" spans="1:9" x14ac:dyDescent="0.3">
      <c r="A4125" s="1">
        <v>45576</v>
      </c>
      <c r="B4125" t="s">
        <v>14</v>
      </c>
      <c r="C4125" t="s">
        <v>10</v>
      </c>
      <c r="D4125" t="s">
        <v>11</v>
      </c>
      <c r="E4125" t="s">
        <v>24</v>
      </c>
      <c r="F4125">
        <v>15.31</v>
      </c>
      <c r="G4125">
        <v>7</v>
      </c>
      <c r="H4125" t="s">
        <v>20</v>
      </c>
      <c r="I4125">
        <v>8.4</v>
      </c>
    </row>
    <row r="4126" spans="1:9" x14ac:dyDescent="0.3">
      <c r="A4126" s="1">
        <v>45607</v>
      </c>
      <c r="B4126" t="s">
        <v>19</v>
      </c>
      <c r="C4126" t="s">
        <v>15</v>
      </c>
      <c r="D4126" t="s">
        <v>11</v>
      </c>
      <c r="E4126" t="s">
        <v>18</v>
      </c>
      <c r="F4126">
        <v>54.99</v>
      </c>
      <c r="G4126">
        <v>2</v>
      </c>
      <c r="H4126" t="s">
        <v>20</v>
      </c>
      <c r="I4126">
        <v>5.4</v>
      </c>
    </row>
    <row r="4127" spans="1:9" x14ac:dyDescent="0.3">
      <c r="A4127" s="1">
        <v>45607</v>
      </c>
      <c r="B4127" t="s">
        <v>14</v>
      </c>
      <c r="C4127" t="s">
        <v>10</v>
      </c>
      <c r="D4127" t="s">
        <v>22</v>
      </c>
      <c r="E4127" t="s">
        <v>23</v>
      </c>
      <c r="F4127">
        <v>68.33</v>
      </c>
      <c r="G4127">
        <v>7</v>
      </c>
      <c r="H4127" t="s">
        <v>17</v>
      </c>
      <c r="I4127">
        <v>7.1</v>
      </c>
    </row>
    <row r="4128" spans="1:9" x14ac:dyDescent="0.3">
      <c r="A4128" s="1">
        <v>45607</v>
      </c>
      <c r="B4128" t="s">
        <v>19</v>
      </c>
      <c r="C4128" t="s">
        <v>15</v>
      </c>
      <c r="D4128" t="s">
        <v>11</v>
      </c>
      <c r="E4128" t="s">
        <v>12</v>
      </c>
      <c r="F4128">
        <v>10.94</v>
      </c>
      <c r="G4128">
        <v>4</v>
      </c>
      <c r="H4128" t="s">
        <v>17</v>
      </c>
      <c r="I4128">
        <v>9.6999999999999993</v>
      </c>
    </row>
    <row r="4129" spans="1:9" x14ac:dyDescent="0.3">
      <c r="A4129" s="1">
        <v>45607</v>
      </c>
      <c r="B4129" t="s">
        <v>14</v>
      </c>
      <c r="C4129" t="s">
        <v>10</v>
      </c>
      <c r="D4129" t="s">
        <v>11</v>
      </c>
      <c r="E4129" t="s">
        <v>24</v>
      </c>
      <c r="F4129">
        <v>16.22</v>
      </c>
      <c r="G4129">
        <v>10</v>
      </c>
      <c r="H4129" t="s">
        <v>20</v>
      </c>
      <c r="I4129">
        <v>4.2</v>
      </c>
    </row>
    <row r="4130" spans="1:9" x14ac:dyDescent="0.3">
      <c r="A4130" s="1">
        <v>45607</v>
      </c>
      <c r="B4130" t="s">
        <v>14</v>
      </c>
      <c r="C4130" t="s">
        <v>15</v>
      </c>
      <c r="D4130" t="s">
        <v>11</v>
      </c>
      <c r="E4130" t="s">
        <v>21</v>
      </c>
      <c r="F4130">
        <v>6.3</v>
      </c>
      <c r="G4130">
        <v>5</v>
      </c>
      <c r="H4130" t="s">
        <v>13</v>
      </c>
      <c r="I4130">
        <v>8.4</v>
      </c>
    </row>
    <row r="4131" spans="1:9" x14ac:dyDescent="0.3">
      <c r="A4131" s="1">
        <v>45607</v>
      </c>
      <c r="B4131" t="s">
        <v>19</v>
      </c>
      <c r="C4131" t="s">
        <v>10</v>
      </c>
      <c r="D4131" t="s">
        <v>11</v>
      </c>
      <c r="E4131" t="s">
        <v>18</v>
      </c>
      <c r="F4131">
        <v>69.02</v>
      </c>
      <c r="G4131">
        <v>9</v>
      </c>
      <c r="H4131" t="s">
        <v>13</v>
      </c>
      <c r="I4131">
        <v>8.8000000000000007</v>
      </c>
    </row>
    <row r="4132" spans="1:9" x14ac:dyDescent="0.3">
      <c r="A4132" s="1">
        <v>45607</v>
      </c>
      <c r="B4132" t="s">
        <v>9</v>
      </c>
      <c r="C4132" t="s">
        <v>10</v>
      </c>
      <c r="D4132" t="s">
        <v>11</v>
      </c>
      <c r="E4132" t="s">
        <v>16</v>
      </c>
      <c r="F4132">
        <v>93.85</v>
      </c>
      <c r="G4132">
        <v>3</v>
      </c>
      <c r="H4132" t="s">
        <v>13</v>
      </c>
      <c r="I4132">
        <v>5.7</v>
      </c>
    </row>
    <row r="4133" spans="1:9" x14ac:dyDescent="0.3">
      <c r="A4133" s="1">
        <v>45607</v>
      </c>
      <c r="B4133" t="s">
        <v>19</v>
      </c>
      <c r="C4133" t="s">
        <v>15</v>
      </c>
      <c r="D4133" t="s">
        <v>11</v>
      </c>
      <c r="E4133" t="s">
        <v>23</v>
      </c>
      <c r="F4133">
        <v>67.650000000000006</v>
      </c>
      <c r="G4133">
        <v>9</v>
      </c>
      <c r="H4133" t="s">
        <v>17</v>
      </c>
      <c r="I4133">
        <v>9.4</v>
      </c>
    </row>
    <row r="4134" spans="1:9" x14ac:dyDescent="0.3">
      <c r="A4134" s="1">
        <v>45607</v>
      </c>
      <c r="B4134" t="s">
        <v>9</v>
      </c>
      <c r="C4134" t="s">
        <v>10</v>
      </c>
      <c r="D4134" t="s">
        <v>11</v>
      </c>
      <c r="E4134" t="s">
        <v>24</v>
      </c>
      <c r="F4134">
        <v>39.71</v>
      </c>
      <c r="G4134">
        <v>3</v>
      </c>
      <c r="H4134" t="s">
        <v>17</v>
      </c>
      <c r="I4134">
        <v>6.9</v>
      </c>
    </row>
    <row r="4135" spans="1:9" x14ac:dyDescent="0.3">
      <c r="A4135" s="1">
        <v>45607</v>
      </c>
      <c r="B4135" t="s">
        <v>19</v>
      </c>
      <c r="C4135" t="s">
        <v>15</v>
      </c>
      <c r="D4135" t="s">
        <v>22</v>
      </c>
      <c r="E4135" t="s">
        <v>23</v>
      </c>
      <c r="F4135">
        <v>61.14</v>
      </c>
      <c r="G4135">
        <v>2</v>
      </c>
      <c r="H4135" t="s">
        <v>13</v>
      </c>
      <c r="I4135">
        <v>7.3</v>
      </c>
    </row>
    <row r="4136" spans="1:9" x14ac:dyDescent="0.3">
      <c r="A4136" s="1">
        <v>45607</v>
      </c>
      <c r="B4136" t="s">
        <v>19</v>
      </c>
      <c r="C4136" t="s">
        <v>15</v>
      </c>
      <c r="D4136" t="s">
        <v>11</v>
      </c>
      <c r="E4136" t="s">
        <v>18</v>
      </c>
      <c r="F4136">
        <v>52.9</v>
      </c>
      <c r="G4136">
        <v>9</v>
      </c>
      <c r="H4136" t="s">
        <v>13</v>
      </c>
      <c r="I4136">
        <v>5.9</v>
      </c>
    </row>
    <row r="4137" spans="1:9" x14ac:dyDescent="0.3">
      <c r="A4137" s="1">
        <v>45607</v>
      </c>
      <c r="B4137" t="s">
        <v>19</v>
      </c>
      <c r="C4137" t="s">
        <v>15</v>
      </c>
      <c r="D4137" t="s">
        <v>11</v>
      </c>
      <c r="E4137" t="s">
        <v>12</v>
      </c>
      <c r="F4137">
        <v>2.2599999999999998</v>
      </c>
      <c r="G4137">
        <v>8</v>
      </c>
      <c r="H4137" t="s">
        <v>20</v>
      </c>
      <c r="I4137">
        <v>5</v>
      </c>
    </row>
    <row r="4138" spans="1:9" x14ac:dyDescent="0.3">
      <c r="A4138" s="1">
        <v>45607</v>
      </c>
      <c r="B4138" t="s">
        <v>9</v>
      </c>
      <c r="C4138" t="s">
        <v>15</v>
      </c>
      <c r="D4138" t="s">
        <v>22</v>
      </c>
      <c r="E4138" t="s">
        <v>21</v>
      </c>
      <c r="F4138">
        <v>15.86</v>
      </c>
      <c r="G4138">
        <v>6</v>
      </c>
      <c r="H4138" t="s">
        <v>20</v>
      </c>
      <c r="I4138">
        <v>5.6</v>
      </c>
    </row>
    <row r="4139" spans="1:9" x14ac:dyDescent="0.3">
      <c r="A4139" s="1">
        <v>45607</v>
      </c>
      <c r="B4139" t="s">
        <v>9</v>
      </c>
      <c r="C4139" t="s">
        <v>10</v>
      </c>
      <c r="D4139" t="s">
        <v>22</v>
      </c>
      <c r="E4139" t="s">
        <v>12</v>
      </c>
      <c r="F4139">
        <v>7.76</v>
      </c>
      <c r="G4139">
        <v>8</v>
      </c>
      <c r="H4139" t="s">
        <v>20</v>
      </c>
      <c r="I4139">
        <v>7.8</v>
      </c>
    </row>
    <row r="4140" spans="1:9" x14ac:dyDescent="0.3">
      <c r="A4140" s="1">
        <v>45607</v>
      </c>
      <c r="B4140" t="s">
        <v>19</v>
      </c>
      <c r="C4140" t="s">
        <v>10</v>
      </c>
      <c r="D4140" t="s">
        <v>11</v>
      </c>
      <c r="E4140" t="s">
        <v>12</v>
      </c>
      <c r="F4140">
        <v>3.34</v>
      </c>
      <c r="G4140">
        <v>1</v>
      </c>
      <c r="H4140" t="s">
        <v>20</v>
      </c>
      <c r="I4140">
        <v>9.6</v>
      </c>
    </row>
    <row r="4141" spans="1:9" x14ac:dyDescent="0.3">
      <c r="A4141" s="1">
        <v>45607</v>
      </c>
      <c r="B4141" t="s">
        <v>14</v>
      </c>
      <c r="C4141" t="s">
        <v>15</v>
      </c>
      <c r="D4141" t="s">
        <v>22</v>
      </c>
      <c r="E4141" t="s">
        <v>12</v>
      </c>
      <c r="F4141">
        <v>6.76</v>
      </c>
      <c r="G4141">
        <v>8</v>
      </c>
      <c r="H4141" t="s">
        <v>13</v>
      </c>
      <c r="I4141">
        <v>5.3</v>
      </c>
    </row>
    <row r="4142" spans="1:9" x14ac:dyDescent="0.3">
      <c r="A4142" s="1">
        <v>45607</v>
      </c>
      <c r="B4142" t="s">
        <v>9</v>
      </c>
      <c r="C4142" t="s">
        <v>10</v>
      </c>
      <c r="D4142" t="s">
        <v>11</v>
      </c>
      <c r="E4142" t="s">
        <v>21</v>
      </c>
      <c r="F4142">
        <v>23.3</v>
      </c>
      <c r="G4142">
        <v>5</v>
      </c>
      <c r="H4142" t="s">
        <v>17</v>
      </c>
      <c r="I4142">
        <v>7.9</v>
      </c>
    </row>
    <row r="4143" spans="1:9" x14ac:dyDescent="0.3">
      <c r="A4143" s="1">
        <v>45607</v>
      </c>
      <c r="B4143" t="s">
        <v>14</v>
      </c>
      <c r="C4143" t="s">
        <v>15</v>
      </c>
      <c r="D4143" t="s">
        <v>11</v>
      </c>
      <c r="E4143" t="s">
        <v>23</v>
      </c>
      <c r="F4143">
        <v>52.99</v>
      </c>
      <c r="G4143">
        <v>4</v>
      </c>
      <c r="H4143" t="s">
        <v>20</v>
      </c>
      <c r="I4143">
        <v>8.6999999999999993</v>
      </c>
    </row>
    <row r="4144" spans="1:9" x14ac:dyDescent="0.3">
      <c r="A4144" s="1">
        <v>45607</v>
      </c>
      <c r="B4144" t="s">
        <v>9</v>
      </c>
      <c r="C4144" t="s">
        <v>15</v>
      </c>
      <c r="D4144" t="s">
        <v>22</v>
      </c>
      <c r="E4144" t="s">
        <v>16</v>
      </c>
      <c r="F4144">
        <v>97.51</v>
      </c>
      <c r="G4144">
        <v>6</v>
      </c>
      <c r="H4144" t="s">
        <v>17</v>
      </c>
      <c r="I4144">
        <v>9</v>
      </c>
    </row>
    <row r="4145" spans="1:9" x14ac:dyDescent="0.3">
      <c r="A4145" s="1">
        <v>45607</v>
      </c>
      <c r="B4145" t="s">
        <v>19</v>
      </c>
      <c r="C4145" t="s">
        <v>15</v>
      </c>
      <c r="D4145" t="s">
        <v>22</v>
      </c>
      <c r="E4145" t="s">
        <v>12</v>
      </c>
      <c r="F4145">
        <v>12.1</v>
      </c>
      <c r="G4145">
        <v>10</v>
      </c>
      <c r="H4145" t="s">
        <v>20</v>
      </c>
      <c r="I4145">
        <v>6.7</v>
      </c>
    </row>
    <row r="4146" spans="1:9" x14ac:dyDescent="0.3">
      <c r="A4146" s="1">
        <v>45607</v>
      </c>
      <c r="B4146" t="s">
        <v>9</v>
      </c>
      <c r="C4146" t="s">
        <v>10</v>
      </c>
      <c r="D4146" t="s">
        <v>22</v>
      </c>
      <c r="E4146" t="s">
        <v>21</v>
      </c>
      <c r="F4146">
        <v>14.74</v>
      </c>
      <c r="G4146">
        <v>1</v>
      </c>
      <c r="H4146" t="s">
        <v>17</v>
      </c>
      <c r="I4146">
        <v>9.1</v>
      </c>
    </row>
    <row r="4147" spans="1:9" x14ac:dyDescent="0.3">
      <c r="A4147" s="1">
        <v>45607</v>
      </c>
      <c r="B4147" t="s">
        <v>9</v>
      </c>
      <c r="C4147" t="s">
        <v>15</v>
      </c>
      <c r="D4147" t="s">
        <v>22</v>
      </c>
      <c r="E4147" t="s">
        <v>12</v>
      </c>
      <c r="F4147">
        <v>6.21</v>
      </c>
      <c r="G4147">
        <v>3</v>
      </c>
      <c r="H4147" t="s">
        <v>13</v>
      </c>
      <c r="I4147">
        <v>8.3000000000000007</v>
      </c>
    </row>
    <row r="4148" spans="1:9" x14ac:dyDescent="0.3">
      <c r="A4148" s="1">
        <v>45607</v>
      </c>
      <c r="B4148" t="s">
        <v>19</v>
      </c>
      <c r="C4148" t="s">
        <v>10</v>
      </c>
      <c r="D4148" t="s">
        <v>22</v>
      </c>
      <c r="E4148" t="s">
        <v>21</v>
      </c>
      <c r="F4148">
        <v>5.94</v>
      </c>
      <c r="G4148">
        <v>1</v>
      </c>
      <c r="H4148" t="s">
        <v>20</v>
      </c>
      <c r="I4148">
        <v>7.7</v>
      </c>
    </row>
    <row r="4149" spans="1:9" x14ac:dyDescent="0.3">
      <c r="A4149" s="1">
        <v>45637</v>
      </c>
      <c r="B4149" t="s">
        <v>14</v>
      </c>
      <c r="C4149" t="s">
        <v>10</v>
      </c>
      <c r="D4149" t="s">
        <v>22</v>
      </c>
      <c r="E4149" t="s">
        <v>12</v>
      </c>
      <c r="F4149">
        <v>4.4800000000000004</v>
      </c>
      <c r="G4149">
        <v>9</v>
      </c>
      <c r="H4149" t="s">
        <v>17</v>
      </c>
      <c r="I4149">
        <v>5.3</v>
      </c>
    </row>
    <row r="4150" spans="1:9" x14ac:dyDescent="0.3">
      <c r="A4150" s="1">
        <v>45637</v>
      </c>
      <c r="B4150" t="s">
        <v>19</v>
      </c>
      <c r="C4150" t="s">
        <v>15</v>
      </c>
      <c r="D4150" t="s">
        <v>22</v>
      </c>
      <c r="E4150" t="s">
        <v>12</v>
      </c>
      <c r="F4150">
        <v>11.67</v>
      </c>
      <c r="G4150">
        <v>1</v>
      </c>
      <c r="H4150" t="s">
        <v>20</v>
      </c>
      <c r="I4150">
        <v>8.9</v>
      </c>
    </row>
    <row r="4151" spans="1:9" x14ac:dyDescent="0.3">
      <c r="A4151" s="1">
        <v>45637</v>
      </c>
      <c r="B4151" t="s">
        <v>9</v>
      </c>
      <c r="C4151" t="s">
        <v>15</v>
      </c>
      <c r="D4151" t="s">
        <v>11</v>
      </c>
      <c r="E4151" t="s">
        <v>18</v>
      </c>
      <c r="F4151">
        <v>67.8</v>
      </c>
      <c r="G4151">
        <v>10</v>
      </c>
      <c r="H4151" t="s">
        <v>17</v>
      </c>
      <c r="I4151">
        <v>8.8000000000000007</v>
      </c>
    </row>
    <row r="4152" spans="1:9" x14ac:dyDescent="0.3">
      <c r="A4152" s="1">
        <v>45637</v>
      </c>
      <c r="B4152" t="s">
        <v>19</v>
      </c>
      <c r="C4152" t="s">
        <v>15</v>
      </c>
      <c r="D4152" t="s">
        <v>11</v>
      </c>
      <c r="E4152" t="s">
        <v>24</v>
      </c>
      <c r="F4152">
        <v>18.8</v>
      </c>
      <c r="G4152">
        <v>2</v>
      </c>
      <c r="H4152" t="s">
        <v>17</v>
      </c>
      <c r="I4152">
        <v>3.6</v>
      </c>
    </row>
    <row r="4153" spans="1:9" x14ac:dyDescent="0.3">
      <c r="A4153" s="1">
        <v>45637</v>
      </c>
      <c r="B4153" t="s">
        <v>19</v>
      </c>
      <c r="C4153" t="s">
        <v>15</v>
      </c>
      <c r="D4153" t="s">
        <v>11</v>
      </c>
      <c r="E4153" t="s">
        <v>18</v>
      </c>
      <c r="F4153">
        <v>51.89</v>
      </c>
      <c r="G4153">
        <v>1</v>
      </c>
      <c r="H4153" t="s">
        <v>20</v>
      </c>
      <c r="I4153">
        <v>9</v>
      </c>
    </row>
    <row r="4154" spans="1:9" x14ac:dyDescent="0.3">
      <c r="A4154" s="1">
        <v>45637</v>
      </c>
      <c r="B4154" t="s">
        <v>19</v>
      </c>
      <c r="C4154" t="s">
        <v>10</v>
      </c>
      <c r="D4154" t="s">
        <v>11</v>
      </c>
      <c r="E4154" t="s">
        <v>21</v>
      </c>
      <c r="F4154">
        <v>13.55</v>
      </c>
      <c r="G4154">
        <v>9</v>
      </c>
      <c r="H4154" t="s">
        <v>20</v>
      </c>
      <c r="I4154">
        <v>3.3</v>
      </c>
    </row>
    <row r="4155" spans="1:9" x14ac:dyDescent="0.3">
      <c r="A4155" s="1">
        <v>45637</v>
      </c>
      <c r="B4155" t="s">
        <v>14</v>
      </c>
      <c r="C4155" t="s">
        <v>15</v>
      </c>
      <c r="D4155" t="s">
        <v>22</v>
      </c>
      <c r="E4155" t="s">
        <v>18</v>
      </c>
      <c r="F4155">
        <v>67.28</v>
      </c>
      <c r="G4155">
        <v>7</v>
      </c>
      <c r="H4155" t="s">
        <v>17</v>
      </c>
      <c r="I4155">
        <v>5.9</v>
      </c>
    </row>
    <row r="4156" spans="1:9" x14ac:dyDescent="0.3">
      <c r="A4156" s="1">
        <v>45637</v>
      </c>
      <c r="B4156" t="s">
        <v>9</v>
      </c>
      <c r="C4156" t="s">
        <v>10</v>
      </c>
      <c r="D4156" t="s">
        <v>11</v>
      </c>
      <c r="E4156" t="s">
        <v>12</v>
      </c>
      <c r="F4156">
        <v>9.41</v>
      </c>
      <c r="G4156">
        <v>6</v>
      </c>
      <c r="H4156" t="s">
        <v>17</v>
      </c>
      <c r="I4156">
        <v>7.2</v>
      </c>
    </row>
    <row r="4157" spans="1:9" x14ac:dyDescent="0.3">
      <c r="A4157" s="1">
        <v>45637</v>
      </c>
      <c r="B4157" t="s">
        <v>14</v>
      </c>
      <c r="C4157" t="s">
        <v>15</v>
      </c>
      <c r="D4157" t="s">
        <v>11</v>
      </c>
      <c r="E4157" t="s">
        <v>23</v>
      </c>
      <c r="F4157">
        <v>40.58</v>
      </c>
      <c r="G4157">
        <v>10</v>
      </c>
      <c r="H4157" t="s">
        <v>13</v>
      </c>
      <c r="I4157">
        <v>7.2</v>
      </c>
    </row>
    <row r="4158" spans="1:9" x14ac:dyDescent="0.3">
      <c r="A4158" s="1">
        <v>45637</v>
      </c>
      <c r="B4158" t="s">
        <v>9</v>
      </c>
      <c r="C4158" t="s">
        <v>15</v>
      </c>
      <c r="D4158" t="s">
        <v>22</v>
      </c>
      <c r="E4158" t="s">
        <v>12</v>
      </c>
      <c r="F4158">
        <v>2.41</v>
      </c>
      <c r="G4158">
        <v>10</v>
      </c>
      <c r="H4158" t="s">
        <v>17</v>
      </c>
      <c r="I4158">
        <v>6.5</v>
      </c>
    </row>
    <row r="4159" spans="1:9" x14ac:dyDescent="0.3">
      <c r="A4159" s="1">
        <v>45637</v>
      </c>
      <c r="B4159" t="s">
        <v>19</v>
      </c>
      <c r="C4159" t="s">
        <v>15</v>
      </c>
      <c r="D4159" t="s">
        <v>11</v>
      </c>
      <c r="E4159" t="s">
        <v>12</v>
      </c>
      <c r="F4159">
        <v>13.35</v>
      </c>
      <c r="G4159">
        <v>3</v>
      </c>
      <c r="H4159" t="s">
        <v>13</v>
      </c>
      <c r="I4159">
        <v>6.7</v>
      </c>
    </row>
    <row r="4160" spans="1:9" x14ac:dyDescent="0.3">
      <c r="A4160" s="1">
        <v>45637</v>
      </c>
      <c r="B4160" t="s">
        <v>9</v>
      </c>
      <c r="C4160" t="s">
        <v>15</v>
      </c>
      <c r="D4160" t="s">
        <v>22</v>
      </c>
      <c r="E4160" t="s">
        <v>12</v>
      </c>
      <c r="F4160">
        <v>6.65</v>
      </c>
      <c r="G4160">
        <v>7</v>
      </c>
      <c r="H4160" t="s">
        <v>20</v>
      </c>
      <c r="I4160">
        <v>8.4</v>
      </c>
    </row>
    <row r="4161" spans="1:9" x14ac:dyDescent="0.3">
      <c r="A4161" s="1">
        <v>45637</v>
      </c>
      <c r="B4161" t="s">
        <v>9</v>
      </c>
      <c r="C4161" t="s">
        <v>15</v>
      </c>
      <c r="D4161" t="s">
        <v>11</v>
      </c>
      <c r="E4161" t="s">
        <v>24</v>
      </c>
      <c r="F4161">
        <v>30.78</v>
      </c>
      <c r="G4161">
        <v>3</v>
      </c>
      <c r="H4161" t="s">
        <v>20</v>
      </c>
      <c r="I4161">
        <v>9.6</v>
      </c>
    </row>
    <row r="4162" spans="1:9" x14ac:dyDescent="0.3">
      <c r="A4162" s="1">
        <v>45637</v>
      </c>
      <c r="B4162" t="s">
        <v>19</v>
      </c>
      <c r="C4162" t="s">
        <v>10</v>
      </c>
      <c r="D4162" t="s">
        <v>11</v>
      </c>
      <c r="E4162" t="s">
        <v>12</v>
      </c>
      <c r="F4162">
        <v>14.43</v>
      </c>
      <c r="G4162">
        <v>9</v>
      </c>
      <c r="H4162" t="s">
        <v>17</v>
      </c>
      <c r="I4162">
        <v>3.7</v>
      </c>
    </row>
    <row r="4163" spans="1:9" x14ac:dyDescent="0.3">
      <c r="A4163" s="1">
        <v>45637</v>
      </c>
      <c r="B4163" t="s">
        <v>19</v>
      </c>
      <c r="C4163" t="s">
        <v>15</v>
      </c>
      <c r="D4163" t="s">
        <v>11</v>
      </c>
      <c r="E4163" t="s">
        <v>21</v>
      </c>
      <c r="F4163">
        <v>20.07</v>
      </c>
      <c r="G4163">
        <v>2</v>
      </c>
      <c r="H4163" t="s">
        <v>13</v>
      </c>
      <c r="I4163">
        <v>4.0999999999999996</v>
      </c>
    </row>
    <row r="4164" spans="1:9" x14ac:dyDescent="0.3">
      <c r="A4164" s="1">
        <v>45637</v>
      </c>
      <c r="B4164" t="s">
        <v>19</v>
      </c>
      <c r="C4164" t="s">
        <v>15</v>
      </c>
      <c r="D4164" t="s">
        <v>11</v>
      </c>
      <c r="E4164" t="s">
        <v>12</v>
      </c>
      <c r="F4164">
        <v>2.0499999999999998</v>
      </c>
      <c r="G4164">
        <v>6</v>
      </c>
      <c r="H4164" t="s">
        <v>20</v>
      </c>
      <c r="I4164">
        <v>8.1</v>
      </c>
    </row>
    <row r="4165" spans="1:9" x14ac:dyDescent="0.3">
      <c r="A4165" t="s">
        <v>209</v>
      </c>
      <c r="B4165" t="s">
        <v>19</v>
      </c>
      <c r="C4165" t="s">
        <v>10</v>
      </c>
      <c r="D4165" t="s">
        <v>22</v>
      </c>
      <c r="E4165" t="s">
        <v>24</v>
      </c>
      <c r="F4165">
        <v>17.77</v>
      </c>
      <c r="G4165">
        <v>2</v>
      </c>
      <c r="H4165" t="s">
        <v>20</v>
      </c>
      <c r="I4165">
        <v>9.3000000000000007</v>
      </c>
    </row>
    <row r="4166" spans="1:9" x14ac:dyDescent="0.3">
      <c r="A4166" t="s">
        <v>209</v>
      </c>
      <c r="B4166" t="s">
        <v>9</v>
      </c>
      <c r="C4166" t="s">
        <v>10</v>
      </c>
      <c r="D4166" t="s">
        <v>22</v>
      </c>
      <c r="E4166" t="s">
        <v>21</v>
      </c>
      <c r="F4166">
        <v>13.56</v>
      </c>
      <c r="G4166">
        <v>9</v>
      </c>
      <c r="H4166" t="s">
        <v>20</v>
      </c>
      <c r="I4166">
        <v>3.6</v>
      </c>
    </row>
    <row r="4167" spans="1:9" x14ac:dyDescent="0.3">
      <c r="A4167" t="s">
        <v>209</v>
      </c>
      <c r="B4167" t="s">
        <v>9</v>
      </c>
      <c r="C4167" t="s">
        <v>15</v>
      </c>
      <c r="D4167" t="s">
        <v>22</v>
      </c>
      <c r="E4167" t="s">
        <v>23</v>
      </c>
      <c r="F4167">
        <v>48.83</v>
      </c>
      <c r="G4167">
        <v>9</v>
      </c>
      <c r="H4167" t="s">
        <v>20</v>
      </c>
      <c r="I4167">
        <v>6.7</v>
      </c>
    </row>
    <row r="4168" spans="1:9" x14ac:dyDescent="0.3">
      <c r="A4168" t="s">
        <v>209</v>
      </c>
      <c r="B4168" t="s">
        <v>19</v>
      </c>
      <c r="C4168" t="s">
        <v>10</v>
      </c>
      <c r="D4168" t="s">
        <v>11</v>
      </c>
      <c r="E4168" t="s">
        <v>23</v>
      </c>
      <c r="F4168">
        <v>61.09</v>
      </c>
      <c r="G4168">
        <v>10</v>
      </c>
      <c r="H4168" t="s">
        <v>17</v>
      </c>
      <c r="I4168">
        <v>3.5</v>
      </c>
    </row>
    <row r="4169" spans="1:9" x14ac:dyDescent="0.3">
      <c r="A4169" t="s">
        <v>209</v>
      </c>
      <c r="B4169" t="s">
        <v>9</v>
      </c>
      <c r="C4169" t="s">
        <v>10</v>
      </c>
      <c r="D4169" t="s">
        <v>11</v>
      </c>
      <c r="E4169" t="s">
        <v>21</v>
      </c>
      <c r="F4169">
        <v>16.95</v>
      </c>
      <c r="G4169">
        <v>5</v>
      </c>
      <c r="H4169" t="s">
        <v>13</v>
      </c>
      <c r="I4169">
        <v>9.4</v>
      </c>
    </row>
    <row r="4170" spans="1:9" x14ac:dyDescent="0.3">
      <c r="A4170" t="s">
        <v>209</v>
      </c>
      <c r="B4170" t="s">
        <v>9</v>
      </c>
      <c r="C4170" t="s">
        <v>15</v>
      </c>
      <c r="D4170" t="s">
        <v>22</v>
      </c>
      <c r="E4170" t="s">
        <v>12</v>
      </c>
      <c r="F4170">
        <v>11.38</v>
      </c>
      <c r="G4170">
        <v>6</v>
      </c>
      <c r="H4170" t="s">
        <v>20</v>
      </c>
      <c r="I4170">
        <v>9.6</v>
      </c>
    </row>
    <row r="4171" spans="1:9" x14ac:dyDescent="0.3">
      <c r="A4171" t="s">
        <v>209</v>
      </c>
      <c r="B4171" t="s">
        <v>14</v>
      </c>
      <c r="C4171" t="s">
        <v>10</v>
      </c>
      <c r="D4171" t="s">
        <v>22</v>
      </c>
      <c r="E4171" t="s">
        <v>24</v>
      </c>
      <c r="F4171">
        <v>25.64</v>
      </c>
      <c r="G4171">
        <v>8</v>
      </c>
      <c r="H4171" t="s">
        <v>17</v>
      </c>
      <c r="I4171">
        <v>6.4</v>
      </c>
    </row>
    <row r="4172" spans="1:9" x14ac:dyDescent="0.3">
      <c r="A4172" t="s">
        <v>209</v>
      </c>
      <c r="B4172" t="s">
        <v>14</v>
      </c>
      <c r="C4172" t="s">
        <v>10</v>
      </c>
      <c r="D4172" t="s">
        <v>11</v>
      </c>
      <c r="E4172" t="s">
        <v>23</v>
      </c>
      <c r="F4172">
        <v>52.83</v>
      </c>
      <c r="G4172">
        <v>8</v>
      </c>
      <c r="H4172" t="s">
        <v>17</v>
      </c>
      <c r="I4172">
        <v>6.6</v>
      </c>
    </row>
    <row r="4173" spans="1:9" x14ac:dyDescent="0.3">
      <c r="A4173" t="s">
        <v>209</v>
      </c>
      <c r="B4173" t="s">
        <v>14</v>
      </c>
      <c r="C4173" t="s">
        <v>15</v>
      </c>
      <c r="D4173" t="s">
        <v>11</v>
      </c>
      <c r="E4173" t="s">
        <v>24</v>
      </c>
      <c r="F4173">
        <v>20.52</v>
      </c>
      <c r="G4173">
        <v>1</v>
      </c>
      <c r="H4173" t="s">
        <v>17</v>
      </c>
      <c r="I4173">
        <v>9.3000000000000007</v>
      </c>
    </row>
    <row r="4174" spans="1:9" x14ac:dyDescent="0.3">
      <c r="A4174" t="s">
        <v>210</v>
      </c>
      <c r="B4174" t="s">
        <v>14</v>
      </c>
      <c r="C4174" t="s">
        <v>15</v>
      </c>
      <c r="D4174" t="s">
        <v>11</v>
      </c>
      <c r="E4174" t="s">
        <v>21</v>
      </c>
      <c r="F4174">
        <v>6.95</v>
      </c>
      <c r="G4174">
        <v>7</v>
      </c>
      <c r="H4174" t="s">
        <v>13</v>
      </c>
      <c r="I4174">
        <v>8.6999999999999993</v>
      </c>
    </row>
    <row r="4175" spans="1:9" x14ac:dyDescent="0.3">
      <c r="A4175" t="s">
        <v>210</v>
      </c>
      <c r="B4175" t="s">
        <v>9</v>
      </c>
      <c r="C4175" t="s">
        <v>15</v>
      </c>
      <c r="D4175" t="s">
        <v>22</v>
      </c>
      <c r="E4175" t="s">
        <v>24</v>
      </c>
      <c r="F4175">
        <v>21.75</v>
      </c>
      <c r="G4175">
        <v>9</v>
      </c>
      <c r="H4175" t="s">
        <v>17</v>
      </c>
      <c r="I4175">
        <v>6.6</v>
      </c>
    </row>
    <row r="4176" spans="1:9" x14ac:dyDescent="0.3">
      <c r="A4176" t="s">
        <v>210</v>
      </c>
      <c r="B4176" t="s">
        <v>14</v>
      </c>
      <c r="C4176" t="s">
        <v>15</v>
      </c>
      <c r="D4176" t="s">
        <v>22</v>
      </c>
      <c r="E4176" t="s">
        <v>24</v>
      </c>
      <c r="F4176">
        <v>29.92</v>
      </c>
      <c r="G4176">
        <v>2</v>
      </c>
      <c r="H4176" t="s">
        <v>17</v>
      </c>
      <c r="I4176">
        <v>3.6</v>
      </c>
    </row>
    <row r="4177" spans="1:9" x14ac:dyDescent="0.3">
      <c r="A4177" t="s">
        <v>210</v>
      </c>
      <c r="B4177" t="s">
        <v>19</v>
      </c>
      <c r="C4177" t="s">
        <v>15</v>
      </c>
      <c r="D4177" t="s">
        <v>22</v>
      </c>
      <c r="E4177" t="s">
        <v>24</v>
      </c>
      <c r="F4177">
        <v>27.18</v>
      </c>
      <c r="G4177">
        <v>5</v>
      </c>
      <c r="H4177" t="s">
        <v>13</v>
      </c>
      <c r="I4177">
        <v>6.2</v>
      </c>
    </row>
    <row r="4178" spans="1:9" x14ac:dyDescent="0.3">
      <c r="A4178" t="s">
        <v>210</v>
      </c>
      <c r="B4178" t="s">
        <v>14</v>
      </c>
      <c r="C4178" t="s">
        <v>15</v>
      </c>
      <c r="D4178" t="s">
        <v>11</v>
      </c>
      <c r="E4178" t="s">
        <v>24</v>
      </c>
      <c r="F4178">
        <v>30.75</v>
      </c>
      <c r="G4178">
        <v>8</v>
      </c>
      <c r="H4178" t="s">
        <v>17</v>
      </c>
      <c r="I4178">
        <v>4.0999999999999996</v>
      </c>
    </row>
    <row r="4179" spans="1:9" x14ac:dyDescent="0.3">
      <c r="A4179" t="s">
        <v>210</v>
      </c>
      <c r="B4179" t="s">
        <v>19</v>
      </c>
      <c r="C4179" t="s">
        <v>15</v>
      </c>
      <c r="D4179" t="s">
        <v>11</v>
      </c>
      <c r="E4179" t="s">
        <v>24</v>
      </c>
      <c r="F4179">
        <v>38.08</v>
      </c>
      <c r="G4179">
        <v>1</v>
      </c>
      <c r="H4179" t="s">
        <v>20</v>
      </c>
      <c r="I4179">
        <v>8.4</v>
      </c>
    </row>
    <row r="4180" spans="1:9" x14ac:dyDescent="0.3">
      <c r="A4180" t="s">
        <v>210</v>
      </c>
      <c r="B4180" t="s">
        <v>14</v>
      </c>
      <c r="C4180" t="s">
        <v>10</v>
      </c>
      <c r="D4180" t="s">
        <v>22</v>
      </c>
      <c r="E4180" t="s">
        <v>23</v>
      </c>
      <c r="F4180">
        <v>49.26</v>
      </c>
      <c r="G4180">
        <v>2</v>
      </c>
      <c r="H4180" t="s">
        <v>17</v>
      </c>
      <c r="I4180">
        <v>3.7</v>
      </c>
    </row>
    <row r="4181" spans="1:9" x14ac:dyDescent="0.3">
      <c r="A4181" t="s">
        <v>210</v>
      </c>
      <c r="B4181" t="s">
        <v>14</v>
      </c>
      <c r="C4181" t="s">
        <v>10</v>
      </c>
      <c r="D4181" t="s">
        <v>11</v>
      </c>
      <c r="E4181" t="s">
        <v>12</v>
      </c>
      <c r="F4181">
        <v>12.05</v>
      </c>
      <c r="G4181">
        <v>2</v>
      </c>
      <c r="H4181" t="s">
        <v>20</v>
      </c>
      <c r="I4181">
        <v>9.6</v>
      </c>
    </row>
    <row r="4182" spans="1:9" x14ac:dyDescent="0.3">
      <c r="A4182" t="s">
        <v>210</v>
      </c>
      <c r="B4182" t="s">
        <v>9</v>
      </c>
      <c r="C4182" t="s">
        <v>15</v>
      </c>
      <c r="D4182" t="s">
        <v>11</v>
      </c>
      <c r="E4182" t="s">
        <v>12</v>
      </c>
      <c r="F4182">
        <v>13.26</v>
      </c>
      <c r="G4182">
        <v>8</v>
      </c>
      <c r="H4182" t="s">
        <v>20</v>
      </c>
      <c r="I4182">
        <v>5.9</v>
      </c>
    </row>
    <row r="4183" spans="1:9" x14ac:dyDescent="0.3">
      <c r="A4183" t="s">
        <v>210</v>
      </c>
      <c r="B4183" t="s">
        <v>19</v>
      </c>
      <c r="C4183" t="s">
        <v>15</v>
      </c>
      <c r="D4183" t="s">
        <v>11</v>
      </c>
      <c r="E4183" t="s">
        <v>16</v>
      </c>
      <c r="F4183">
        <v>85.21</v>
      </c>
      <c r="G4183">
        <v>4</v>
      </c>
      <c r="H4183" t="s">
        <v>17</v>
      </c>
      <c r="I4183">
        <v>4.3</v>
      </c>
    </row>
    <row r="4184" spans="1:9" x14ac:dyDescent="0.3">
      <c r="A4184" t="s">
        <v>210</v>
      </c>
      <c r="B4184" t="s">
        <v>19</v>
      </c>
      <c r="C4184" t="s">
        <v>15</v>
      </c>
      <c r="D4184" t="s">
        <v>11</v>
      </c>
      <c r="E4184" t="s">
        <v>24</v>
      </c>
      <c r="F4184">
        <v>38.74</v>
      </c>
      <c r="G4184">
        <v>8</v>
      </c>
      <c r="H4184" t="s">
        <v>13</v>
      </c>
      <c r="I4184">
        <v>5.9</v>
      </c>
    </row>
    <row r="4185" spans="1:9" x14ac:dyDescent="0.3">
      <c r="A4185" t="s">
        <v>210</v>
      </c>
      <c r="B4185" t="s">
        <v>19</v>
      </c>
      <c r="C4185" t="s">
        <v>10</v>
      </c>
      <c r="D4185" t="s">
        <v>11</v>
      </c>
      <c r="E4185" t="s">
        <v>23</v>
      </c>
      <c r="F4185">
        <v>53</v>
      </c>
      <c r="G4185">
        <v>3</v>
      </c>
      <c r="H4185" t="s">
        <v>20</v>
      </c>
      <c r="I4185">
        <v>4.8</v>
      </c>
    </row>
    <row r="4186" spans="1:9" x14ac:dyDescent="0.3">
      <c r="A4186" t="s">
        <v>210</v>
      </c>
      <c r="B4186" t="s">
        <v>19</v>
      </c>
      <c r="C4186" t="s">
        <v>10</v>
      </c>
      <c r="D4186" t="s">
        <v>11</v>
      </c>
      <c r="E4186" t="s">
        <v>12</v>
      </c>
      <c r="F4186">
        <v>12.82</v>
      </c>
      <c r="G4186">
        <v>9</v>
      </c>
      <c r="H4186" t="s">
        <v>13</v>
      </c>
      <c r="I4186">
        <v>3.4</v>
      </c>
    </row>
    <row r="4187" spans="1:9" x14ac:dyDescent="0.3">
      <c r="A4187" t="s">
        <v>210</v>
      </c>
      <c r="B4187" t="s">
        <v>14</v>
      </c>
      <c r="C4187" t="s">
        <v>10</v>
      </c>
      <c r="D4187" t="s">
        <v>11</v>
      </c>
      <c r="E4187" t="s">
        <v>18</v>
      </c>
      <c r="F4187">
        <v>72.599999999999994</v>
      </c>
      <c r="G4187">
        <v>9</v>
      </c>
      <c r="H4187" t="s">
        <v>20</v>
      </c>
      <c r="I4187">
        <v>5.4</v>
      </c>
    </row>
    <row r="4188" spans="1:9" x14ac:dyDescent="0.3">
      <c r="A4188" t="s">
        <v>210</v>
      </c>
      <c r="B4188" t="s">
        <v>19</v>
      </c>
      <c r="C4188" t="s">
        <v>10</v>
      </c>
      <c r="D4188" t="s">
        <v>11</v>
      </c>
      <c r="E4188" t="s">
        <v>24</v>
      </c>
      <c r="F4188">
        <v>34.869999999999997</v>
      </c>
      <c r="G4188">
        <v>9</v>
      </c>
      <c r="H4188" t="s">
        <v>17</v>
      </c>
      <c r="I4188">
        <v>4.0999999999999996</v>
      </c>
    </row>
    <row r="4189" spans="1:9" x14ac:dyDescent="0.3">
      <c r="A4189" t="s">
        <v>210</v>
      </c>
      <c r="B4189" t="s">
        <v>14</v>
      </c>
      <c r="C4189" t="s">
        <v>15</v>
      </c>
      <c r="D4189" t="s">
        <v>22</v>
      </c>
      <c r="E4189" t="s">
        <v>24</v>
      </c>
      <c r="F4189">
        <v>25.27</v>
      </c>
      <c r="G4189">
        <v>2</v>
      </c>
      <c r="H4189" t="s">
        <v>17</v>
      </c>
      <c r="I4189">
        <v>6.3</v>
      </c>
    </row>
    <row r="4190" spans="1:9" x14ac:dyDescent="0.3">
      <c r="A4190" t="s">
        <v>210</v>
      </c>
      <c r="B4190" t="s">
        <v>14</v>
      </c>
      <c r="C4190" t="s">
        <v>15</v>
      </c>
      <c r="D4190" t="s">
        <v>22</v>
      </c>
      <c r="E4190" t="s">
        <v>24</v>
      </c>
      <c r="F4190">
        <v>19.809999999999999</v>
      </c>
      <c r="G4190">
        <v>6</v>
      </c>
      <c r="H4190" t="s">
        <v>20</v>
      </c>
      <c r="I4190">
        <v>6.1</v>
      </c>
    </row>
    <row r="4191" spans="1:9" x14ac:dyDescent="0.3">
      <c r="A4191" t="s">
        <v>210</v>
      </c>
      <c r="B4191" t="s">
        <v>14</v>
      </c>
      <c r="C4191" t="s">
        <v>10</v>
      </c>
      <c r="D4191" t="s">
        <v>11</v>
      </c>
      <c r="E4191" t="s">
        <v>23</v>
      </c>
      <c r="F4191">
        <v>48.11</v>
      </c>
      <c r="G4191">
        <v>1</v>
      </c>
      <c r="H4191" t="s">
        <v>13</v>
      </c>
      <c r="I4191">
        <v>3.1</v>
      </c>
    </row>
    <row r="4192" spans="1:9" x14ac:dyDescent="0.3">
      <c r="A4192" t="s">
        <v>210</v>
      </c>
      <c r="B4192" t="s">
        <v>14</v>
      </c>
      <c r="C4192" t="s">
        <v>10</v>
      </c>
      <c r="D4192" t="s">
        <v>11</v>
      </c>
      <c r="E4192" t="s">
        <v>18</v>
      </c>
      <c r="F4192">
        <v>52.45</v>
      </c>
      <c r="G4192">
        <v>4</v>
      </c>
      <c r="H4192" t="s">
        <v>13</v>
      </c>
      <c r="I4192">
        <v>8.9</v>
      </c>
    </row>
    <row r="4193" spans="1:9" x14ac:dyDescent="0.3">
      <c r="A4193" t="s">
        <v>210</v>
      </c>
      <c r="B4193" t="s">
        <v>9</v>
      </c>
      <c r="C4193" t="s">
        <v>15</v>
      </c>
      <c r="D4193" t="s">
        <v>22</v>
      </c>
      <c r="E4193" t="s">
        <v>12</v>
      </c>
      <c r="F4193">
        <v>8.7799999999999994</v>
      </c>
      <c r="G4193">
        <v>10</v>
      </c>
      <c r="H4193" t="s">
        <v>13</v>
      </c>
      <c r="I4193">
        <v>7.8</v>
      </c>
    </row>
    <row r="4194" spans="1:9" x14ac:dyDescent="0.3">
      <c r="A4194" t="s">
        <v>210</v>
      </c>
      <c r="B4194" t="s">
        <v>14</v>
      </c>
      <c r="C4194" t="s">
        <v>15</v>
      </c>
      <c r="D4194" t="s">
        <v>22</v>
      </c>
      <c r="E4194" t="s">
        <v>12</v>
      </c>
      <c r="F4194">
        <v>7.53</v>
      </c>
      <c r="G4194">
        <v>4</v>
      </c>
      <c r="H4194" t="s">
        <v>20</v>
      </c>
      <c r="I4194">
        <v>4.4000000000000004</v>
      </c>
    </row>
    <row r="4195" spans="1:9" x14ac:dyDescent="0.3">
      <c r="A4195" t="s">
        <v>210</v>
      </c>
      <c r="B4195" t="s">
        <v>9</v>
      </c>
      <c r="C4195" t="s">
        <v>15</v>
      </c>
      <c r="D4195" t="s">
        <v>22</v>
      </c>
      <c r="E4195" t="s">
        <v>24</v>
      </c>
      <c r="F4195">
        <v>28.82</v>
      </c>
      <c r="G4195">
        <v>7</v>
      </c>
      <c r="H4195" t="s">
        <v>17</v>
      </c>
      <c r="I4195">
        <v>5.2</v>
      </c>
    </row>
    <row r="4196" spans="1:9" x14ac:dyDescent="0.3">
      <c r="A4196" t="s">
        <v>210</v>
      </c>
      <c r="B4196" t="s">
        <v>19</v>
      </c>
      <c r="C4196" t="s">
        <v>15</v>
      </c>
      <c r="D4196" t="s">
        <v>11</v>
      </c>
      <c r="E4196" t="s">
        <v>21</v>
      </c>
      <c r="F4196">
        <v>16.739999999999998</v>
      </c>
      <c r="G4196">
        <v>2</v>
      </c>
      <c r="H4196" t="s">
        <v>20</v>
      </c>
      <c r="I4196">
        <v>6.5</v>
      </c>
    </row>
    <row r="4197" spans="1:9" x14ac:dyDescent="0.3">
      <c r="A4197" t="s">
        <v>210</v>
      </c>
      <c r="B4197" t="s">
        <v>19</v>
      </c>
      <c r="C4197" t="s">
        <v>10</v>
      </c>
      <c r="D4197" t="s">
        <v>11</v>
      </c>
      <c r="E4197" t="s">
        <v>12</v>
      </c>
      <c r="F4197">
        <v>4.29</v>
      </c>
      <c r="G4197">
        <v>4</v>
      </c>
      <c r="H4197" t="s">
        <v>17</v>
      </c>
      <c r="I4197">
        <v>3.8</v>
      </c>
    </row>
    <row r="4198" spans="1:9" x14ac:dyDescent="0.3">
      <c r="A4198" t="s">
        <v>210</v>
      </c>
      <c r="B4198" t="s">
        <v>14</v>
      </c>
      <c r="C4198" t="s">
        <v>15</v>
      </c>
      <c r="D4198" t="s">
        <v>11</v>
      </c>
      <c r="E4198" t="s">
        <v>23</v>
      </c>
      <c r="F4198">
        <v>48.15</v>
      </c>
      <c r="G4198">
        <v>9</v>
      </c>
      <c r="H4198" t="s">
        <v>17</v>
      </c>
      <c r="I4198">
        <v>8.8000000000000007</v>
      </c>
    </row>
    <row r="4199" spans="1:9" x14ac:dyDescent="0.3">
      <c r="A4199" t="s">
        <v>211</v>
      </c>
      <c r="B4199" t="s">
        <v>9</v>
      </c>
      <c r="C4199" t="s">
        <v>15</v>
      </c>
      <c r="D4199" t="s">
        <v>22</v>
      </c>
      <c r="E4199" t="s">
        <v>16</v>
      </c>
      <c r="F4199">
        <v>93.73</v>
      </c>
      <c r="G4199">
        <v>3</v>
      </c>
      <c r="H4199" t="s">
        <v>13</v>
      </c>
      <c r="I4199">
        <v>8.5</v>
      </c>
    </row>
    <row r="4200" spans="1:9" x14ac:dyDescent="0.3">
      <c r="A4200" t="s">
        <v>211</v>
      </c>
      <c r="B4200" t="s">
        <v>14</v>
      </c>
      <c r="C4200" t="s">
        <v>10</v>
      </c>
      <c r="D4200" t="s">
        <v>11</v>
      </c>
      <c r="E4200" t="s">
        <v>18</v>
      </c>
      <c r="F4200">
        <v>57.18</v>
      </c>
      <c r="G4200">
        <v>2</v>
      </c>
      <c r="H4200" t="s">
        <v>20</v>
      </c>
      <c r="I4200">
        <v>3.3</v>
      </c>
    </row>
    <row r="4201" spans="1:9" x14ac:dyDescent="0.3">
      <c r="A4201" t="s">
        <v>211</v>
      </c>
      <c r="B4201" t="s">
        <v>9</v>
      </c>
      <c r="C4201" t="s">
        <v>10</v>
      </c>
      <c r="D4201" t="s">
        <v>11</v>
      </c>
      <c r="E4201" t="s">
        <v>23</v>
      </c>
      <c r="F4201">
        <v>66.27</v>
      </c>
      <c r="G4201">
        <v>8</v>
      </c>
      <c r="H4201" t="s">
        <v>17</v>
      </c>
      <c r="I4201">
        <v>4.9000000000000004</v>
      </c>
    </row>
    <row r="4202" spans="1:9" x14ac:dyDescent="0.3">
      <c r="A4202" t="s">
        <v>211</v>
      </c>
      <c r="B4202" t="s">
        <v>14</v>
      </c>
      <c r="C4202" t="s">
        <v>15</v>
      </c>
      <c r="D4202" t="s">
        <v>22</v>
      </c>
      <c r="E4202" t="s">
        <v>23</v>
      </c>
      <c r="F4202">
        <v>52.86</v>
      </c>
      <c r="G4202">
        <v>6</v>
      </c>
      <c r="H4202" t="s">
        <v>13</v>
      </c>
      <c r="I4202">
        <v>4.9000000000000004</v>
      </c>
    </row>
    <row r="4203" spans="1:9" x14ac:dyDescent="0.3">
      <c r="A4203" t="s">
        <v>211</v>
      </c>
      <c r="B4203" t="s">
        <v>9</v>
      </c>
      <c r="C4203" t="s">
        <v>15</v>
      </c>
      <c r="D4203" t="s">
        <v>22</v>
      </c>
      <c r="E4203" t="s">
        <v>24</v>
      </c>
      <c r="F4203">
        <v>37.369999999999997</v>
      </c>
      <c r="G4203">
        <v>7</v>
      </c>
      <c r="H4203" t="s">
        <v>13</v>
      </c>
      <c r="I4203">
        <v>8</v>
      </c>
    </row>
    <row r="4204" spans="1:9" x14ac:dyDescent="0.3">
      <c r="A4204" t="s">
        <v>211</v>
      </c>
      <c r="B4204" t="s">
        <v>14</v>
      </c>
      <c r="C4204" t="s">
        <v>15</v>
      </c>
      <c r="D4204" t="s">
        <v>22</v>
      </c>
      <c r="E4204" t="s">
        <v>23</v>
      </c>
      <c r="F4204">
        <v>63.28</v>
      </c>
      <c r="G4204">
        <v>2</v>
      </c>
      <c r="H4204" t="s">
        <v>20</v>
      </c>
      <c r="I4204">
        <v>5</v>
      </c>
    </row>
    <row r="4205" spans="1:9" x14ac:dyDescent="0.3">
      <c r="A4205" t="s">
        <v>211</v>
      </c>
      <c r="B4205" t="s">
        <v>9</v>
      </c>
      <c r="C4205" t="s">
        <v>15</v>
      </c>
      <c r="D4205" t="s">
        <v>11</v>
      </c>
      <c r="E4205" t="s">
        <v>18</v>
      </c>
      <c r="F4205">
        <v>55.4</v>
      </c>
      <c r="G4205">
        <v>10</v>
      </c>
      <c r="H4205" t="s">
        <v>20</v>
      </c>
      <c r="I4205">
        <v>9.6999999999999993</v>
      </c>
    </row>
    <row r="4206" spans="1:9" x14ac:dyDescent="0.3">
      <c r="A4206" t="s">
        <v>211</v>
      </c>
      <c r="B4206" t="s">
        <v>19</v>
      </c>
      <c r="C4206" t="s">
        <v>10</v>
      </c>
      <c r="D4206" t="s">
        <v>22</v>
      </c>
      <c r="E4206" t="s">
        <v>16</v>
      </c>
      <c r="F4206">
        <v>95.85</v>
      </c>
      <c r="G4206">
        <v>4</v>
      </c>
      <c r="H4206" t="s">
        <v>13</v>
      </c>
      <c r="I4206">
        <v>5.4</v>
      </c>
    </row>
    <row r="4207" spans="1:9" x14ac:dyDescent="0.3">
      <c r="A4207" t="s">
        <v>211</v>
      </c>
      <c r="B4207" t="s">
        <v>14</v>
      </c>
      <c r="C4207" t="s">
        <v>15</v>
      </c>
      <c r="D4207" t="s">
        <v>11</v>
      </c>
      <c r="E4207" t="s">
        <v>24</v>
      </c>
      <c r="F4207">
        <v>16.23</v>
      </c>
      <c r="G4207">
        <v>9</v>
      </c>
      <c r="H4207" t="s">
        <v>13</v>
      </c>
      <c r="I4207">
        <v>7.3</v>
      </c>
    </row>
    <row r="4208" spans="1:9" x14ac:dyDescent="0.3">
      <c r="A4208" t="s">
        <v>211</v>
      </c>
      <c r="B4208" t="s">
        <v>19</v>
      </c>
      <c r="C4208" t="s">
        <v>15</v>
      </c>
      <c r="D4208" t="s">
        <v>11</v>
      </c>
      <c r="E4208" t="s">
        <v>12</v>
      </c>
      <c r="F4208">
        <v>7.67</v>
      </c>
      <c r="G4208">
        <v>3</v>
      </c>
      <c r="H4208" t="s">
        <v>17</v>
      </c>
      <c r="I4208">
        <v>9.1999999999999993</v>
      </c>
    </row>
    <row r="4209" spans="1:9" x14ac:dyDescent="0.3">
      <c r="A4209" t="s">
        <v>211</v>
      </c>
      <c r="B4209" t="s">
        <v>14</v>
      </c>
      <c r="C4209" t="s">
        <v>15</v>
      </c>
      <c r="D4209" t="s">
        <v>22</v>
      </c>
      <c r="E4209" t="s">
        <v>24</v>
      </c>
      <c r="F4209">
        <v>23.4</v>
      </c>
      <c r="G4209">
        <v>9</v>
      </c>
      <c r="H4209" t="s">
        <v>13</v>
      </c>
      <c r="I4209">
        <v>6.8</v>
      </c>
    </row>
    <row r="4210" spans="1:9" x14ac:dyDescent="0.3">
      <c r="A4210" t="s">
        <v>211</v>
      </c>
      <c r="B4210" t="s">
        <v>9</v>
      </c>
      <c r="C4210" t="s">
        <v>15</v>
      </c>
      <c r="D4210" t="s">
        <v>11</v>
      </c>
      <c r="E4210" t="s">
        <v>12</v>
      </c>
      <c r="F4210">
        <v>12.61</v>
      </c>
      <c r="G4210">
        <v>2</v>
      </c>
      <c r="H4210" t="s">
        <v>17</v>
      </c>
      <c r="I4210">
        <v>5.6</v>
      </c>
    </row>
    <row r="4211" spans="1:9" x14ac:dyDescent="0.3">
      <c r="A4211" t="s">
        <v>211</v>
      </c>
      <c r="B4211" t="s">
        <v>19</v>
      </c>
      <c r="C4211" t="s">
        <v>15</v>
      </c>
      <c r="D4211" t="s">
        <v>22</v>
      </c>
      <c r="E4211" t="s">
        <v>23</v>
      </c>
      <c r="F4211">
        <v>40.74</v>
      </c>
      <c r="G4211">
        <v>9</v>
      </c>
      <c r="H4211" t="s">
        <v>20</v>
      </c>
      <c r="I4211">
        <v>8.5</v>
      </c>
    </row>
    <row r="4212" spans="1:9" x14ac:dyDescent="0.3">
      <c r="A4212" t="s">
        <v>211</v>
      </c>
      <c r="B4212" t="s">
        <v>9</v>
      </c>
      <c r="C4212" t="s">
        <v>15</v>
      </c>
      <c r="D4212" t="s">
        <v>22</v>
      </c>
      <c r="E4212" t="s">
        <v>21</v>
      </c>
      <c r="F4212">
        <v>22.85</v>
      </c>
      <c r="G4212">
        <v>3</v>
      </c>
      <c r="H4212" t="s">
        <v>17</v>
      </c>
      <c r="I4212">
        <v>5.9</v>
      </c>
    </row>
    <row r="4213" spans="1:9" x14ac:dyDescent="0.3">
      <c r="A4213" t="s">
        <v>211</v>
      </c>
      <c r="B4213" t="s">
        <v>14</v>
      </c>
      <c r="C4213" t="s">
        <v>15</v>
      </c>
      <c r="D4213" t="s">
        <v>22</v>
      </c>
      <c r="E4213" t="s">
        <v>18</v>
      </c>
      <c r="F4213">
        <v>70.2</v>
      </c>
      <c r="G4213">
        <v>4</v>
      </c>
      <c r="H4213" t="s">
        <v>20</v>
      </c>
      <c r="I4213">
        <v>5.3</v>
      </c>
    </row>
    <row r="4214" spans="1:9" x14ac:dyDescent="0.3">
      <c r="A4214" t="s">
        <v>211</v>
      </c>
      <c r="B4214" t="s">
        <v>14</v>
      </c>
      <c r="C4214" t="s">
        <v>10</v>
      </c>
      <c r="D4214" t="s">
        <v>22</v>
      </c>
      <c r="E4214" t="s">
        <v>18</v>
      </c>
      <c r="F4214">
        <v>79.64</v>
      </c>
      <c r="G4214">
        <v>10</v>
      </c>
      <c r="H4214" t="s">
        <v>20</v>
      </c>
      <c r="I4214">
        <v>7.7</v>
      </c>
    </row>
    <row r="4215" spans="1:9" x14ac:dyDescent="0.3">
      <c r="A4215" t="s">
        <v>211</v>
      </c>
      <c r="B4215" t="s">
        <v>9</v>
      </c>
      <c r="C4215" t="s">
        <v>10</v>
      </c>
      <c r="D4215" t="s">
        <v>11</v>
      </c>
      <c r="E4215" t="s">
        <v>21</v>
      </c>
      <c r="F4215">
        <v>19.760000000000002</v>
      </c>
      <c r="G4215">
        <v>8</v>
      </c>
      <c r="H4215" t="s">
        <v>20</v>
      </c>
      <c r="I4215">
        <v>3.8</v>
      </c>
    </row>
    <row r="4216" spans="1:9" x14ac:dyDescent="0.3">
      <c r="A4216" t="s">
        <v>212</v>
      </c>
      <c r="B4216" t="s">
        <v>19</v>
      </c>
      <c r="C4216" t="s">
        <v>10</v>
      </c>
      <c r="D4216" t="s">
        <v>11</v>
      </c>
      <c r="E4216" t="s">
        <v>12</v>
      </c>
      <c r="F4216">
        <v>14.36</v>
      </c>
      <c r="G4216">
        <v>8</v>
      </c>
      <c r="H4216" t="s">
        <v>20</v>
      </c>
      <c r="I4216">
        <v>5.7</v>
      </c>
    </row>
    <row r="4217" spans="1:9" x14ac:dyDescent="0.3">
      <c r="A4217" t="s">
        <v>212</v>
      </c>
      <c r="B4217" t="s">
        <v>14</v>
      </c>
      <c r="C4217" t="s">
        <v>10</v>
      </c>
      <c r="D4217" t="s">
        <v>22</v>
      </c>
      <c r="E4217" t="s">
        <v>12</v>
      </c>
      <c r="F4217">
        <v>7.33</v>
      </c>
      <c r="G4217">
        <v>5</v>
      </c>
      <c r="H4217" t="s">
        <v>20</v>
      </c>
      <c r="I4217">
        <v>4.0999999999999996</v>
      </c>
    </row>
    <row r="4218" spans="1:9" x14ac:dyDescent="0.3">
      <c r="A4218" t="s">
        <v>212</v>
      </c>
      <c r="B4218" t="s">
        <v>9</v>
      </c>
      <c r="C4218" t="s">
        <v>15</v>
      </c>
      <c r="D4218" t="s">
        <v>22</v>
      </c>
      <c r="E4218" t="s">
        <v>23</v>
      </c>
      <c r="F4218">
        <v>48.96</v>
      </c>
      <c r="G4218">
        <v>1</v>
      </c>
      <c r="H4218" t="s">
        <v>13</v>
      </c>
      <c r="I4218">
        <v>5.0999999999999996</v>
      </c>
    </row>
    <row r="4219" spans="1:9" x14ac:dyDescent="0.3">
      <c r="A4219" t="s">
        <v>212</v>
      </c>
      <c r="B4219" t="s">
        <v>14</v>
      </c>
      <c r="C4219" t="s">
        <v>15</v>
      </c>
      <c r="D4219" t="s">
        <v>11</v>
      </c>
      <c r="E4219" t="s">
        <v>21</v>
      </c>
      <c r="F4219">
        <v>10.08</v>
      </c>
      <c r="G4219">
        <v>10</v>
      </c>
      <c r="H4219" t="s">
        <v>13</v>
      </c>
      <c r="I4219">
        <v>3.3</v>
      </c>
    </row>
    <row r="4220" spans="1:9" x14ac:dyDescent="0.3">
      <c r="A4220" t="s">
        <v>212</v>
      </c>
      <c r="B4220" t="s">
        <v>14</v>
      </c>
      <c r="C4220" t="s">
        <v>10</v>
      </c>
      <c r="D4220" t="s">
        <v>11</v>
      </c>
      <c r="E4220" t="s">
        <v>23</v>
      </c>
      <c r="F4220">
        <v>58.57</v>
      </c>
      <c r="G4220">
        <v>5</v>
      </c>
      <c r="H4220" t="s">
        <v>13</v>
      </c>
      <c r="I4220">
        <v>9.3000000000000007</v>
      </c>
    </row>
    <row r="4221" spans="1:9" x14ac:dyDescent="0.3">
      <c r="A4221" t="s">
        <v>212</v>
      </c>
      <c r="B4221" t="s">
        <v>9</v>
      </c>
      <c r="C4221" t="s">
        <v>10</v>
      </c>
      <c r="D4221" t="s">
        <v>11</v>
      </c>
      <c r="E4221" t="s">
        <v>18</v>
      </c>
      <c r="F4221">
        <v>63.19</v>
      </c>
      <c r="G4221">
        <v>7</v>
      </c>
      <c r="H4221" t="s">
        <v>13</v>
      </c>
      <c r="I4221">
        <v>4.9000000000000004</v>
      </c>
    </row>
    <row r="4222" spans="1:9" x14ac:dyDescent="0.3">
      <c r="A4222" t="s">
        <v>212</v>
      </c>
      <c r="B4222" t="s">
        <v>14</v>
      </c>
      <c r="C4222" t="s">
        <v>10</v>
      </c>
      <c r="D4222" t="s">
        <v>22</v>
      </c>
      <c r="E4222" t="s">
        <v>12</v>
      </c>
      <c r="F4222">
        <v>6.62</v>
      </c>
      <c r="G4222">
        <v>10</v>
      </c>
      <c r="H4222" t="s">
        <v>20</v>
      </c>
      <c r="I4222">
        <v>7.7</v>
      </c>
    </row>
    <row r="4223" spans="1:9" x14ac:dyDescent="0.3">
      <c r="A4223" t="s">
        <v>212</v>
      </c>
      <c r="B4223" t="s">
        <v>9</v>
      </c>
      <c r="C4223" t="s">
        <v>10</v>
      </c>
      <c r="D4223" t="s">
        <v>11</v>
      </c>
      <c r="E4223" t="s">
        <v>12</v>
      </c>
      <c r="F4223">
        <v>10.24</v>
      </c>
      <c r="G4223">
        <v>6</v>
      </c>
      <c r="H4223" t="s">
        <v>17</v>
      </c>
      <c r="I4223">
        <v>5.0999999999999996</v>
      </c>
    </row>
    <row r="4224" spans="1:9" x14ac:dyDescent="0.3">
      <c r="A4224" t="s">
        <v>212</v>
      </c>
      <c r="B4224" t="s">
        <v>19</v>
      </c>
      <c r="C4224" t="s">
        <v>15</v>
      </c>
      <c r="D4224" t="s">
        <v>11</v>
      </c>
      <c r="E4224" t="s">
        <v>23</v>
      </c>
      <c r="F4224">
        <v>66.239999999999995</v>
      </c>
      <c r="G4224">
        <v>6</v>
      </c>
      <c r="H4224" t="s">
        <v>20</v>
      </c>
      <c r="I4224">
        <v>7.3</v>
      </c>
    </row>
    <row r="4225" spans="1:9" x14ac:dyDescent="0.3">
      <c r="A4225" t="s">
        <v>212</v>
      </c>
      <c r="B4225" t="s">
        <v>14</v>
      </c>
      <c r="C4225" t="s">
        <v>10</v>
      </c>
      <c r="D4225" t="s">
        <v>22</v>
      </c>
      <c r="E4225" t="s">
        <v>21</v>
      </c>
      <c r="F4225">
        <v>14.1</v>
      </c>
      <c r="G4225">
        <v>5</v>
      </c>
      <c r="H4225" t="s">
        <v>20</v>
      </c>
      <c r="I4225">
        <v>8.1999999999999993</v>
      </c>
    </row>
    <row r="4226" spans="1:9" x14ac:dyDescent="0.3">
      <c r="A4226" t="s">
        <v>212</v>
      </c>
      <c r="B4226" t="s">
        <v>9</v>
      </c>
      <c r="C4226" t="s">
        <v>15</v>
      </c>
      <c r="D4226" t="s">
        <v>11</v>
      </c>
      <c r="E4226" t="s">
        <v>21</v>
      </c>
      <c r="F4226">
        <v>22.67</v>
      </c>
      <c r="G4226">
        <v>1</v>
      </c>
      <c r="H4226" t="s">
        <v>20</v>
      </c>
      <c r="I4226">
        <v>6</v>
      </c>
    </row>
    <row r="4227" spans="1:9" x14ac:dyDescent="0.3">
      <c r="A4227" t="s">
        <v>212</v>
      </c>
      <c r="B4227" t="s">
        <v>14</v>
      </c>
      <c r="C4227" t="s">
        <v>10</v>
      </c>
      <c r="D4227" t="s">
        <v>11</v>
      </c>
      <c r="E4227" t="s">
        <v>23</v>
      </c>
      <c r="F4227">
        <v>51.14</v>
      </c>
      <c r="G4227">
        <v>8</v>
      </c>
      <c r="H4227" t="s">
        <v>20</v>
      </c>
      <c r="I4227">
        <v>4.8</v>
      </c>
    </row>
    <row r="4228" spans="1:9" x14ac:dyDescent="0.3">
      <c r="A4228" t="s">
        <v>212</v>
      </c>
      <c r="B4228" t="s">
        <v>9</v>
      </c>
      <c r="C4228" t="s">
        <v>10</v>
      </c>
      <c r="D4228" t="s">
        <v>22</v>
      </c>
      <c r="E4228" t="s">
        <v>23</v>
      </c>
      <c r="F4228">
        <v>63.17</v>
      </c>
      <c r="G4228">
        <v>3</v>
      </c>
      <c r="H4228" t="s">
        <v>13</v>
      </c>
      <c r="I4228">
        <v>8.9</v>
      </c>
    </row>
    <row r="4229" spans="1:9" x14ac:dyDescent="0.3">
      <c r="A4229" t="s">
        <v>212</v>
      </c>
      <c r="B4229" t="s">
        <v>14</v>
      </c>
      <c r="C4229" t="s">
        <v>10</v>
      </c>
      <c r="D4229" t="s">
        <v>11</v>
      </c>
      <c r="E4229" t="s">
        <v>23</v>
      </c>
      <c r="F4229">
        <v>56.34</v>
      </c>
      <c r="G4229">
        <v>1</v>
      </c>
      <c r="H4229" t="s">
        <v>20</v>
      </c>
      <c r="I4229">
        <v>9.5</v>
      </c>
    </row>
    <row r="4230" spans="1:9" x14ac:dyDescent="0.3">
      <c r="A4230" t="s">
        <v>212</v>
      </c>
      <c r="B4230" t="s">
        <v>14</v>
      </c>
      <c r="C4230" t="s">
        <v>15</v>
      </c>
      <c r="D4230" t="s">
        <v>11</v>
      </c>
      <c r="E4230" t="s">
        <v>12</v>
      </c>
      <c r="F4230">
        <v>14.48</v>
      </c>
      <c r="G4230">
        <v>7</v>
      </c>
      <c r="H4230" t="s">
        <v>20</v>
      </c>
      <c r="I4230">
        <v>4.3</v>
      </c>
    </row>
    <row r="4231" spans="1:9" x14ac:dyDescent="0.3">
      <c r="A4231" t="s">
        <v>212</v>
      </c>
      <c r="B4231" t="s">
        <v>9</v>
      </c>
      <c r="C4231" t="s">
        <v>10</v>
      </c>
      <c r="D4231" t="s">
        <v>11</v>
      </c>
      <c r="E4231" t="s">
        <v>23</v>
      </c>
      <c r="F4231">
        <v>50.54</v>
      </c>
      <c r="G4231">
        <v>5</v>
      </c>
      <c r="H4231" t="s">
        <v>13</v>
      </c>
      <c r="I4231">
        <v>7.7</v>
      </c>
    </row>
    <row r="4232" spans="1:9" x14ac:dyDescent="0.3">
      <c r="A4232" t="s">
        <v>212</v>
      </c>
      <c r="B4232" t="s">
        <v>9</v>
      </c>
      <c r="C4232" t="s">
        <v>10</v>
      </c>
      <c r="D4232" t="s">
        <v>22</v>
      </c>
      <c r="E4232" t="s">
        <v>21</v>
      </c>
      <c r="F4232">
        <v>13.31</v>
      </c>
      <c r="G4232">
        <v>6</v>
      </c>
      <c r="H4232" t="s">
        <v>17</v>
      </c>
      <c r="I4232">
        <v>3.5</v>
      </c>
    </row>
    <row r="4233" spans="1:9" x14ac:dyDescent="0.3">
      <c r="A4233" t="s">
        <v>212</v>
      </c>
      <c r="B4233" t="s">
        <v>14</v>
      </c>
      <c r="C4233" t="s">
        <v>15</v>
      </c>
      <c r="D4233" t="s">
        <v>22</v>
      </c>
      <c r="E4233" t="s">
        <v>18</v>
      </c>
      <c r="F4233">
        <v>69.08</v>
      </c>
      <c r="G4233">
        <v>3</v>
      </c>
      <c r="H4233" t="s">
        <v>20</v>
      </c>
      <c r="I4233">
        <v>3.8</v>
      </c>
    </row>
    <row r="4234" spans="1:9" x14ac:dyDescent="0.3">
      <c r="A4234" t="s">
        <v>212</v>
      </c>
      <c r="B4234" t="s">
        <v>19</v>
      </c>
      <c r="C4234" t="s">
        <v>15</v>
      </c>
      <c r="D4234" t="s">
        <v>11</v>
      </c>
      <c r="E4234" t="s">
        <v>12</v>
      </c>
      <c r="F4234">
        <v>6.33</v>
      </c>
      <c r="G4234">
        <v>6</v>
      </c>
      <c r="H4234" t="s">
        <v>20</v>
      </c>
      <c r="I4234">
        <v>8.1</v>
      </c>
    </row>
    <row r="4235" spans="1:9" x14ac:dyDescent="0.3">
      <c r="A4235" t="s">
        <v>212</v>
      </c>
      <c r="B4235" t="s">
        <v>14</v>
      </c>
      <c r="C4235" t="s">
        <v>15</v>
      </c>
      <c r="D4235" t="s">
        <v>22</v>
      </c>
      <c r="E4235" t="s">
        <v>18</v>
      </c>
      <c r="F4235">
        <v>74.180000000000007</v>
      </c>
      <c r="G4235">
        <v>6</v>
      </c>
      <c r="H4235" t="s">
        <v>17</v>
      </c>
      <c r="I4235">
        <v>7.1</v>
      </c>
    </row>
    <row r="4236" spans="1:9" x14ac:dyDescent="0.3">
      <c r="A4236" t="s">
        <v>212</v>
      </c>
      <c r="B4236" t="s">
        <v>14</v>
      </c>
      <c r="C4236" t="s">
        <v>10</v>
      </c>
      <c r="D4236" t="s">
        <v>22</v>
      </c>
      <c r="E4236" t="s">
        <v>12</v>
      </c>
      <c r="F4236">
        <v>13.31</v>
      </c>
      <c r="G4236">
        <v>4</v>
      </c>
      <c r="H4236" t="s">
        <v>20</v>
      </c>
      <c r="I4236">
        <v>8.1</v>
      </c>
    </row>
    <row r="4237" spans="1:9" x14ac:dyDescent="0.3">
      <c r="A4237" t="s">
        <v>212</v>
      </c>
      <c r="B4237" t="s">
        <v>19</v>
      </c>
      <c r="C4237" t="s">
        <v>15</v>
      </c>
      <c r="D4237" t="s">
        <v>11</v>
      </c>
      <c r="E4237" t="s">
        <v>12</v>
      </c>
      <c r="F4237">
        <v>11.45</v>
      </c>
      <c r="G4237">
        <v>6</v>
      </c>
      <c r="H4237" t="s">
        <v>17</v>
      </c>
      <c r="I4237">
        <v>4.5</v>
      </c>
    </row>
    <row r="4238" spans="1:9" x14ac:dyDescent="0.3">
      <c r="A4238" t="s">
        <v>213</v>
      </c>
      <c r="B4238" t="s">
        <v>19</v>
      </c>
      <c r="C4238" t="s">
        <v>10</v>
      </c>
      <c r="D4238" t="s">
        <v>22</v>
      </c>
      <c r="E4238" t="s">
        <v>12</v>
      </c>
      <c r="F4238">
        <v>8.2899999999999991</v>
      </c>
      <c r="G4238">
        <v>8</v>
      </c>
      <c r="H4238" t="s">
        <v>17</v>
      </c>
      <c r="I4238">
        <v>3.5</v>
      </c>
    </row>
    <row r="4239" spans="1:9" x14ac:dyDescent="0.3">
      <c r="A4239" t="s">
        <v>213</v>
      </c>
      <c r="B4239" t="s">
        <v>9</v>
      </c>
      <c r="C4239" t="s">
        <v>15</v>
      </c>
      <c r="D4239" t="s">
        <v>11</v>
      </c>
      <c r="E4239" t="s">
        <v>12</v>
      </c>
      <c r="F4239">
        <v>5.6</v>
      </c>
      <c r="G4239">
        <v>3</v>
      </c>
      <c r="H4239" t="s">
        <v>13</v>
      </c>
      <c r="I4239">
        <v>8.6999999999999993</v>
      </c>
    </row>
    <row r="4240" spans="1:9" x14ac:dyDescent="0.3">
      <c r="A4240" t="s">
        <v>213</v>
      </c>
      <c r="B4240" t="s">
        <v>19</v>
      </c>
      <c r="C4240" t="s">
        <v>15</v>
      </c>
      <c r="D4240" t="s">
        <v>22</v>
      </c>
      <c r="E4240" t="s">
        <v>23</v>
      </c>
      <c r="F4240">
        <v>48.68</v>
      </c>
      <c r="G4240">
        <v>3</v>
      </c>
      <c r="H4240" t="s">
        <v>17</v>
      </c>
      <c r="I4240">
        <v>4.0999999999999996</v>
      </c>
    </row>
    <row r="4241" spans="1:9" x14ac:dyDescent="0.3">
      <c r="A4241" t="s">
        <v>213</v>
      </c>
      <c r="B4241" t="s">
        <v>19</v>
      </c>
      <c r="C4241" t="s">
        <v>10</v>
      </c>
      <c r="D4241" t="s">
        <v>11</v>
      </c>
      <c r="E4241" t="s">
        <v>23</v>
      </c>
      <c r="F4241">
        <v>65.95</v>
      </c>
      <c r="G4241">
        <v>8</v>
      </c>
      <c r="H4241" t="s">
        <v>13</v>
      </c>
      <c r="I4241">
        <v>5.9</v>
      </c>
    </row>
    <row r="4242" spans="1:9" x14ac:dyDescent="0.3">
      <c r="A4242" t="s">
        <v>213</v>
      </c>
      <c r="B4242" t="s">
        <v>14</v>
      </c>
      <c r="C4242" t="s">
        <v>15</v>
      </c>
      <c r="D4242" t="s">
        <v>11</v>
      </c>
      <c r="E4242" t="s">
        <v>24</v>
      </c>
      <c r="F4242">
        <v>38.700000000000003</v>
      </c>
      <c r="G4242">
        <v>8</v>
      </c>
      <c r="H4242" t="s">
        <v>13</v>
      </c>
      <c r="I4242">
        <v>5.2</v>
      </c>
    </row>
    <row r="4243" spans="1:9" x14ac:dyDescent="0.3">
      <c r="A4243" t="s">
        <v>213</v>
      </c>
      <c r="B4243" t="s">
        <v>9</v>
      </c>
      <c r="C4243" t="s">
        <v>15</v>
      </c>
      <c r="D4243" t="s">
        <v>11</v>
      </c>
      <c r="E4243" t="s">
        <v>12</v>
      </c>
      <c r="F4243">
        <v>10.5</v>
      </c>
      <c r="G4243">
        <v>1</v>
      </c>
      <c r="H4243" t="s">
        <v>20</v>
      </c>
      <c r="I4243">
        <v>4.4000000000000004</v>
      </c>
    </row>
    <row r="4244" spans="1:9" x14ac:dyDescent="0.3">
      <c r="A4244" t="s">
        <v>213</v>
      </c>
      <c r="B4244" t="s">
        <v>19</v>
      </c>
      <c r="C4244" t="s">
        <v>15</v>
      </c>
      <c r="D4244" t="s">
        <v>22</v>
      </c>
      <c r="E4244" t="s">
        <v>23</v>
      </c>
      <c r="F4244">
        <v>48.15</v>
      </c>
      <c r="G4244">
        <v>5</v>
      </c>
      <c r="H4244" t="s">
        <v>20</v>
      </c>
      <c r="I4244">
        <v>5.5</v>
      </c>
    </row>
    <row r="4245" spans="1:9" x14ac:dyDescent="0.3">
      <c r="A4245" t="s">
        <v>213</v>
      </c>
      <c r="B4245" t="s">
        <v>9</v>
      </c>
      <c r="C4245" t="s">
        <v>10</v>
      </c>
      <c r="D4245" t="s">
        <v>22</v>
      </c>
      <c r="E4245" t="s">
        <v>23</v>
      </c>
      <c r="F4245">
        <v>58.93</v>
      </c>
      <c r="G4245">
        <v>4</v>
      </c>
      <c r="H4245" t="s">
        <v>13</v>
      </c>
      <c r="I4245">
        <v>6.5</v>
      </c>
    </row>
    <row r="4246" spans="1:9" x14ac:dyDescent="0.3">
      <c r="A4246" t="s">
        <v>213</v>
      </c>
      <c r="B4246" t="s">
        <v>9</v>
      </c>
      <c r="C4246" t="s">
        <v>15</v>
      </c>
      <c r="D4246" t="s">
        <v>11</v>
      </c>
      <c r="E4246" t="s">
        <v>12</v>
      </c>
      <c r="F4246">
        <v>8.59</v>
      </c>
      <c r="G4246">
        <v>3</v>
      </c>
      <c r="H4246" t="s">
        <v>20</v>
      </c>
      <c r="I4246">
        <v>8.6999999999999993</v>
      </c>
    </row>
    <row r="4247" spans="1:9" x14ac:dyDescent="0.3">
      <c r="A4247" t="s">
        <v>213</v>
      </c>
      <c r="B4247" t="s">
        <v>9</v>
      </c>
      <c r="C4247" t="s">
        <v>15</v>
      </c>
      <c r="D4247" t="s">
        <v>11</v>
      </c>
      <c r="E4247" t="s">
        <v>21</v>
      </c>
      <c r="F4247">
        <v>19.95</v>
      </c>
      <c r="G4247">
        <v>1</v>
      </c>
      <c r="H4247" t="s">
        <v>17</v>
      </c>
      <c r="I4247">
        <v>6.3</v>
      </c>
    </row>
    <row r="4248" spans="1:9" x14ac:dyDescent="0.3">
      <c r="A4248" t="s">
        <v>214</v>
      </c>
      <c r="B4248" t="s">
        <v>9</v>
      </c>
      <c r="C4248" t="s">
        <v>15</v>
      </c>
      <c r="D4248" t="s">
        <v>22</v>
      </c>
      <c r="E4248" t="s">
        <v>21</v>
      </c>
      <c r="F4248">
        <v>11.37</v>
      </c>
      <c r="G4248">
        <v>5</v>
      </c>
      <c r="H4248" t="s">
        <v>17</v>
      </c>
      <c r="I4248">
        <v>3.3</v>
      </c>
    </row>
    <row r="4249" spans="1:9" x14ac:dyDescent="0.3">
      <c r="A4249" t="s">
        <v>214</v>
      </c>
      <c r="B4249" t="s">
        <v>14</v>
      </c>
      <c r="C4249" t="s">
        <v>15</v>
      </c>
      <c r="D4249" t="s">
        <v>11</v>
      </c>
      <c r="E4249" t="s">
        <v>18</v>
      </c>
      <c r="F4249">
        <v>72.3</v>
      </c>
      <c r="G4249">
        <v>9</v>
      </c>
      <c r="H4249" t="s">
        <v>17</v>
      </c>
      <c r="I4249">
        <v>3.5</v>
      </c>
    </row>
    <row r="4250" spans="1:9" x14ac:dyDescent="0.3">
      <c r="A4250" t="s">
        <v>214</v>
      </c>
      <c r="B4250" t="s">
        <v>19</v>
      </c>
      <c r="C4250" t="s">
        <v>10</v>
      </c>
      <c r="D4250" t="s">
        <v>22</v>
      </c>
      <c r="E4250" t="s">
        <v>21</v>
      </c>
      <c r="F4250">
        <v>13.81</v>
      </c>
      <c r="G4250">
        <v>3</v>
      </c>
      <c r="H4250" t="s">
        <v>13</v>
      </c>
      <c r="I4250">
        <v>7.3</v>
      </c>
    </row>
    <row r="4251" spans="1:9" x14ac:dyDescent="0.3">
      <c r="A4251" t="s">
        <v>214</v>
      </c>
      <c r="B4251" t="s">
        <v>19</v>
      </c>
      <c r="C4251" t="s">
        <v>10</v>
      </c>
      <c r="D4251" t="s">
        <v>22</v>
      </c>
      <c r="E4251" t="s">
        <v>12</v>
      </c>
      <c r="F4251">
        <v>3.39</v>
      </c>
      <c r="G4251">
        <v>2</v>
      </c>
      <c r="H4251" t="s">
        <v>13</v>
      </c>
      <c r="I4251">
        <v>6.5</v>
      </c>
    </row>
    <row r="4252" spans="1:9" x14ac:dyDescent="0.3">
      <c r="A4252" t="s">
        <v>214</v>
      </c>
      <c r="B4252" t="s">
        <v>19</v>
      </c>
      <c r="C4252" t="s">
        <v>10</v>
      </c>
      <c r="D4252" t="s">
        <v>11</v>
      </c>
      <c r="E4252" t="s">
        <v>18</v>
      </c>
      <c r="F4252">
        <v>62.49</v>
      </c>
      <c r="G4252">
        <v>10</v>
      </c>
      <c r="H4252" t="s">
        <v>20</v>
      </c>
      <c r="I4252">
        <v>3.6</v>
      </c>
    </row>
    <row r="4253" spans="1:9" x14ac:dyDescent="0.3">
      <c r="A4253" t="s">
        <v>214</v>
      </c>
      <c r="B4253" t="s">
        <v>19</v>
      </c>
      <c r="C4253" t="s">
        <v>15</v>
      </c>
      <c r="D4253" t="s">
        <v>11</v>
      </c>
      <c r="E4253" t="s">
        <v>24</v>
      </c>
      <c r="F4253">
        <v>34.549999999999997</v>
      </c>
      <c r="G4253">
        <v>2</v>
      </c>
      <c r="H4253" t="s">
        <v>13</v>
      </c>
      <c r="I4253">
        <v>3.6</v>
      </c>
    </row>
    <row r="4254" spans="1:9" x14ac:dyDescent="0.3">
      <c r="A4254" t="s">
        <v>214</v>
      </c>
      <c r="B4254" t="s">
        <v>9</v>
      </c>
      <c r="C4254" t="s">
        <v>15</v>
      </c>
      <c r="D4254" t="s">
        <v>11</v>
      </c>
      <c r="E4254" t="s">
        <v>12</v>
      </c>
      <c r="F4254">
        <v>9.77</v>
      </c>
      <c r="G4254">
        <v>1</v>
      </c>
      <c r="H4254" t="s">
        <v>17</v>
      </c>
      <c r="I4254">
        <v>8.4</v>
      </c>
    </row>
    <row r="4255" spans="1:9" x14ac:dyDescent="0.3">
      <c r="A4255" t="s">
        <v>214</v>
      </c>
      <c r="B4255" t="s">
        <v>14</v>
      </c>
      <c r="C4255" t="s">
        <v>15</v>
      </c>
      <c r="D4255" t="s">
        <v>22</v>
      </c>
      <c r="E4255" t="s">
        <v>24</v>
      </c>
      <c r="F4255">
        <v>20.29</v>
      </c>
      <c r="G4255">
        <v>2</v>
      </c>
      <c r="H4255" t="s">
        <v>17</v>
      </c>
      <c r="I4255">
        <v>3.2</v>
      </c>
    </row>
    <row r="4256" spans="1:9" x14ac:dyDescent="0.3">
      <c r="A4256" t="s">
        <v>214</v>
      </c>
      <c r="B4256" t="s">
        <v>19</v>
      </c>
      <c r="C4256" t="s">
        <v>15</v>
      </c>
      <c r="D4256" t="s">
        <v>11</v>
      </c>
      <c r="E4256" t="s">
        <v>18</v>
      </c>
      <c r="F4256">
        <v>50.23</v>
      </c>
      <c r="G4256">
        <v>6</v>
      </c>
      <c r="H4256" t="s">
        <v>20</v>
      </c>
      <c r="I4256">
        <v>7.2</v>
      </c>
    </row>
    <row r="4257" spans="1:9" x14ac:dyDescent="0.3">
      <c r="A4257" t="s">
        <v>214</v>
      </c>
      <c r="B4257" t="s">
        <v>14</v>
      </c>
      <c r="C4257" t="s">
        <v>10</v>
      </c>
      <c r="D4257" t="s">
        <v>11</v>
      </c>
      <c r="E4257" t="s">
        <v>23</v>
      </c>
      <c r="F4257">
        <v>51.94</v>
      </c>
      <c r="G4257">
        <v>1</v>
      </c>
      <c r="H4257" t="s">
        <v>13</v>
      </c>
      <c r="I4257">
        <v>4.0999999999999996</v>
      </c>
    </row>
    <row r="4258" spans="1:9" x14ac:dyDescent="0.3">
      <c r="A4258" t="s">
        <v>214</v>
      </c>
      <c r="B4258" t="s">
        <v>14</v>
      </c>
      <c r="C4258" t="s">
        <v>10</v>
      </c>
      <c r="D4258" t="s">
        <v>22</v>
      </c>
      <c r="E4258" t="s">
        <v>16</v>
      </c>
      <c r="F4258">
        <v>91.16</v>
      </c>
      <c r="G4258">
        <v>2</v>
      </c>
      <c r="H4258" t="s">
        <v>13</v>
      </c>
      <c r="I4258">
        <v>6.8</v>
      </c>
    </row>
    <row r="4259" spans="1:9" x14ac:dyDescent="0.3">
      <c r="A4259" t="s">
        <v>214</v>
      </c>
      <c r="B4259" t="s">
        <v>9</v>
      </c>
      <c r="C4259" t="s">
        <v>10</v>
      </c>
      <c r="D4259" t="s">
        <v>11</v>
      </c>
      <c r="E4259" t="s">
        <v>24</v>
      </c>
      <c r="F4259">
        <v>24.27</v>
      </c>
      <c r="G4259">
        <v>5</v>
      </c>
      <c r="H4259" t="s">
        <v>13</v>
      </c>
      <c r="I4259">
        <v>7.5</v>
      </c>
    </row>
    <row r="4260" spans="1:9" x14ac:dyDescent="0.3">
      <c r="A4260" t="s">
        <v>214</v>
      </c>
      <c r="B4260" t="s">
        <v>19</v>
      </c>
      <c r="C4260" t="s">
        <v>15</v>
      </c>
      <c r="D4260" t="s">
        <v>11</v>
      </c>
      <c r="E4260" t="s">
        <v>12</v>
      </c>
      <c r="F4260">
        <v>12.54</v>
      </c>
      <c r="G4260">
        <v>6</v>
      </c>
      <c r="H4260" t="s">
        <v>13</v>
      </c>
      <c r="I4260">
        <v>8.6999999999999993</v>
      </c>
    </row>
    <row r="4261" spans="1:9" x14ac:dyDescent="0.3">
      <c r="A4261" t="s">
        <v>214</v>
      </c>
      <c r="B4261" t="s">
        <v>19</v>
      </c>
      <c r="C4261" t="s">
        <v>10</v>
      </c>
      <c r="D4261" t="s">
        <v>11</v>
      </c>
      <c r="E4261" t="s">
        <v>23</v>
      </c>
      <c r="F4261">
        <v>49.17</v>
      </c>
      <c r="G4261">
        <v>1</v>
      </c>
      <c r="H4261" t="s">
        <v>13</v>
      </c>
      <c r="I4261">
        <v>3.1</v>
      </c>
    </row>
    <row r="4262" spans="1:9" x14ac:dyDescent="0.3">
      <c r="A4262" t="s">
        <v>214</v>
      </c>
      <c r="B4262" t="s">
        <v>19</v>
      </c>
      <c r="C4262" t="s">
        <v>10</v>
      </c>
      <c r="D4262" t="s">
        <v>11</v>
      </c>
      <c r="E4262" t="s">
        <v>18</v>
      </c>
      <c r="F4262">
        <v>75.63</v>
      </c>
      <c r="G4262">
        <v>5</v>
      </c>
      <c r="H4262" t="s">
        <v>20</v>
      </c>
      <c r="I4262">
        <v>4.4000000000000004</v>
      </c>
    </row>
    <row r="4263" spans="1:9" x14ac:dyDescent="0.3">
      <c r="A4263" t="s">
        <v>214</v>
      </c>
      <c r="B4263" t="s">
        <v>14</v>
      </c>
      <c r="C4263" t="s">
        <v>15</v>
      </c>
      <c r="D4263" t="s">
        <v>11</v>
      </c>
      <c r="E4263" t="s">
        <v>12</v>
      </c>
      <c r="F4263">
        <v>10.61</v>
      </c>
      <c r="G4263">
        <v>6</v>
      </c>
      <c r="H4263" t="s">
        <v>13</v>
      </c>
      <c r="I4263">
        <v>8.5</v>
      </c>
    </row>
    <row r="4264" spans="1:9" x14ac:dyDescent="0.3">
      <c r="A4264" t="s">
        <v>214</v>
      </c>
      <c r="B4264" t="s">
        <v>14</v>
      </c>
      <c r="C4264" t="s">
        <v>10</v>
      </c>
      <c r="D4264" t="s">
        <v>22</v>
      </c>
      <c r="E4264" t="s">
        <v>24</v>
      </c>
      <c r="F4264">
        <v>24.99</v>
      </c>
      <c r="G4264">
        <v>8</v>
      </c>
      <c r="H4264" t="s">
        <v>20</v>
      </c>
      <c r="I4264">
        <v>4</v>
      </c>
    </row>
    <row r="4265" spans="1:9" x14ac:dyDescent="0.3">
      <c r="A4265" t="s">
        <v>214</v>
      </c>
      <c r="B4265" t="s">
        <v>19</v>
      </c>
      <c r="C4265" t="s">
        <v>15</v>
      </c>
      <c r="D4265" t="s">
        <v>11</v>
      </c>
      <c r="E4265" t="s">
        <v>24</v>
      </c>
      <c r="F4265">
        <v>27.71</v>
      </c>
      <c r="G4265">
        <v>7</v>
      </c>
      <c r="H4265" t="s">
        <v>20</v>
      </c>
      <c r="I4265">
        <v>4.3</v>
      </c>
    </row>
    <row r="4266" spans="1:9" x14ac:dyDescent="0.3">
      <c r="A4266" t="s">
        <v>214</v>
      </c>
      <c r="B4266" t="s">
        <v>19</v>
      </c>
      <c r="C4266" t="s">
        <v>15</v>
      </c>
      <c r="D4266" t="s">
        <v>22</v>
      </c>
      <c r="E4266" t="s">
        <v>12</v>
      </c>
      <c r="F4266">
        <v>14.59</v>
      </c>
      <c r="G4266">
        <v>8</v>
      </c>
      <c r="H4266" t="s">
        <v>13</v>
      </c>
      <c r="I4266">
        <v>8.1999999999999993</v>
      </c>
    </row>
    <row r="4267" spans="1:9" x14ac:dyDescent="0.3">
      <c r="A4267" t="s">
        <v>214</v>
      </c>
      <c r="B4267" t="s">
        <v>19</v>
      </c>
      <c r="C4267" t="s">
        <v>15</v>
      </c>
      <c r="D4267" t="s">
        <v>22</v>
      </c>
      <c r="E4267" t="s">
        <v>23</v>
      </c>
      <c r="F4267">
        <v>62.19</v>
      </c>
      <c r="G4267">
        <v>3</v>
      </c>
      <c r="H4267" t="s">
        <v>13</v>
      </c>
      <c r="I4267">
        <v>8</v>
      </c>
    </row>
    <row r="4268" spans="1:9" x14ac:dyDescent="0.3">
      <c r="A4268" t="s">
        <v>214</v>
      </c>
      <c r="B4268" t="s">
        <v>9</v>
      </c>
      <c r="C4268" t="s">
        <v>15</v>
      </c>
      <c r="D4268" t="s">
        <v>11</v>
      </c>
      <c r="E4268" t="s">
        <v>12</v>
      </c>
      <c r="F4268">
        <v>13.28</v>
      </c>
      <c r="G4268">
        <v>7</v>
      </c>
      <c r="H4268" t="s">
        <v>20</v>
      </c>
      <c r="I4268">
        <v>6.3</v>
      </c>
    </row>
    <row r="4269" spans="1:9" x14ac:dyDescent="0.3">
      <c r="A4269" t="s">
        <v>215</v>
      </c>
      <c r="B4269" t="s">
        <v>19</v>
      </c>
      <c r="C4269" t="s">
        <v>15</v>
      </c>
      <c r="D4269" t="s">
        <v>22</v>
      </c>
      <c r="E4269" t="s">
        <v>12</v>
      </c>
      <c r="F4269">
        <v>7.82</v>
      </c>
      <c r="G4269">
        <v>9</v>
      </c>
      <c r="H4269" t="s">
        <v>13</v>
      </c>
      <c r="I4269">
        <v>3.3</v>
      </c>
    </row>
    <row r="4270" spans="1:9" x14ac:dyDescent="0.3">
      <c r="A4270" t="s">
        <v>215</v>
      </c>
      <c r="B4270" t="s">
        <v>19</v>
      </c>
      <c r="C4270" t="s">
        <v>10</v>
      </c>
      <c r="D4270" t="s">
        <v>11</v>
      </c>
      <c r="E4270" t="s">
        <v>16</v>
      </c>
      <c r="F4270">
        <v>95.49</v>
      </c>
      <c r="G4270">
        <v>4</v>
      </c>
      <c r="H4270" t="s">
        <v>13</v>
      </c>
      <c r="I4270">
        <v>7.4</v>
      </c>
    </row>
    <row r="4271" spans="1:9" x14ac:dyDescent="0.3">
      <c r="A4271" t="s">
        <v>215</v>
      </c>
      <c r="B4271" t="s">
        <v>9</v>
      </c>
      <c r="C4271" t="s">
        <v>10</v>
      </c>
      <c r="D4271" t="s">
        <v>11</v>
      </c>
      <c r="E4271" t="s">
        <v>23</v>
      </c>
      <c r="F4271">
        <v>61.33</v>
      </c>
      <c r="G4271">
        <v>10</v>
      </c>
      <c r="H4271" t="s">
        <v>17</v>
      </c>
      <c r="I4271">
        <v>9.1</v>
      </c>
    </row>
    <row r="4272" spans="1:9" x14ac:dyDescent="0.3">
      <c r="A4272" t="s">
        <v>215</v>
      </c>
      <c r="B4272" t="s">
        <v>19</v>
      </c>
      <c r="C4272" t="s">
        <v>15</v>
      </c>
      <c r="D4272" t="s">
        <v>11</v>
      </c>
      <c r="E4272" t="s">
        <v>24</v>
      </c>
      <c r="F4272">
        <v>33.93</v>
      </c>
      <c r="G4272">
        <v>8</v>
      </c>
      <c r="H4272" t="s">
        <v>17</v>
      </c>
      <c r="I4272">
        <v>4.9000000000000004</v>
      </c>
    </row>
    <row r="4273" spans="1:9" x14ac:dyDescent="0.3">
      <c r="A4273" t="s">
        <v>215</v>
      </c>
      <c r="B4273" t="s">
        <v>19</v>
      </c>
      <c r="C4273" t="s">
        <v>10</v>
      </c>
      <c r="D4273" t="s">
        <v>11</v>
      </c>
      <c r="E4273" t="s">
        <v>12</v>
      </c>
      <c r="F4273">
        <v>11.25</v>
      </c>
      <c r="G4273">
        <v>10</v>
      </c>
      <c r="H4273" t="s">
        <v>20</v>
      </c>
      <c r="I4273">
        <v>7.7</v>
      </c>
    </row>
    <row r="4274" spans="1:9" x14ac:dyDescent="0.3">
      <c r="A4274" t="s">
        <v>215</v>
      </c>
      <c r="B4274" t="s">
        <v>14</v>
      </c>
      <c r="C4274" t="s">
        <v>15</v>
      </c>
      <c r="D4274" t="s">
        <v>22</v>
      </c>
      <c r="E4274" t="s">
        <v>24</v>
      </c>
      <c r="F4274">
        <v>32.659999999999997</v>
      </c>
      <c r="G4274">
        <v>4</v>
      </c>
      <c r="H4274" t="s">
        <v>13</v>
      </c>
      <c r="I4274">
        <v>4.5</v>
      </c>
    </row>
    <row r="4275" spans="1:9" x14ac:dyDescent="0.3">
      <c r="A4275" t="s">
        <v>215</v>
      </c>
      <c r="B4275" t="s">
        <v>19</v>
      </c>
      <c r="C4275" t="s">
        <v>15</v>
      </c>
      <c r="D4275" t="s">
        <v>11</v>
      </c>
      <c r="E4275" t="s">
        <v>21</v>
      </c>
      <c r="F4275">
        <v>15.41</v>
      </c>
      <c r="G4275">
        <v>5</v>
      </c>
      <c r="H4275" t="s">
        <v>13</v>
      </c>
      <c r="I4275">
        <v>4.8</v>
      </c>
    </row>
    <row r="4276" spans="1:9" x14ac:dyDescent="0.3">
      <c r="A4276" t="s">
        <v>215</v>
      </c>
      <c r="B4276" t="s">
        <v>19</v>
      </c>
      <c r="C4276" t="s">
        <v>15</v>
      </c>
      <c r="D4276" t="s">
        <v>22</v>
      </c>
      <c r="E4276" t="s">
        <v>16</v>
      </c>
      <c r="F4276">
        <v>84.38</v>
      </c>
      <c r="G4276">
        <v>5</v>
      </c>
      <c r="H4276" t="s">
        <v>20</v>
      </c>
      <c r="I4276">
        <v>5.7</v>
      </c>
    </row>
    <row r="4277" spans="1:9" x14ac:dyDescent="0.3">
      <c r="A4277" t="s">
        <v>215</v>
      </c>
      <c r="B4277" t="s">
        <v>19</v>
      </c>
      <c r="C4277" t="s">
        <v>15</v>
      </c>
      <c r="D4277" t="s">
        <v>11</v>
      </c>
      <c r="E4277" t="s">
        <v>23</v>
      </c>
      <c r="F4277">
        <v>47.31</v>
      </c>
      <c r="G4277">
        <v>10</v>
      </c>
      <c r="H4277" t="s">
        <v>20</v>
      </c>
      <c r="I4277">
        <v>6.2</v>
      </c>
    </row>
    <row r="4278" spans="1:9" x14ac:dyDescent="0.3">
      <c r="A4278" t="s">
        <v>215</v>
      </c>
      <c r="B4278" t="s">
        <v>19</v>
      </c>
      <c r="C4278" t="s">
        <v>10</v>
      </c>
      <c r="D4278" t="s">
        <v>11</v>
      </c>
      <c r="E4278" t="s">
        <v>12</v>
      </c>
      <c r="F4278">
        <v>12.66</v>
      </c>
      <c r="G4278">
        <v>1</v>
      </c>
      <c r="H4278" t="s">
        <v>20</v>
      </c>
      <c r="I4278">
        <v>5.0999999999999996</v>
      </c>
    </row>
    <row r="4279" spans="1:9" x14ac:dyDescent="0.3">
      <c r="A4279" t="s">
        <v>215</v>
      </c>
      <c r="B4279" t="s">
        <v>9</v>
      </c>
      <c r="C4279" t="s">
        <v>15</v>
      </c>
      <c r="D4279" t="s">
        <v>11</v>
      </c>
      <c r="E4279" t="s">
        <v>23</v>
      </c>
      <c r="F4279">
        <v>69.47</v>
      </c>
      <c r="G4279">
        <v>5</v>
      </c>
      <c r="H4279" t="s">
        <v>20</v>
      </c>
      <c r="I4279">
        <v>7</v>
      </c>
    </row>
    <row r="4280" spans="1:9" x14ac:dyDescent="0.3">
      <c r="A4280" t="s">
        <v>215</v>
      </c>
      <c r="B4280" t="s">
        <v>9</v>
      </c>
      <c r="C4280" t="s">
        <v>15</v>
      </c>
      <c r="D4280" t="s">
        <v>11</v>
      </c>
      <c r="E4280" t="s">
        <v>23</v>
      </c>
      <c r="F4280">
        <v>46.65</v>
      </c>
      <c r="G4280">
        <v>4</v>
      </c>
      <c r="H4280" t="s">
        <v>13</v>
      </c>
      <c r="I4280">
        <v>8.9</v>
      </c>
    </row>
    <row r="4281" spans="1:9" x14ac:dyDescent="0.3">
      <c r="A4281" t="s">
        <v>215</v>
      </c>
      <c r="B4281" t="s">
        <v>19</v>
      </c>
      <c r="C4281" t="s">
        <v>15</v>
      </c>
      <c r="D4281" t="s">
        <v>22</v>
      </c>
      <c r="E4281" t="s">
        <v>23</v>
      </c>
      <c r="F4281">
        <v>56.29</v>
      </c>
      <c r="G4281">
        <v>5</v>
      </c>
      <c r="H4281" t="s">
        <v>13</v>
      </c>
      <c r="I4281">
        <v>8.8000000000000007</v>
      </c>
    </row>
    <row r="4282" spans="1:9" x14ac:dyDescent="0.3">
      <c r="A4282" t="s">
        <v>215</v>
      </c>
      <c r="B4282" t="s">
        <v>14</v>
      </c>
      <c r="C4282" t="s">
        <v>15</v>
      </c>
      <c r="D4282" t="s">
        <v>11</v>
      </c>
      <c r="E4282" t="s">
        <v>21</v>
      </c>
      <c r="F4282">
        <v>5.93</v>
      </c>
      <c r="G4282">
        <v>6</v>
      </c>
      <c r="H4282" t="s">
        <v>20</v>
      </c>
      <c r="I4282">
        <v>8.5</v>
      </c>
    </row>
    <row r="4283" spans="1:9" x14ac:dyDescent="0.3">
      <c r="A4283" t="s">
        <v>215</v>
      </c>
      <c r="B4283" t="s">
        <v>14</v>
      </c>
      <c r="C4283" t="s">
        <v>15</v>
      </c>
      <c r="D4283" t="s">
        <v>22</v>
      </c>
      <c r="E4283" t="s">
        <v>24</v>
      </c>
      <c r="F4283">
        <v>23.02</v>
      </c>
      <c r="G4283">
        <v>3</v>
      </c>
      <c r="H4283" t="s">
        <v>17</v>
      </c>
      <c r="I4283">
        <v>8.3000000000000007</v>
      </c>
    </row>
    <row r="4284" spans="1:9" x14ac:dyDescent="0.3">
      <c r="A4284" t="s">
        <v>215</v>
      </c>
      <c r="B4284" t="s">
        <v>14</v>
      </c>
      <c r="C4284" t="s">
        <v>15</v>
      </c>
      <c r="D4284" t="s">
        <v>22</v>
      </c>
      <c r="E4284" t="s">
        <v>12</v>
      </c>
      <c r="F4284">
        <v>9.2100000000000009</v>
      </c>
      <c r="G4284">
        <v>4</v>
      </c>
      <c r="H4284" t="s">
        <v>20</v>
      </c>
      <c r="I4284">
        <v>4.4000000000000004</v>
      </c>
    </row>
    <row r="4285" spans="1:9" x14ac:dyDescent="0.3">
      <c r="A4285" t="s">
        <v>215</v>
      </c>
      <c r="B4285" t="s">
        <v>19</v>
      </c>
      <c r="C4285" t="s">
        <v>15</v>
      </c>
      <c r="D4285" t="s">
        <v>11</v>
      </c>
      <c r="E4285" t="s">
        <v>21</v>
      </c>
      <c r="F4285">
        <v>11.99</v>
      </c>
      <c r="G4285">
        <v>3</v>
      </c>
      <c r="H4285" t="s">
        <v>17</v>
      </c>
      <c r="I4285">
        <v>5.9</v>
      </c>
    </row>
    <row r="4286" spans="1:9" x14ac:dyDescent="0.3">
      <c r="A4286" t="s">
        <v>215</v>
      </c>
      <c r="B4286" t="s">
        <v>19</v>
      </c>
      <c r="C4286" t="s">
        <v>15</v>
      </c>
      <c r="D4286" t="s">
        <v>22</v>
      </c>
      <c r="E4286" t="s">
        <v>18</v>
      </c>
      <c r="F4286">
        <v>57.17</v>
      </c>
      <c r="G4286">
        <v>7</v>
      </c>
      <c r="H4286" t="s">
        <v>17</v>
      </c>
      <c r="I4286">
        <v>4.7</v>
      </c>
    </row>
    <row r="4287" spans="1:9" x14ac:dyDescent="0.3">
      <c r="A4287" t="s">
        <v>215</v>
      </c>
      <c r="B4287" t="s">
        <v>14</v>
      </c>
      <c r="C4287" t="s">
        <v>15</v>
      </c>
      <c r="D4287" t="s">
        <v>22</v>
      </c>
      <c r="E4287" t="s">
        <v>23</v>
      </c>
      <c r="F4287">
        <v>59.61</v>
      </c>
      <c r="G4287">
        <v>2</v>
      </c>
      <c r="H4287" t="s">
        <v>20</v>
      </c>
      <c r="I4287">
        <v>5.7</v>
      </c>
    </row>
    <row r="4288" spans="1:9" x14ac:dyDescent="0.3">
      <c r="A4288" t="s">
        <v>215</v>
      </c>
      <c r="B4288" t="s">
        <v>14</v>
      </c>
      <c r="C4288" t="s">
        <v>15</v>
      </c>
      <c r="D4288" t="s">
        <v>22</v>
      </c>
      <c r="E4288" t="s">
        <v>18</v>
      </c>
      <c r="F4288">
        <v>79.48</v>
      </c>
      <c r="G4288">
        <v>3</v>
      </c>
      <c r="H4288" t="s">
        <v>20</v>
      </c>
      <c r="I4288">
        <v>3.5</v>
      </c>
    </row>
    <row r="4289" spans="1:9" x14ac:dyDescent="0.3">
      <c r="A4289" t="s">
        <v>215</v>
      </c>
      <c r="B4289" t="s">
        <v>19</v>
      </c>
      <c r="C4289" t="s">
        <v>15</v>
      </c>
      <c r="D4289" t="s">
        <v>22</v>
      </c>
      <c r="E4289" t="s">
        <v>12</v>
      </c>
      <c r="F4289">
        <v>11.6</v>
      </c>
      <c r="G4289">
        <v>6</v>
      </c>
      <c r="H4289" t="s">
        <v>20</v>
      </c>
      <c r="I4289">
        <v>3.5</v>
      </c>
    </row>
    <row r="4290" spans="1:9" x14ac:dyDescent="0.3">
      <c r="A4290" t="s">
        <v>215</v>
      </c>
      <c r="B4290" t="s">
        <v>19</v>
      </c>
      <c r="C4290" t="s">
        <v>15</v>
      </c>
      <c r="D4290" t="s">
        <v>22</v>
      </c>
      <c r="E4290" t="s">
        <v>12</v>
      </c>
      <c r="F4290">
        <v>9.89</v>
      </c>
      <c r="G4290">
        <v>10</v>
      </c>
      <c r="H4290" t="s">
        <v>13</v>
      </c>
      <c r="I4290">
        <v>5.0999999999999996</v>
      </c>
    </row>
    <row r="4291" spans="1:9" x14ac:dyDescent="0.3">
      <c r="A4291" t="s">
        <v>215</v>
      </c>
      <c r="B4291" t="s">
        <v>14</v>
      </c>
      <c r="C4291" t="s">
        <v>10</v>
      </c>
      <c r="D4291" t="s">
        <v>22</v>
      </c>
      <c r="E4291" t="s">
        <v>23</v>
      </c>
      <c r="F4291">
        <v>62.18</v>
      </c>
      <c r="G4291">
        <v>9</v>
      </c>
      <c r="H4291" t="s">
        <v>13</v>
      </c>
      <c r="I4291">
        <v>9.1999999999999993</v>
      </c>
    </row>
    <row r="4292" spans="1:9" x14ac:dyDescent="0.3">
      <c r="A4292" t="s">
        <v>215</v>
      </c>
      <c r="B4292" t="s">
        <v>14</v>
      </c>
      <c r="C4292" t="s">
        <v>10</v>
      </c>
      <c r="D4292" t="s">
        <v>11</v>
      </c>
      <c r="E4292" t="s">
        <v>21</v>
      </c>
      <c r="F4292">
        <v>12.25</v>
      </c>
      <c r="G4292">
        <v>3</v>
      </c>
      <c r="H4292" t="s">
        <v>13</v>
      </c>
      <c r="I4292">
        <v>7</v>
      </c>
    </row>
    <row r="4293" spans="1:9" x14ac:dyDescent="0.3">
      <c r="A4293" t="s">
        <v>216</v>
      </c>
      <c r="B4293" t="s">
        <v>19</v>
      </c>
      <c r="C4293" t="s">
        <v>10</v>
      </c>
      <c r="D4293" t="s">
        <v>11</v>
      </c>
      <c r="E4293" t="s">
        <v>16</v>
      </c>
      <c r="F4293">
        <v>97.95</v>
      </c>
      <c r="G4293">
        <v>1</v>
      </c>
      <c r="H4293" t="s">
        <v>13</v>
      </c>
      <c r="I4293">
        <v>9.5</v>
      </c>
    </row>
    <row r="4294" spans="1:9" x14ac:dyDescent="0.3">
      <c r="A4294" t="s">
        <v>216</v>
      </c>
      <c r="B4294" t="s">
        <v>14</v>
      </c>
      <c r="C4294" t="s">
        <v>10</v>
      </c>
      <c r="D4294" t="s">
        <v>22</v>
      </c>
      <c r="E4294" t="s">
        <v>18</v>
      </c>
      <c r="F4294">
        <v>76.400000000000006</v>
      </c>
      <c r="G4294">
        <v>8</v>
      </c>
      <c r="H4294" t="s">
        <v>13</v>
      </c>
      <c r="I4294">
        <v>9.1</v>
      </c>
    </row>
    <row r="4295" spans="1:9" x14ac:dyDescent="0.3">
      <c r="A4295" t="s">
        <v>216</v>
      </c>
      <c r="B4295" t="s">
        <v>19</v>
      </c>
      <c r="C4295" t="s">
        <v>15</v>
      </c>
      <c r="D4295" t="s">
        <v>11</v>
      </c>
      <c r="E4295" t="s">
        <v>12</v>
      </c>
      <c r="F4295">
        <v>13.41</v>
      </c>
      <c r="G4295">
        <v>7</v>
      </c>
      <c r="H4295" t="s">
        <v>20</v>
      </c>
      <c r="I4295">
        <v>4.4000000000000004</v>
      </c>
    </row>
    <row r="4296" spans="1:9" x14ac:dyDescent="0.3">
      <c r="A4296" t="s">
        <v>216</v>
      </c>
      <c r="B4296" t="s">
        <v>9</v>
      </c>
      <c r="C4296" t="s">
        <v>15</v>
      </c>
      <c r="D4296" t="s">
        <v>11</v>
      </c>
      <c r="E4296" t="s">
        <v>12</v>
      </c>
      <c r="F4296">
        <v>12.65</v>
      </c>
      <c r="G4296">
        <v>1</v>
      </c>
      <c r="H4296" t="s">
        <v>17</v>
      </c>
      <c r="I4296">
        <v>5.6</v>
      </c>
    </row>
    <row r="4297" spans="1:9" x14ac:dyDescent="0.3">
      <c r="A4297" t="s">
        <v>216</v>
      </c>
      <c r="B4297" t="s">
        <v>14</v>
      </c>
      <c r="C4297" t="s">
        <v>15</v>
      </c>
      <c r="D4297" t="s">
        <v>22</v>
      </c>
      <c r="E4297" t="s">
        <v>12</v>
      </c>
      <c r="F4297">
        <v>13.33</v>
      </c>
      <c r="G4297">
        <v>10</v>
      </c>
      <c r="H4297" t="s">
        <v>20</v>
      </c>
      <c r="I4297">
        <v>7.2</v>
      </c>
    </row>
    <row r="4298" spans="1:9" x14ac:dyDescent="0.3">
      <c r="A4298" t="s">
        <v>216</v>
      </c>
      <c r="B4298" t="s">
        <v>9</v>
      </c>
      <c r="C4298" t="s">
        <v>15</v>
      </c>
      <c r="D4298" t="s">
        <v>11</v>
      </c>
      <c r="E4298" t="s">
        <v>12</v>
      </c>
      <c r="F4298">
        <v>14.61</v>
      </c>
      <c r="G4298">
        <v>9</v>
      </c>
      <c r="H4298" t="s">
        <v>17</v>
      </c>
      <c r="I4298">
        <v>6.6</v>
      </c>
    </row>
    <row r="4299" spans="1:9" x14ac:dyDescent="0.3">
      <c r="A4299" t="s">
        <v>216</v>
      </c>
      <c r="B4299" t="s">
        <v>19</v>
      </c>
      <c r="C4299" t="s">
        <v>15</v>
      </c>
      <c r="D4299" t="s">
        <v>22</v>
      </c>
      <c r="E4299" t="s">
        <v>18</v>
      </c>
      <c r="F4299">
        <v>57.16</v>
      </c>
      <c r="G4299">
        <v>8</v>
      </c>
      <c r="H4299" t="s">
        <v>17</v>
      </c>
      <c r="I4299">
        <v>7.5</v>
      </c>
    </row>
    <row r="4300" spans="1:9" x14ac:dyDescent="0.3">
      <c r="A4300" t="s">
        <v>216</v>
      </c>
      <c r="B4300" t="s">
        <v>9</v>
      </c>
      <c r="C4300" t="s">
        <v>15</v>
      </c>
      <c r="D4300" t="s">
        <v>11</v>
      </c>
      <c r="E4300" t="s">
        <v>12</v>
      </c>
      <c r="F4300">
        <v>7.41</v>
      </c>
      <c r="G4300">
        <v>4</v>
      </c>
      <c r="H4300" t="s">
        <v>13</v>
      </c>
      <c r="I4300">
        <v>8.4</v>
      </c>
    </row>
    <row r="4301" spans="1:9" x14ac:dyDescent="0.3">
      <c r="A4301" t="s">
        <v>216</v>
      </c>
      <c r="B4301" t="s">
        <v>19</v>
      </c>
      <c r="C4301" t="s">
        <v>10</v>
      </c>
      <c r="D4301" t="s">
        <v>11</v>
      </c>
      <c r="E4301" t="s">
        <v>23</v>
      </c>
      <c r="F4301">
        <v>66.790000000000006</v>
      </c>
      <c r="G4301">
        <v>2</v>
      </c>
      <c r="H4301" t="s">
        <v>20</v>
      </c>
      <c r="I4301">
        <v>7.3</v>
      </c>
    </row>
    <row r="4302" spans="1:9" x14ac:dyDescent="0.3">
      <c r="A4302" t="s">
        <v>216</v>
      </c>
      <c r="B4302" t="s">
        <v>19</v>
      </c>
      <c r="C4302" t="s">
        <v>15</v>
      </c>
      <c r="D4302" t="s">
        <v>11</v>
      </c>
      <c r="E4302" t="s">
        <v>23</v>
      </c>
      <c r="F4302">
        <v>66.709999999999994</v>
      </c>
      <c r="G4302">
        <v>5</v>
      </c>
      <c r="H4302" t="s">
        <v>13</v>
      </c>
      <c r="I4302">
        <v>3.4</v>
      </c>
    </row>
    <row r="4303" spans="1:9" x14ac:dyDescent="0.3">
      <c r="A4303" t="s">
        <v>216</v>
      </c>
      <c r="B4303" t="s">
        <v>14</v>
      </c>
      <c r="C4303" t="s">
        <v>15</v>
      </c>
      <c r="D4303" t="s">
        <v>22</v>
      </c>
      <c r="E4303" t="s">
        <v>21</v>
      </c>
      <c r="F4303">
        <v>8.2200000000000006</v>
      </c>
      <c r="G4303">
        <v>9</v>
      </c>
      <c r="H4303" t="s">
        <v>13</v>
      </c>
      <c r="I4303">
        <v>8.4</v>
      </c>
    </row>
    <row r="4304" spans="1:9" x14ac:dyDescent="0.3">
      <c r="A4304" t="s">
        <v>216</v>
      </c>
      <c r="B4304" t="s">
        <v>14</v>
      </c>
      <c r="C4304" t="s">
        <v>15</v>
      </c>
      <c r="D4304" t="s">
        <v>11</v>
      </c>
      <c r="E4304" t="s">
        <v>12</v>
      </c>
      <c r="F4304">
        <v>4.08</v>
      </c>
      <c r="G4304">
        <v>10</v>
      </c>
      <c r="H4304" t="s">
        <v>17</v>
      </c>
      <c r="I4304">
        <v>4.8</v>
      </c>
    </row>
    <row r="4305" spans="1:9" x14ac:dyDescent="0.3">
      <c r="A4305" t="s">
        <v>216</v>
      </c>
      <c r="B4305" t="s">
        <v>19</v>
      </c>
      <c r="C4305" t="s">
        <v>10</v>
      </c>
      <c r="D4305" t="s">
        <v>11</v>
      </c>
      <c r="E4305" t="s">
        <v>23</v>
      </c>
      <c r="F4305">
        <v>58.38</v>
      </c>
      <c r="G4305">
        <v>4</v>
      </c>
      <c r="H4305" t="s">
        <v>20</v>
      </c>
      <c r="I4305">
        <v>3.5</v>
      </c>
    </row>
    <row r="4306" spans="1:9" x14ac:dyDescent="0.3">
      <c r="A4306" t="s">
        <v>216</v>
      </c>
      <c r="B4306" t="s">
        <v>19</v>
      </c>
      <c r="C4306" t="s">
        <v>10</v>
      </c>
      <c r="D4306" t="s">
        <v>11</v>
      </c>
      <c r="E4306" t="s">
        <v>12</v>
      </c>
      <c r="F4306">
        <v>5.76</v>
      </c>
      <c r="G4306">
        <v>6</v>
      </c>
      <c r="H4306" t="s">
        <v>13</v>
      </c>
      <c r="I4306">
        <v>6.7</v>
      </c>
    </row>
    <row r="4307" spans="1:9" x14ac:dyDescent="0.3">
      <c r="A4307" t="s">
        <v>216</v>
      </c>
      <c r="B4307" t="s">
        <v>14</v>
      </c>
      <c r="C4307" t="s">
        <v>10</v>
      </c>
      <c r="D4307" t="s">
        <v>11</v>
      </c>
      <c r="E4307" t="s">
        <v>12</v>
      </c>
      <c r="F4307">
        <v>14.09</v>
      </c>
      <c r="G4307">
        <v>2</v>
      </c>
      <c r="H4307" t="s">
        <v>20</v>
      </c>
      <c r="I4307">
        <v>8.4</v>
      </c>
    </row>
    <row r="4308" spans="1:9" x14ac:dyDescent="0.3">
      <c r="A4308" t="s">
        <v>217</v>
      </c>
      <c r="B4308" t="s">
        <v>9</v>
      </c>
      <c r="C4308" t="s">
        <v>15</v>
      </c>
      <c r="D4308" t="s">
        <v>22</v>
      </c>
      <c r="E4308" t="s">
        <v>12</v>
      </c>
      <c r="F4308">
        <v>3.66</v>
      </c>
      <c r="G4308">
        <v>1</v>
      </c>
      <c r="H4308" t="s">
        <v>13</v>
      </c>
      <c r="I4308">
        <v>7.3</v>
      </c>
    </row>
    <row r="4309" spans="1:9" x14ac:dyDescent="0.3">
      <c r="A4309" t="s">
        <v>217</v>
      </c>
      <c r="B4309" t="s">
        <v>14</v>
      </c>
      <c r="C4309" t="s">
        <v>15</v>
      </c>
      <c r="D4309" t="s">
        <v>22</v>
      </c>
      <c r="E4309" t="s">
        <v>24</v>
      </c>
      <c r="F4309">
        <v>18.809999999999999</v>
      </c>
      <c r="G4309">
        <v>5</v>
      </c>
      <c r="H4309" t="s">
        <v>17</v>
      </c>
      <c r="I4309">
        <v>4.3</v>
      </c>
    </row>
    <row r="4310" spans="1:9" x14ac:dyDescent="0.3">
      <c r="A4310" t="s">
        <v>217</v>
      </c>
      <c r="B4310" t="s">
        <v>19</v>
      </c>
      <c r="C4310" t="s">
        <v>15</v>
      </c>
      <c r="D4310" t="s">
        <v>22</v>
      </c>
      <c r="E4310" t="s">
        <v>12</v>
      </c>
      <c r="F4310">
        <v>6.36</v>
      </c>
      <c r="G4310">
        <v>8</v>
      </c>
      <c r="H4310" t="s">
        <v>20</v>
      </c>
      <c r="I4310">
        <v>4.5</v>
      </c>
    </row>
    <row r="4311" spans="1:9" x14ac:dyDescent="0.3">
      <c r="A4311" t="s">
        <v>217</v>
      </c>
      <c r="B4311" t="s">
        <v>19</v>
      </c>
      <c r="C4311" t="s">
        <v>15</v>
      </c>
      <c r="D4311" t="s">
        <v>11</v>
      </c>
      <c r="E4311" t="s">
        <v>23</v>
      </c>
      <c r="F4311">
        <v>53.3</v>
      </c>
      <c r="G4311">
        <v>7</v>
      </c>
      <c r="H4311" t="s">
        <v>20</v>
      </c>
      <c r="I4311">
        <v>9.8000000000000007</v>
      </c>
    </row>
    <row r="4312" spans="1:9" x14ac:dyDescent="0.3">
      <c r="A4312" t="s">
        <v>217</v>
      </c>
      <c r="B4312" t="s">
        <v>9</v>
      </c>
      <c r="C4312" t="s">
        <v>15</v>
      </c>
      <c r="D4312" t="s">
        <v>22</v>
      </c>
      <c r="E4312" t="s">
        <v>24</v>
      </c>
      <c r="F4312">
        <v>25.21</v>
      </c>
      <c r="G4312">
        <v>8</v>
      </c>
      <c r="H4312" t="s">
        <v>13</v>
      </c>
      <c r="I4312">
        <v>9.1</v>
      </c>
    </row>
    <row r="4313" spans="1:9" x14ac:dyDescent="0.3">
      <c r="A4313" t="s">
        <v>217</v>
      </c>
      <c r="B4313" t="s">
        <v>9</v>
      </c>
      <c r="C4313" t="s">
        <v>15</v>
      </c>
      <c r="D4313" t="s">
        <v>11</v>
      </c>
      <c r="E4313" t="s">
        <v>21</v>
      </c>
      <c r="F4313">
        <v>22.8</v>
      </c>
      <c r="G4313">
        <v>10</v>
      </c>
      <c r="H4313" t="s">
        <v>17</v>
      </c>
      <c r="I4313">
        <v>7.1</v>
      </c>
    </row>
    <row r="4314" spans="1:9" x14ac:dyDescent="0.3">
      <c r="A4314" t="s">
        <v>217</v>
      </c>
      <c r="B4314" t="s">
        <v>9</v>
      </c>
      <c r="C4314" t="s">
        <v>10</v>
      </c>
      <c r="D4314" t="s">
        <v>11</v>
      </c>
      <c r="E4314" t="s">
        <v>12</v>
      </c>
      <c r="F4314">
        <v>6.2</v>
      </c>
      <c r="G4314">
        <v>2</v>
      </c>
      <c r="H4314" t="s">
        <v>13</v>
      </c>
      <c r="I4314">
        <v>6.3</v>
      </c>
    </row>
    <row r="4315" spans="1:9" x14ac:dyDescent="0.3">
      <c r="A4315" t="s">
        <v>217</v>
      </c>
      <c r="B4315" t="s">
        <v>9</v>
      </c>
      <c r="C4315" t="s">
        <v>15</v>
      </c>
      <c r="D4315" t="s">
        <v>22</v>
      </c>
      <c r="E4315" t="s">
        <v>21</v>
      </c>
      <c r="F4315">
        <v>10.56</v>
      </c>
      <c r="G4315">
        <v>6</v>
      </c>
      <c r="H4315" t="s">
        <v>20</v>
      </c>
      <c r="I4315">
        <v>7.3</v>
      </c>
    </row>
    <row r="4316" spans="1:9" x14ac:dyDescent="0.3">
      <c r="A4316" t="s">
        <v>217</v>
      </c>
      <c r="B4316" t="s">
        <v>19</v>
      </c>
      <c r="C4316" t="s">
        <v>15</v>
      </c>
      <c r="D4316" t="s">
        <v>22</v>
      </c>
      <c r="E4316" t="s">
        <v>24</v>
      </c>
      <c r="F4316">
        <v>27.04</v>
      </c>
      <c r="G4316">
        <v>5</v>
      </c>
      <c r="H4316" t="s">
        <v>17</v>
      </c>
      <c r="I4316">
        <v>4.7</v>
      </c>
    </row>
    <row r="4317" spans="1:9" x14ac:dyDescent="0.3">
      <c r="A4317" t="s">
        <v>217</v>
      </c>
      <c r="B4317" t="s">
        <v>9</v>
      </c>
      <c r="C4317" t="s">
        <v>15</v>
      </c>
      <c r="D4317" t="s">
        <v>22</v>
      </c>
      <c r="E4317" t="s">
        <v>21</v>
      </c>
      <c r="F4317">
        <v>7.73</v>
      </c>
      <c r="G4317">
        <v>6</v>
      </c>
      <c r="H4317" t="s">
        <v>20</v>
      </c>
      <c r="I4317">
        <v>6.7</v>
      </c>
    </row>
    <row r="4318" spans="1:9" x14ac:dyDescent="0.3">
      <c r="A4318" t="s">
        <v>217</v>
      </c>
      <c r="B4318" t="s">
        <v>9</v>
      </c>
      <c r="C4318" t="s">
        <v>15</v>
      </c>
      <c r="D4318" t="s">
        <v>11</v>
      </c>
      <c r="E4318" t="s">
        <v>18</v>
      </c>
      <c r="F4318">
        <v>66.94</v>
      </c>
      <c r="G4318">
        <v>4</v>
      </c>
      <c r="H4318" t="s">
        <v>13</v>
      </c>
      <c r="I4318">
        <v>8.3000000000000007</v>
      </c>
    </row>
    <row r="4319" spans="1:9" x14ac:dyDescent="0.3">
      <c r="A4319" t="s">
        <v>218</v>
      </c>
      <c r="B4319" t="s">
        <v>9</v>
      </c>
      <c r="C4319" t="s">
        <v>15</v>
      </c>
      <c r="D4319" t="s">
        <v>11</v>
      </c>
      <c r="E4319" t="s">
        <v>12</v>
      </c>
      <c r="F4319">
        <v>6.33</v>
      </c>
      <c r="G4319">
        <v>1</v>
      </c>
      <c r="H4319" t="s">
        <v>17</v>
      </c>
      <c r="I4319">
        <v>4.9000000000000004</v>
      </c>
    </row>
    <row r="4320" spans="1:9" x14ac:dyDescent="0.3">
      <c r="A4320" t="s">
        <v>218</v>
      </c>
      <c r="B4320" t="s">
        <v>9</v>
      </c>
      <c r="C4320" t="s">
        <v>15</v>
      </c>
      <c r="D4320" t="s">
        <v>22</v>
      </c>
      <c r="E4320" t="s">
        <v>12</v>
      </c>
      <c r="F4320">
        <v>7.59</v>
      </c>
      <c r="G4320">
        <v>10</v>
      </c>
      <c r="H4320" t="s">
        <v>17</v>
      </c>
      <c r="I4320">
        <v>8.1</v>
      </c>
    </row>
    <row r="4321" spans="1:9" x14ac:dyDescent="0.3">
      <c r="A4321" t="s">
        <v>218</v>
      </c>
      <c r="B4321" t="s">
        <v>9</v>
      </c>
      <c r="C4321" t="s">
        <v>15</v>
      </c>
      <c r="D4321" t="s">
        <v>11</v>
      </c>
      <c r="E4321" t="s">
        <v>24</v>
      </c>
      <c r="F4321">
        <v>29.39</v>
      </c>
      <c r="G4321">
        <v>8</v>
      </c>
      <c r="H4321" t="s">
        <v>13</v>
      </c>
      <c r="I4321">
        <v>7.3</v>
      </c>
    </row>
    <row r="4322" spans="1:9" x14ac:dyDescent="0.3">
      <c r="A4322" t="s">
        <v>218</v>
      </c>
      <c r="B4322" t="s">
        <v>9</v>
      </c>
      <c r="C4322" t="s">
        <v>15</v>
      </c>
      <c r="D4322" t="s">
        <v>11</v>
      </c>
      <c r="E4322" t="s">
        <v>24</v>
      </c>
      <c r="F4322">
        <v>25.34</v>
      </c>
      <c r="G4322">
        <v>8</v>
      </c>
      <c r="H4322" t="s">
        <v>17</v>
      </c>
      <c r="I4322">
        <v>3.6</v>
      </c>
    </row>
    <row r="4323" spans="1:9" x14ac:dyDescent="0.3">
      <c r="A4323" t="s">
        <v>218</v>
      </c>
      <c r="B4323" t="s">
        <v>14</v>
      </c>
      <c r="C4323" t="s">
        <v>10</v>
      </c>
      <c r="D4323" t="s">
        <v>11</v>
      </c>
      <c r="E4323" t="s">
        <v>12</v>
      </c>
      <c r="F4323">
        <v>10.96</v>
      </c>
      <c r="G4323">
        <v>6</v>
      </c>
      <c r="H4323" t="s">
        <v>13</v>
      </c>
      <c r="I4323">
        <v>7.9</v>
      </c>
    </row>
    <row r="4324" spans="1:9" x14ac:dyDescent="0.3">
      <c r="A4324" t="s">
        <v>218</v>
      </c>
      <c r="B4324" t="s">
        <v>14</v>
      </c>
      <c r="C4324" t="s">
        <v>10</v>
      </c>
      <c r="D4324" t="s">
        <v>22</v>
      </c>
      <c r="E4324" t="s">
        <v>16</v>
      </c>
      <c r="F4324">
        <v>90.64</v>
      </c>
      <c r="G4324">
        <v>2</v>
      </c>
      <c r="H4324" t="s">
        <v>20</v>
      </c>
      <c r="I4324">
        <v>7.5</v>
      </c>
    </row>
    <row r="4325" spans="1:9" x14ac:dyDescent="0.3">
      <c r="A4325" t="s">
        <v>218</v>
      </c>
      <c r="B4325" t="s">
        <v>14</v>
      </c>
      <c r="C4325" t="s">
        <v>15</v>
      </c>
      <c r="D4325" t="s">
        <v>22</v>
      </c>
      <c r="E4325" t="s">
        <v>16</v>
      </c>
      <c r="F4325">
        <v>95.01</v>
      </c>
      <c r="G4325">
        <v>8</v>
      </c>
      <c r="H4325" t="s">
        <v>20</v>
      </c>
      <c r="I4325">
        <v>8.9</v>
      </c>
    </row>
    <row r="4326" spans="1:9" x14ac:dyDescent="0.3">
      <c r="A4326" t="s">
        <v>218</v>
      </c>
      <c r="B4326" t="s">
        <v>14</v>
      </c>
      <c r="C4326" t="s">
        <v>15</v>
      </c>
      <c r="D4326" t="s">
        <v>22</v>
      </c>
      <c r="E4326" t="s">
        <v>16</v>
      </c>
      <c r="F4326">
        <v>94.39</v>
      </c>
      <c r="G4326">
        <v>4</v>
      </c>
      <c r="H4326" t="s">
        <v>13</v>
      </c>
      <c r="I4326">
        <v>3.4</v>
      </c>
    </row>
    <row r="4327" spans="1:9" x14ac:dyDescent="0.3">
      <c r="A4327" t="s">
        <v>218</v>
      </c>
      <c r="B4327" t="s">
        <v>19</v>
      </c>
      <c r="C4327" t="s">
        <v>15</v>
      </c>
      <c r="D4327" t="s">
        <v>22</v>
      </c>
      <c r="E4327" t="s">
        <v>23</v>
      </c>
      <c r="F4327">
        <v>46.12</v>
      </c>
      <c r="G4327">
        <v>3</v>
      </c>
      <c r="H4327" t="s">
        <v>13</v>
      </c>
      <c r="I4327">
        <v>6.8</v>
      </c>
    </row>
    <row r="4328" spans="1:9" x14ac:dyDescent="0.3">
      <c r="A4328" t="s">
        <v>218</v>
      </c>
      <c r="B4328" t="s">
        <v>9</v>
      </c>
      <c r="C4328" t="s">
        <v>15</v>
      </c>
      <c r="D4328" t="s">
        <v>11</v>
      </c>
      <c r="E4328" t="s">
        <v>21</v>
      </c>
      <c r="F4328">
        <v>17.61</v>
      </c>
      <c r="G4328">
        <v>3</v>
      </c>
      <c r="H4328" t="s">
        <v>17</v>
      </c>
      <c r="I4328">
        <v>3.7</v>
      </c>
    </row>
    <row r="4329" spans="1:9" x14ac:dyDescent="0.3">
      <c r="A4329" t="s">
        <v>218</v>
      </c>
      <c r="B4329" t="s">
        <v>9</v>
      </c>
      <c r="C4329" t="s">
        <v>10</v>
      </c>
      <c r="D4329" t="s">
        <v>11</v>
      </c>
      <c r="E4329" t="s">
        <v>24</v>
      </c>
      <c r="F4329">
        <v>21.38</v>
      </c>
      <c r="G4329">
        <v>10</v>
      </c>
      <c r="H4329" t="s">
        <v>13</v>
      </c>
      <c r="I4329">
        <v>6.4</v>
      </c>
    </row>
    <row r="4330" spans="1:9" x14ac:dyDescent="0.3">
      <c r="A4330" t="s">
        <v>218</v>
      </c>
      <c r="B4330" t="s">
        <v>19</v>
      </c>
      <c r="C4330" t="s">
        <v>10</v>
      </c>
      <c r="D4330" t="s">
        <v>11</v>
      </c>
      <c r="E4330" t="s">
        <v>18</v>
      </c>
      <c r="F4330">
        <v>54.96</v>
      </c>
      <c r="G4330">
        <v>6</v>
      </c>
      <c r="H4330" t="s">
        <v>13</v>
      </c>
      <c r="I4330">
        <v>6.5</v>
      </c>
    </row>
    <row r="4331" spans="1:9" x14ac:dyDescent="0.3">
      <c r="A4331" t="s">
        <v>218</v>
      </c>
      <c r="B4331" t="s">
        <v>9</v>
      </c>
      <c r="C4331" t="s">
        <v>15</v>
      </c>
      <c r="D4331" t="s">
        <v>22</v>
      </c>
      <c r="E4331" t="s">
        <v>23</v>
      </c>
      <c r="F4331">
        <v>62.77</v>
      </c>
      <c r="G4331">
        <v>7</v>
      </c>
      <c r="H4331" t="s">
        <v>13</v>
      </c>
      <c r="I4331">
        <v>5.5</v>
      </c>
    </row>
    <row r="4332" spans="1:9" x14ac:dyDescent="0.3">
      <c r="A4332" t="s">
        <v>218</v>
      </c>
      <c r="B4332" t="s">
        <v>19</v>
      </c>
      <c r="C4332" t="s">
        <v>15</v>
      </c>
      <c r="D4332" t="s">
        <v>11</v>
      </c>
      <c r="E4332" t="s">
        <v>21</v>
      </c>
      <c r="F4332">
        <v>9.86</v>
      </c>
      <c r="G4332">
        <v>3</v>
      </c>
      <c r="H4332" t="s">
        <v>13</v>
      </c>
      <c r="I4332">
        <v>4.5</v>
      </c>
    </row>
    <row r="4333" spans="1:9" x14ac:dyDescent="0.3">
      <c r="A4333" t="s">
        <v>218</v>
      </c>
      <c r="B4333" t="s">
        <v>19</v>
      </c>
      <c r="C4333" t="s">
        <v>10</v>
      </c>
      <c r="D4333" t="s">
        <v>22</v>
      </c>
      <c r="E4333" t="s">
        <v>12</v>
      </c>
      <c r="F4333">
        <v>10.49</v>
      </c>
      <c r="G4333">
        <v>3</v>
      </c>
      <c r="H4333" t="s">
        <v>17</v>
      </c>
      <c r="I4333">
        <v>5</v>
      </c>
    </row>
    <row r="4334" spans="1:9" x14ac:dyDescent="0.3">
      <c r="A4334" t="s">
        <v>218</v>
      </c>
      <c r="B4334" t="s">
        <v>14</v>
      </c>
      <c r="C4334" t="s">
        <v>10</v>
      </c>
      <c r="D4334" t="s">
        <v>11</v>
      </c>
      <c r="E4334" t="s">
        <v>24</v>
      </c>
      <c r="F4334">
        <v>28.31</v>
      </c>
      <c r="G4334">
        <v>7</v>
      </c>
      <c r="H4334" t="s">
        <v>17</v>
      </c>
      <c r="I4334">
        <v>7.3</v>
      </c>
    </row>
    <row r="4335" spans="1:9" x14ac:dyDescent="0.3">
      <c r="A4335" t="s">
        <v>219</v>
      </c>
      <c r="B4335" t="s">
        <v>19</v>
      </c>
      <c r="C4335" t="s">
        <v>15</v>
      </c>
      <c r="D4335" t="s">
        <v>11</v>
      </c>
      <c r="E4335" t="s">
        <v>24</v>
      </c>
      <c r="F4335">
        <v>17.8</v>
      </c>
      <c r="G4335">
        <v>5</v>
      </c>
      <c r="H4335" t="s">
        <v>13</v>
      </c>
      <c r="I4335">
        <v>4.8</v>
      </c>
    </row>
    <row r="4336" spans="1:9" x14ac:dyDescent="0.3">
      <c r="A4336" t="s">
        <v>219</v>
      </c>
      <c r="B4336" t="s">
        <v>14</v>
      </c>
      <c r="C4336" t="s">
        <v>15</v>
      </c>
      <c r="D4336" t="s">
        <v>11</v>
      </c>
      <c r="E4336" t="s">
        <v>24</v>
      </c>
      <c r="F4336">
        <v>28.75</v>
      </c>
      <c r="G4336">
        <v>6</v>
      </c>
      <c r="H4336" t="s">
        <v>17</v>
      </c>
      <c r="I4336">
        <v>8</v>
      </c>
    </row>
    <row r="4337" spans="1:9" x14ac:dyDescent="0.3">
      <c r="A4337" t="s">
        <v>219</v>
      </c>
      <c r="B4337" t="s">
        <v>14</v>
      </c>
      <c r="C4337" t="s">
        <v>10</v>
      </c>
      <c r="D4337" t="s">
        <v>22</v>
      </c>
      <c r="E4337" t="s">
        <v>24</v>
      </c>
      <c r="F4337">
        <v>33.07</v>
      </c>
      <c r="G4337">
        <v>6</v>
      </c>
      <c r="H4337" t="s">
        <v>13</v>
      </c>
      <c r="I4337">
        <v>6.5</v>
      </c>
    </row>
    <row r="4338" spans="1:9" x14ac:dyDescent="0.3">
      <c r="A4338" t="s">
        <v>219</v>
      </c>
      <c r="B4338" t="s">
        <v>19</v>
      </c>
      <c r="C4338" t="s">
        <v>15</v>
      </c>
      <c r="D4338" t="s">
        <v>22</v>
      </c>
      <c r="E4338" t="s">
        <v>23</v>
      </c>
      <c r="F4338">
        <v>42.82</v>
      </c>
      <c r="G4338">
        <v>8</v>
      </c>
      <c r="H4338" t="s">
        <v>13</v>
      </c>
      <c r="I4338">
        <v>5.7</v>
      </c>
    </row>
    <row r="4339" spans="1:9" x14ac:dyDescent="0.3">
      <c r="A4339" t="s">
        <v>219</v>
      </c>
      <c r="B4339" t="s">
        <v>19</v>
      </c>
      <c r="C4339" t="s">
        <v>15</v>
      </c>
      <c r="D4339" t="s">
        <v>22</v>
      </c>
      <c r="E4339" t="s">
        <v>12</v>
      </c>
      <c r="F4339">
        <v>4.5999999999999996</v>
      </c>
      <c r="G4339">
        <v>8</v>
      </c>
      <c r="H4339" t="s">
        <v>20</v>
      </c>
      <c r="I4339">
        <v>6.4</v>
      </c>
    </row>
    <row r="4340" spans="1:9" x14ac:dyDescent="0.3">
      <c r="A4340" t="s">
        <v>219</v>
      </c>
      <c r="B4340" t="s">
        <v>9</v>
      </c>
      <c r="C4340" t="s">
        <v>15</v>
      </c>
      <c r="D4340" t="s">
        <v>11</v>
      </c>
      <c r="E4340" t="s">
        <v>23</v>
      </c>
      <c r="F4340">
        <v>51.01</v>
      </c>
      <c r="G4340">
        <v>7</v>
      </c>
      <c r="H4340" t="s">
        <v>17</v>
      </c>
      <c r="I4340">
        <v>8.1</v>
      </c>
    </row>
    <row r="4341" spans="1:9" x14ac:dyDescent="0.3">
      <c r="A4341" t="s">
        <v>219</v>
      </c>
      <c r="B4341" t="s">
        <v>19</v>
      </c>
      <c r="C4341" t="s">
        <v>15</v>
      </c>
      <c r="D4341" t="s">
        <v>11</v>
      </c>
      <c r="E4341" t="s">
        <v>12</v>
      </c>
      <c r="F4341">
        <v>5.88</v>
      </c>
      <c r="G4341">
        <v>8</v>
      </c>
      <c r="H4341" t="s">
        <v>13</v>
      </c>
      <c r="I4341">
        <v>8.6999999999999993</v>
      </c>
    </row>
    <row r="4342" spans="1:9" x14ac:dyDescent="0.3">
      <c r="A4342" t="s">
        <v>219</v>
      </c>
      <c r="B4342" t="s">
        <v>19</v>
      </c>
      <c r="C4342" t="s">
        <v>10</v>
      </c>
      <c r="D4342" t="s">
        <v>11</v>
      </c>
      <c r="E4342" t="s">
        <v>23</v>
      </c>
      <c r="F4342">
        <v>55.31</v>
      </c>
      <c r="G4342">
        <v>4</v>
      </c>
      <c r="H4342" t="s">
        <v>17</v>
      </c>
      <c r="I4342">
        <v>5.2</v>
      </c>
    </row>
    <row r="4343" spans="1:9" x14ac:dyDescent="0.3">
      <c r="A4343" t="s">
        <v>219</v>
      </c>
      <c r="B4343" t="s">
        <v>19</v>
      </c>
      <c r="C4343" t="s">
        <v>15</v>
      </c>
      <c r="D4343" t="s">
        <v>22</v>
      </c>
      <c r="E4343" t="s">
        <v>23</v>
      </c>
      <c r="F4343">
        <v>48.24</v>
      </c>
      <c r="G4343">
        <v>9</v>
      </c>
      <c r="H4343" t="s">
        <v>17</v>
      </c>
      <c r="I4343">
        <v>5.2</v>
      </c>
    </row>
    <row r="4344" spans="1:9" x14ac:dyDescent="0.3">
      <c r="A4344" t="s">
        <v>219</v>
      </c>
      <c r="B4344" t="s">
        <v>19</v>
      </c>
      <c r="C4344" t="s">
        <v>15</v>
      </c>
      <c r="D4344" t="s">
        <v>22</v>
      </c>
      <c r="E4344" t="s">
        <v>24</v>
      </c>
      <c r="F4344">
        <v>17.649999999999999</v>
      </c>
      <c r="G4344">
        <v>1</v>
      </c>
      <c r="H4344" t="s">
        <v>13</v>
      </c>
      <c r="I4344">
        <v>3</v>
      </c>
    </row>
    <row r="4345" spans="1:9" x14ac:dyDescent="0.3">
      <c r="A4345" t="s">
        <v>219</v>
      </c>
      <c r="B4345" t="s">
        <v>19</v>
      </c>
      <c r="C4345" t="s">
        <v>15</v>
      </c>
      <c r="D4345" t="s">
        <v>22</v>
      </c>
      <c r="E4345" t="s">
        <v>24</v>
      </c>
      <c r="F4345">
        <v>33.479999999999997</v>
      </c>
      <c r="G4345">
        <v>10</v>
      </c>
      <c r="H4345" t="s">
        <v>20</v>
      </c>
      <c r="I4345">
        <v>6.6</v>
      </c>
    </row>
    <row r="4346" spans="1:9" x14ac:dyDescent="0.3">
      <c r="A4346" t="s">
        <v>219</v>
      </c>
      <c r="B4346" t="s">
        <v>9</v>
      </c>
      <c r="C4346" t="s">
        <v>10</v>
      </c>
      <c r="D4346" t="s">
        <v>22</v>
      </c>
      <c r="E4346" t="s">
        <v>12</v>
      </c>
      <c r="F4346">
        <v>5.6</v>
      </c>
      <c r="G4346">
        <v>5</v>
      </c>
      <c r="H4346" t="s">
        <v>17</v>
      </c>
      <c r="I4346">
        <v>9.3000000000000007</v>
      </c>
    </row>
    <row r="4347" spans="1:9" x14ac:dyDescent="0.3">
      <c r="A4347" t="s">
        <v>219</v>
      </c>
      <c r="B4347" t="s">
        <v>9</v>
      </c>
      <c r="C4347" t="s">
        <v>15</v>
      </c>
      <c r="D4347" t="s">
        <v>22</v>
      </c>
      <c r="E4347" t="s">
        <v>12</v>
      </c>
      <c r="F4347">
        <v>5.78</v>
      </c>
      <c r="G4347">
        <v>8</v>
      </c>
      <c r="H4347" t="s">
        <v>20</v>
      </c>
      <c r="I4347">
        <v>4.9000000000000004</v>
      </c>
    </row>
    <row r="4348" spans="1:9" x14ac:dyDescent="0.3">
      <c r="A4348" t="s">
        <v>219</v>
      </c>
      <c r="B4348" t="s">
        <v>14</v>
      </c>
      <c r="C4348" t="s">
        <v>10</v>
      </c>
      <c r="D4348" t="s">
        <v>22</v>
      </c>
      <c r="E4348" t="s">
        <v>24</v>
      </c>
      <c r="F4348">
        <v>28.06</v>
      </c>
      <c r="G4348">
        <v>8</v>
      </c>
      <c r="H4348" t="s">
        <v>13</v>
      </c>
      <c r="I4348">
        <v>6.1</v>
      </c>
    </row>
    <row r="4349" spans="1:9" x14ac:dyDescent="0.3">
      <c r="A4349" t="s">
        <v>219</v>
      </c>
      <c r="B4349" t="s">
        <v>14</v>
      </c>
      <c r="C4349" t="s">
        <v>10</v>
      </c>
      <c r="D4349" t="s">
        <v>22</v>
      </c>
      <c r="E4349" t="s">
        <v>12</v>
      </c>
      <c r="F4349">
        <v>11.09</v>
      </c>
      <c r="G4349">
        <v>7</v>
      </c>
      <c r="H4349" t="s">
        <v>17</v>
      </c>
      <c r="I4349">
        <v>6.8</v>
      </c>
    </row>
    <row r="4350" spans="1:9" x14ac:dyDescent="0.3">
      <c r="A4350" t="s">
        <v>220</v>
      </c>
      <c r="B4350" t="s">
        <v>14</v>
      </c>
      <c r="C4350" t="s">
        <v>10</v>
      </c>
      <c r="D4350" t="s">
        <v>22</v>
      </c>
      <c r="E4350" t="s">
        <v>24</v>
      </c>
      <c r="F4350">
        <v>35.56</v>
      </c>
      <c r="G4350">
        <v>4</v>
      </c>
      <c r="H4350" t="s">
        <v>13</v>
      </c>
      <c r="I4350">
        <v>9.3000000000000007</v>
      </c>
    </row>
    <row r="4351" spans="1:9" x14ac:dyDescent="0.3">
      <c r="A4351" t="s">
        <v>220</v>
      </c>
      <c r="B4351" t="s">
        <v>14</v>
      </c>
      <c r="C4351" t="s">
        <v>10</v>
      </c>
      <c r="D4351" t="s">
        <v>22</v>
      </c>
      <c r="E4351" t="s">
        <v>21</v>
      </c>
      <c r="F4351">
        <v>19.350000000000001</v>
      </c>
      <c r="G4351">
        <v>8</v>
      </c>
      <c r="H4351" t="s">
        <v>17</v>
      </c>
      <c r="I4351">
        <v>3.6</v>
      </c>
    </row>
    <row r="4352" spans="1:9" x14ac:dyDescent="0.3">
      <c r="A4352" t="s">
        <v>220</v>
      </c>
      <c r="B4352" t="s">
        <v>9</v>
      </c>
      <c r="C4352" t="s">
        <v>15</v>
      </c>
      <c r="D4352" t="s">
        <v>22</v>
      </c>
      <c r="E4352" t="s">
        <v>12</v>
      </c>
      <c r="F4352">
        <v>7.14</v>
      </c>
      <c r="G4352">
        <v>2</v>
      </c>
      <c r="H4352" t="s">
        <v>13</v>
      </c>
      <c r="I4352">
        <v>4.2</v>
      </c>
    </row>
    <row r="4353" spans="1:9" x14ac:dyDescent="0.3">
      <c r="A4353" t="s">
        <v>220</v>
      </c>
      <c r="B4353" t="s">
        <v>14</v>
      </c>
      <c r="C4353" t="s">
        <v>15</v>
      </c>
      <c r="D4353" t="s">
        <v>22</v>
      </c>
      <c r="E4353" t="s">
        <v>24</v>
      </c>
      <c r="F4353">
        <v>26.87</v>
      </c>
      <c r="G4353">
        <v>5</v>
      </c>
      <c r="H4353" t="s">
        <v>20</v>
      </c>
      <c r="I4353">
        <v>6.4</v>
      </c>
    </row>
    <row r="4354" spans="1:9" x14ac:dyDescent="0.3">
      <c r="A4354" t="s">
        <v>220</v>
      </c>
      <c r="B4354" t="s">
        <v>9</v>
      </c>
      <c r="C4354" t="s">
        <v>15</v>
      </c>
      <c r="D4354" t="s">
        <v>11</v>
      </c>
      <c r="E4354" t="s">
        <v>12</v>
      </c>
      <c r="F4354">
        <v>13.3</v>
      </c>
      <c r="G4354">
        <v>10</v>
      </c>
      <c r="H4354" t="s">
        <v>20</v>
      </c>
      <c r="I4354">
        <v>7</v>
      </c>
    </row>
    <row r="4355" spans="1:9" x14ac:dyDescent="0.3">
      <c r="A4355" t="s">
        <v>220</v>
      </c>
      <c r="B4355" t="s">
        <v>19</v>
      </c>
      <c r="C4355" t="s">
        <v>10</v>
      </c>
      <c r="D4355" t="s">
        <v>11</v>
      </c>
      <c r="E4355" t="s">
        <v>23</v>
      </c>
      <c r="F4355">
        <v>69.849999999999994</v>
      </c>
      <c r="G4355">
        <v>4</v>
      </c>
      <c r="H4355" t="s">
        <v>20</v>
      </c>
      <c r="I4355">
        <v>4.2</v>
      </c>
    </row>
    <row r="4356" spans="1:9" x14ac:dyDescent="0.3">
      <c r="A4356" t="s">
        <v>220</v>
      </c>
      <c r="B4356" t="s">
        <v>9</v>
      </c>
      <c r="C4356" t="s">
        <v>10</v>
      </c>
      <c r="D4356" t="s">
        <v>11</v>
      </c>
      <c r="E4356" t="s">
        <v>16</v>
      </c>
      <c r="F4356">
        <v>90.37</v>
      </c>
      <c r="G4356">
        <v>2</v>
      </c>
      <c r="H4356" t="s">
        <v>20</v>
      </c>
      <c r="I4356">
        <v>8.6999999999999993</v>
      </c>
    </row>
    <row r="4357" spans="1:9" x14ac:dyDescent="0.3">
      <c r="A4357" t="s">
        <v>220</v>
      </c>
      <c r="B4357" t="s">
        <v>9</v>
      </c>
      <c r="C4357" t="s">
        <v>10</v>
      </c>
      <c r="D4357" t="s">
        <v>11</v>
      </c>
      <c r="E4357" t="s">
        <v>23</v>
      </c>
      <c r="F4357">
        <v>68.5</v>
      </c>
      <c r="G4357">
        <v>6</v>
      </c>
      <c r="H4357" t="s">
        <v>13</v>
      </c>
      <c r="I4357">
        <v>9.6999999999999993</v>
      </c>
    </row>
    <row r="4358" spans="1:9" x14ac:dyDescent="0.3">
      <c r="A4358" t="s">
        <v>220</v>
      </c>
      <c r="B4358" t="s">
        <v>9</v>
      </c>
      <c r="C4358" t="s">
        <v>15</v>
      </c>
      <c r="D4358" t="s">
        <v>22</v>
      </c>
      <c r="E4358" t="s">
        <v>18</v>
      </c>
      <c r="F4358">
        <v>71.650000000000006</v>
      </c>
      <c r="G4358">
        <v>9</v>
      </c>
      <c r="H4358" t="s">
        <v>13</v>
      </c>
      <c r="I4358">
        <v>6.4</v>
      </c>
    </row>
    <row r="4359" spans="1:9" x14ac:dyDescent="0.3">
      <c r="A4359" t="s">
        <v>220</v>
      </c>
      <c r="B4359" t="s">
        <v>9</v>
      </c>
      <c r="C4359" t="s">
        <v>15</v>
      </c>
      <c r="D4359" t="s">
        <v>11</v>
      </c>
      <c r="E4359" t="s">
        <v>12</v>
      </c>
      <c r="F4359">
        <v>9.85</v>
      </c>
      <c r="G4359">
        <v>1</v>
      </c>
      <c r="H4359" t="s">
        <v>13</v>
      </c>
      <c r="I4359">
        <v>8.6</v>
      </c>
    </row>
    <row r="4360" spans="1:9" x14ac:dyDescent="0.3">
      <c r="A4360" t="s">
        <v>220</v>
      </c>
      <c r="B4360" t="s">
        <v>9</v>
      </c>
      <c r="C4360" t="s">
        <v>15</v>
      </c>
      <c r="D4360" t="s">
        <v>11</v>
      </c>
      <c r="E4360" t="s">
        <v>21</v>
      </c>
      <c r="F4360">
        <v>17.350000000000001</v>
      </c>
      <c r="G4360">
        <v>9</v>
      </c>
      <c r="H4360" t="s">
        <v>20</v>
      </c>
      <c r="I4360">
        <v>3.8</v>
      </c>
    </row>
    <row r="4361" spans="1:9" x14ac:dyDescent="0.3">
      <c r="A4361" t="s">
        <v>220</v>
      </c>
      <c r="B4361" t="s">
        <v>14</v>
      </c>
      <c r="C4361" t="s">
        <v>15</v>
      </c>
      <c r="D4361" t="s">
        <v>11</v>
      </c>
      <c r="E4361" t="s">
        <v>23</v>
      </c>
      <c r="F4361">
        <v>56.25</v>
      </c>
      <c r="G4361">
        <v>7</v>
      </c>
      <c r="H4361" t="s">
        <v>13</v>
      </c>
      <c r="I4361">
        <v>3.3</v>
      </c>
    </row>
    <row r="4362" spans="1:9" x14ac:dyDescent="0.3">
      <c r="A4362" t="s">
        <v>220</v>
      </c>
      <c r="B4362" t="s">
        <v>9</v>
      </c>
      <c r="C4362" t="s">
        <v>15</v>
      </c>
      <c r="D4362" t="s">
        <v>11</v>
      </c>
      <c r="E4362" t="s">
        <v>21</v>
      </c>
      <c r="F4362">
        <v>12.64</v>
      </c>
      <c r="G4362">
        <v>4</v>
      </c>
      <c r="H4362" t="s">
        <v>20</v>
      </c>
      <c r="I4362">
        <v>3.4</v>
      </c>
    </row>
    <row r="4363" spans="1:9" x14ac:dyDescent="0.3">
      <c r="A4363" t="s">
        <v>220</v>
      </c>
      <c r="B4363" t="s">
        <v>9</v>
      </c>
      <c r="C4363" t="s">
        <v>15</v>
      </c>
      <c r="D4363" t="s">
        <v>11</v>
      </c>
      <c r="E4363" t="s">
        <v>12</v>
      </c>
      <c r="F4363">
        <v>6.1</v>
      </c>
      <c r="G4363">
        <v>3</v>
      </c>
      <c r="H4363" t="s">
        <v>20</v>
      </c>
      <c r="I4363">
        <v>9.3000000000000007</v>
      </c>
    </row>
    <row r="4364" spans="1:9" x14ac:dyDescent="0.3">
      <c r="A4364" t="s">
        <v>220</v>
      </c>
      <c r="B4364" t="s">
        <v>19</v>
      </c>
      <c r="C4364" t="s">
        <v>15</v>
      </c>
      <c r="D4364" t="s">
        <v>22</v>
      </c>
      <c r="E4364" t="s">
        <v>24</v>
      </c>
      <c r="F4364">
        <v>36.450000000000003</v>
      </c>
      <c r="G4364">
        <v>2</v>
      </c>
      <c r="H4364" t="s">
        <v>20</v>
      </c>
      <c r="I4364">
        <v>3.4</v>
      </c>
    </row>
    <row r="4365" spans="1:9" x14ac:dyDescent="0.3">
      <c r="A4365" t="s">
        <v>220</v>
      </c>
      <c r="B4365" t="s">
        <v>14</v>
      </c>
      <c r="C4365" t="s">
        <v>15</v>
      </c>
      <c r="D4365" t="s">
        <v>22</v>
      </c>
      <c r="E4365" t="s">
        <v>23</v>
      </c>
      <c r="F4365">
        <v>66.25</v>
      </c>
      <c r="G4365">
        <v>3</v>
      </c>
      <c r="H4365" t="s">
        <v>20</v>
      </c>
      <c r="I4365">
        <v>5.0999999999999996</v>
      </c>
    </row>
    <row r="4366" spans="1:9" x14ac:dyDescent="0.3">
      <c r="A4366" t="s">
        <v>220</v>
      </c>
      <c r="B4366" t="s">
        <v>14</v>
      </c>
      <c r="C4366" t="s">
        <v>15</v>
      </c>
      <c r="D4366" t="s">
        <v>11</v>
      </c>
      <c r="E4366" t="s">
        <v>18</v>
      </c>
      <c r="F4366">
        <v>63.49</v>
      </c>
      <c r="G4366">
        <v>1</v>
      </c>
      <c r="H4366" t="s">
        <v>13</v>
      </c>
      <c r="I4366">
        <v>9.3000000000000007</v>
      </c>
    </row>
    <row r="4367" spans="1:9" x14ac:dyDescent="0.3">
      <c r="A4367" t="s">
        <v>220</v>
      </c>
      <c r="B4367" t="s">
        <v>14</v>
      </c>
      <c r="C4367" t="s">
        <v>15</v>
      </c>
      <c r="D4367" t="s">
        <v>11</v>
      </c>
      <c r="E4367" t="s">
        <v>12</v>
      </c>
      <c r="F4367">
        <v>3.88</v>
      </c>
      <c r="G4367">
        <v>8</v>
      </c>
      <c r="H4367" t="s">
        <v>13</v>
      </c>
      <c r="I4367">
        <v>5.2</v>
      </c>
    </row>
    <row r="4368" spans="1:9" x14ac:dyDescent="0.3">
      <c r="A4368" t="s">
        <v>220</v>
      </c>
      <c r="B4368" t="s">
        <v>14</v>
      </c>
      <c r="C4368" t="s">
        <v>15</v>
      </c>
      <c r="D4368" t="s">
        <v>22</v>
      </c>
      <c r="E4368" t="s">
        <v>12</v>
      </c>
      <c r="F4368">
        <v>3.07</v>
      </c>
      <c r="G4368">
        <v>6</v>
      </c>
      <c r="H4368" t="s">
        <v>13</v>
      </c>
      <c r="I4368">
        <v>6.9</v>
      </c>
    </row>
    <row r="4369" spans="1:9" x14ac:dyDescent="0.3">
      <c r="A4369" t="s">
        <v>220</v>
      </c>
      <c r="B4369" t="s">
        <v>19</v>
      </c>
      <c r="C4369" t="s">
        <v>15</v>
      </c>
      <c r="D4369" t="s">
        <v>22</v>
      </c>
      <c r="E4369" t="s">
        <v>23</v>
      </c>
      <c r="F4369">
        <v>42.63</v>
      </c>
      <c r="G4369">
        <v>3</v>
      </c>
      <c r="H4369" t="s">
        <v>20</v>
      </c>
      <c r="I4369">
        <v>8</v>
      </c>
    </row>
    <row r="4370" spans="1:9" x14ac:dyDescent="0.3">
      <c r="A4370" t="s">
        <v>221</v>
      </c>
      <c r="B4370" t="s">
        <v>19</v>
      </c>
      <c r="C4370" t="s">
        <v>15</v>
      </c>
      <c r="D4370" t="s">
        <v>11</v>
      </c>
      <c r="E4370" t="s">
        <v>12</v>
      </c>
      <c r="F4370">
        <v>9.0500000000000007</v>
      </c>
      <c r="G4370">
        <v>1</v>
      </c>
      <c r="H4370" t="s">
        <v>13</v>
      </c>
      <c r="I4370">
        <v>8.9</v>
      </c>
    </row>
    <row r="4371" spans="1:9" x14ac:dyDescent="0.3">
      <c r="A4371" t="s">
        <v>221</v>
      </c>
      <c r="B4371" t="s">
        <v>9</v>
      </c>
      <c r="C4371" t="s">
        <v>15</v>
      </c>
      <c r="D4371" t="s">
        <v>22</v>
      </c>
      <c r="E4371" t="s">
        <v>16</v>
      </c>
      <c r="F4371">
        <v>83.84</v>
      </c>
      <c r="G4371">
        <v>9</v>
      </c>
      <c r="H4371" t="s">
        <v>17</v>
      </c>
      <c r="I4371">
        <v>8.3000000000000007</v>
      </c>
    </row>
    <row r="4372" spans="1:9" x14ac:dyDescent="0.3">
      <c r="A4372" t="s">
        <v>221</v>
      </c>
      <c r="B4372" t="s">
        <v>14</v>
      </c>
      <c r="C4372" t="s">
        <v>15</v>
      </c>
      <c r="D4372" t="s">
        <v>11</v>
      </c>
      <c r="E4372" t="s">
        <v>12</v>
      </c>
      <c r="F4372">
        <v>7.46</v>
      </c>
      <c r="G4372">
        <v>4</v>
      </c>
      <c r="H4372" t="s">
        <v>13</v>
      </c>
      <c r="I4372">
        <v>3.2</v>
      </c>
    </row>
    <row r="4373" spans="1:9" x14ac:dyDescent="0.3">
      <c r="A4373" t="s">
        <v>221</v>
      </c>
      <c r="B4373" t="s">
        <v>9</v>
      </c>
      <c r="C4373" t="s">
        <v>10</v>
      </c>
      <c r="D4373" t="s">
        <v>11</v>
      </c>
      <c r="E4373" t="s">
        <v>12</v>
      </c>
      <c r="F4373">
        <v>8.23</v>
      </c>
      <c r="G4373">
        <v>4</v>
      </c>
      <c r="H4373" t="s">
        <v>20</v>
      </c>
      <c r="I4373">
        <v>3.5</v>
      </c>
    </row>
    <row r="4374" spans="1:9" x14ac:dyDescent="0.3">
      <c r="A4374" t="s">
        <v>221</v>
      </c>
      <c r="B4374" t="s">
        <v>9</v>
      </c>
      <c r="C4374" t="s">
        <v>10</v>
      </c>
      <c r="D4374" t="s">
        <v>11</v>
      </c>
      <c r="E4374" t="s">
        <v>18</v>
      </c>
      <c r="F4374">
        <v>70.83</v>
      </c>
      <c r="G4374">
        <v>6</v>
      </c>
      <c r="H4374" t="s">
        <v>13</v>
      </c>
      <c r="I4374">
        <v>8.5</v>
      </c>
    </row>
    <row r="4375" spans="1:9" x14ac:dyDescent="0.3">
      <c r="A4375" t="s">
        <v>221</v>
      </c>
      <c r="B4375" t="s">
        <v>19</v>
      </c>
      <c r="C4375" t="s">
        <v>15</v>
      </c>
      <c r="D4375" t="s">
        <v>11</v>
      </c>
      <c r="E4375" t="s">
        <v>21</v>
      </c>
      <c r="F4375">
        <v>20.91</v>
      </c>
      <c r="G4375">
        <v>7</v>
      </c>
      <c r="H4375" t="s">
        <v>17</v>
      </c>
      <c r="I4375">
        <v>8.1</v>
      </c>
    </row>
    <row r="4376" spans="1:9" x14ac:dyDescent="0.3">
      <c r="A4376" t="s">
        <v>221</v>
      </c>
      <c r="B4376" t="s">
        <v>19</v>
      </c>
      <c r="C4376" t="s">
        <v>15</v>
      </c>
      <c r="D4376" t="s">
        <v>22</v>
      </c>
      <c r="E4376" t="s">
        <v>21</v>
      </c>
      <c r="F4376">
        <v>24.18</v>
      </c>
      <c r="G4376">
        <v>6</v>
      </c>
      <c r="H4376" t="s">
        <v>20</v>
      </c>
      <c r="I4376">
        <v>5.6</v>
      </c>
    </row>
    <row r="4377" spans="1:9" x14ac:dyDescent="0.3">
      <c r="A4377" t="s">
        <v>221</v>
      </c>
      <c r="B4377" t="s">
        <v>19</v>
      </c>
      <c r="C4377" t="s">
        <v>15</v>
      </c>
      <c r="D4377" t="s">
        <v>11</v>
      </c>
      <c r="E4377" t="s">
        <v>21</v>
      </c>
      <c r="F4377">
        <v>17.350000000000001</v>
      </c>
      <c r="G4377">
        <v>7</v>
      </c>
      <c r="H4377" t="s">
        <v>17</v>
      </c>
      <c r="I4377">
        <v>3.5</v>
      </c>
    </row>
    <row r="4378" spans="1:9" x14ac:dyDescent="0.3">
      <c r="A4378" t="s">
        <v>221</v>
      </c>
      <c r="B4378" t="s">
        <v>14</v>
      </c>
      <c r="C4378" t="s">
        <v>15</v>
      </c>
      <c r="D4378" t="s">
        <v>11</v>
      </c>
      <c r="E4378" t="s">
        <v>12</v>
      </c>
      <c r="F4378">
        <v>12.35</v>
      </c>
      <c r="G4378">
        <v>8</v>
      </c>
      <c r="H4378" t="s">
        <v>17</v>
      </c>
      <c r="I4378">
        <v>8.5</v>
      </c>
    </row>
    <row r="4379" spans="1:9" x14ac:dyDescent="0.3">
      <c r="A4379" t="s">
        <v>221</v>
      </c>
      <c r="B4379" t="s">
        <v>14</v>
      </c>
      <c r="C4379" t="s">
        <v>15</v>
      </c>
      <c r="D4379" t="s">
        <v>11</v>
      </c>
      <c r="E4379" t="s">
        <v>12</v>
      </c>
      <c r="F4379">
        <v>5.46</v>
      </c>
      <c r="G4379">
        <v>9</v>
      </c>
      <c r="H4379" t="s">
        <v>17</v>
      </c>
      <c r="I4379">
        <v>9.4</v>
      </c>
    </row>
    <row r="4380" spans="1:9" x14ac:dyDescent="0.3">
      <c r="A4380" t="s">
        <v>221</v>
      </c>
      <c r="B4380" t="s">
        <v>14</v>
      </c>
      <c r="C4380" t="s">
        <v>10</v>
      </c>
      <c r="D4380" t="s">
        <v>11</v>
      </c>
      <c r="E4380" t="s">
        <v>12</v>
      </c>
      <c r="F4380">
        <v>7.78</v>
      </c>
      <c r="G4380">
        <v>8</v>
      </c>
      <c r="H4380" t="s">
        <v>13</v>
      </c>
      <c r="I4380">
        <v>8.6</v>
      </c>
    </row>
    <row r="4381" spans="1:9" x14ac:dyDescent="0.3">
      <c r="A4381" t="s">
        <v>221</v>
      </c>
      <c r="B4381" t="s">
        <v>19</v>
      </c>
      <c r="C4381" t="s">
        <v>15</v>
      </c>
      <c r="D4381" t="s">
        <v>11</v>
      </c>
      <c r="E4381" t="s">
        <v>23</v>
      </c>
      <c r="F4381">
        <v>64.180000000000007</v>
      </c>
      <c r="G4381">
        <v>9</v>
      </c>
      <c r="H4381" t="s">
        <v>13</v>
      </c>
      <c r="I4381">
        <v>5.9</v>
      </c>
    </row>
    <row r="4382" spans="1:9" x14ac:dyDescent="0.3">
      <c r="A4382" t="s">
        <v>221</v>
      </c>
      <c r="B4382" t="s">
        <v>14</v>
      </c>
      <c r="C4382" t="s">
        <v>10</v>
      </c>
      <c r="D4382" t="s">
        <v>22</v>
      </c>
      <c r="E4382" t="s">
        <v>21</v>
      </c>
      <c r="F4382">
        <v>12.12</v>
      </c>
      <c r="G4382">
        <v>2</v>
      </c>
      <c r="H4382" t="s">
        <v>17</v>
      </c>
      <c r="I4382">
        <v>8.9</v>
      </c>
    </row>
    <row r="4383" spans="1:9" x14ac:dyDescent="0.3">
      <c r="A4383" t="s">
        <v>221</v>
      </c>
      <c r="B4383" t="s">
        <v>14</v>
      </c>
      <c r="C4383" t="s">
        <v>10</v>
      </c>
      <c r="D4383" t="s">
        <v>11</v>
      </c>
      <c r="E4383" t="s">
        <v>12</v>
      </c>
      <c r="F4383">
        <v>3.36</v>
      </c>
      <c r="G4383">
        <v>3</v>
      </c>
      <c r="H4383" t="s">
        <v>17</v>
      </c>
      <c r="I4383">
        <v>4</v>
      </c>
    </row>
    <row r="4384" spans="1:9" x14ac:dyDescent="0.3">
      <c r="A4384" t="s">
        <v>221</v>
      </c>
      <c r="B4384" t="s">
        <v>14</v>
      </c>
      <c r="C4384" t="s">
        <v>10</v>
      </c>
      <c r="D4384" t="s">
        <v>22</v>
      </c>
      <c r="E4384" t="s">
        <v>12</v>
      </c>
      <c r="F4384">
        <v>12.83</v>
      </c>
      <c r="G4384">
        <v>5</v>
      </c>
      <c r="H4384" t="s">
        <v>13</v>
      </c>
      <c r="I4384">
        <v>9.6999999999999993</v>
      </c>
    </row>
    <row r="4385" spans="1:9" x14ac:dyDescent="0.3">
      <c r="A4385" t="s">
        <v>221</v>
      </c>
      <c r="B4385" t="s">
        <v>19</v>
      </c>
      <c r="C4385" t="s">
        <v>10</v>
      </c>
      <c r="D4385" t="s">
        <v>22</v>
      </c>
      <c r="E4385" t="s">
        <v>18</v>
      </c>
      <c r="F4385">
        <v>62.86</v>
      </c>
      <c r="G4385">
        <v>6</v>
      </c>
      <c r="H4385" t="s">
        <v>13</v>
      </c>
      <c r="I4385">
        <v>5</v>
      </c>
    </row>
    <row r="4386" spans="1:9" x14ac:dyDescent="0.3">
      <c r="A4386" t="s">
        <v>221</v>
      </c>
      <c r="B4386" t="s">
        <v>9</v>
      </c>
      <c r="C4386" t="s">
        <v>10</v>
      </c>
      <c r="D4386" t="s">
        <v>11</v>
      </c>
      <c r="E4386" t="s">
        <v>12</v>
      </c>
      <c r="F4386">
        <v>8.9499999999999993</v>
      </c>
      <c r="G4386">
        <v>3</v>
      </c>
      <c r="H4386" t="s">
        <v>17</v>
      </c>
      <c r="I4386">
        <v>5.6</v>
      </c>
    </row>
    <row r="4387" spans="1:9" x14ac:dyDescent="0.3">
      <c r="A4387" t="s">
        <v>221</v>
      </c>
      <c r="B4387" t="s">
        <v>14</v>
      </c>
      <c r="C4387" t="s">
        <v>10</v>
      </c>
      <c r="D4387" t="s">
        <v>11</v>
      </c>
      <c r="E4387" t="s">
        <v>21</v>
      </c>
      <c r="F4387">
        <v>14.6</v>
      </c>
      <c r="G4387">
        <v>3</v>
      </c>
      <c r="H4387" t="s">
        <v>17</v>
      </c>
      <c r="I4387">
        <v>4.3</v>
      </c>
    </row>
    <row r="4388" spans="1:9" x14ac:dyDescent="0.3">
      <c r="A4388" t="s">
        <v>221</v>
      </c>
      <c r="B4388" t="s">
        <v>14</v>
      </c>
      <c r="C4388" t="s">
        <v>10</v>
      </c>
      <c r="D4388" t="s">
        <v>11</v>
      </c>
      <c r="E4388" t="s">
        <v>24</v>
      </c>
      <c r="F4388">
        <v>35.25</v>
      </c>
      <c r="G4388">
        <v>7</v>
      </c>
      <c r="H4388" t="s">
        <v>17</v>
      </c>
      <c r="I4388">
        <v>3.9</v>
      </c>
    </row>
    <row r="4389" spans="1:9" x14ac:dyDescent="0.3">
      <c r="A4389" t="s">
        <v>221</v>
      </c>
      <c r="B4389" t="s">
        <v>19</v>
      </c>
      <c r="C4389" t="s">
        <v>15</v>
      </c>
      <c r="D4389" t="s">
        <v>22</v>
      </c>
      <c r="E4389" t="s">
        <v>12</v>
      </c>
      <c r="F4389">
        <v>9.07</v>
      </c>
      <c r="G4389">
        <v>6</v>
      </c>
      <c r="H4389" t="s">
        <v>13</v>
      </c>
      <c r="I4389">
        <v>5.0999999999999996</v>
      </c>
    </row>
    <row r="4390" spans="1:9" x14ac:dyDescent="0.3">
      <c r="A4390" t="s">
        <v>221</v>
      </c>
      <c r="B4390" t="s">
        <v>14</v>
      </c>
      <c r="C4390" t="s">
        <v>10</v>
      </c>
      <c r="D4390" t="s">
        <v>11</v>
      </c>
      <c r="E4390" t="s">
        <v>12</v>
      </c>
      <c r="F4390">
        <v>8.98</v>
      </c>
      <c r="G4390">
        <v>1</v>
      </c>
      <c r="H4390" t="s">
        <v>17</v>
      </c>
      <c r="I4390">
        <v>8.1</v>
      </c>
    </row>
    <row r="4391" spans="1:9" x14ac:dyDescent="0.3">
      <c r="A4391" t="s">
        <v>221</v>
      </c>
      <c r="B4391" t="s">
        <v>14</v>
      </c>
      <c r="C4391" t="s">
        <v>10</v>
      </c>
      <c r="D4391" t="s">
        <v>11</v>
      </c>
      <c r="E4391" t="s">
        <v>23</v>
      </c>
      <c r="F4391">
        <v>46.1</v>
      </c>
      <c r="G4391">
        <v>8</v>
      </c>
      <c r="H4391" t="s">
        <v>13</v>
      </c>
      <c r="I4391">
        <v>3.8</v>
      </c>
    </row>
    <row r="4392" spans="1:9" x14ac:dyDescent="0.3">
      <c r="A4392" t="s">
        <v>222</v>
      </c>
      <c r="B4392" t="s">
        <v>19</v>
      </c>
      <c r="C4392" t="s">
        <v>15</v>
      </c>
      <c r="D4392" t="s">
        <v>11</v>
      </c>
      <c r="E4392" t="s">
        <v>23</v>
      </c>
      <c r="F4392">
        <v>40.159999999999997</v>
      </c>
      <c r="G4392">
        <v>2</v>
      </c>
      <c r="H4392" t="s">
        <v>13</v>
      </c>
      <c r="I4392">
        <v>9.5</v>
      </c>
    </row>
    <row r="4393" spans="1:9" x14ac:dyDescent="0.3">
      <c r="A4393" t="s">
        <v>222</v>
      </c>
      <c r="B4393" t="s">
        <v>14</v>
      </c>
      <c r="C4393" t="s">
        <v>10</v>
      </c>
      <c r="D4393" t="s">
        <v>22</v>
      </c>
      <c r="E4393" t="s">
        <v>21</v>
      </c>
      <c r="F4393">
        <v>23.71</v>
      </c>
      <c r="G4393">
        <v>4</v>
      </c>
      <c r="H4393" t="s">
        <v>20</v>
      </c>
      <c r="I4393">
        <v>7.1</v>
      </c>
    </row>
    <row r="4394" spans="1:9" x14ac:dyDescent="0.3">
      <c r="A4394" t="s">
        <v>222</v>
      </c>
      <c r="B4394" t="s">
        <v>9</v>
      </c>
      <c r="C4394" t="s">
        <v>15</v>
      </c>
      <c r="D4394" t="s">
        <v>11</v>
      </c>
      <c r="E4394" t="s">
        <v>23</v>
      </c>
      <c r="F4394">
        <v>65.95</v>
      </c>
      <c r="G4394">
        <v>4</v>
      </c>
      <c r="H4394" t="s">
        <v>17</v>
      </c>
      <c r="I4394">
        <v>5.0999999999999996</v>
      </c>
    </row>
    <row r="4395" spans="1:9" x14ac:dyDescent="0.3">
      <c r="A4395" t="s">
        <v>222</v>
      </c>
      <c r="B4395" t="s">
        <v>9</v>
      </c>
      <c r="C4395" t="s">
        <v>15</v>
      </c>
      <c r="D4395" t="s">
        <v>22</v>
      </c>
      <c r="E4395" t="s">
        <v>16</v>
      </c>
      <c r="F4395">
        <v>93.98</v>
      </c>
      <c r="G4395">
        <v>4</v>
      </c>
      <c r="H4395" t="s">
        <v>13</v>
      </c>
      <c r="I4395">
        <v>7.4</v>
      </c>
    </row>
    <row r="4396" spans="1:9" x14ac:dyDescent="0.3">
      <c r="A4396" t="s">
        <v>222</v>
      </c>
      <c r="B4396" t="s">
        <v>14</v>
      </c>
      <c r="C4396" t="s">
        <v>15</v>
      </c>
      <c r="D4396" t="s">
        <v>11</v>
      </c>
      <c r="E4396" t="s">
        <v>21</v>
      </c>
      <c r="F4396">
        <v>8.56</v>
      </c>
      <c r="G4396">
        <v>6</v>
      </c>
      <c r="H4396" t="s">
        <v>20</v>
      </c>
      <c r="I4396">
        <v>9.3000000000000007</v>
      </c>
    </row>
    <row r="4397" spans="1:9" x14ac:dyDescent="0.3">
      <c r="A4397" t="s">
        <v>222</v>
      </c>
      <c r="B4397" t="s">
        <v>9</v>
      </c>
      <c r="C4397" t="s">
        <v>15</v>
      </c>
      <c r="D4397" t="s">
        <v>22</v>
      </c>
      <c r="E4397" t="s">
        <v>24</v>
      </c>
      <c r="F4397">
        <v>34.49</v>
      </c>
      <c r="G4397">
        <v>9</v>
      </c>
      <c r="H4397" t="s">
        <v>13</v>
      </c>
      <c r="I4397">
        <v>3.9</v>
      </c>
    </row>
    <row r="4398" spans="1:9" x14ac:dyDescent="0.3">
      <c r="A4398" t="s">
        <v>222</v>
      </c>
      <c r="B4398" t="s">
        <v>14</v>
      </c>
      <c r="C4398" t="s">
        <v>10</v>
      </c>
      <c r="D4398" t="s">
        <v>11</v>
      </c>
      <c r="E4398" t="s">
        <v>12</v>
      </c>
      <c r="F4398">
        <v>9.6999999999999993</v>
      </c>
      <c r="G4398">
        <v>8</v>
      </c>
      <c r="H4398" t="s">
        <v>13</v>
      </c>
      <c r="I4398">
        <v>7.6</v>
      </c>
    </row>
    <row r="4399" spans="1:9" x14ac:dyDescent="0.3">
      <c r="A4399" t="s">
        <v>222</v>
      </c>
      <c r="B4399" t="s">
        <v>19</v>
      </c>
      <c r="C4399" t="s">
        <v>15</v>
      </c>
      <c r="D4399" t="s">
        <v>22</v>
      </c>
      <c r="E4399" t="s">
        <v>16</v>
      </c>
      <c r="F4399">
        <v>85.77</v>
      </c>
      <c r="G4399">
        <v>4</v>
      </c>
      <c r="H4399" t="s">
        <v>20</v>
      </c>
      <c r="I4399">
        <v>4.5999999999999996</v>
      </c>
    </row>
    <row r="4400" spans="1:9" x14ac:dyDescent="0.3">
      <c r="A4400" t="s">
        <v>222</v>
      </c>
      <c r="B4400" t="s">
        <v>9</v>
      </c>
      <c r="C4400" t="s">
        <v>15</v>
      </c>
      <c r="D4400" t="s">
        <v>11</v>
      </c>
      <c r="E4400" t="s">
        <v>23</v>
      </c>
      <c r="F4400">
        <v>47.88</v>
      </c>
      <c r="G4400">
        <v>4</v>
      </c>
      <c r="H4400" t="s">
        <v>17</v>
      </c>
      <c r="I4400">
        <v>6.5</v>
      </c>
    </row>
    <row r="4401" spans="1:9" x14ac:dyDescent="0.3">
      <c r="A4401" t="s">
        <v>222</v>
      </c>
      <c r="B4401" t="s">
        <v>9</v>
      </c>
      <c r="C4401" t="s">
        <v>10</v>
      </c>
      <c r="D4401" t="s">
        <v>22</v>
      </c>
      <c r="E4401" t="s">
        <v>16</v>
      </c>
      <c r="F4401">
        <v>92.05</v>
      </c>
      <c r="G4401">
        <v>2</v>
      </c>
      <c r="H4401" t="s">
        <v>20</v>
      </c>
      <c r="I4401">
        <v>3.9</v>
      </c>
    </row>
    <row r="4402" spans="1:9" x14ac:dyDescent="0.3">
      <c r="A4402" t="s">
        <v>222</v>
      </c>
      <c r="B4402" t="s">
        <v>9</v>
      </c>
      <c r="C4402" t="s">
        <v>10</v>
      </c>
      <c r="D4402" t="s">
        <v>11</v>
      </c>
      <c r="E4402" t="s">
        <v>16</v>
      </c>
      <c r="F4402">
        <v>82.13</v>
      </c>
      <c r="G4402">
        <v>6</v>
      </c>
      <c r="H4402" t="s">
        <v>20</v>
      </c>
      <c r="I4402">
        <v>8</v>
      </c>
    </row>
    <row r="4403" spans="1:9" x14ac:dyDescent="0.3">
      <c r="A4403" t="s">
        <v>222</v>
      </c>
      <c r="B4403" t="s">
        <v>9</v>
      </c>
      <c r="C4403" t="s">
        <v>10</v>
      </c>
      <c r="D4403" t="s">
        <v>11</v>
      </c>
      <c r="E4403" t="s">
        <v>21</v>
      </c>
      <c r="F4403">
        <v>15.55</v>
      </c>
      <c r="G4403">
        <v>9</v>
      </c>
      <c r="H4403" t="s">
        <v>20</v>
      </c>
      <c r="I4403">
        <v>7.1</v>
      </c>
    </row>
    <row r="4404" spans="1:9" x14ac:dyDescent="0.3">
      <c r="A4404" t="s">
        <v>222</v>
      </c>
      <c r="B4404" t="s">
        <v>9</v>
      </c>
      <c r="C4404" t="s">
        <v>15</v>
      </c>
      <c r="D4404" t="s">
        <v>11</v>
      </c>
      <c r="E4404" t="s">
        <v>12</v>
      </c>
      <c r="F4404">
        <v>14.05</v>
      </c>
      <c r="G4404">
        <v>5</v>
      </c>
      <c r="H4404" t="s">
        <v>17</v>
      </c>
      <c r="I4404">
        <v>9.4</v>
      </c>
    </row>
    <row r="4405" spans="1:9" x14ac:dyDescent="0.3">
      <c r="A4405" t="s">
        <v>222</v>
      </c>
      <c r="B4405" t="s">
        <v>14</v>
      </c>
      <c r="C4405" t="s">
        <v>15</v>
      </c>
      <c r="D4405" t="s">
        <v>11</v>
      </c>
      <c r="E4405" t="s">
        <v>24</v>
      </c>
      <c r="F4405">
        <v>17.78</v>
      </c>
      <c r="G4405">
        <v>3</v>
      </c>
      <c r="H4405" t="s">
        <v>17</v>
      </c>
      <c r="I4405">
        <v>8.1</v>
      </c>
    </row>
    <row r="4406" spans="1:9" x14ac:dyDescent="0.3">
      <c r="A4406" t="s">
        <v>222</v>
      </c>
      <c r="B4406" t="s">
        <v>19</v>
      </c>
      <c r="C4406" t="s">
        <v>10</v>
      </c>
      <c r="D4406" t="s">
        <v>22</v>
      </c>
      <c r="E4406" t="s">
        <v>24</v>
      </c>
      <c r="F4406">
        <v>32.6</v>
      </c>
      <c r="G4406">
        <v>6</v>
      </c>
      <c r="H4406" t="s">
        <v>17</v>
      </c>
      <c r="I4406">
        <v>7.1</v>
      </c>
    </row>
    <row r="4407" spans="1:9" x14ac:dyDescent="0.3">
      <c r="A4407" t="s">
        <v>222</v>
      </c>
      <c r="B4407" t="s">
        <v>14</v>
      </c>
      <c r="C4407" t="s">
        <v>10</v>
      </c>
      <c r="D4407" t="s">
        <v>11</v>
      </c>
      <c r="E4407" t="s">
        <v>23</v>
      </c>
      <c r="F4407">
        <v>40.75</v>
      </c>
      <c r="G4407">
        <v>2</v>
      </c>
      <c r="H4407" t="s">
        <v>20</v>
      </c>
      <c r="I4407">
        <v>3</v>
      </c>
    </row>
    <row r="4408" spans="1:9" x14ac:dyDescent="0.3">
      <c r="A4408" t="s">
        <v>222</v>
      </c>
      <c r="B4408" t="s">
        <v>14</v>
      </c>
      <c r="C4408" t="s">
        <v>10</v>
      </c>
      <c r="D4408" t="s">
        <v>22</v>
      </c>
      <c r="E4408" t="s">
        <v>23</v>
      </c>
      <c r="F4408">
        <v>63.98</v>
      </c>
      <c r="G4408">
        <v>7</v>
      </c>
      <c r="H4408" t="s">
        <v>17</v>
      </c>
      <c r="I4408">
        <v>3.8</v>
      </c>
    </row>
    <row r="4409" spans="1:9" x14ac:dyDescent="0.3">
      <c r="A4409" t="s">
        <v>222</v>
      </c>
      <c r="B4409" t="s">
        <v>9</v>
      </c>
      <c r="C4409" t="s">
        <v>10</v>
      </c>
      <c r="D4409" t="s">
        <v>22</v>
      </c>
      <c r="E4409" t="s">
        <v>18</v>
      </c>
      <c r="F4409">
        <v>77.27</v>
      </c>
      <c r="G4409">
        <v>9</v>
      </c>
      <c r="H4409" t="s">
        <v>17</v>
      </c>
      <c r="I4409">
        <v>9.1</v>
      </c>
    </row>
    <row r="4410" spans="1:9" x14ac:dyDescent="0.3">
      <c r="A4410" t="s">
        <v>222</v>
      </c>
      <c r="B4410" t="s">
        <v>14</v>
      </c>
      <c r="C4410" t="s">
        <v>10</v>
      </c>
      <c r="D4410" t="s">
        <v>11</v>
      </c>
      <c r="E4410" t="s">
        <v>18</v>
      </c>
      <c r="F4410">
        <v>56.49</v>
      </c>
      <c r="G4410">
        <v>4</v>
      </c>
      <c r="H4410" t="s">
        <v>17</v>
      </c>
      <c r="I4410">
        <v>6.7</v>
      </c>
    </row>
    <row r="4411" spans="1:9" x14ac:dyDescent="0.3">
      <c r="A4411" t="s">
        <v>222</v>
      </c>
      <c r="B4411" t="s">
        <v>14</v>
      </c>
      <c r="C4411" t="s">
        <v>15</v>
      </c>
      <c r="D4411" t="s">
        <v>11</v>
      </c>
      <c r="E4411" t="s">
        <v>12</v>
      </c>
      <c r="F4411">
        <v>10.71</v>
      </c>
      <c r="G4411">
        <v>7</v>
      </c>
      <c r="H4411" t="s">
        <v>17</v>
      </c>
      <c r="I4411">
        <v>9.1999999999999993</v>
      </c>
    </row>
    <row r="4412" spans="1:9" x14ac:dyDescent="0.3">
      <c r="A4412" t="s">
        <v>222</v>
      </c>
      <c r="B4412" t="s">
        <v>14</v>
      </c>
      <c r="C4412" t="s">
        <v>15</v>
      </c>
      <c r="D4412" t="s">
        <v>22</v>
      </c>
      <c r="E4412" t="s">
        <v>21</v>
      </c>
      <c r="F4412">
        <v>12.13</v>
      </c>
      <c r="G4412">
        <v>9</v>
      </c>
      <c r="H4412" t="s">
        <v>13</v>
      </c>
      <c r="I4412">
        <v>4.3</v>
      </c>
    </row>
    <row r="4413" spans="1:9" x14ac:dyDescent="0.3">
      <c r="A4413" t="s">
        <v>222</v>
      </c>
      <c r="B4413" t="s">
        <v>19</v>
      </c>
      <c r="C4413" t="s">
        <v>10</v>
      </c>
      <c r="D4413" t="s">
        <v>22</v>
      </c>
      <c r="E4413" t="s">
        <v>21</v>
      </c>
      <c r="F4413">
        <v>22.96</v>
      </c>
      <c r="G4413">
        <v>8</v>
      </c>
      <c r="H4413" t="s">
        <v>20</v>
      </c>
      <c r="I4413">
        <v>5.2</v>
      </c>
    </row>
    <row r="4414" spans="1:9" x14ac:dyDescent="0.3">
      <c r="A4414" t="s">
        <v>222</v>
      </c>
      <c r="B4414" t="s">
        <v>14</v>
      </c>
      <c r="C4414" t="s">
        <v>10</v>
      </c>
      <c r="D4414" t="s">
        <v>11</v>
      </c>
      <c r="E4414" t="s">
        <v>12</v>
      </c>
      <c r="F4414">
        <v>10.98</v>
      </c>
      <c r="G4414">
        <v>7</v>
      </c>
      <c r="H4414" t="s">
        <v>13</v>
      </c>
      <c r="I4414">
        <v>6</v>
      </c>
    </row>
    <row r="4415" spans="1:9" x14ac:dyDescent="0.3">
      <c r="A4415" t="s">
        <v>222</v>
      </c>
      <c r="B4415" t="s">
        <v>19</v>
      </c>
      <c r="C4415" t="s">
        <v>15</v>
      </c>
      <c r="D4415" t="s">
        <v>22</v>
      </c>
      <c r="E4415" t="s">
        <v>24</v>
      </c>
      <c r="F4415">
        <v>34.86</v>
      </c>
      <c r="G4415">
        <v>7</v>
      </c>
      <c r="H4415" t="s">
        <v>17</v>
      </c>
      <c r="I4415">
        <v>8.8000000000000007</v>
      </c>
    </row>
    <row r="4416" spans="1:9" x14ac:dyDescent="0.3">
      <c r="A4416" t="s">
        <v>222</v>
      </c>
      <c r="B4416" t="s">
        <v>19</v>
      </c>
      <c r="C4416" t="s">
        <v>10</v>
      </c>
      <c r="D4416" t="s">
        <v>22</v>
      </c>
      <c r="E4416" t="s">
        <v>12</v>
      </c>
      <c r="F4416">
        <v>3.85</v>
      </c>
      <c r="G4416">
        <v>3</v>
      </c>
      <c r="H4416" t="s">
        <v>17</v>
      </c>
      <c r="I4416">
        <v>4.7</v>
      </c>
    </row>
    <row r="4417" spans="1:9" x14ac:dyDescent="0.3">
      <c r="A4417" t="s">
        <v>223</v>
      </c>
      <c r="B4417" t="s">
        <v>9</v>
      </c>
      <c r="C4417" t="s">
        <v>15</v>
      </c>
      <c r="D4417" t="s">
        <v>22</v>
      </c>
      <c r="E4417" t="s">
        <v>12</v>
      </c>
      <c r="F4417">
        <v>8.1199999999999992</v>
      </c>
      <c r="G4417">
        <v>4</v>
      </c>
      <c r="H4417" t="s">
        <v>17</v>
      </c>
      <c r="I4417">
        <v>3.8</v>
      </c>
    </row>
    <row r="4418" spans="1:9" x14ac:dyDescent="0.3">
      <c r="A4418" t="s">
        <v>223</v>
      </c>
      <c r="B4418" t="s">
        <v>14</v>
      </c>
      <c r="C4418" t="s">
        <v>15</v>
      </c>
      <c r="D4418" t="s">
        <v>11</v>
      </c>
      <c r="E4418" t="s">
        <v>24</v>
      </c>
      <c r="F4418">
        <v>17.850000000000001</v>
      </c>
      <c r="G4418">
        <v>4</v>
      </c>
      <c r="H4418" t="s">
        <v>20</v>
      </c>
      <c r="I4418">
        <v>9.5</v>
      </c>
    </row>
    <row r="4419" spans="1:9" x14ac:dyDescent="0.3">
      <c r="A4419" t="s">
        <v>223</v>
      </c>
      <c r="B4419" t="s">
        <v>14</v>
      </c>
      <c r="C4419" t="s">
        <v>10</v>
      </c>
      <c r="D4419" t="s">
        <v>11</v>
      </c>
      <c r="E4419" t="s">
        <v>18</v>
      </c>
      <c r="F4419">
        <v>66.09</v>
      </c>
      <c r="G4419">
        <v>7</v>
      </c>
      <c r="H4419" t="s">
        <v>17</v>
      </c>
      <c r="I4419">
        <v>8.6</v>
      </c>
    </row>
    <row r="4420" spans="1:9" x14ac:dyDescent="0.3">
      <c r="A4420" t="s">
        <v>223</v>
      </c>
      <c r="B4420" t="s">
        <v>19</v>
      </c>
      <c r="C4420" t="s">
        <v>10</v>
      </c>
      <c r="D4420" t="s">
        <v>11</v>
      </c>
      <c r="E4420" t="s">
        <v>12</v>
      </c>
      <c r="F4420">
        <v>13.46</v>
      </c>
      <c r="G4420">
        <v>4</v>
      </c>
      <c r="H4420" t="s">
        <v>20</v>
      </c>
      <c r="I4420">
        <v>3</v>
      </c>
    </row>
    <row r="4421" spans="1:9" x14ac:dyDescent="0.3">
      <c r="A4421" t="s">
        <v>223</v>
      </c>
      <c r="B4421" t="s">
        <v>14</v>
      </c>
      <c r="C4421" t="s">
        <v>15</v>
      </c>
      <c r="D4421" t="s">
        <v>22</v>
      </c>
      <c r="E4421" t="s">
        <v>12</v>
      </c>
      <c r="F4421">
        <v>9.65</v>
      </c>
      <c r="G4421">
        <v>10</v>
      </c>
      <c r="H4421" t="s">
        <v>20</v>
      </c>
      <c r="I4421">
        <v>3.6</v>
      </c>
    </row>
    <row r="4422" spans="1:9" x14ac:dyDescent="0.3">
      <c r="A4422" t="s">
        <v>223</v>
      </c>
      <c r="B4422" t="s">
        <v>19</v>
      </c>
      <c r="C4422" t="s">
        <v>15</v>
      </c>
      <c r="D4422" t="s">
        <v>11</v>
      </c>
      <c r="E4422" t="s">
        <v>12</v>
      </c>
      <c r="F4422">
        <v>8.82</v>
      </c>
      <c r="G4422">
        <v>10</v>
      </c>
      <c r="H4422" t="s">
        <v>13</v>
      </c>
      <c r="I4422">
        <v>6.4</v>
      </c>
    </row>
    <row r="4423" spans="1:9" x14ac:dyDescent="0.3">
      <c r="A4423" t="s">
        <v>223</v>
      </c>
      <c r="B4423" t="s">
        <v>14</v>
      </c>
      <c r="C4423" t="s">
        <v>10</v>
      </c>
      <c r="D4423" t="s">
        <v>22</v>
      </c>
      <c r="E4423" t="s">
        <v>12</v>
      </c>
      <c r="F4423">
        <v>9.86</v>
      </c>
      <c r="G4423">
        <v>3</v>
      </c>
      <c r="H4423" t="s">
        <v>20</v>
      </c>
      <c r="I4423">
        <v>3.6</v>
      </c>
    </row>
    <row r="4424" spans="1:9" x14ac:dyDescent="0.3">
      <c r="A4424" t="s">
        <v>223</v>
      </c>
      <c r="B4424" t="s">
        <v>9</v>
      </c>
      <c r="C4424" t="s">
        <v>10</v>
      </c>
      <c r="D4424" t="s">
        <v>11</v>
      </c>
      <c r="E4424" t="s">
        <v>23</v>
      </c>
      <c r="F4424">
        <v>56.38</v>
      </c>
      <c r="G4424">
        <v>4</v>
      </c>
      <c r="H4424" t="s">
        <v>20</v>
      </c>
      <c r="I4424">
        <v>3.5</v>
      </c>
    </row>
    <row r="4425" spans="1:9" x14ac:dyDescent="0.3">
      <c r="A4425" t="s">
        <v>223</v>
      </c>
      <c r="B4425" t="s">
        <v>9</v>
      </c>
      <c r="C4425" t="s">
        <v>15</v>
      </c>
      <c r="D4425" t="s">
        <v>11</v>
      </c>
      <c r="E4425" t="s">
        <v>18</v>
      </c>
      <c r="F4425">
        <v>68.63</v>
      </c>
      <c r="G4425">
        <v>2</v>
      </c>
      <c r="H4425" t="s">
        <v>17</v>
      </c>
      <c r="I4425">
        <v>3.3</v>
      </c>
    </row>
    <row r="4426" spans="1:9" x14ac:dyDescent="0.3">
      <c r="A4426" t="s">
        <v>223</v>
      </c>
      <c r="B4426" t="s">
        <v>14</v>
      </c>
      <c r="C4426" t="s">
        <v>10</v>
      </c>
      <c r="D4426" t="s">
        <v>11</v>
      </c>
      <c r="E4426" t="s">
        <v>23</v>
      </c>
      <c r="F4426">
        <v>52.94</v>
      </c>
      <c r="G4426">
        <v>5</v>
      </c>
      <c r="H4426" t="s">
        <v>17</v>
      </c>
      <c r="I4426">
        <v>6.4</v>
      </c>
    </row>
    <row r="4427" spans="1:9" x14ac:dyDescent="0.3">
      <c r="A4427" t="s">
        <v>223</v>
      </c>
      <c r="B4427" t="s">
        <v>14</v>
      </c>
      <c r="C4427" t="s">
        <v>15</v>
      </c>
      <c r="D4427" t="s">
        <v>22</v>
      </c>
      <c r="E4427" t="s">
        <v>16</v>
      </c>
      <c r="F4427">
        <v>92.65</v>
      </c>
      <c r="G4427">
        <v>2</v>
      </c>
      <c r="H4427" t="s">
        <v>13</v>
      </c>
      <c r="I4427">
        <v>6.8</v>
      </c>
    </row>
    <row r="4428" spans="1:9" x14ac:dyDescent="0.3">
      <c r="A4428" t="s">
        <v>223</v>
      </c>
      <c r="B4428" t="s">
        <v>14</v>
      </c>
      <c r="C4428" t="s">
        <v>10</v>
      </c>
      <c r="D4428" t="s">
        <v>11</v>
      </c>
      <c r="E4428" t="s">
        <v>12</v>
      </c>
      <c r="F4428">
        <v>2.4</v>
      </c>
      <c r="G4428">
        <v>5</v>
      </c>
      <c r="H4428" t="s">
        <v>20</v>
      </c>
      <c r="I4428">
        <v>5</v>
      </c>
    </row>
    <row r="4429" spans="1:9" x14ac:dyDescent="0.3">
      <c r="A4429" t="s">
        <v>223</v>
      </c>
      <c r="B4429" t="s">
        <v>19</v>
      </c>
      <c r="C4429" t="s">
        <v>15</v>
      </c>
      <c r="D4429" t="s">
        <v>11</v>
      </c>
      <c r="E4429" t="s">
        <v>12</v>
      </c>
      <c r="F4429">
        <v>2.79</v>
      </c>
      <c r="G4429">
        <v>10</v>
      </c>
      <c r="H4429" t="s">
        <v>20</v>
      </c>
      <c r="I4429">
        <v>3.9</v>
      </c>
    </row>
    <row r="4430" spans="1:9" x14ac:dyDescent="0.3">
      <c r="A4430" t="s">
        <v>223</v>
      </c>
      <c r="B4430" t="s">
        <v>9</v>
      </c>
      <c r="C4430" t="s">
        <v>10</v>
      </c>
      <c r="D4430" t="s">
        <v>22</v>
      </c>
      <c r="E4430" t="s">
        <v>21</v>
      </c>
      <c r="F4430">
        <v>9.9600000000000009</v>
      </c>
      <c r="G4430">
        <v>10</v>
      </c>
      <c r="H4430" t="s">
        <v>13</v>
      </c>
      <c r="I4430">
        <v>5.7</v>
      </c>
    </row>
    <row r="4431" spans="1:9" x14ac:dyDescent="0.3">
      <c r="A4431" t="s">
        <v>223</v>
      </c>
      <c r="B4431" t="s">
        <v>9</v>
      </c>
      <c r="C4431" t="s">
        <v>10</v>
      </c>
      <c r="D4431" t="s">
        <v>11</v>
      </c>
      <c r="E4431" t="s">
        <v>23</v>
      </c>
      <c r="F4431">
        <v>49.95</v>
      </c>
      <c r="G4431">
        <v>6</v>
      </c>
      <c r="H4431" t="s">
        <v>17</v>
      </c>
      <c r="I4431">
        <v>6.2</v>
      </c>
    </row>
    <row r="4432" spans="1:9" x14ac:dyDescent="0.3">
      <c r="A4432" t="s">
        <v>223</v>
      </c>
      <c r="B4432" t="s">
        <v>14</v>
      </c>
      <c r="C4432" t="s">
        <v>15</v>
      </c>
      <c r="D4432" t="s">
        <v>11</v>
      </c>
      <c r="E4432" t="s">
        <v>12</v>
      </c>
      <c r="F4432">
        <v>2.12</v>
      </c>
      <c r="G4432">
        <v>6</v>
      </c>
      <c r="H4432" t="s">
        <v>13</v>
      </c>
      <c r="I4432">
        <v>3.3</v>
      </c>
    </row>
    <row r="4433" spans="1:9" x14ac:dyDescent="0.3">
      <c r="A4433" t="s">
        <v>223</v>
      </c>
      <c r="B4433" t="s">
        <v>14</v>
      </c>
      <c r="C4433" t="s">
        <v>10</v>
      </c>
      <c r="D4433" t="s">
        <v>22</v>
      </c>
      <c r="E4433" t="s">
        <v>16</v>
      </c>
      <c r="F4433">
        <v>94.87</v>
      </c>
      <c r="G4433">
        <v>10</v>
      </c>
      <c r="H4433" t="s">
        <v>13</v>
      </c>
      <c r="I4433">
        <v>6.5</v>
      </c>
    </row>
    <row r="4434" spans="1:9" x14ac:dyDescent="0.3">
      <c r="A4434" t="s">
        <v>223</v>
      </c>
      <c r="B4434" t="s">
        <v>19</v>
      </c>
      <c r="C4434" t="s">
        <v>15</v>
      </c>
      <c r="D4434" t="s">
        <v>22</v>
      </c>
      <c r="E4434" t="s">
        <v>21</v>
      </c>
      <c r="F4434">
        <v>11.1</v>
      </c>
      <c r="G4434">
        <v>2</v>
      </c>
      <c r="H4434" t="s">
        <v>17</v>
      </c>
      <c r="I4434">
        <v>8.8000000000000007</v>
      </c>
    </row>
    <row r="4435" spans="1:9" x14ac:dyDescent="0.3">
      <c r="A4435" t="s">
        <v>223</v>
      </c>
      <c r="B4435" t="s">
        <v>9</v>
      </c>
      <c r="C4435" t="s">
        <v>15</v>
      </c>
      <c r="D4435" t="s">
        <v>11</v>
      </c>
      <c r="E4435" t="s">
        <v>24</v>
      </c>
      <c r="F4435">
        <v>19.03</v>
      </c>
      <c r="G4435">
        <v>9</v>
      </c>
      <c r="H4435" t="s">
        <v>20</v>
      </c>
      <c r="I4435">
        <v>5.6</v>
      </c>
    </row>
    <row r="4436" spans="1:9" x14ac:dyDescent="0.3">
      <c r="A4436" t="s">
        <v>224</v>
      </c>
      <c r="B4436" t="s">
        <v>9</v>
      </c>
      <c r="C4436" t="s">
        <v>15</v>
      </c>
      <c r="D4436" t="s">
        <v>11</v>
      </c>
      <c r="E4436" t="s">
        <v>21</v>
      </c>
      <c r="F4436">
        <v>13.11</v>
      </c>
      <c r="G4436">
        <v>5</v>
      </c>
      <c r="H4436" t="s">
        <v>20</v>
      </c>
      <c r="I4436">
        <v>8.5</v>
      </c>
    </row>
    <row r="4437" spans="1:9" x14ac:dyDescent="0.3">
      <c r="A4437" t="s">
        <v>224</v>
      </c>
      <c r="B4437" t="s">
        <v>14</v>
      </c>
      <c r="C4437" t="s">
        <v>15</v>
      </c>
      <c r="D4437" t="s">
        <v>11</v>
      </c>
      <c r="E4437" t="s">
        <v>18</v>
      </c>
      <c r="F4437">
        <v>66.739999999999995</v>
      </c>
      <c r="G4437">
        <v>8</v>
      </c>
      <c r="H4437" t="s">
        <v>20</v>
      </c>
      <c r="I4437">
        <v>3.6</v>
      </c>
    </row>
    <row r="4438" spans="1:9" x14ac:dyDescent="0.3">
      <c r="A4438" t="s">
        <v>224</v>
      </c>
      <c r="B4438" t="s">
        <v>14</v>
      </c>
      <c r="C4438" t="s">
        <v>10</v>
      </c>
      <c r="D4438" t="s">
        <v>11</v>
      </c>
      <c r="E4438" t="s">
        <v>21</v>
      </c>
      <c r="F4438">
        <v>23.79</v>
      </c>
      <c r="G4438">
        <v>1</v>
      </c>
      <c r="H4438" t="s">
        <v>13</v>
      </c>
      <c r="I4438">
        <v>8.6999999999999993</v>
      </c>
    </row>
    <row r="4439" spans="1:9" x14ac:dyDescent="0.3">
      <c r="A4439" t="s">
        <v>224</v>
      </c>
      <c r="B4439" t="s">
        <v>9</v>
      </c>
      <c r="C4439" t="s">
        <v>10</v>
      </c>
      <c r="D4439" t="s">
        <v>22</v>
      </c>
      <c r="E4439" t="s">
        <v>23</v>
      </c>
      <c r="F4439">
        <v>47.51</v>
      </c>
      <c r="G4439">
        <v>8</v>
      </c>
      <c r="H4439" t="s">
        <v>13</v>
      </c>
      <c r="I4439">
        <v>4.4000000000000004</v>
      </c>
    </row>
    <row r="4440" spans="1:9" x14ac:dyDescent="0.3">
      <c r="A4440" t="s">
        <v>224</v>
      </c>
      <c r="B4440" t="s">
        <v>19</v>
      </c>
      <c r="C4440" t="s">
        <v>15</v>
      </c>
      <c r="D4440" t="s">
        <v>11</v>
      </c>
      <c r="E4440" t="s">
        <v>18</v>
      </c>
      <c r="F4440">
        <v>58.42</v>
      </c>
      <c r="G4440">
        <v>1</v>
      </c>
      <c r="H4440" t="s">
        <v>13</v>
      </c>
      <c r="I4440">
        <v>4.7</v>
      </c>
    </row>
    <row r="4441" spans="1:9" x14ac:dyDescent="0.3">
      <c r="A4441" t="s">
        <v>224</v>
      </c>
      <c r="B4441" t="s">
        <v>14</v>
      </c>
      <c r="C4441" t="s">
        <v>15</v>
      </c>
      <c r="D4441" t="s">
        <v>11</v>
      </c>
      <c r="E4441" t="s">
        <v>23</v>
      </c>
      <c r="F4441">
        <v>51.39</v>
      </c>
      <c r="G4441">
        <v>9</v>
      </c>
      <c r="H4441" t="s">
        <v>17</v>
      </c>
      <c r="I4441">
        <v>9</v>
      </c>
    </row>
    <row r="4442" spans="1:9" x14ac:dyDescent="0.3">
      <c r="A4442" t="s">
        <v>224</v>
      </c>
      <c r="B4442" t="s">
        <v>14</v>
      </c>
      <c r="C4442" t="s">
        <v>10</v>
      </c>
      <c r="D4442" t="s">
        <v>22</v>
      </c>
      <c r="E4442" t="s">
        <v>24</v>
      </c>
      <c r="F4442">
        <v>33.82</v>
      </c>
      <c r="G4442">
        <v>5</v>
      </c>
      <c r="H4442" t="s">
        <v>13</v>
      </c>
      <c r="I4442">
        <v>5</v>
      </c>
    </row>
    <row r="4443" spans="1:9" x14ac:dyDescent="0.3">
      <c r="A4443" t="s">
        <v>224</v>
      </c>
      <c r="B4443" t="s">
        <v>9</v>
      </c>
      <c r="C4443" t="s">
        <v>10</v>
      </c>
      <c r="D4443" t="s">
        <v>22</v>
      </c>
      <c r="E4443" t="s">
        <v>18</v>
      </c>
      <c r="F4443">
        <v>61</v>
      </c>
      <c r="G4443">
        <v>2</v>
      </c>
      <c r="H4443" t="s">
        <v>17</v>
      </c>
      <c r="I4443">
        <v>5.9</v>
      </c>
    </row>
    <row r="4444" spans="1:9" x14ac:dyDescent="0.3">
      <c r="A4444" t="s">
        <v>224</v>
      </c>
      <c r="B4444" t="s">
        <v>9</v>
      </c>
      <c r="C4444" t="s">
        <v>15</v>
      </c>
      <c r="D4444" t="s">
        <v>22</v>
      </c>
      <c r="E4444" t="s">
        <v>16</v>
      </c>
      <c r="F4444">
        <v>87.11</v>
      </c>
      <c r="G4444">
        <v>9</v>
      </c>
      <c r="H4444" t="s">
        <v>17</v>
      </c>
      <c r="I4444">
        <v>6.3</v>
      </c>
    </row>
    <row r="4445" spans="1:9" x14ac:dyDescent="0.3">
      <c r="A4445" t="s">
        <v>224</v>
      </c>
      <c r="B4445" t="s">
        <v>9</v>
      </c>
      <c r="C4445" t="s">
        <v>15</v>
      </c>
      <c r="D4445" t="s">
        <v>11</v>
      </c>
      <c r="E4445" t="s">
        <v>23</v>
      </c>
      <c r="F4445">
        <v>46.74</v>
      </c>
      <c r="G4445">
        <v>8</v>
      </c>
      <c r="H4445" t="s">
        <v>20</v>
      </c>
      <c r="I4445">
        <v>7.1</v>
      </c>
    </row>
    <row r="4446" spans="1:9" x14ac:dyDescent="0.3">
      <c r="A4446" t="s">
        <v>224</v>
      </c>
      <c r="B4446" t="s">
        <v>14</v>
      </c>
      <c r="C4446" t="s">
        <v>15</v>
      </c>
      <c r="D4446" t="s">
        <v>11</v>
      </c>
      <c r="E4446" t="s">
        <v>12</v>
      </c>
      <c r="F4446">
        <v>8.3000000000000007</v>
      </c>
      <c r="G4446">
        <v>2</v>
      </c>
      <c r="H4446" t="s">
        <v>20</v>
      </c>
      <c r="I4446">
        <v>6.3</v>
      </c>
    </row>
    <row r="4447" spans="1:9" x14ac:dyDescent="0.3">
      <c r="A4447" t="s">
        <v>225</v>
      </c>
      <c r="B4447" t="s">
        <v>9</v>
      </c>
      <c r="C4447" t="s">
        <v>15</v>
      </c>
      <c r="D4447" t="s">
        <v>11</v>
      </c>
      <c r="E4447" t="s">
        <v>24</v>
      </c>
      <c r="F4447">
        <v>34.5</v>
      </c>
      <c r="G4447">
        <v>2</v>
      </c>
      <c r="H4447" t="s">
        <v>13</v>
      </c>
      <c r="I4447">
        <v>8.1</v>
      </c>
    </row>
    <row r="4448" spans="1:9" x14ac:dyDescent="0.3">
      <c r="A4448" t="s">
        <v>225</v>
      </c>
      <c r="B4448" t="s">
        <v>19</v>
      </c>
      <c r="C4448" t="s">
        <v>10</v>
      </c>
      <c r="D4448" t="s">
        <v>22</v>
      </c>
      <c r="E4448" t="s">
        <v>18</v>
      </c>
      <c r="F4448">
        <v>59.35</v>
      </c>
      <c r="G4448">
        <v>5</v>
      </c>
      <c r="H4448" t="s">
        <v>20</v>
      </c>
      <c r="I4448">
        <v>4</v>
      </c>
    </row>
    <row r="4449" spans="1:9" x14ac:dyDescent="0.3">
      <c r="A4449" t="s">
        <v>225</v>
      </c>
      <c r="B4449" t="s">
        <v>14</v>
      </c>
      <c r="C4449" t="s">
        <v>15</v>
      </c>
      <c r="D4449" t="s">
        <v>22</v>
      </c>
      <c r="E4449" t="s">
        <v>24</v>
      </c>
      <c r="F4449">
        <v>36.46</v>
      </c>
      <c r="G4449">
        <v>8</v>
      </c>
      <c r="H4449" t="s">
        <v>20</v>
      </c>
      <c r="I4449">
        <v>5.5</v>
      </c>
    </row>
    <row r="4450" spans="1:9" x14ac:dyDescent="0.3">
      <c r="A4450" t="s">
        <v>225</v>
      </c>
      <c r="B4450" t="s">
        <v>19</v>
      </c>
      <c r="C4450" t="s">
        <v>10</v>
      </c>
      <c r="D4450" t="s">
        <v>22</v>
      </c>
      <c r="E4450" t="s">
        <v>24</v>
      </c>
      <c r="F4450">
        <v>31.63</v>
      </c>
      <c r="G4450">
        <v>3</v>
      </c>
      <c r="H4450" t="s">
        <v>13</v>
      </c>
      <c r="I4450">
        <v>6.6</v>
      </c>
    </row>
    <row r="4451" spans="1:9" x14ac:dyDescent="0.3">
      <c r="A4451" t="s">
        <v>225</v>
      </c>
      <c r="B4451" t="s">
        <v>19</v>
      </c>
      <c r="C4451" t="s">
        <v>10</v>
      </c>
      <c r="D4451" t="s">
        <v>22</v>
      </c>
      <c r="E4451" t="s">
        <v>18</v>
      </c>
      <c r="F4451">
        <v>78.41</v>
      </c>
      <c r="G4451">
        <v>2</v>
      </c>
      <c r="H4451" t="s">
        <v>20</v>
      </c>
      <c r="I4451">
        <v>7.4</v>
      </c>
    </row>
    <row r="4452" spans="1:9" x14ac:dyDescent="0.3">
      <c r="A4452" t="s">
        <v>225</v>
      </c>
      <c r="B4452" t="s">
        <v>14</v>
      </c>
      <c r="C4452" t="s">
        <v>15</v>
      </c>
      <c r="D4452" t="s">
        <v>11</v>
      </c>
      <c r="E4452" t="s">
        <v>24</v>
      </c>
      <c r="F4452">
        <v>20.25</v>
      </c>
      <c r="G4452">
        <v>4</v>
      </c>
      <c r="H4452" t="s">
        <v>20</v>
      </c>
      <c r="I4452">
        <v>4.9000000000000004</v>
      </c>
    </row>
    <row r="4453" spans="1:9" x14ac:dyDescent="0.3">
      <c r="A4453" t="s">
        <v>225</v>
      </c>
      <c r="B4453" t="s">
        <v>9</v>
      </c>
      <c r="C4453" t="s">
        <v>15</v>
      </c>
      <c r="D4453" t="s">
        <v>22</v>
      </c>
      <c r="E4453" t="s">
        <v>21</v>
      </c>
      <c r="F4453">
        <v>9.64</v>
      </c>
      <c r="G4453">
        <v>4</v>
      </c>
      <c r="H4453" t="s">
        <v>17</v>
      </c>
      <c r="I4453">
        <v>4.5</v>
      </c>
    </row>
    <row r="4454" spans="1:9" x14ac:dyDescent="0.3">
      <c r="A4454" t="s">
        <v>225</v>
      </c>
      <c r="B4454" t="s">
        <v>19</v>
      </c>
      <c r="C4454" t="s">
        <v>10</v>
      </c>
      <c r="D4454" t="s">
        <v>11</v>
      </c>
      <c r="E4454" t="s">
        <v>24</v>
      </c>
      <c r="F4454">
        <v>16.72</v>
      </c>
      <c r="G4454">
        <v>1</v>
      </c>
      <c r="H4454" t="s">
        <v>17</v>
      </c>
      <c r="I4454">
        <v>7</v>
      </c>
    </row>
    <row r="4455" spans="1:9" x14ac:dyDescent="0.3">
      <c r="A4455" t="s">
        <v>225</v>
      </c>
      <c r="B4455" t="s">
        <v>19</v>
      </c>
      <c r="C4455" t="s">
        <v>10</v>
      </c>
      <c r="D4455" t="s">
        <v>22</v>
      </c>
      <c r="E4455" t="s">
        <v>12</v>
      </c>
      <c r="F4455">
        <v>11.01</v>
      </c>
      <c r="G4455">
        <v>1</v>
      </c>
      <c r="H4455" t="s">
        <v>20</v>
      </c>
      <c r="I4455">
        <v>5.7</v>
      </c>
    </row>
    <row r="4456" spans="1:9" x14ac:dyDescent="0.3">
      <c r="A4456" t="s">
        <v>225</v>
      </c>
      <c r="B4456" t="s">
        <v>9</v>
      </c>
      <c r="C4456" t="s">
        <v>15</v>
      </c>
      <c r="D4456" t="s">
        <v>22</v>
      </c>
      <c r="E4456" t="s">
        <v>16</v>
      </c>
      <c r="F4456">
        <v>91.86</v>
      </c>
      <c r="G4456">
        <v>5</v>
      </c>
      <c r="H4456" t="s">
        <v>20</v>
      </c>
      <c r="I4456">
        <v>7.2</v>
      </c>
    </row>
    <row r="4457" spans="1:9" x14ac:dyDescent="0.3">
      <c r="A4457" t="s">
        <v>225</v>
      </c>
      <c r="B4457" t="s">
        <v>19</v>
      </c>
      <c r="C4457" t="s">
        <v>15</v>
      </c>
      <c r="D4457" t="s">
        <v>11</v>
      </c>
      <c r="E4457" t="s">
        <v>12</v>
      </c>
      <c r="F4457">
        <v>10.52</v>
      </c>
      <c r="G4457">
        <v>7</v>
      </c>
      <c r="H4457" t="s">
        <v>20</v>
      </c>
      <c r="I4457">
        <v>4.5</v>
      </c>
    </row>
    <row r="4458" spans="1:9" x14ac:dyDescent="0.3">
      <c r="A4458" t="s">
        <v>225</v>
      </c>
      <c r="B4458" t="s">
        <v>19</v>
      </c>
      <c r="C4458" t="s">
        <v>15</v>
      </c>
      <c r="D4458" t="s">
        <v>22</v>
      </c>
      <c r="E4458" t="s">
        <v>24</v>
      </c>
      <c r="F4458">
        <v>39.869999999999997</v>
      </c>
      <c r="G4458">
        <v>9</v>
      </c>
      <c r="H4458" t="s">
        <v>17</v>
      </c>
      <c r="I4458">
        <v>6.7</v>
      </c>
    </row>
    <row r="4459" spans="1:9" x14ac:dyDescent="0.3">
      <c r="A4459" t="s">
        <v>225</v>
      </c>
      <c r="B4459" t="s">
        <v>19</v>
      </c>
      <c r="C4459" t="s">
        <v>15</v>
      </c>
      <c r="D4459" t="s">
        <v>11</v>
      </c>
      <c r="E4459" t="s">
        <v>12</v>
      </c>
      <c r="F4459">
        <v>8.39</v>
      </c>
      <c r="G4459">
        <v>2</v>
      </c>
      <c r="H4459" t="s">
        <v>13</v>
      </c>
      <c r="I4459">
        <v>7.2</v>
      </c>
    </row>
    <row r="4460" spans="1:9" x14ac:dyDescent="0.3">
      <c r="A4460" t="s">
        <v>225</v>
      </c>
      <c r="B4460" t="s">
        <v>14</v>
      </c>
      <c r="C4460" t="s">
        <v>10</v>
      </c>
      <c r="D4460" t="s">
        <v>22</v>
      </c>
      <c r="E4460" t="s">
        <v>23</v>
      </c>
      <c r="F4460">
        <v>52.85</v>
      </c>
      <c r="G4460">
        <v>8</v>
      </c>
      <c r="H4460" t="s">
        <v>17</v>
      </c>
      <c r="I4460">
        <v>4.4000000000000004</v>
      </c>
    </row>
    <row r="4461" spans="1:9" x14ac:dyDescent="0.3">
      <c r="A4461" t="s">
        <v>225</v>
      </c>
      <c r="B4461" t="s">
        <v>14</v>
      </c>
      <c r="C4461" t="s">
        <v>10</v>
      </c>
      <c r="D4461" t="s">
        <v>11</v>
      </c>
      <c r="E4461" t="s">
        <v>23</v>
      </c>
      <c r="F4461">
        <v>49.43</v>
      </c>
      <c r="G4461">
        <v>5</v>
      </c>
      <c r="H4461" t="s">
        <v>20</v>
      </c>
      <c r="I4461">
        <v>3.9</v>
      </c>
    </row>
    <row r="4462" spans="1:9" x14ac:dyDescent="0.3">
      <c r="A4462" t="s">
        <v>225</v>
      </c>
      <c r="B4462" t="s">
        <v>19</v>
      </c>
      <c r="C4462" t="s">
        <v>15</v>
      </c>
      <c r="D4462" t="s">
        <v>11</v>
      </c>
      <c r="E4462" t="s">
        <v>21</v>
      </c>
      <c r="F4462">
        <v>18.11</v>
      </c>
      <c r="G4462">
        <v>10</v>
      </c>
      <c r="H4462" t="s">
        <v>17</v>
      </c>
      <c r="I4462">
        <v>4.5</v>
      </c>
    </row>
    <row r="4463" spans="1:9" x14ac:dyDescent="0.3">
      <c r="A4463" t="s">
        <v>225</v>
      </c>
      <c r="B4463" t="s">
        <v>9</v>
      </c>
      <c r="C4463" t="s">
        <v>15</v>
      </c>
      <c r="D4463" t="s">
        <v>22</v>
      </c>
      <c r="E4463" t="s">
        <v>23</v>
      </c>
      <c r="F4463">
        <v>49.27</v>
      </c>
      <c r="G4463">
        <v>8</v>
      </c>
      <c r="H4463" t="s">
        <v>20</v>
      </c>
      <c r="I4463">
        <v>6.2</v>
      </c>
    </row>
    <row r="4464" spans="1:9" x14ac:dyDescent="0.3">
      <c r="A4464" t="s">
        <v>226</v>
      </c>
      <c r="B4464" t="s">
        <v>19</v>
      </c>
      <c r="C4464" t="s">
        <v>10</v>
      </c>
      <c r="D4464" t="s">
        <v>11</v>
      </c>
      <c r="E4464" t="s">
        <v>24</v>
      </c>
      <c r="F4464">
        <v>38.729999999999997</v>
      </c>
      <c r="G4464">
        <v>8</v>
      </c>
      <c r="H4464" t="s">
        <v>13</v>
      </c>
      <c r="I4464">
        <v>8.4</v>
      </c>
    </row>
    <row r="4465" spans="1:9" x14ac:dyDescent="0.3">
      <c r="A4465" t="s">
        <v>226</v>
      </c>
      <c r="B4465" t="s">
        <v>19</v>
      </c>
      <c r="C4465" t="s">
        <v>15</v>
      </c>
      <c r="D4465" t="s">
        <v>11</v>
      </c>
      <c r="E4465" t="s">
        <v>23</v>
      </c>
      <c r="F4465">
        <v>63.94</v>
      </c>
      <c r="G4465">
        <v>5</v>
      </c>
      <c r="H4465" t="s">
        <v>13</v>
      </c>
      <c r="I4465">
        <v>8.6</v>
      </c>
    </row>
    <row r="4466" spans="1:9" x14ac:dyDescent="0.3">
      <c r="A4466" t="s">
        <v>226</v>
      </c>
      <c r="B4466" t="s">
        <v>9</v>
      </c>
      <c r="C4466" t="s">
        <v>15</v>
      </c>
      <c r="D4466" t="s">
        <v>11</v>
      </c>
      <c r="E4466" t="s">
        <v>24</v>
      </c>
      <c r="F4466">
        <v>28.09</v>
      </c>
      <c r="G4466">
        <v>2</v>
      </c>
      <c r="H4466" t="s">
        <v>17</v>
      </c>
      <c r="I4466">
        <v>7.6</v>
      </c>
    </row>
    <row r="4467" spans="1:9" x14ac:dyDescent="0.3">
      <c r="A4467" t="s">
        <v>226</v>
      </c>
      <c r="B4467" t="s">
        <v>14</v>
      </c>
      <c r="C4467" t="s">
        <v>15</v>
      </c>
      <c r="D4467" t="s">
        <v>11</v>
      </c>
      <c r="E4467" t="s">
        <v>24</v>
      </c>
      <c r="F4467">
        <v>16.53</v>
      </c>
      <c r="G4467">
        <v>2</v>
      </c>
      <c r="H4467" t="s">
        <v>20</v>
      </c>
      <c r="I4467">
        <v>7.1</v>
      </c>
    </row>
    <row r="4468" spans="1:9" x14ac:dyDescent="0.3">
      <c r="A4468" t="s">
        <v>226</v>
      </c>
      <c r="B4468" t="s">
        <v>14</v>
      </c>
      <c r="C4468" t="s">
        <v>15</v>
      </c>
      <c r="D4468" t="s">
        <v>22</v>
      </c>
      <c r="E4468" t="s">
        <v>21</v>
      </c>
      <c r="F4468">
        <v>23.93</v>
      </c>
      <c r="G4468">
        <v>8</v>
      </c>
      <c r="H4468" t="s">
        <v>20</v>
      </c>
      <c r="I4468">
        <v>3.4</v>
      </c>
    </row>
    <row r="4469" spans="1:9" x14ac:dyDescent="0.3">
      <c r="A4469" t="s">
        <v>226</v>
      </c>
      <c r="B4469" t="s">
        <v>19</v>
      </c>
      <c r="C4469" t="s">
        <v>10</v>
      </c>
      <c r="D4469" t="s">
        <v>22</v>
      </c>
      <c r="E4469" t="s">
        <v>12</v>
      </c>
      <c r="F4469">
        <v>6.89</v>
      </c>
      <c r="G4469">
        <v>4</v>
      </c>
      <c r="H4469" t="s">
        <v>13</v>
      </c>
      <c r="I4469">
        <v>9</v>
      </c>
    </row>
    <row r="4470" spans="1:9" x14ac:dyDescent="0.3">
      <c r="A4470" t="s">
        <v>226</v>
      </c>
      <c r="B4470" t="s">
        <v>9</v>
      </c>
      <c r="C4470" t="s">
        <v>10</v>
      </c>
      <c r="D4470" t="s">
        <v>11</v>
      </c>
      <c r="E4470" t="s">
        <v>18</v>
      </c>
      <c r="F4470">
        <v>71.47</v>
      </c>
      <c r="G4470">
        <v>4</v>
      </c>
      <c r="H4470" t="s">
        <v>13</v>
      </c>
      <c r="I4470">
        <v>4.2</v>
      </c>
    </row>
    <row r="4471" spans="1:9" x14ac:dyDescent="0.3">
      <c r="A4471" t="s">
        <v>226</v>
      </c>
      <c r="B4471" t="s">
        <v>19</v>
      </c>
      <c r="C4471" t="s">
        <v>10</v>
      </c>
      <c r="D4471" t="s">
        <v>22</v>
      </c>
      <c r="E4471" t="s">
        <v>21</v>
      </c>
      <c r="F4471">
        <v>12.36</v>
      </c>
      <c r="G4471">
        <v>7</v>
      </c>
      <c r="H4471" t="s">
        <v>20</v>
      </c>
      <c r="I4471">
        <v>7.3</v>
      </c>
    </row>
    <row r="4472" spans="1:9" x14ac:dyDescent="0.3">
      <c r="A4472" t="s">
        <v>226</v>
      </c>
      <c r="B4472" t="s">
        <v>19</v>
      </c>
      <c r="C4472" t="s">
        <v>10</v>
      </c>
      <c r="D4472" t="s">
        <v>11</v>
      </c>
      <c r="E4472" t="s">
        <v>18</v>
      </c>
      <c r="F4472">
        <v>60.89</v>
      </c>
      <c r="G4472">
        <v>2</v>
      </c>
      <c r="H4472" t="s">
        <v>17</v>
      </c>
      <c r="I4472">
        <v>5.9</v>
      </c>
    </row>
    <row r="4473" spans="1:9" x14ac:dyDescent="0.3">
      <c r="A4473" t="s">
        <v>226</v>
      </c>
      <c r="B4473" t="s">
        <v>19</v>
      </c>
      <c r="C4473" t="s">
        <v>10</v>
      </c>
      <c r="D4473" t="s">
        <v>22</v>
      </c>
      <c r="E4473" t="s">
        <v>12</v>
      </c>
      <c r="F4473">
        <v>10.23</v>
      </c>
      <c r="G4473">
        <v>8</v>
      </c>
      <c r="H4473" t="s">
        <v>20</v>
      </c>
      <c r="I4473">
        <v>7.6</v>
      </c>
    </row>
    <row r="4474" spans="1:9" x14ac:dyDescent="0.3">
      <c r="A4474" t="s">
        <v>226</v>
      </c>
      <c r="B4474" t="s">
        <v>19</v>
      </c>
      <c r="C4474" t="s">
        <v>10</v>
      </c>
      <c r="D4474" t="s">
        <v>22</v>
      </c>
      <c r="E4474" t="s">
        <v>24</v>
      </c>
      <c r="F4474">
        <v>38.020000000000003</v>
      </c>
      <c r="G4474">
        <v>2</v>
      </c>
      <c r="H4474" t="s">
        <v>17</v>
      </c>
      <c r="I4474">
        <v>5.6</v>
      </c>
    </row>
    <row r="4475" spans="1:9" x14ac:dyDescent="0.3">
      <c r="A4475" t="s">
        <v>226</v>
      </c>
      <c r="B4475" t="s">
        <v>9</v>
      </c>
      <c r="C4475" t="s">
        <v>10</v>
      </c>
      <c r="D4475" t="s">
        <v>11</v>
      </c>
      <c r="E4475" t="s">
        <v>21</v>
      </c>
      <c r="F4475">
        <v>20.09</v>
      </c>
      <c r="G4475">
        <v>7</v>
      </c>
      <c r="H4475" t="s">
        <v>13</v>
      </c>
      <c r="I4475">
        <v>6</v>
      </c>
    </row>
    <row r="4476" spans="1:9" x14ac:dyDescent="0.3">
      <c r="A4476" t="s">
        <v>226</v>
      </c>
      <c r="B4476" t="s">
        <v>9</v>
      </c>
      <c r="C4476" t="s">
        <v>15</v>
      </c>
      <c r="D4476" t="s">
        <v>22</v>
      </c>
      <c r="E4476" t="s">
        <v>12</v>
      </c>
      <c r="F4476">
        <v>10.220000000000001</v>
      </c>
      <c r="G4476">
        <v>2</v>
      </c>
      <c r="H4476" t="s">
        <v>13</v>
      </c>
      <c r="I4476">
        <v>4.7</v>
      </c>
    </row>
    <row r="4477" spans="1:9" x14ac:dyDescent="0.3">
      <c r="A4477" t="s">
        <v>226</v>
      </c>
      <c r="B4477" t="s">
        <v>19</v>
      </c>
      <c r="C4477" t="s">
        <v>15</v>
      </c>
      <c r="D4477" t="s">
        <v>11</v>
      </c>
      <c r="E4477" t="s">
        <v>12</v>
      </c>
      <c r="F4477">
        <v>7.96</v>
      </c>
      <c r="G4477">
        <v>10</v>
      </c>
      <c r="H4477" t="s">
        <v>17</v>
      </c>
      <c r="I4477">
        <v>5</v>
      </c>
    </row>
    <row r="4478" spans="1:9" x14ac:dyDescent="0.3">
      <c r="A4478" t="s">
        <v>226</v>
      </c>
      <c r="B4478" t="s">
        <v>9</v>
      </c>
      <c r="C4478" t="s">
        <v>10</v>
      </c>
      <c r="D4478" t="s">
        <v>22</v>
      </c>
      <c r="E4478" t="s">
        <v>24</v>
      </c>
      <c r="F4478">
        <v>33.979999999999997</v>
      </c>
      <c r="G4478">
        <v>10</v>
      </c>
      <c r="H4478" t="s">
        <v>13</v>
      </c>
      <c r="I4478">
        <v>5.6</v>
      </c>
    </row>
    <row r="4479" spans="1:9" x14ac:dyDescent="0.3">
      <c r="A4479" t="s">
        <v>226</v>
      </c>
      <c r="B4479" t="s">
        <v>19</v>
      </c>
      <c r="C4479" t="s">
        <v>15</v>
      </c>
      <c r="D4479" t="s">
        <v>11</v>
      </c>
      <c r="E4479" t="s">
        <v>24</v>
      </c>
      <c r="F4479">
        <v>27.32</v>
      </c>
      <c r="G4479">
        <v>6</v>
      </c>
      <c r="H4479" t="s">
        <v>13</v>
      </c>
      <c r="I4479">
        <v>3.7</v>
      </c>
    </row>
    <row r="4480" spans="1:9" x14ac:dyDescent="0.3">
      <c r="A4480" t="s">
        <v>226</v>
      </c>
      <c r="B4480" t="s">
        <v>14</v>
      </c>
      <c r="C4480" t="s">
        <v>15</v>
      </c>
      <c r="D4480" t="s">
        <v>22</v>
      </c>
      <c r="E4480" t="s">
        <v>24</v>
      </c>
      <c r="F4480">
        <v>28.27</v>
      </c>
      <c r="G4480">
        <v>6</v>
      </c>
      <c r="H4480" t="s">
        <v>13</v>
      </c>
      <c r="I4480">
        <v>3.9</v>
      </c>
    </row>
    <row r="4481" spans="1:9" x14ac:dyDescent="0.3">
      <c r="A4481" t="s">
        <v>226</v>
      </c>
      <c r="B4481" t="s">
        <v>14</v>
      </c>
      <c r="C4481" t="s">
        <v>15</v>
      </c>
      <c r="D4481" t="s">
        <v>22</v>
      </c>
      <c r="E4481" t="s">
        <v>21</v>
      </c>
      <c r="F4481">
        <v>21.34</v>
      </c>
      <c r="G4481">
        <v>9</v>
      </c>
      <c r="H4481" t="s">
        <v>13</v>
      </c>
      <c r="I4481">
        <v>6.9</v>
      </c>
    </row>
    <row r="4482" spans="1:9" x14ac:dyDescent="0.3">
      <c r="A4482" t="s">
        <v>226</v>
      </c>
      <c r="B4482" t="s">
        <v>9</v>
      </c>
      <c r="C4482" t="s">
        <v>15</v>
      </c>
      <c r="D4482" t="s">
        <v>22</v>
      </c>
      <c r="E4482" t="s">
        <v>21</v>
      </c>
      <c r="F4482">
        <v>18.809999999999999</v>
      </c>
      <c r="G4482">
        <v>4</v>
      </c>
      <c r="H4482" t="s">
        <v>13</v>
      </c>
      <c r="I4482">
        <v>3.8</v>
      </c>
    </row>
    <row r="4483" spans="1:9" x14ac:dyDescent="0.3">
      <c r="A4483" t="s">
        <v>226</v>
      </c>
      <c r="B4483" t="s">
        <v>19</v>
      </c>
      <c r="C4483" t="s">
        <v>15</v>
      </c>
      <c r="D4483" t="s">
        <v>11</v>
      </c>
      <c r="E4483" t="s">
        <v>21</v>
      </c>
      <c r="F4483">
        <v>13.21</v>
      </c>
      <c r="G4483">
        <v>4</v>
      </c>
      <c r="H4483" t="s">
        <v>13</v>
      </c>
      <c r="I4483">
        <v>9</v>
      </c>
    </row>
    <row r="4484" spans="1:9" x14ac:dyDescent="0.3">
      <c r="A4484" t="s">
        <v>226</v>
      </c>
      <c r="B4484" t="s">
        <v>9</v>
      </c>
      <c r="C4484" t="s">
        <v>10</v>
      </c>
      <c r="D4484" t="s">
        <v>11</v>
      </c>
      <c r="E4484" t="s">
        <v>18</v>
      </c>
      <c r="F4484">
        <v>58.15</v>
      </c>
      <c r="G4484">
        <v>8</v>
      </c>
      <c r="H4484" t="s">
        <v>13</v>
      </c>
      <c r="I4484">
        <v>5</v>
      </c>
    </row>
    <row r="4485" spans="1:9" x14ac:dyDescent="0.3">
      <c r="A4485" t="s">
        <v>226</v>
      </c>
      <c r="B4485" t="s">
        <v>14</v>
      </c>
      <c r="C4485" t="s">
        <v>15</v>
      </c>
      <c r="D4485" t="s">
        <v>22</v>
      </c>
      <c r="E4485" t="s">
        <v>16</v>
      </c>
      <c r="F4485">
        <v>83.08</v>
      </c>
      <c r="G4485">
        <v>6</v>
      </c>
      <c r="H4485" t="s">
        <v>13</v>
      </c>
      <c r="I4485">
        <v>5.0999999999999996</v>
      </c>
    </row>
    <row r="4486" spans="1:9" x14ac:dyDescent="0.3">
      <c r="A4486" t="s">
        <v>226</v>
      </c>
      <c r="B4486" t="s">
        <v>9</v>
      </c>
      <c r="C4486" t="s">
        <v>15</v>
      </c>
      <c r="D4486" t="s">
        <v>22</v>
      </c>
      <c r="E4486" t="s">
        <v>23</v>
      </c>
      <c r="F4486">
        <v>65.13</v>
      </c>
      <c r="G4486">
        <v>10</v>
      </c>
      <c r="H4486" t="s">
        <v>20</v>
      </c>
      <c r="I4486">
        <v>7.1</v>
      </c>
    </row>
    <row r="4487" spans="1:9" x14ac:dyDescent="0.3">
      <c r="A4487" s="1">
        <v>45303</v>
      </c>
      <c r="B4487" t="s">
        <v>19</v>
      </c>
      <c r="C4487" t="s">
        <v>10</v>
      </c>
      <c r="D4487" t="s">
        <v>22</v>
      </c>
      <c r="E4487" t="s">
        <v>12</v>
      </c>
      <c r="F4487">
        <v>9.66</v>
      </c>
      <c r="G4487">
        <v>6</v>
      </c>
      <c r="H4487" t="s">
        <v>17</v>
      </c>
      <c r="I4487">
        <v>3.6</v>
      </c>
    </row>
    <row r="4488" spans="1:9" x14ac:dyDescent="0.3">
      <c r="A4488" s="1">
        <v>45303</v>
      </c>
      <c r="B4488" t="s">
        <v>19</v>
      </c>
      <c r="C4488" t="s">
        <v>10</v>
      </c>
      <c r="D4488" t="s">
        <v>11</v>
      </c>
      <c r="E4488" t="s">
        <v>16</v>
      </c>
      <c r="F4488">
        <v>91.13</v>
      </c>
      <c r="G4488">
        <v>9</v>
      </c>
      <c r="H4488" t="s">
        <v>17</v>
      </c>
      <c r="I4488">
        <v>9.6</v>
      </c>
    </row>
    <row r="4489" spans="1:9" x14ac:dyDescent="0.3">
      <c r="A4489" s="1">
        <v>45303</v>
      </c>
      <c r="B4489" t="s">
        <v>14</v>
      </c>
      <c r="C4489" t="s">
        <v>15</v>
      </c>
      <c r="D4489" t="s">
        <v>11</v>
      </c>
      <c r="E4489" t="s">
        <v>12</v>
      </c>
      <c r="F4489">
        <v>6.62</v>
      </c>
      <c r="G4489">
        <v>2</v>
      </c>
      <c r="H4489" t="s">
        <v>17</v>
      </c>
      <c r="I4489">
        <v>7.5</v>
      </c>
    </row>
    <row r="4490" spans="1:9" x14ac:dyDescent="0.3">
      <c r="A4490" s="1">
        <v>45303</v>
      </c>
      <c r="B4490" t="s">
        <v>9</v>
      </c>
      <c r="C4490" t="s">
        <v>10</v>
      </c>
      <c r="D4490" t="s">
        <v>22</v>
      </c>
      <c r="E4490" t="s">
        <v>23</v>
      </c>
      <c r="F4490">
        <v>57.6</v>
      </c>
      <c r="G4490">
        <v>8</v>
      </c>
      <c r="H4490" t="s">
        <v>20</v>
      </c>
      <c r="I4490">
        <v>8.6999999999999993</v>
      </c>
    </row>
    <row r="4491" spans="1:9" x14ac:dyDescent="0.3">
      <c r="A4491" s="1">
        <v>45303</v>
      </c>
      <c r="B4491" t="s">
        <v>19</v>
      </c>
      <c r="C4491" t="s">
        <v>15</v>
      </c>
      <c r="D4491" t="s">
        <v>22</v>
      </c>
      <c r="E4491" t="s">
        <v>21</v>
      </c>
      <c r="F4491">
        <v>14.63</v>
      </c>
      <c r="G4491">
        <v>2</v>
      </c>
      <c r="H4491" t="s">
        <v>20</v>
      </c>
      <c r="I4491">
        <v>7.3</v>
      </c>
    </row>
    <row r="4492" spans="1:9" x14ac:dyDescent="0.3">
      <c r="A4492" s="1">
        <v>45303</v>
      </c>
      <c r="B4492" t="s">
        <v>9</v>
      </c>
      <c r="C4492" t="s">
        <v>15</v>
      </c>
      <c r="D4492" t="s">
        <v>22</v>
      </c>
      <c r="E4492" t="s">
        <v>12</v>
      </c>
      <c r="F4492">
        <v>5.04</v>
      </c>
      <c r="G4492">
        <v>9</v>
      </c>
      <c r="H4492" t="s">
        <v>17</v>
      </c>
      <c r="I4492">
        <v>7.7</v>
      </c>
    </row>
    <row r="4493" spans="1:9" x14ac:dyDescent="0.3">
      <c r="A4493" s="1">
        <v>45303</v>
      </c>
      <c r="B4493" t="s">
        <v>9</v>
      </c>
      <c r="C4493" t="s">
        <v>10</v>
      </c>
      <c r="D4493" t="s">
        <v>22</v>
      </c>
      <c r="E4493" t="s">
        <v>23</v>
      </c>
      <c r="F4493">
        <v>66.099999999999994</v>
      </c>
      <c r="G4493">
        <v>7</v>
      </c>
      <c r="H4493" t="s">
        <v>13</v>
      </c>
      <c r="I4493">
        <v>3.5</v>
      </c>
    </row>
    <row r="4494" spans="1:9" x14ac:dyDescent="0.3">
      <c r="A4494" s="1">
        <v>45303</v>
      </c>
      <c r="B4494" t="s">
        <v>14</v>
      </c>
      <c r="C4494" t="s">
        <v>10</v>
      </c>
      <c r="D4494" t="s">
        <v>11</v>
      </c>
      <c r="E4494" t="s">
        <v>18</v>
      </c>
      <c r="F4494">
        <v>69.66</v>
      </c>
      <c r="G4494">
        <v>7</v>
      </c>
      <c r="H4494" t="s">
        <v>20</v>
      </c>
      <c r="I4494">
        <v>6.1</v>
      </c>
    </row>
    <row r="4495" spans="1:9" x14ac:dyDescent="0.3">
      <c r="A4495" s="1">
        <v>45303</v>
      </c>
      <c r="B4495" t="s">
        <v>9</v>
      </c>
      <c r="C4495" t="s">
        <v>15</v>
      </c>
      <c r="D4495" t="s">
        <v>11</v>
      </c>
      <c r="E4495" t="s">
        <v>21</v>
      </c>
      <c r="F4495">
        <v>18.16</v>
      </c>
      <c r="G4495">
        <v>7</v>
      </c>
      <c r="H4495" t="s">
        <v>13</v>
      </c>
      <c r="I4495">
        <v>4.5</v>
      </c>
    </row>
    <row r="4496" spans="1:9" x14ac:dyDescent="0.3">
      <c r="A4496" s="1">
        <v>45303</v>
      </c>
      <c r="B4496" t="s">
        <v>14</v>
      </c>
      <c r="C4496" t="s">
        <v>10</v>
      </c>
      <c r="D4496" t="s">
        <v>11</v>
      </c>
      <c r="E4496" t="s">
        <v>18</v>
      </c>
      <c r="F4496">
        <v>72.67</v>
      </c>
      <c r="G4496">
        <v>2</v>
      </c>
      <c r="H4496" t="s">
        <v>17</v>
      </c>
      <c r="I4496">
        <v>7.3</v>
      </c>
    </row>
    <row r="4497" spans="1:9" x14ac:dyDescent="0.3">
      <c r="A4497" s="1">
        <v>45303</v>
      </c>
      <c r="B4497" t="s">
        <v>19</v>
      </c>
      <c r="C4497" t="s">
        <v>15</v>
      </c>
      <c r="D4497" t="s">
        <v>22</v>
      </c>
      <c r="E4497" t="s">
        <v>23</v>
      </c>
      <c r="F4497">
        <v>57.63</v>
      </c>
      <c r="G4497">
        <v>8</v>
      </c>
      <c r="H4497" t="s">
        <v>20</v>
      </c>
      <c r="I4497">
        <v>4.7</v>
      </c>
    </row>
    <row r="4498" spans="1:9" x14ac:dyDescent="0.3">
      <c r="A4498" s="1">
        <v>45303</v>
      </c>
      <c r="B4498" t="s">
        <v>9</v>
      </c>
      <c r="C4498" t="s">
        <v>15</v>
      </c>
      <c r="D4498" t="s">
        <v>22</v>
      </c>
      <c r="E4498" t="s">
        <v>12</v>
      </c>
      <c r="F4498">
        <v>8.15</v>
      </c>
      <c r="G4498">
        <v>6</v>
      </c>
      <c r="H4498" t="s">
        <v>17</v>
      </c>
      <c r="I4498">
        <v>5</v>
      </c>
    </row>
    <row r="4499" spans="1:9" x14ac:dyDescent="0.3">
      <c r="A4499" s="1">
        <v>45303</v>
      </c>
      <c r="B4499" t="s">
        <v>9</v>
      </c>
      <c r="C4499" t="s">
        <v>10</v>
      </c>
      <c r="D4499" t="s">
        <v>11</v>
      </c>
      <c r="E4499" t="s">
        <v>21</v>
      </c>
      <c r="F4499">
        <v>11.14</v>
      </c>
      <c r="G4499">
        <v>2</v>
      </c>
      <c r="H4499" t="s">
        <v>20</v>
      </c>
      <c r="I4499">
        <v>5</v>
      </c>
    </row>
    <row r="4500" spans="1:9" x14ac:dyDescent="0.3">
      <c r="A4500" s="1">
        <v>45303</v>
      </c>
      <c r="B4500" t="s">
        <v>14</v>
      </c>
      <c r="C4500" t="s">
        <v>10</v>
      </c>
      <c r="D4500" t="s">
        <v>22</v>
      </c>
      <c r="E4500" t="s">
        <v>24</v>
      </c>
      <c r="F4500">
        <v>31.22</v>
      </c>
      <c r="G4500">
        <v>3</v>
      </c>
      <c r="H4500" t="s">
        <v>20</v>
      </c>
      <c r="I4500">
        <v>9.5</v>
      </c>
    </row>
    <row r="4501" spans="1:9" x14ac:dyDescent="0.3">
      <c r="A4501" s="1">
        <v>45303</v>
      </c>
      <c r="B4501" t="s">
        <v>9</v>
      </c>
      <c r="C4501" t="s">
        <v>15</v>
      </c>
      <c r="D4501" t="s">
        <v>11</v>
      </c>
      <c r="E4501" t="s">
        <v>18</v>
      </c>
      <c r="F4501">
        <v>50.58</v>
      </c>
      <c r="G4501">
        <v>6</v>
      </c>
      <c r="H4501" t="s">
        <v>13</v>
      </c>
      <c r="I4501">
        <v>4.5999999999999996</v>
      </c>
    </row>
    <row r="4502" spans="1:9" x14ac:dyDescent="0.3">
      <c r="A4502" s="1">
        <v>45303</v>
      </c>
      <c r="B4502" t="s">
        <v>14</v>
      </c>
      <c r="C4502" t="s">
        <v>10</v>
      </c>
      <c r="D4502" t="s">
        <v>22</v>
      </c>
      <c r="E4502" t="s">
        <v>21</v>
      </c>
      <c r="F4502">
        <v>15.17</v>
      </c>
      <c r="G4502">
        <v>2</v>
      </c>
      <c r="H4502" t="s">
        <v>20</v>
      </c>
      <c r="I4502">
        <v>8.1999999999999993</v>
      </c>
    </row>
    <row r="4503" spans="1:9" x14ac:dyDescent="0.3">
      <c r="A4503" s="1">
        <v>45303</v>
      </c>
      <c r="B4503" t="s">
        <v>19</v>
      </c>
      <c r="C4503" t="s">
        <v>15</v>
      </c>
      <c r="D4503" t="s">
        <v>22</v>
      </c>
      <c r="E4503" t="s">
        <v>16</v>
      </c>
      <c r="F4503">
        <v>85.28</v>
      </c>
      <c r="G4503">
        <v>10</v>
      </c>
      <c r="H4503" t="s">
        <v>13</v>
      </c>
      <c r="I4503">
        <v>9.6</v>
      </c>
    </row>
    <row r="4504" spans="1:9" x14ac:dyDescent="0.3">
      <c r="A4504" s="1">
        <v>45303</v>
      </c>
      <c r="B4504" t="s">
        <v>14</v>
      </c>
      <c r="C4504" t="s">
        <v>15</v>
      </c>
      <c r="D4504" t="s">
        <v>22</v>
      </c>
      <c r="E4504" t="s">
        <v>18</v>
      </c>
      <c r="F4504">
        <v>61.97</v>
      </c>
      <c r="G4504">
        <v>6</v>
      </c>
      <c r="H4504" t="s">
        <v>13</v>
      </c>
      <c r="I4504">
        <v>9.1</v>
      </c>
    </row>
    <row r="4505" spans="1:9" x14ac:dyDescent="0.3">
      <c r="A4505" s="1">
        <v>45303</v>
      </c>
      <c r="B4505" t="s">
        <v>9</v>
      </c>
      <c r="C4505" t="s">
        <v>10</v>
      </c>
      <c r="D4505" t="s">
        <v>22</v>
      </c>
      <c r="E4505" t="s">
        <v>12</v>
      </c>
      <c r="F4505">
        <v>4.7</v>
      </c>
      <c r="G4505">
        <v>10</v>
      </c>
      <c r="H4505" t="s">
        <v>20</v>
      </c>
      <c r="I4505">
        <v>4.5999999999999996</v>
      </c>
    </row>
    <row r="4506" spans="1:9" x14ac:dyDescent="0.3">
      <c r="A4506" s="1">
        <v>45303</v>
      </c>
      <c r="B4506" t="s">
        <v>9</v>
      </c>
      <c r="C4506" t="s">
        <v>10</v>
      </c>
      <c r="D4506" t="s">
        <v>22</v>
      </c>
      <c r="E4506" t="s">
        <v>21</v>
      </c>
      <c r="F4506">
        <v>3.21</v>
      </c>
      <c r="G4506">
        <v>1</v>
      </c>
      <c r="H4506" t="s">
        <v>13</v>
      </c>
      <c r="I4506">
        <v>3.5</v>
      </c>
    </row>
    <row r="4507" spans="1:9" x14ac:dyDescent="0.3">
      <c r="A4507" s="1">
        <v>45303</v>
      </c>
      <c r="B4507" t="s">
        <v>14</v>
      </c>
      <c r="C4507" t="s">
        <v>10</v>
      </c>
      <c r="D4507" t="s">
        <v>11</v>
      </c>
      <c r="E4507" t="s">
        <v>21</v>
      </c>
      <c r="F4507">
        <v>11.71</v>
      </c>
      <c r="G4507">
        <v>10</v>
      </c>
      <c r="H4507" t="s">
        <v>20</v>
      </c>
      <c r="I4507">
        <v>6.2</v>
      </c>
    </row>
    <row r="4508" spans="1:9" x14ac:dyDescent="0.3">
      <c r="A4508" s="1">
        <v>45334</v>
      </c>
      <c r="B4508" t="s">
        <v>19</v>
      </c>
      <c r="C4508" t="s">
        <v>10</v>
      </c>
      <c r="D4508" t="s">
        <v>22</v>
      </c>
      <c r="E4508" t="s">
        <v>23</v>
      </c>
      <c r="F4508">
        <v>51.94</v>
      </c>
      <c r="G4508">
        <v>7</v>
      </c>
      <c r="H4508" t="s">
        <v>13</v>
      </c>
      <c r="I4508">
        <v>5.9</v>
      </c>
    </row>
    <row r="4509" spans="1:9" x14ac:dyDescent="0.3">
      <c r="A4509" s="1">
        <v>45334</v>
      </c>
      <c r="B4509" t="s">
        <v>14</v>
      </c>
      <c r="C4509" t="s">
        <v>10</v>
      </c>
      <c r="D4509" t="s">
        <v>22</v>
      </c>
      <c r="E4509" t="s">
        <v>12</v>
      </c>
      <c r="F4509">
        <v>2.48</v>
      </c>
      <c r="G4509">
        <v>6</v>
      </c>
      <c r="H4509" t="s">
        <v>17</v>
      </c>
      <c r="I4509">
        <v>4.7</v>
      </c>
    </row>
    <row r="4510" spans="1:9" x14ac:dyDescent="0.3">
      <c r="A4510" s="1">
        <v>45334</v>
      </c>
      <c r="B4510" t="s">
        <v>19</v>
      </c>
      <c r="C4510" t="s">
        <v>15</v>
      </c>
      <c r="D4510" t="s">
        <v>22</v>
      </c>
      <c r="E4510" t="s">
        <v>21</v>
      </c>
      <c r="F4510">
        <v>5.3</v>
      </c>
      <c r="G4510">
        <v>8</v>
      </c>
      <c r="H4510" t="s">
        <v>17</v>
      </c>
      <c r="I4510">
        <v>8.9</v>
      </c>
    </row>
    <row r="4511" spans="1:9" x14ac:dyDescent="0.3">
      <c r="A4511" s="1">
        <v>45334</v>
      </c>
      <c r="B4511" t="s">
        <v>14</v>
      </c>
      <c r="C4511" t="s">
        <v>10</v>
      </c>
      <c r="D4511" t="s">
        <v>22</v>
      </c>
      <c r="E4511" t="s">
        <v>16</v>
      </c>
      <c r="F4511">
        <v>88.88</v>
      </c>
      <c r="G4511">
        <v>9</v>
      </c>
      <c r="H4511" t="s">
        <v>17</v>
      </c>
      <c r="I4511">
        <v>9.6</v>
      </c>
    </row>
    <row r="4512" spans="1:9" x14ac:dyDescent="0.3">
      <c r="A4512" s="1">
        <v>45334</v>
      </c>
      <c r="B4512" t="s">
        <v>9</v>
      </c>
      <c r="C4512" t="s">
        <v>15</v>
      </c>
      <c r="D4512" t="s">
        <v>22</v>
      </c>
      <c r="E4512" t="s">
        <v>18</v>
      </c>
      <c r="F4512">
        <v>64.569999999999993</v>
      </c>
      <c r="G4512">
        <v>4</v>
      </c>
      <c r="H4512" t="s">
        <v>13</v>
      </c>
      <c r="I4512">
        <v>9.1</v>
      </c>
    </row>
    <row r="4513" spans="1:9" x14ac:dyDescent="0.3">
      <c r="A4513" s="1">
        <v>45334</v>
      </c>
      <c r="B4513" t="s">
        <v>9</v>
      </c>
      <c r="C4513" t="s">
        <v>15</v>
      </c>
      <c r="D4513" t="s">
        <v>11</v>
      </c>
      <c r="E4513" t="s">
        <v>21</v>
      </c>
      <c r="F4513">
        <v>18.68</v>
      </c>
      <c r="G4513">
        <v>8</v>
      </c>
      <c r="H4513" t="s">
        <v>13</v>
      </c>
      <c r="I4513">
        <v>5.9</v>
      </c>
    </row>
    <row r="4514" spans="1:9" x14ac:dyDescent="0.3">
      <c r="A4514" s="1">
        <v>45334</v>
      </c>
      <c r="B4514" t="s">
        <v>14</v>
      </c>
      <c r="C4514" t="s">
        <v>10</v>
      </c>
      <c r="D4514" t="s">
        <v>11</v>
      </c>
      <c r="E4514" t="s">
        <v>18</v>
      </c>
      <c r="F4514">
        <v>55.7</v>
      </c>
      <c r="G4514">
        <v>4</v>
      </c>
      <c r="H4514" t="s">
        <v>17</v>
      </c>
      <c r="I4514">
        <v>6.9</v>
      </c>
    </row>
    <row r="4515" spans="1:9" x14ac:dyDescent="0.3">
      <c r="A4515" s="1">
        <v>45334</v>
      </c>
      <c r="B4515" t="s">
        <v>14</v>
      </c>
      <c r="C4515" t="s">
        <v>10</v>
      </c>
      <c r="D4515" t="s">
        <v>11</v>
      </c>
      <c r="E4515" t="s">
        <v>12</v>
      </c>
      <c r="F4515">
        <v>2.4</v>
      </c>
      <c r="G4515">
        <v>8</v>
      </c>
      <c r="H4515" t="s">
        <v>20</v>
      </c>
      <c r="I4515">
        <v>9.3000000000000007</v>
      </c>
    </row>
    <row r="4516" spans="1:9" x14ac:dyDescent="0.3">
      <c r="A4516" s="1">
        <v>45334</v>
      </c>
      <c r="B4516" t="s">
        <v>9</v>
      </c>
      <c r="C4516" t="s">
        <v>10</v>
      </c>
      <c r="D4516" t="s">
        <v>22</v>
      </c>
      <c r="E4516" t="s">
        <v>12</v>
      </c>
      <c r="F4516">
        <v>2.5499999999999998</v>
      </c>
      <c r="G4516">
        <v>2</v>
      </c>
      <c r="H4516" t="s">
        <v>20</v>
      </c>
      <c r="I4516">
        <v>8.9</v>
      </c>
    </row>
    <row r="4517" spans="1:9" x14ac:dyDescent="0.3">
      <c r="A4517" s="1">
        <v>45334</v>
      </c>
      <c r="B4517" t="s">
        <v>14</v>
      </c>
      <c r="C4517" t="s">
        <v>10</v>
      </c>
      <c r="D4517" t="s">
        <v>22</v>
      </c>
      <c r="E4517" t="s">
        <v>12</v>
      </c>
      <c r="F4517">
        <v>6.96</v>
      </c>
      <c r="G4517">
        <v>7</v>
      </c>
      <c r="H4517" t="s">
        <v>20</v>
      </c>
      <c r="I4517">
        <v>7</v>
      </c>
    </row>
    <row r="4518" spans="1:9" x14ac:dyDescent="0.3">
      <c r="A4518" s="1">
        <v>45334</v>
      </c>
      <c r="B4518" t="s">
        <v>19</v>
      </c>
      <c r="C4518" t="s">
        <v>15</v>
      </c>
      <c r="D4518" t="s">
        <v>22</v>
      </c>
      <c r="E4518" t="s">
        <v>12</v>
      </c>
      <c r="F4518">
        <v>3.91</v>
      </c>
      <c r="G4518">
        <v>7</v>
      </c>
      <c r="H4518" t="s">
        <v>17</v>
      </c>
      <c r="I4518">
        <v>7.6</v>
      </c>
    </row>
    <row r="4519" spans="1:9" x14ac:dyDescent="0.3">
      <c r="A4519" s="1">
        <v>45334</v>
      </c>
      <c r="B4519" t="s">
        <v>19</v>
      </c>
      <c r="C4519" t="s">
        <v>10</v>
      </c>
      <c r="D4519" t="s">
        <v>22</v>
      </c>
      <c r="E4519" t="s">
        <v>12</v>
      </c>
      <c r="F4519">
        <v>5.67</v>
      </c>
      <c r="G4519">
        <v>10</v>
      </c>
      <c r="H4519" t="s">
        <v>17</v>
      </c>
      <c r="I4519">
        <v>3.5</v>
      </c>
    </row>
    <row r="4520" spans="1:9" x14ac:dyDescent="0.3">
      <c r="A4520" s="1">
        <v>45363</v>
      </c>
      <c r="B4520" t="s">
        <v>19</v>
      </c>
      <c r="C4520" t="s">
        <v>15</v>
      </c>
      <c r="D4520" t="s">
        <v>22</v>
      </c>
      <c r="E4520" t="s">
        <v>21</v>
      </c>
      <c r="F4520">
        <v>17.86</v>
      </c>
      <c r="G4520">
        <v>4</v>
      </c>
      <c r="H4520" t="s">
        <v>13</v>
      </c>
      <c r="I4520">
        <v>4.9000000000000004</v>
      </c>
    </row>
    <row r="4521" spans="1:9" x14ac:dyDescent="0.3">
      <c r="A4521" s="1">
        <v>45363</v>
      </c>
      <c r="B4521" t="s">
        <v>14</v>
      </c>
      <c r="C4521" t="s">
        <v>10</v>
      </c>
      <c r="D4521" t="s">
        <v>11</v>
      </c>
      <c r="E4521" t="s">
        <v>12</v>
      </c>
      <c r="F4521">
        <v>7.34</v>
      </c>
      <c r="G4521">
        <v>9</v>
      </c>
      <c r="H4521" t="s">
        <v>13</v>
      </c>
      <c r="I4521">
        <v>9.3000000000000007</v>
      </c>
    </row>
    <row r="4522" spans="1:9" x14ac:dyDescent="0.3">
      <c r="A4522" s="1">
        <v>45363</v>
      </c>
      <c r="B4522" t="s">
        <v>9</v>
      </c>
      <c r="C4522" t="s">
        <v>10</v>
      </c>
      <c r="D4522" t="s">
        <v>11</v>
      </c>
      <c r="E4522" t="s">
        <v>16</v>
      </c>
      <c r="F4522">
        <v>95.76</v>
      </c>
      <c r="G4522">
        <v>9</v>
      </c>
      <c r="H4522" t="s">
        <v>17</v>
      </c>
      <c r="I4522">
        <v>4.9000000000000004</v>
      </c>
    </row>
    <row r="4523" spans="1:9" x14ac:dyDescent="0.3">
      <c r="A4523" s="1">
        <v>45363</v>
      </c>
      <c r="B4523" t="s">
        <v>14</v>
      </c>
      <c r="C4523" t="s">
        <v>10</v>
      </c>
      <c r="D4523" t="s">
        <v>11</v>
      </c>
      <c r="E4523" t="s">
        <v>24</v>
      </c>
      <c r="F4523">
        <v>40.619999999999997</v>
      </c>
      <c r="G4523">
        <v>5</v>
      </c>
      <c r="H4523" t="s">
        <v>20</v>
      </c>
      <c r="I4523">
        <v>6.3</v>
      </c>
    </row>
    <row r="4524" spans="1:9" x14ac:dyDescent="0.3">
      <c r="A4524" s="1">
        <v>45363</v>
      </c>
      <c r="B4524" t="s">
        <v>9</v>
      </c>
      <c r="C4524" t="s">
        <v>15</v>
      </c>
      <c r="D4524" t="s">
        <v>22</v>
      </c>
      <c r="E4524" t="s">
        <v>18</v>
      </c>
      <c r="F4524">
        <v>74.88</v>
      </c>
      <c r="G4524">
        <v>1</v>
      </c>
      <c r="H4524" t="s">
        <v>17</v>
      </c>
      <c r="I4524">
        <v>5.3</v>
      </c>
    </row>
    <row r="4525" spans="1:9" x14ac:dyDescent="0.3">
      <c r="A4525" s="1">
        <v>45363</v>
      </c>
      <c r="B4525" t="s">
        <v>19</v>
      </c>
      <c r="C4525" t="s">
        <v>15</v>
      </c>
      <c r="D4525" t="s">
        <v>22</v>
      </c>
      <c r="E4525" t="s">
        <v>16</v>
      </c>
      <c r="F4525">
        <v>85.97</v>
      </c>
      <c r="G4525">
        <v>7</v>
      </c>
      <c r="H4525" t="s">
        <v>20</v>
      </c>
      <c r="I4525">
        <v>3.1</v>
      </c>
    </row>
    <row r="4526" spans="1:9" x14ac:dyDescent="0.3">
      <c r="A4526" s="1">
        <v>45363</v>
      </c>
      <c r="B4526" t="s">
        <v>14</v>
      </c>
      <c r="C4526" t="s">
        <v>10</v>
      </c>
      <c r="D4526" t="s">
        <v>22</v>
      </c>
      <c r="E4526" t="s">
        <v>16</v>
      </c>
      <c r="F4526">
        <v>94.16</v>
      </c>
      <c r="G4526">
        <v>10</v>
      </c>
      <c r="H4526" t="s">
        <v>20</v>
      </c>
      <c r="I4526">
        <v>4</v>
      </c>
    </row>
    <row r="4527" spans="1:9" x14ac:dyDescent="0.3">
      <c r="A4527" s="1">
        <v>45363</v>
      </c>
      <c r="B4527" t="s">
        <v>19</v>
      </c>
      <c r="C4527" t="s">
        <v>10</v>
      </c>
      <c r="D4527" t="s">
        <v>11</v>
      </c>
      <c r="E4527" t="s">
        <v>16</v>
      </c>
      <c r="F4527">
        <v>96.02</v>
      </c>
      <c r="G4527">
        <v>4</v>
      </c>
      <c r="H4527" t="s">
        <v>20</v>
      </c>
      <c r="I4527">
        <v>4.7</v>
      </c>
    </row>
    <row r="4528" spans="1:9" x14ac:dyDescent="0.3">
      <c r="A4528" s="1">
        <v>45363</v>
      </c>
      <c r="B4528" t="s">
        <v>14</v>
      </c>
      <c r="C4528" t="s">
        <v>10</v>
      </c>
      <c r="D4528" t="s">
        <v>11</v>
      </c>
      <c r="E4528" t="s">
        <v>16</v>
      </c>
      <c r="F4528">
        <v>96.8</v>
      </c>
      <c r="G4528">
        <v>4</v>
      </c>
      <c r="H4528" t="s">
        <v>17</v>
      </c>
      <c r="I4528">
        <v>9.6</v>
      </c>
    </row>
    <row r="4529" spans="1:9" x14ac:dyDescent="0.3">
      <c r="A4529" s="1">
        <v>45363</v>
      </c>
      <c r="B4529" t="s">
        <v>19</v>
      </c>
      <c r="C4529" t="s">
        <v>10</v>
      </c>
      <c r="D4529" t="s">
        <v>22</v>
      </c>
      <c r="E4529" t="s">
        <v>23</v>
      </c>
      <c r="F4529">
        <v>64.73</v>
      </c>
      <c r="G4529">
        <v>6</v>
      </c>
      <c r="H4529" t="s">
        <v>13</v>
      </c>
      <c r="I4529">
        <v>8.5</v>
      </c>
    </row>
    <row r="4530" spans="1:9" x14ac:dyDescent="0.3">
      <c r="A4530" s="1">
        <v>45363</v>
      </c>
      <c r="B4530" t="s">
        <v>9</v>
      </c>
      <c r="C4530" t="s">
        <v>10</v>
      </c>
      <c r="D4530" t="s">
        <v>11</v>
      </c>
      <c r="E4530" t="s">
        <v>18</v>
      </c>
      <c r="F4530">
        <v>73.62</v>
      </c>
      <c r="G4530">
        <v>2</v>
      </c>
      <c r="H4530" t="s">
        <v>13</v>
      </c>
      <c r="I4530">
        <v>8.9</v>
      </c>
    </row>
    <row r="4531" spans="1:9" x14ac:dyDescent="0.3">
      <c r="A4531" s="1">
        <v>45394</v>
      </c>
      <c r="B4531" t="s">
        <v>9</v>
      </c>
      <c r="C4531" t="s">
        <v>15</v>
      </c>
      <c r="D4531" t="s">
        <v>22</v>
      </c>
      <c r="E4531" t="s">
        <v>18</v>
      </c>
      <c r="F4531">
        <v>60.49</v>
      </c>
      <c r="G4531">
        <v>4</v>
      </c>
      <c r="H4531" t="s">
        <v>17</v>
      </c>
      <c r="I4531">
        <v>3.2</v>
      </c>
    </row>
    <row r="4532" spans="1:9" x14ac:dyDescent="0.3">
      <c r="A4532" s="1">
        <v>45394</v>
      </c>
      <c r="B4532" t="s">
        <v>19</v>
      </c>
      <c r="C4532" t="s">
        <v>10</v>
      </c>
      <c r="D4532" t="s">
        <v>11</v>
      </c>
      <c r="E4532" t="s">
        <v>21</v>
      </c>
      <c r="F4532">
        <v>19.399999999999999</v>
      </c>
      <c r="G4532">
        <v>5</v>
      </c>
      <c r="H4532" t="s">
        <v>13</v>
      </c>
      <c r="I4532">
        <v>7.4</v>
      </c>
    </row>
    <row r="4533" spans="1:9" x14ac:dyDescent="0.3">
      <c r="A4533" s="1">
        <v>45394</v>
      </c>
      <c r="B4533" t="s">
        <v>14</v>
      </c>
      <c r="C4533" t="s">
        <v>10</v>
      </c>
      <c r="D4533" t="s">
        <v>11</v>
      </c>
      <c r="E4533" t="s">
        <v>12</v>
      </c>
      <c r="F4533">
        <v>2.92</v>
      </c>
      <c r="G4533">
        <v>5</v>
      </c>
      <c r="H4533" t="s">
        <v>17</v>
      </c>
      <c r="I4533">
        <v>6.9</v>
      </c>
    </row>
    <row r="4534" spans="1:9" x14ac:dyDescent="0.3">
      <c r="A4534" s="1">
        <v>45394</v>
      </c>
      <c r="B4534" t="s">
        <v>9</v>
      </c>
      <c r="C4534" t="s">
        <v>15</v>
      </c>
      <c r="D4534" t="s">
        <v>22</v>
      </c>
      <c r="E4534" t="s">
        <v>18</v>
      </c>
      <c r="F4534">
        <v>60.37</v>
      </c>
      <c r="G4534">
        <v>6</v>
      </c>
      <c r="H4534" t="s">
        <v>13</v>
      </c>
      <c r="I4534">
        <v>7.1</v>
      </c>
    </row>
    <row r="4535" spans="1:9" x14ac:dyDescent="0.3">
      <c r="A4535" s="1">
        <v>45394</v>
      </c>
      <c r="B4535" t="s">
        <v>19</v>
      </c>
      <c r="C4535" t="s">
        <v>15</v>
      </c>
      <c r="D4535" t="s">
        <v>22</v>
      </c>
      <c r="E4535" t="s">
        <v>12</v>
      </c>
      <c r="F4535">
        <v>2.36</v>
      </c>
      <c r="G4535">
        <v>7</v>
      </c>
      <c r="H4535" t="s">
        <v>17</v>
      </c>
      <c r="I4535">
        <v>6.5</v>
      </c>
    </row>
    <row r="4536" spans="1:9" x14ac:dyDescent="0.3">
      <c r="A4536" s="1">
        <v>45394</v>
      </c>
      <c r="B4536" t="s">
        <v>14</v>
      </c>
      <c r="C4536" t="s">
        <v>15</v>
      </c>
      <c r="D4536" t="s">
        <v>22</v>
      </c>
      <c r="E4536" t="s">
        <v>23</v>
      </c>
      <c r="F4536">
        <v>58.63</v>
      </c>
      <c r="G4536">
        <v>6</v>
      </c>
      <c r="H4536" t="s">
        <v>20</v>
      </c>
      <c r="I4536">
        <v>5.0999999999999996</v>
      </c>
    </row>
    <row r="4537" spans="1:9" x14ac:dyDescent="0.3">
      <c r="A4537" s="1">
        <v>45394</v>
      </c>
      <c r="B4537" t="s">
        <v>14</v>
      </c>
      <c r="C4537" t="s">
        <v>15</v>
      </c>
      <c r="D4537" t="s">
        <v>11</v>
      </c>
      <c r="E4537" t="s">
        <v>23</v>
      </c>
      <c r="F4537">
        <v>63.34</v>
      </c>
      <c r="G4537">
        <v>6</v>
      </c>
      <c r="H4537" t="s">
        <v>13</v>
      </c>
      <c r="I4537">
        <v>7.7</v>
      </c>
    </row>
    <row r="4538" spans="1:9" x14ac:dyDescent="0.3">
      <c r="A4538" s="1">
        <v>45394</v>
      </c>
      <c r="B4538" t="s">
        <v>9</v>
      </c>
      <c r="C4538" t="s">
        <v>15</v>
      </c>
      <c r="D4538" t="s">
        <v>11</v>
      </c>
      <c r="E4538" t="s">
        <v>12</v>
      </c>
      <c r="F4538">
        <v>7.42</v>
      </c>
      <c r="G4538">
        <v>3</v>
      </c>
      <c r="H4538" t="s">
        <v>20</v>
      </c>
      <c r="I4538">
        <v>6.9</v>
      </c>
    </row>
    <row r="4539" spans="1:9" x14ac:dyDescent="0.3">
      <c r="A4539" s="1">
        <v>45394</v>
      </c>
      <c r="B4539" t="s">
        <v>9</v>
      </c>
      <c r="C4539" t="s">
        <v>15</v>
      </c>
      <c r="D4539" t="s">
        <v>11</v>
      </c>
      <c r="E4539" t="s">
        <v>12</v>
      </c>
      <c r="F4539">
        <v>3.68</v>
      </c>
      <c r="G4539">
        <v>10</v>
      </c>
      <c r="H4539" t="s">
        <v>20</v>
      </c>
      <c r="I4539">
        <v>7.5</v>
      </c>
    </row>
    <row r="4540" spans="1:9" x14ac:dyDescent="0.3">
      <c r="A4540" s="1">
        <v>45394</v>
      </c>
      <c r="B4540" t="s">
        <v>19</v>
      </c>
      <c r="C4540" t="s">
        <v>15</v>
      </c>
      <c r="D4540" t="s">
        <v>22</v>
      </c>
      <c r="E4540" t="s">
        <v>12</v>
      </c>
      <c r="F4540">
        <v>8.35</v>
      </c>
      <c r="G4540">
        <v>3</v>
      </c>
      <c r="H4540" t="s">
        <v>20</v>
      </c>
      <c r="I4540">
        <v>3.6</v>
      </c>
    </row>
    <row r="4541" spans="1:9" x14ac:dyDescent="0.3">
      <c r="A4541" s="1">
        <v>45394</v>
      </c>
      <c r="B4541" t="s">
        <v>14</v>
      </c>
      <c r="C4541" t="s">
        <v>10</v>
      </c>
      <c r="D4541" t="s">
        <v>11</v>
      </c>
      <c r="E4541" t="s">
        <v>12</v>
      </c>
      <c r="F4541">
        <v>8.5500000000000007</v>
      </c>
      <c r="G4541">
        <v>4</v>
      </c>
      <c r="H4541" t="s">
        <v>20</v>
      </c>
      <c r="I4541">
        <v>5.0999999999999996</v>
      </c>
    </row>
    <row r="4542" spans="1:9" x14ac:dyDescent="0.3">
      <c r="A4542" s="1">
        <v>45394</v>
      </c>
      <c r="B4542" t="s">
        <v>9</v>
      </c>
      <c r="C4542" t="s">
        <v>10</v>
      </c>
      <c r="D4542" t="s">
        <v>22</v>
      </c>
      <c r="E4542" t="s">
        <v>23</v>
      </c>
      <c r="F4542">
        <v>54.9</v>
      </c>
      <c r="G4542">
        <v>8</v>
      </c>
      <c r="H4542" t="s">
        <v>20</v>
      </c>
      <c r="I4542">
        <v>8.8000000000000007</v>
      </c>
    </row>
    <row r="4543" spans="1:9" x14ac:dyDescent="0.3">
      <c r="A4543" s="1">
        <v>45394</v>
      </c>
      <c r="B4543" t="s">
        <v>19</v>
      </c>
      <c r="C4543" t="s">
        <v>15</v>
      </c>
      <c r="D4543" t="s">
        <v>22</v>
      </c>
      <c r="E4543" t="s">
        <v>16</v>
      </c>
      <c r="F4543">
        <v>84.31</v>
      </c>
      <c r="G4543">
        <v>4</v>
      </c>
      <c r="H4543" t="s">
        <v>17</v>
      </c>
      <c r="I4543">
        <v>7.5</v>
      </c>
    </row>
    <row r="4544" spans="1:9" x14ac:dyDescent="0.3">
      <c r="A4544" s="1">
        <v>45394</v>
      </c>
      <c r="B4544" t="s">
        <v>9</v>
      </c>
      <c r="C4544" t="s">
        <v>10</v>
      </c>
      <c r="D4544" t="s">
        <v>11</v>
      </c>
      <c r="E4544" t="s">
        <v>16</v>
      </c>
      <c r="F4544">
        <v>75.09</v>
      </c>
      <c r="G4544">
        <v>9</v>
      </c>
      <c r="H4544" t="s">
        <v>13</v>
      </c>
      <c r="I4544">
        <v>3.3</v>
      </c>
    </row>
    <row r="4545" spans="1:9" x14ac:dyDescent="0.3">
      <c r="A4545" s="1">
        <v>45394</v>
      </c>
      <c r="B4545" t="s">
        <v>9</v>
      </c>
      <c r="C4545" t="s">
        <v>10</v>
      </c>
      <c r="D4545" t="s">
        <v>11</v>
      </c>
      <c r="E4545" t="s">
        <v>21</v>
      </c>
      <c r="F4545">
        <v>16.43</v>
      </c>
      <c r="G4545">
        <v>9</v>
      </c>
      <c r="H4545" t="s">
        <v>20</v>
      </c>
      <c r="I4545">
        <v>7</v>
      </c>
    </row>
    <row r="4546" spans="1:9" x14ac:dyDescent="0.3">
      <c r="A4546" s="1">
        <v>45394</v>
      </c>
      <c r="B4546" t="s">
        <v>19</v>
      </c>
      <c r="C4546" t="s">
        <v>15</v>
      </c>
      <c r="D4546" t="s">
        <v>11</v>
      </c>
      <c r="E4546" t="s">
        <v>18</v>
      </c>
      <c r="F4546">
        <v>76.92</v>
      </c>
      <c r="G4546">
        <v>8</v>
      </c>
      <c r="H4546" t="s">
        <v>13</v>
      </c>
      <c r="I4546">
        <v>4.8</v>
      </c>
    </row>
    <row r="4547" spans="1:9" x14ac:dyDescent="0.3">
      <c r="A4547" s="1">
        <v>45394</v>
      </c>
      <c r="B4547" t="s">
        <v>14</v>
      </c>
      <c r="C4547" t="s">
        <v>15</v>
      </c>
      <c r="D4547" t="s">
        <v>11</v>
      </c>
      <c r="E4547" t="s">
        <v>21</v>
      </c>
      <c r="F4547">
        <v>13.28</v>
      </c>
      <c r="G4547">
        <v>5</v>
      </c>
      <c r="H4547" t="s">
        <v>13</v>
      </c>
      <c r="I4547">
        <v>3.5</v>
      </c>
    </row>
    <row r="4548" spans="1:9" x14ac:dyDescent="0.3">
      <c r="A4548" s="1">
        <v>45394</v>
      </c>
      <c r="B4548" t="s">
        <v>19</v>
      </c>
      <c r="C4548" t="s">
        <v>15</v>
      </c>
      <c r="D4548" t="s">
        <v>11</v>
      </c>
      <c r="E4548" t="s">
        <v>12</v>
      </c>
      <c r="F4548">
        <v>9.14</v>
      </c>
      <c r="G4548">
        <v>2</v>
      </c>
      <c r="H4548" t="s">
        <v>17</v>
      </c>
      <c r="I4548">
        <v>4</v>
      </c>
    </row>
    <row r="4549" spans="1:9" x14ac:dyDescent="0.3">
      <c r="A4549" s="1">
        <v>45394</v>
      </c>
      <c r="B4549" t="s">
        <v>9</v>
      </c>
      <c r="C4549" t="s">
        <v>10</v>
      </c>
      <c r="D4549" t="s">
        <v>22</v>
      </c>
      <c r="E4549" t="s">
        <v>12</v>
      </c>
      <c r="F4549">
        <v>5.32</v>
      </c>
      <c r="G4549">
        <v>6</v>
      </c>
      <c r="H4549" t="s">
        <v>20</v>
      </c>
      <c r="I4549">
        <v>6.2</v>
      </c>
    </row>
    <row r="4550" spans="1:9" x14ac:dyDescent="0.3">
      <c r="A4550" s="1">
        <v>45394</v>
      </c>
      <c r="B4550" t="s">
        <v>19</v>
      </c>
      <c r="C4550" t="s">
        <v>10</v>
      </c>
      <c r="D4550" t="s">
        <v>11</v>
      </c>
      <c r="E4550" t="s">
        <v>16</v>
      </c>
      <c r="F4550">
        <v>94.8</v>
      </c>
      <c r="G4550">
        <v>10</v>
      </c>
      <c r="H4550" t="s">
        <v>13</v>
      </c>
      <c r="I4550">
        <v>6.2</v>
      </c>
    </row>
    <row r="4551" spans="1:9" x14ac:dyDescent="0.3">
      <c r="A4551" s="1">
        <v>45394</v>
      </c>
      <c r="B4551" t="s">
        <v>19</v>
      </c>
      <c r="C4551" t="s">
        <v>15</v>
      </c>
      <c r="D4551" t="s">
        <v>11</v>
      </c>
      <c r="E4551" t="s">
        <v>18</v>
      </c>
      <c r="F4551">
        <v>66.150000000000006</v>
      </c>
      <c r="G4551">
        <v>9</v>
      </c>
      <c r="H4551" t="s">
        <v>20</v>
      </c>
      <c r="I4551">
        <v>9.1</v>
      </c>
    </row>
    <row r="4552" spans="1:9" x14ac:dyDescent="0.3">
      <c r="A4552" s="1">
        <v>45394</v>
      </c>
      <c r="B4552" t="s">
        <v>19</v>
      </c>
      <c r="C4552" t="s">
        <v>15</v>
      </c>
      <c r="D4552" t="s">
        <v>11</v>
      </c>
      <c r="E4552" t="s">
        <v>12</v>
      </c>
      <c r="F4552">
        <v>2.23</v>
      </c>
      <c r="G4552">
        <v>6</v>
      </c>
      <c r="H4552" t="s">
        <v>20</v>
      </c>
      <c r="I4552">
        <v>7.6</v>
      </c>
    </row>
    <row r="4553" spans="1:9" x14ac:dyDescent="0.3">
      <c r="A4553" s="1">
        <v>45424</v>
      </c>
      <c r="B4553" t="s">
        <v>9</v>
      </c>
      <c r="C4553" t="s">
        <v>10</v>
      </c>
      <c r="D4553" t="s">
        <v>11</v>
      </c>
      <c r="E4553" t="s">
        <v>12</v>
      </c>
      <c r="F4553">
        <v>9.85</v>
      </c>
      <c r="G4553">
        <v>9</v>
      </c>
      <c r="H4553" t="s">
        <v>17</v>
      </c>
      <c r="I4553">
        <v>9.1999999999999993</v>
      </c>
    </row>
    <row r="4554" spans="1:9" x14ac:dyDescent="0.3">
      <c r="A4554" s="1">
        <v>45424</v>
      </c>
      <c r="B4554" t="s">
        <v>14</v>
      </c>
      <c r="C4554" t="s">
        <v>10</v>
      </c>
      <c r="D4554" t="s">
        <v>22</v>
      </c>
      <c r="E4554" t="s">
        <v>24</v>
      </c>
      <c r="F4554">
        <v>39.28</v>
      </c>
      <c r="G4554">
        <v>3</v>
      </c>
      <c r="H4554" t="s">
        <v>13</v>
      </c>
      <c r="I4554">
        <v>4.2</v>
      </c>
    </row>
    <row r="4555" spans="1:9" x14ac:dyDescent="0.3">
      <c r="A4555" s="1">
        <v>45424</v>
      </c>
      <c r="B4555" t="s">
        <v>19</v>
      </c>
      <c r="C4555" t="s">
        <v>15</v>
      </c>
      <c r="D4555" t="s">
        <v>22</v>
      </c>
      <c r="E4555" t="s">
        <v>21</v>
      </c>
      <c r="F4555">
        <v>7.88</v>
      </c>
      <c r="G4555">
        <v>7</v>
      </c>
      <c r="H4555" t="s">
        <v>13</v>
      </c>
      <c r="I4555">
        <v>8.1</v>
      </c>
    </row>
    <row r="4556" spans="1:9" x14ac:dyDescent="0.3">
      <c r="A4556" s="1">
        <v>45424</v>
      </c>
      <c r="B4556" t="s">
        <v>19</v>
      </c>
      <c r="C4556" t="s">
        <v>15</v>
      </c>
      <c r="D4556" t="s">
        <v>22</v>
      </c>
      <c r="E4556" t="s">
        <v>23</v>
      </c>
      <c r="F4556">
        <v>50.39</v>
      </c>
      <c r="G4556">
        <v>9</v>
      </c>
      <c r="H4556" t="s">
        <v>17</v>
      </c>
      <c r="I4556">
        <v>9.8000000000000007</v>
      </c>
    </row>
    <row r="4557" spans="1:9" x14ac:dyDescent="0.3">
      <c r="A4557" s="1">
        <v>45424</v>
      </c>
      <c r="B4557" t="s">
        <v>14</v>
      </c>
      <c r="C4557" t="s">
        <v>10</v>
      </c>
      <c r="D4557" t="s">
        <v>22</v>
      </c>
      <c r="E4557" t="s">
        <v>12</v>
      </c>
      <c r="F4557">
        <v>8.0299999999999994</v>
      </c>
      <c r="G4557">
        <v>4</v>
      </c>
      <c r="H4557" t="s">
        <v>17</v>
      </c>
      <c r="I4557">
        <v>8.6999999999999993</v>
      </c>
    </row>
    <row r="4558" spans="1:9" x14ac:dyDescent="0.3">
      <c r="A4558" s="1">
        <v>45424</v>
      </c>
      <c r="B4558" t="s">
        <v>9</v>
      </c>
      <c r="C4558" t="s">
        <v>15</v>
      </c>
      <c r="D4558" t="s">
        <v>22</v>
      </c>
      <c r="E4558" t="s">
        <v>24</v>
      </c>
      <c r="F4558">
        <v>40.08</v>
      </c>
      <c r="G4558">
        <v>10</v>
      </c>
      <c r="H4558" t="s">
        <v>17</v>
      </c>
      <c r="I4558">
        <v>6.2</v>
      </c>
    </row>
    <row r="4559" spans="1:9" x14ac:dyDescent="0.3">
      <c r="A4559" s="1">
        <v>45424</v>
      </c>
      <c r="B4559" t="s">
        <v>19</v>
      </c>
      <c r="C4559" t="s">
        <v>10</v>
      </c>
      <c r="D4559" t="s">
        <v>22</v>
      </c>
      <c r="E4559" t="s">
        <v>21</v>
      </c>
      <c r="F4559">
        <v>16</v>
      </c>
      <c r="G4559">
        <v>3</v>
      </c>
      <c r="H4559" t="s">
        <v>13</v>
      </c>
      <c r="I4559">
        <v>3.7</v>
      </c>
    </row>
    <row r="4560" spans="1:9" x14ac:dyDescent="0.3">
      <c r="A4560" s="1">
        <v>45424</v>
      </c>
      <c r="B4560" t="s">
        <v>19</v>
      </c>
      <c r="C4560" t="s">
        <v>15</v>
      </c>
      <c r="D4560" t="s">
        <v>11</v>
      </c>
      <c r="E4560" t="s">
        <v>16</v>
      </c>
      <c r="F4560">
        <v>97.26</v>
      </c>
      <c r="G4560">
        <v>4</v>
      </c>
      <c r="H4560" t="s">
        <v>17</v>
      </c>
      <c r="I4560">
        <v>7</v>
      </c>
    </row>
    <row r="4561" spans="1:9" x14ac:dyDescent="0.3">
      <c r="A4561" s="1">
        <v>45424</v>
      </c>
      <c r="B4561" t="s">
        <v>9</v>
      </c>
      <c r="C4561" t="s">
        <v>15</v>
      </c>
      <c r="D4561" t="s">
        <v>22</v>
      </c>
      <c r="E4561" t="s">
        <v>23</v>
      </c>
      <c r="F4561">
        <v>67.010000000000005</v>
      </c>
      <c r="G4561">
        <v>10</v>
      </c>
      <c r="H4561" t="s">
        <v>17</v>
      </c>
      <c r="I4561">
        <v>8.4</v>
      </c>
    </row>
    <row r="4562" spans="1:9" x14ac:dyDescent="0.3">
      <c r="A4562" s="1">
        <v>45424</v>
      </c>
      <c r="B4562" t="s">
        <v>9</v>
      </c>
      <c r="C4562" t="s">
        <v>15</v>
      </c>
      <c r="D4562" t="s">
        <v>11</v>
      </c>
      <c r="E4562" t="s">
        <v>12</v>
      </c>
      <c r="F4562">
        <v>7.29</v>
      </c>
      <c r="G4562">
        <v>2</v>
      </c>
      <c r="H4562" t="s">
        <v>20</v>
      </c>
      <c r="I4562">
        <v>7.4</v>
      </c>
    </row>
    <row r="4563" spans="1:9" x14ac:dyDescent="0.3">
      <c r="A4563" s="1">
        <v>45424</v>
      </c>
      <c r="B4563" t="s">
        <v>19</v>
      </c>
      <c r="C4563" t="s">
        <v>10</v>
      </c>
      <c r="D4563" t="s">
        <v>11</v>
      </c>
      <c r="E4563" t="s">
        <v>16</v>
      </c>
      <c r="F4563">
        <v>82.55</v>
      </c>
      <c r="G4563">
        <v>6</v>
      </c>
      <c r="H4563" t="s">
        <v>20</v>
      </c>
      <c r="I4563">
        <v>9.1</v>
      </c>
    </row>
    <row r="4564" spans="1:9" x14ac:dyDescent="0.3">
      <c r="A4564" s="1">
        <v>45424</v>
      </c>
      <c r="B4564" t="s">
        <v>9</v>
      </c>
      <c r="C4564" t="s">
        <v>10</v>
      </c>
      <c r="D4564" t="s">
        <v>11</v>
      </c>
      <c r="E4564" t="s">
        <v>12</v>
      </c>
      <c r="F4564">
        <v>7.87</v>
      </c>
      <c r="G4564">
        <v>5</v>
      </c>
      <c r="H4564" t="s">
        <v>20</v>
      </c>
      <c r="I4564">
        <v>8.5</v>
      </c>
    </row>
    <row r="4565" spans="1:9" x14ac:dyDescent="0.3">
      <c r="A4565" s="1">
        <v>45424</v>
      </c>
      <c r="B4565" t="s">
        <v>19</v>
      </c>
      <c r="C4565" t="s">
        <v>15</v>
      </c>
      <c r="D4565" t="s">
        <v>11</v>
      </c>
      <c r="E4565" t="s">
        <v>12</v>
      </c>
      <c r="F4565">
        <v>8.61</v>
      </c>
      <c r="G4565">
        <v>10</v>
      </c>
      <c r="H4565" t="s">
        <v>13</v>
      </c>
      <c r="I4565">
        <v>5.2</v>
      </c>
    </row>
    <row r="4566" spans="1:9" x14ac:dyDescent="0.3">
      <c r="A4566" s="1">
        <v>45424</v>
      </c>
      <c r="B4566" t="s">
        <v>9</v>
      </c>
      <c r="C4566" t="s">
        <v>15</v>
      </c>
      <c r="D4566" t="s">
        <v>11</v>
      </c>
      <c r="E4566" t="s">
        <v>21</v>
      </c>
      <c r="F4566">
        <v>6.39</v>
      </c>
      <c r="G4566">
        <v>8</v>
      </c>
      <c r="H4566" t="s">
        <v>20</v>
      </c>
      <c r="I4566">
        <v>7.2</v>
      </c>
    </row>
    <row r="4567" spans="1:9" x14ac:dyDescent="0.3">
      <c r="A4567" s="1">
        <v>45424</v>
      </c>
      <c r="B4567" t="s">
        <v>9</v>
      </c>
      <c r="C4567" t="s">
        <v>15</v>
      </c>
      <c r="D4567" t="s">
        <v>11</v>
      </c>
      <c r="E4567" t="s">
        <v>12</v>
      </c>
      <c r="F4567">
        <v>3.45</v>
      </c>
      <c r="G4567">
        <v>4</v>
      </c>
      <c r="H4567" t="s">
        <v>13</v>
      </c>
      <c r="I4567">
        <v>8.4</v>
      </c>
    </row>
    <row r="4568" spans="1:9" x14ac:dyDescent="0.3">
      <c r="A4568" s="1">
        <v>45455</v>
      </c>
      <c r="B4568" t="s">
        <v>14</v>
      </c>
      <c r="C4568" t="s">
        <v>10</v>
      </c>
      <c r="D4568" t="s">
        <v>11</v>
      </c>
      <c r="E4568" t="s">
        <v>12</v>
      </c>
      <c r="F4568">
        <v>6.13</v>
      </c>
      <c r="G4568">
        <v>4</v>
      </c>
      <c r="H4568" t="s">
        <v>17</v>
      </c>
      <c r="I4568">
        <v>4.5999999999999996</v>
      </c>
    </row>
    <row r="4569" spans="1:9" x14ac:dyDescent="0.3">
      <c r="A4569" s="1">
        <v>45455</v>
      </c>
      <c r="B4569" t="s">
        <v>14</v>
      </c>
      <c r="C4569" t="s">
        <v>15</v>
      </c>
      <c r="D4569" t="s">
        <v>22</v>
      </c>
      <c r="E4569" t="s">
        <v>12</v>
      </c>
      <c r="F4569">
        <v>7.17</v>
      </c>
      <c r="G4569">
        <v>8</v>
      </c>
      <c r="H4569" t="s">
        <v>13</v>
      </c>
      <c r="I4569">
        <v>8.4</v>
      </c>
    </row>
    <row r="4570" spans="1:9" x14ac:dyDescent="0.3">
      <c r="A4570" s="1">
        <v>45455</v>
      </c>
      <c r="B4570" t="s">
        <v>9</v>
      </c>
      <c r="C4570" t="s">
        <v>10</v>
      </c>
      <c r="D4570" t="s">
        <v>11</v>
      </c>
      <c r="E4570" t="s">
        <v>16</v>
      </c>
      <c r="F4570">
        <v>78.86</v>
      </c>
      <c r="G4570">
        <v>10</v>
      </c>
      <c r="H4570" t="s">
        <v>13</v>
      </c>
      <c r="I4570">
        <v>6.2</v>
      </c>
    </row>
    <row r="4571" spans="1:9" x14ac:dyDescent="0.3">
      <c r="A4571" s="1">
        <v>45455</v>
      </c>
      <c r="B4571" t="s">
        <v>19</v>
      </c>
      <c r="C4571" t="s">
        <v>15</v>
      </c>
      <c r="D4571" t="s">
        <v>11</v>
      </c>
      <c r="E4571" t="s">
        <v>12</v>
      </c>
      <c r="F4571">
        <v>7.62</v>
      </c>
      <c r="G4571">
        <v>5</v>
      </c>
      <c r="H4571" t="s">
        <v>13</v>
      </c>
      <c r="I4571">
        <v>4.7</v>
      </c>
    </row>
    <row r="4572" spans="1:9" x14ac:dyDescent="0.3">
      <c r="A4572" s="1">
        <v>45455</v>
      </c>
      <c r="B4572" t="s">
        <v>9</v>
      </c>
      <c r="C4572" t="s">
        <v>10</v>
      </c>
      <c r="D4572" t="s">
        <v>11</v>
      </c>
      <c r="E4572" t="s">
        <v>16</v>
      </c>
      <c r="F4572">
        <v>91.51</v>
      </c>
      <c r="G4572">
        <v>3</v>
      </c>
      <c r="H4572" t="s">
        <v>17</v>
      </c>
      <c r="I4572">
        <v>4.5</v>
      </c>
    </row>
    <row r="4573" spans="1:9" x14ac:dyDescent="0.3">
      <c r="A4573" s="1">
        <v>45455</v>
      </c>
      <c r="B4573" t="s">
        <v>14</v>
      </c>
      <c r="C4573" t="s">
        <v>10</v>
      </c>
      <c r="D4573" t="s">
        <v>11</v>
      </c>
      <c r="E4573" t="s">
        <v>12</v>
      </c>
      <c r="F4573">
        <v>8.66</v>
      </c>
      <c r="G4573">
        <v>5</v>
      </c>
      <c r="H4573" t="s">
        <v>17</v>
      </c>
      <c r="I4573">
        <v>5.5</v>
      </c>
    </row>
    <row r="4574" spans="1:9" x14ac:dyDescent="0.3">
      <c r="A4574" s="1">
        <v>45455</v>
      </c>
      <c r="B4574" t="s">
        <v>14</v>
      </c>
      <c r="C4574" t="s">
        <v>15</v>
      </c>
      <c r="D4574" t="s">
        <v>22</v>
      </c>
      <c r="E4574" t="s">
        <v>12</v>
      </c>
      <c r="F4574">
        <v>2.36</v>
      </c>
      <c r="G4574">
        <v>1</v>
      </c>
      <c r="H4574" t="s">
        <v>20</v>
      </c>
      <c r="I4574">
        <v>5</v>
      </c>
    </row>
    <row r="4575" spans="1:9" x14ac:dyDescent="0.3">
      <c r="A4575" s="1">
        <v>45455</v>
      </c>
      <c r="B4575" t="s">
        <v>14</v>
      </c>
      <c r="C4575" t="s">
        <v>10</v>
      </c>
      <c r="D4575" t="s">
        <v>11</v>
      </c>
      <c r="E4575" t="s">
        <v>18</v>
      </c>
      <c r="F4575">
        <v>76.180000000000007</v>
      </c>
      <c r="G4575">
        <v>10</v>
      </c>
      <c r="H4575" t="s">
        <v>13</v>
      </c>
      <c r="I4575">
        <v>6.2</v>
      </c>
    </row>
    <row r="4576" spans="1:9" x14ac:dyDescent="0.3">
      <c r="A4576" s="1">
        <v>45455</v>
      </c>
      <c r="B4576" t="s">
        <v>9</v>
      </c>
      <c r="C4576" t="s">
        <v>15</v>
      </c>
      <c r="D4576" t="s">
        <v>22</v>
      </c>
      <c r="E4576" t="s">
        <v>12</v>
      </c>
      <c r="F4576">
        <v>9.5299999999999994</v>
      </c>
      <c r="G4576">
        <v>8</v>
      </c>
      <c r="H4576" t="s">
        <v>17</v>
      </c>
      <c r="I4576">
        <v>8.6</v>
      </c>
    </row>
    <row r="4577" spans="1:9" x14ac:dyDescent="0.3">
      <c r="A4577" s="1">
        <v>45455</v>
      </c>
      <c r="B4577" t="s">
        <v>9</v>
      </c>
      <c r="C4577" t="s">
        <v>10</v>
      </c>
      <c r="D4577" t="s">
        <v>22</v>
      </c>
      <c r="E4577" t="s">
        <v>12</v>
      </c>
      <c r="F4577">
        <v>3.19</v>
      </c>
      <c r="G4577">
        <v>10</v>
      </c>
      <c r="H4577" t="s">
        <v>13</v>
      </c>
      <c r="I4577">
        <v>3.6</v>
      </c>
    </row>
    <row r="4578" spans="1:9" x14ac:dyDescent="0.3">
      <c r="A4578" s="1">
        <v>45455</v>
      </c>
      <c r="B4578" t="s">
        <v>14</v>
      </c>
      <c r="C4578" t="s">
        <v>10</v>
      </c>
      <c r="D4578" t="s">
        <v>11</v>
      </c>
      <c r="E4578" t="s">
        <v>21</v>
      </c>
      <c r="F4578">
        <v>15.96</v>
      </c>
      <c r="G4578">
        <v>7</v>
      </c>
      <c r="H4578" t="s">
        <v>13</v>
      </c>
      <c r="I4578">
        <v>9.1999999999999993</v>
      </c>
    </row>
    <row r="4579" spans="1:9" x14ac:dyDescent="0.3">
      <c r="A4579" s="1">
        <v>45455</v>
      </c>
      <c r="B4579" t="s">
        <v>14</v>
      </c>
      <c r="C4579" t="s">
        <v>15</v>
      </c>
      <c r="D4579" t="s">
        <v>11</v>
      </c>
      <c r="E4579" t="s">
        <v>12</v>
      </c>
      <c r="F4579">
        <v>6.55</v>
      </c>
      <c r="G4579">
        <v>1</v>
      </c>
      <c r="H4579" t="s">
        <v>20</v>
      </c>
      <c r="I4579">
        <v>9.5</v>
      </c>
    </row>
    <row r="4580" spans="1:9" x14ac:dyDescent="0.3">
      <c r="A4580" s="1">
        <v>45455</v>
      </c>
      <c r="B4580" t="s">
        <v>9</v>
      </c>
      <c r="C4580" t="s">
        <v>15</v>
      </c>
      <c r="D4580" t="s">
        <v>22</v>
      </c>
      <c r="E4580" t="s">
        <v>16</v>
      </c>
      <c r="F4580">
        <v>89.12</v>
      </c>
      <c r="G4580">
        <v>3</v>
      </c>
      <c r="H4580" t="s">
        <v>17</v>
      </c>
      <c r="I4580">
        <v>4.2</v>
      </c>
    </row>
    <row r="4581" spans="1:9" x14ac:dyDescent="0.3">
      <c r="A4581" s="1">
        <v>45455</v>
      </c>
      <c r="B4581" t="s">
        <v>9</v>
      </c>
      <c r="C4581" t="s">
        <v>15</v>
      </c>
      <c r="D4581" t="s">
        <v>11</v>
      </c>
      <c r="E4581" t="s">
        <v>16</v>
      </c>
      <c r="F4581">
        <v>89.96</v>
      </c>
      <c r="G4581">
        <v>8</v>
      </c>
      <c r="H4581" t="s">
        <v>13</v>
      </c>
      <c r="I4581">
        <v>3.2</v>
      </c>
    </row>
    <row r="4582" spans="1:9" x14ac:dyDescent="0.3">
      <c r="A4582" s="1">
        <v>45485</v>
      </c>
      <c r="B4582" t="s">
        <v>19</v>
      </c>
      <c r="C4582" t="s">
        <v>10</v>
      </c>
      <c r="D4582" t="s">
        <v>11</v>
      </c>
      <c r="E4582" t="s">
        <v>12</v>
      </c>
      <c r="F4582">
        <v>7.5</v>
      </c>
      <c r="G4582">
        <v>5</v>
      </c>
      <c r="H4582" t="s">
        <v>20</v>
      </c>
      <c r="I4582">
        <v>7</v>
      </c>
    </row>
    <row r="4583" spans="1:9" x14ac:dyDescent="0.3">
      <c r="A4583" s="1">
        <v>45485</v>
      </c>
      <c r="B4583" t="s">
        <v>9</v>
      </c>
      <c r="C4583" t="s">
        <v>10</v>
      </c>
      <c r="D4583" t="s">
        <v>11</v>
      </c>
      <c r="E4583" t="s">
        <v>23</v>
      </c>
      <c r="F4583">
        <v>60.89</v>
      </c>
      <c r="G4583">
        <v>3</v>
      </c>
      <c r="H4583" t="s">
        <v>13</v>
      </c>
      <c r="I4583">
        <v>8.6</v>
      </c>
    </row>
    <row r="4584" spans="1:9" x14ac:dyDescent="0.3">
      <c r="A4584" s="1">
        <v>45485</v>
      </c>
      <c r="B4584" t="s">
        <v>9</v>
      </c>
      <c r="C4584" t="s">
        <v>15</v>
      </c>
      <c r="D4584" t="s">
        <v>11</v>
      </c>
      <c r="E4584" t="s">
        <v>16</v>
      </c>
      <c r="F4584">
        <v>82.71</v>
      </c>
      <c r="G4584">
        <v>8</v>
      </c>
      <c r="H4584" t="s">
        <v>20</v>
      </c>
      <c r="I4584">
        <v>5.0999999999999996</v>
      </c>
    </row>
    <row r="4585" spans="1:9" x14ac:dyDescent="0.3">
      <c r="A4585" s="1">
        <v>45485</v>
      </c>
      <c r="B4585" t="s">
        <v>19</v>
      </c>
      <c r="C4585" t="s">
        <v>15</v>
      </c>
      <c r="D4585" t="s">
        <v>11</v>
      </c>
      <c r="E4585" t="s">
        <v>12</v>
      </c>
      <c r="F4585">
        <v>2.64</v>
      </c>
      <c r="G4585">
        <v>1</v>
      </c>
      <c r="H4585" t="s">
        <v>13</v>
      </c>
      <c r="I4585">
        <v>8</v>
      </c>
    </row>
    <row r="4586" spans="1:9" x14ac:dyDescent="0.3">
      <c r="A4586" s="1">
        <v>45485</v>
      </c>
      <c r="B4586" t="s">
        <v>9</v>
      </c>
      <c r="C4586" t="s">
        <v>10</v>
      </c>
      <c r="D4586" t="s">
        <v>22</v>
      </c>
      <c r="E4586" t="s">
        <v>24</v>
      </c>
      <c r="F4586">
        <v>48.86</v>
      </c>
      <c r="G4586">
        <v>10</v>
      </c>
      <c r="H4586" t="s">
        <v>20</v>
      </c>
      <c r="I4586">
        <v>9.5</v>
      </c>
    </row>
    <row r="4587" spans="1:9" x14ac:dyDescent="0.3">
      <c r="A4587" s="1">
        <v>45485</v>
      </c>
      <c r="B4587" t="s">
        <v>14</v>
      </c>
      <c r="C4587" t="s">
        <v>10</v>
      </c>
      <c r="D4587" t="s">
        <v>11</v>
      </c>
      <c r="E4587" t="s">
        <v>18</v>
      </c>
      <c r="F4587">
        <v>72.89</v>
      </c>
      <c r="G4587">
        <v>3</v>
      </c>
      <c r="H4587" t="s">
        <v>13</v>
      </c>
      <c r="I4587">
        <v>6.5</v>
      </c>
    </row>
    <row r="4588" spans="1:9" x14ac:dyDescent="0.3">
      <c r="A4588" s="1">
        <v>45485</v>
      </c>
      <c r="B4588" t="s">
        <v>19</v>
      </c>
      <c r="C4588" t="s">
        <v>15</v>
      </c>
      <c r="D4588" t="s">
        <v>22</v>
      </c>
      <c r="E4588" t="s">
        <v>12</v>
      </c>
      <c r="F4588">
        <v>7.08</v>
      </c>
      <c r="G4588">
        <v>8</v>
      </c>
      <c r="H4588" t="s">
        <v>17</v>
      </c>
      <c r="I4588">
        <v>6.2</v>
      </c>
    </row>
    <row r="4589" spans="1:9" x14ac:dyDescent="0.3">
      <c r="A4589" s="1">
        <v>45485</v>
      </c>
      <c r="B4589" t="s">
        <v>19</v>
      </c>
      <c r="C4589" t="s">
        <v>10</v>
      </c>
      <c r="D4589" t="s">
        <v>22</v>
      </c>
      <c r="E4589" t="s">
        <v>12</v>
      </c>
      <c r="F4589">
        <v>4.6399999999999997</v>
      </c>
      <c r="G4589">
        <v>8</v>
      </c>
      <c r="H4589" t="s">
        <v>13</v>
      </c>
      <c r="I4589">
        <v>7.5</v>
      </c>
    </row>
    <row r="4590" spans="1:9" x14ac:dyDescent="0.3">
      <c r="A4590" s="1">
        <v>45485</v>
      </c>
      <c r="B4590" t="s">
        <v>14</v>
      </c>
      <c r="C4590" t="s">
        <v>15</v>
      </c>
      <c r="D4590" t="s">
        <v>22</v>
      </c>
      <c r="E4590" t="s">
        <v>12</v>
      </c>
      <c r="F4590">
        <v>2.7</v>
      </c>
      <c r="G4590">
        <v>5</v>
      </c>
      <c r="H4590" t="s">
        <v>13</v>
      </c>
      <c r="I4590">
        <v>3.8</v>
      </c>
    </row>
    <row r="4591" spans="1:9" x14ac:dyDescent="0.3">
      <c r="A4591" s="1">
        <v>45485</v>
      </c>
      <c r="B4591" t="s">
        <v>14</v>
      </c>
      <c r="C4591" t="s">
        <v>15</v>
      </c>
      <c r="D4591" t="s">
        <v>22</v>
      </c>
      <c r="E4591" t="s">
        <v>23</v>
      </c>
      <c r="F4591">
        <v>58.26</v>
      </c>
      <c r="G4591">
        <v>4</v>
      </c>
      <c r="H4591" t="s">
        <v>20</v>
      </c>
      <c r="I4591">
        <v>5.5</v>
      </c>
    </row>
    <row r="4592" spans="1:9" x14ac:dyDescent="0.3">
      <c r="A4592" s="1">
        <v>45485</v>
      </c>
      <c r="B4592" t="s">
        <v>14</v>
      </c>
      <c r="C4592" t="s">
        <v>10</v>
      </c>
      <c r="D4592" t="s">
        <v>11</v>
      </c>
      <c r="E4592" t="s">
        <v>23</v>
      </c>
      <c r="F4592">
        <v>54.07</v>
      </c>
      <c r="G4592">
        <v>9</v>
      </c>
      <c r="H4592" t="s">
        <v>17</v>
      </c>
      <c r="I4592">
        <v>9.3000000000000007</v>
      </c>
    </row>
    <row r="4593" spans="1:9" x14ac:dyDescent="0.3">
      <c r="A4593" s="1">
        <v>45485</v>
      </c>
      <c r="B4593" t="s">
        <v>14</v>
      </c>
      <c r="C4593" t="s">
        <v>10</v>
      </c>
      <c r="D4593" t="s">
        <v>11</v>
      </c>
      <c r="E4593" t="s">
        <v>12</v>
      </c>
      <c r="F4593">
        <v>2.23</v>
      </c>
      <c r="G4593">
        <v>10</v>
      </c>
      <c r="H4593" t="s">
        <v>17</v>
      </c>
      <c r="I4593">
        <v>7.8</v>
      </c>
    </row>
    <row r="4594" spans="1:9" x14ac:dyDescent="0.3">
      <c r="A4594" s="1">
        <v>45485</v>
      </c>
      <c r="B4594" t="s">
        <v>9</v>
      </c>
      <c r="C4594" t="s">
        <v>10</v>
      </c>
      <c r="D4594" t="s">
        <v>11</v>
      </c>
      <c r="E4594" t="s">
        <v>12</v>
      </c>
      <c r="F4594">
        <v>3.8</v>
      </c>
      <c r="G4594">
        <v>2</v>
      </c>
      <c r="H4594" t="s">
        <v>13</v>
      </c>
      <c r="I4594">
        <v>9.4</v>
      </c>
    </row>
    <row r="4595" spans="1:9" x14ac:dyDescent="0.3">
      <c r="A4595" s="1">
        <v>45485</v>
      </c>
      <c r="B4595" t="s">
        <v>9</v>
      </c>
      <c r="C4595" t="s">
        <v>15</v>
      </c>
      <c r="D4595" t="s">
        <v>11</v>
      </c>
      <c r="E4595" t="s">
        <v>24</v>
      </c>
      <c r="F4595">
        <v>35.270000000000003</v>
      </c>
      <c r="G4595">
        <v>5</v>
      </c>
      <c r="H4595" t="s">
        <v>13</v>
      </c>
      <c r="I4595">
        <v>8.6999999999999993</v>
      </c>
    </row>
    <row r="4596" spans="1:9" x14ac:dyDescent="0.3">
      <c r="A4596" s="1">
        <v>45516</v>
      </c>
      <c r="B4596" t="s">
        <v>9</v>
      </c>
      <c r="C4596" t="s">
        <v>10</v>
      </c>
      <c r="D4596" t="s">
        <v>11</v>
      </c>
      <c r="E4596" t="s">
        <v>18</v>
      </c>
      <c r="F4596">
        <v>61.51</v>
      </c>
      <c r="G4596">
        <v>10</v>
      </c>
      <c r="H4596" t="s">
        <v>20</v>
      </c>
      <c r="I4596">
        <v>8.1</v>
      </c>
    </row>
    <row r="4597" spans="1:9" x14ac:dyDescent="0.3">
      <c r="A4597" s="1">
        <v>45516</v>
      </c>
      <c r="B4597" t="s">
        <v>9</v>
      </c>
      <c r="C4597" t="s">
        <v>15</v>
      </c>
      <c r="D4597" t="s">
        <v>11</v>
      </c>
      <c r="E4597" t="s">
        <v>16</v>
      </c>
      <c r="F4597">
        <v>79.84</v>
      </c>
      <c r="G4597">
        <v>9</v>
      </c>
      <c r="H4597" t="s">
        <v>13</v>
      </c>
      <c r="I4597">
        <v>8.6</v>
      </c>
    </row>
    <row r="4598" spans="1:9" x14ac:dyDescent="0.3">
      <c r="A4598" s="1">
        <v>45516</v>
      </c>
      <c r="B4598" t="s">
        <v>19</v>
      </c>
      <c r="C4598" t="s">
        <v>10</v>
      </c>
      <c r="D4598" t="s">
        <v>11</v>
      </c>
      <c r="E4598" t="s">
        <v>21</v>
      </c>
      <c r="F4598">
        <v>10.039999999999999</v>
      </c>
      <c r="G4598">
        <v>8</v>
      </c>
      <c r="H4598" t="s">
        <v>13</v>
      </c>
      <c r="I4598">
        <v>5.3</v>
      </c>
    </row>
    <row r="4599" spans="1:9" x14ac:dyDescent="0.3">
      <c r="A4599" s="1">
        <v>45516</v>
      </c>
      <c r="B4599" t="s">
        <v>19</v>
      </c>
      <c r="C4599" t="s">
        <v>15</v>
      </c>
      <c r="D4599" t="s">
        <v>11</v>
      </c>
      <c r="E4599" t="s">
        <v>23</v>
      </c>
      <c r="F4599">
        <v>67.39</v>
      </c>
      <c r="G4599">
        <v>4</v>
      </c>
      <c r="H4599" t="s">
        <v>20</v>
      </c>
      <c r="I4599">
        <v>5.6</v>
      </c>
    </row>
    <row r="4600" spans="1:9" x14ac:dyDescent="0.3">
      <c r="A4600" s="1">
        <v>45516</v>
      </c>
      <c r="B4600" t="s">
        <v>19</v>
      </c>
      <c r="C4600" t="s">
        <v>15</v>
      </c>
      <c r="D4600" t="s">
        <v>22</v>
      </c>
      <c r="E4600" t="s">
        <v>23</v>
      </c>
      <c r="F4600">
        <v>64.89</v>
      </c>
      <c r="G4600">
        <v>7</v>
      </c>
      <c r="H4600" t="s">
        <v>13</v>
      </c>
      <c r="I4600">
        <v>9.6999999999999993</v>
      </c>
    </row>
    <row r="4601" spans="1:9" x14ac:dyDescent="0.3">
      <c r="A4601" s="1">
        <v>45516</v>
      </c>
      <c r="B4601" t="s">
        <v>14</v>
      </c>
      <c r="C4601" t="s">
        <v>15</v>
      </c>
      <c r="D4601" t="s">
        <v>22</v>
      </c>
      <c r="E4601" t="s">
        <v>23</v>
      </c>
      <c r="F4601">
        <v>69.3</v>
      </c>
      <c r="G4601">
        <v>3</v>
      </c>
      <c r="H4601" t="s">
        <v>20</v>
      </c>
      <c r="I4601">
        <v>9.6</v>
      </c>
    </row>
    <row r="4602" spans="1:9" x14ac:dyDescent="0.3">
      <c r="A4602" s="1">
        <v>45516</v>
      </c>
      <c r="B4602" t="s">
        <v>9</v>
      </c>
      <c r="C4602" t="s">
        <v>10</v>
      </c>
      <c r="D4602" t="s">
        <v>11</v>
      </c>
      <c r="E4602" t="s">
        <v>12</v>
      </c>
      <c r="F4602">
        <v>6.21</v>
      </c>
      <c r="G4602">
        <v>8</v>
      </c>
      <c r="H4602" t="s">
        <v>17</v>
      </c>
      <c r="I4602">
        <v>7.9</v>
      </c>
    </row>
    <row r="4603" spans="1:9" x14ac:dyDescent="0.3">
      <c r="A4603" s="1">
        <v>45516</v>
      </c>
      <c r="B4603" t="s">
        <v>14</v>
      </c>
      <c r="C4603" t="s">
        <v>10</v>
      </c>
      <c r="D4603" t="s">
        <v>22</v>
      </c>
      <c r="E4603" t="s">
        <v>12</v>
      </c>
      <c r="F4603">
        <v>5.76</v>
      </c>
      <c r="G4603">
        <v>5</v>
      </c>
      <c r="H4603" t="s">
        <v>13</v>
      </c>
      <c r="I4603">
        <v>7.2</v>
      </c>
    </row>
    <row r="4604" spans="1:9" x14ac:dyDescent="0.3">
      <c r="A4604" s="1">
        <v>45516</v>
      </c>
      <c r="B4604" t="s">
        <v>9</v>
      </c>
      <c r="C4604" t="s">
        <v>15</v>
      </c>
      <c r="D4604" t="s">
        <v>11</v>
      </c>
      <c r="E4604" t="s">
        <v>12</v>
      </c>
      <c r="F4604">
        <v>9.6300000000000008</v>
      </c>
      <c r="G4604">
        <v>8</v>
      </c>
      <c r="H4604" t="s">
        <v>20</v>
      </c>
      <c r="I4604">
        <v>3.2</v>
      </c>
    </row>
    <row r="4605" spans="1:9" x14ac:dyDescent="0.3">
      <c r="A4605" s="1">
        <v>45516</v>
      </c>
      <c r="B4605" t="s">
        <v>14</v>
      </c>
      <c r="C4605" t="s">
        <v>10</v>
      </c>
      <c r="D4605" t="s">
        <v>11</v>
      </c>
      <c r="E4605" t="s">
        <v>16</v>
      </c>
      <c r="F4605">
        <v>91.62</v>
      </c>
      <c r="G4605">
        <v>7</v>
      </c>
      <c r="H4605" t="s">
        <v>17</v>
      </c>
      <c r="I4605">
        <v>8.1999999999999993</v>
      </c>
    </row>
    <row r="4606" spans="1:9" x14ac:dyDescent="0.3">
      <c r="A4606" s="1">
        <v>45516</v>
      </c>
      <c r="B4606" t="s">
        <v>9</v>
      </c>
      <c r="C4606" t="s">
        <v>10</v>
      </c>
      <c r="D4606" t="s">
        <v>11</v>
      </c>
      <c r="E4606" t="s">
        <v>24</v>
      </c>
      <c r="F4606">
        <v>40.82</v>
      </c>
      <c r="G4606">
        <v>1</v>
      </c>
      <c r="H4606" t="s">
        <v>17</v>
      </c>
      <c r="I4606">
        <v>5.2</v>
      </c>
    </row>
    <row r="4607" spans="1:9" x14ac:dyDescent="0.3">
      <c r="A4607" s="1">
        <v>45516</v>
      </c>
      <c r="B4607" t="s">
        <v>19</v>
      </c>
      <c r="C4607" t="s">
        <v>15</v>
      </c>
      <c r="D4607" t="s">
        <v>11</v>
      </c>
      <c r="E4607" t="s">
        <v>16</v>
      </c>
      <c r="F4607">
        <v>74.209999999999994</v>
      </c>
      <c r="G4607">
        <v>9</v>
      </c>
      <c r="H4607" t="s">
        <v>13</v>
      </c>
      <c r="I4607">
        <v>6.8</v>
      </c>
    </row>
    <row r="4608" spans="1:9" x14ac:dyDescent="0.3">
      <c r="A4608" s="1">
        <v>45516</v>
      </c>
      <c r="B4608" t="s">
        <v>9</v>
      </c>
      <c r="C4608" t="s">
        <v>10</v>
      </c>
      <c r="D4608" t="s">
        <v>22</v>
      </c>
      <c r="E4608" t="s">
        <v>23</v>
      </c>
      <c r="F4608">
        <v>62.19</v>
      </c>
      <c r="G4608">
        <v>7</v>
      </c>
      <c r="H4608" t="s">
        <v>20</v>
      </c>
      <c r="I4608">
        <v>7.6</v>
      </c>
    </row>
    <row r="4609" spans="1:9" x14ac:dyDescent="0.3">
      <c r="A4609" s="1">
        <v>45547</v>
      </c>
      <c r="B4609" t="s">
        <v>14</v>
      </c>
      <c r="C4609" t="s">
        <v>10</v>
      </c>
      <c r="D4609" t="s">
        <v>22</v>
      </c>
      <c r="E4609" t="s">
        <v>12</v>
      </c>
      <c r="F4609">
        <v>5.69</v>
      </c>
      <c r="G4609">
        <v>5</v>
      </c>
      <c r="H4609" t="s">
        <v>13</v>
      </c>
      <c r="I4609">
        <v>4.7</v>
      </c>
    </row>
    <row r="4610" spans="1:9" x14ac:dyDescent="0.3">
      <c r="A4610" s="1">
        <v>45547</v>
      </c>
      <c r="B4610" t="s">
        <v>19</v>
      </c>
      <c r="C4610" t="s">
        <v>10</v>
      </c>
      <c r="D4610" t="s">
        <v>11</v>
      </c>
      <c r="E4610" t="s">
        <v>16</v>
      </c>
      <c r="F4610">
        <v>72.14</v>
      </c>
      <c r="G4610">
        <v>6</v>
      </c>
      <c r="H4610" t="s">
        <v>20</v>
      </c>
      <c r="I4610">
        <v>5</v>
      </c>
    </row>
    <row r="4611" spans="1:9" x14ac:dyDescent="0.3">
      <c r="A4611" s="1">
        <v>45547</v>
      </c>
      <c r="B4611" t="s">
        <v>14</v>
      </c>
      <c r="C4611" t="s">
        <v>15</v>
      </c>
      <c r="D4611" t="s">
        <v>11</v>
      </c>
      <c r="E4611" t="s">
        <v>18</v>
      </c>
      <c r="F4611">
        <v>75.36</v>
      </c>
      <c r="G4611">
        <v>4</v>
      </c>
      <c r="H4611" t="s">
        <v>13</v>
      </c>
      <c r="I4611">
        <v>8.8000000000000007</v>
      </c>
    </row>
    <row r="4612" spans="1:9" x14ac:dyDescent="0.3">
      <c r="A4612" s="1">
        <v>45547</v>
      </c>
      <c r="B4612" t="s">
        <v>19</v>
      </c>
      <c r="C4612" t="s">
        <v>15</v>
      </c>
      <c r="D4612" t="s">
        <v>11</v>
      </c>
      <c r="E4612" t="s">
        <v>16</v>
      </c>
      <c r="F4612">
        <v>98.74</v>
      </c>
      <c r="G4612">
        <v>5</v>
      </c>
      <c r="H4612" t="s">
        <v>17</v>
      </c>
      <c r="I4612">
        <v>9.6999999999999993</v>
      </c>
    </row>
    <row r="4613" spans="1:9" x14ac:dyDescent="0.3">
      <c r="A4613" s="1">
        <v>45547</v>
      </c>
      <c r="B4613" t="s">
        <v>19</v>
      </c>
      <c r="C4613" t="s">
        <v>10</v>
      </c>
      <c r="D4613" t="s">
        <v>22</v>
      </c>
      <c r="E4613" t="s">
        <v>24</v>
      </c>
      <c r="F4613">
        <v>47.32</v>
      </c>
      <c r="G4613">
        <v>8</v>
      </c>
      <c r="H4613" t="s">
        <v>13</v>
      </c>
      <c r="I4613">
        <v>8.3000000000000007</v>
      </c>
    </row>
    <row r="4614" spans="1:9" x14ac:dyDescent="0.3">
      <c r="A4614" s="1">
        <v>45547</v>
      </c>
      <c r="B4614" t="s">
        <v>19</v>
      </c>
      <c r="C4614" t="s">
        <v>10</v>
      </c>
      <c r="D4614" t="s">
        <v>22</v>
      </c>
      <c r="E4614" t="s">
        <v>21</v>
      </c>
      <c r="F4614">
        <v>13.18</v>
      </c>
      <c r="G4614">
        <v>3</v>
      </c>
      <c r="H4614" t="s">
        <v>20</v>
      </c>
      <c r="I4614">
        <v>3.7</v>
      </c>
    </row>
    <row r="4615" spans="1:9" x14ac:dyDescent="0.3">
      <c r="A4615" s="1">
        <v>45547</v>
      </c>
      <c r="B4615" t="s">
        <v>9</v>
      </c>
      <c r="C4615" t="s">
        <v>15</v>
      </c>
      <c r="D4615" t="s">
        <v>11</v>
      </c>
      <c r="E4615" t="s">
        <v>24</v>
      </c>
      <c r="F4615">
        <v>21</v>
      </c>
      <c r="G4615">
        <v>6</v>
      </c>
      <c r="H4615" t="s">
        <v>20</v>
      </c>
      <c r="I4615">
        <v>3.9</v>
      </c>
    </row>
    <row r="4616" spans="1:9" x14ac:dyDescent="0.3">
      <c r="A4616" s="1">
        <v>45547</v>
      </c>
      <c r="B4616" t="s">
        <v>19</v>
      </c>
      <c r="C4616" t="s">
        <v>10</v>
      </c>
      <c r="D4616" t="s">
        <v>11</v>
      </c>
      <c r="E4616" t="s">
        <v>18</v>
      </c>
      <c r="F4616">
        <v>56.02</v>
      </c>
      <c r="G4616">
        <v>9</v>
      </c>
      <c r="H4616" t="s">
        <v>13</v>
      </c>
      <c r="I4616">
        <v>6.6</v>
      </c>
    </row>
    <row r="4617" spans="1:9" x14ac:dyDescent="0.3">
      <c r="A4617" s="1">
        <v>45547</v>
      </c>
      <c r="B4617" t="s">
        <v>9</v>
      </c>
      <c r="C4617" t="s">
        <v>15</v>
      </c>
      <c r="D4617" t="s">
        <v>11</v>
      </c>
      <c r="E4617" t="s">
        <v>18</v>
      </c>
      <c r="F4617">
        <v>79.02</v>
      </c>
      <c r="G4617">
        <v>5</v>
      </c>
      <c r="H4617" t="s">
        <v>20</v>
      </c>
      <c r="I4617">
        <v>8.9</v>
      </c>
    </row>
    <row r="4618" spans="1:9" x14ac:dyDescent="0.3">
      <c r="A4618" s="1">
        <v>45547</v>
      </c>
      <c r="B4618" t="s">
        <v>19</v>
      </c>
      <c r="C4618" t="s">
        <v>10</v>
      </c>
      <c r="D4618" t="s">
        <v>22</v>
      </c>
      <c r="E4618" t="s">
        <v>23</v>
      </c>
      <c r="F4618">
        <v>65.08</v>
      </c>
      <c r="G4618">
        <v>4</v>
      </c>
      <c r="H4618" t="s">
        <v>20</v>
      </c>
      <c r="I4618">
        <v>7.9</v>
      </c>
    </row>
    <row r="4619" spans="1:9" x14ac:dyDescent="0.3">
      <c r="A4619" s="1">
        <v>45547</v>
      </c>
      <c r="B4619" t="s">
        <v>14</v>
      </c>
      <c r="C4619" t="s">
        <v>10</v>
      </c>
      <c r="D4619" t="s">
        <v>11</v>
      </c>
      <c r="E4619" t="s">
        <v>18</v>
      </c>
      <c r="F4619">
        <v>73.72</v>
      </c>
      <c r="G4619">
        <v>1</v>
      </c>
      <c r="H4619" t="s">
        <v>13</v>
      </c>
      <c r="I4619">
        <v>6.6</v>
      </c>
    </row>
    <row r="4620" spans="1:9" x14ac:dyDescent="0.3">
      <c r="A4620" s="1">
        <v>45547</v>
      </c>
      <c r="B4620" t="s">
        <v>14</v>
      </c>
      <c r="C4620" t="s">
        <v>15</v>
      </c>
      <c r="D4620" t="s">
        <v>11</v>
      </c>
      <c r="E4620" t="s">
        <v>12</v>
      </c>
      <c r="F4620">
        <v>8.58</v>
      </c>
      <c r="G4620">
        <v>6</v>
      </c>
      <c r="H4620" t="s">
        <v>17</v>
      </c>
      <c r="I4620">
        <v>7.6</v>
      </c>
    </row>
    <row r="4621" spans="1:9" x14ac:dyDescent="0.3">
      <c r="A4621" s="1">
        <v>45547</v>
      </c>
      <c r="B4621" t="s">
        <v>14</v>
      </c>
      <c r="C4621" t="s">
        <v>10</v>
      </c>
      <c r="D4621" t="s">
        <v>11</v>
      </c>
      <c r="E4621" t="s">
        <v>12</v>
      </c>
      <c r="F4621">
        <v>7.18</v>
      </c>
      <c r="G4621">
        <v>8</v>
      </c>
      <c r="H4621" t="s">
        <v>20</v>
      </c>
      <c r="I4621">
        <v>5.0999999999999996</v>
      </c>
    </row>
    <row r="4622" spans="1:9" x14ac:dyDescent="0.3">
      <c r="A4622" s="1">
        <v>45547</v>
      </c>
      <c r="B4622" t="s">
        <v>9</v>
      </c>
      <c r="C4622" t="s">
        <v>10</v>
      </c>
      <c r="D4622" t="s">
        <v>22</v>
      </c>
      <c r="E4622" t="s">
        <v>12</v>
      </c>
      <c r="F4622">
        <v>4.43</v>
      </c>
      <c r="G4622">
        <v>8</v>
      </c>
      <c r="H4622" t="s">
        <v>17</v>
      </c>
      <c r="I4622">
        <v>3.7</v>
      </c>
    </row>
    <row r="4623" spans="1:9" x14ac:dyDescent="0.3">
      <c r="A4623" s="1">
        <v>45547</v>
      </c>
      <c r="B4623" t="s">
        <v>9</v>
      </c>
      <c r="C4623" t="s">
        <v>15</v>
      </c>
      <c r="D4623" t="s">
        <v>11</v>
      </c>
      <c r="E4623" t="s">
        <v>18</v>
      </c>
      <c r="F4623">
        <v>61.13</v>
      </c>
      <c r="G4623">
        <v>9</v>
      </c>
      <c r="H4623" t="s">
        <v>13</v>
      </c>
      <c r="I4623">
        <v>7</v>
      </c>
    </row>
    <row r="4624" spans="1:9" x14ac:dyDescent="0.3">
      <c r="A4624" s="1">
        <v>45547</v>
      </c>
      <c r="B4624" t="s">
        <v>19</v>
      </c>
      <c r="C4624" t="s">
        <v>15</v>
      </c>
      <c r="D4624" t="s">
        <v>22</v>
      </c>
      <c r="E4624" t="s">
        <v>23</v>
      </c>
      <c r="F4624">
        <v>62.31</v>
      </c>
      <c r="G4624">
        <v>5</v>
      </c>
      <c r="H4624" t="s">
        <v>17</v>
      </c>
      <c r="I4624">
        <v>7.7</v>
      </c>
    </row>
    <row r="4625" spans="1:9" x14ac:dyDescent="0.3">
      <c r="A4625" s="1">
        <v>45547</v>
      </c>
      <c r="B4625" t="s">
        <v>19</v>
      </c>
      <c r="C4625" t="s">
        <v>15</v>
      </c>
      <c r="D4625" t="s">
        <v>22</v>
      </c>
      <c r="E4625" t="s">
        <v>21</v>
      </c>
      <c r="F4625">
        <v>3.79</v>
      </c>
      <c r="G4625">
        <v>6</v>
      </c>
      <c r="H4625" t="s">
        <v>20</v>
      </c>
      <c r="I4625">
        <v>9.1</v>
      </c>
    </row>
    <row r="4626" spans="1:9" x14ac:dyDescent="0.3">
      <c r="A4626" s="1">
        <v>45547</v>
      </c>
      <c r="B4626" t="s">
        <v>9</v>
      </c>
      <c r="C4626" t="s">
        <v>15</v>
      </c>
      <c r="D4626" t="s">
        <v>11</v>
      </c>
      <c r="E4626" t="s">
        <v>24</v>
      </c>
      <c r="F4626">
        <v>25.69</v>
      </c>
      <c r="G4626">
        <v>2</v>
      </c>
      <c r="H4626" t="s">
        <v>13</v>
      </c>
      <c r="I4626">
        <v>3.6</v>
      </c>
    </row>
    <row r="4627" spans="1:9" x14ac:dyDescent="0.3">
      <c r="A4627" s="1">
        <v>45547</v>
      </c>
      <c r="B4627" t="s">
        <v>14</v>
      </c>
      <c r="C4627" t="s">
        <v>10</v>
      </c>
      <c r="D4627" t="s">
        <v>22</v>
      </c>
      <c r="E4627" t="s">
        <v>21</v>
      </c>
      <c r="F4627">
        <v>16.16</v>
      </c>
      <c r="G4627">
        <v>4</v>
      </c>
      <c r="H4627" t="s">
        <v>17</v>
      </c>
      <c r="I4627">
        <v>8.4</v>
      </c>
    </row>
    <row r="4628" spans="1:9" x14ac:dyDescent="0.3">
      <c r="A4628" s="1">
        <v>45547</v>
      </c>
      <c r="B4628" t="s">
        <v>14</v>
      </c>
      <c r="C4628" t="s">
        <v>10</v>
      </c>
      <c r="D4628" t="s">
        <v>22</v>
      </c>
      <c r="E4628" t="s">
        <v>21</v>
      </c>
      <c r="F4628">
        <v>16.63</v>
      </c>
      <c r="G4628">
        <v>4</v>
      </c>
      <c r="H4628" t="s">
        <v>13</v>
      </c>
      <c r="I4628">
        <v>8.3000000000000007</v>
      </c>
    </row>
    <row r="4629" spans="1:9" x14ac:dyDescent="0.3">
      <c r="A4629" s="1">
        <v>45547</v>
      </c>
      <c r="B4629" t="s">
        <v>14</v>
      </c>
      <c r="C4629" t="s">
        <v>15</v>
      </c>
      <c r="D4629" t="s">
        <v>22</v>
      </c>
      <c r="E4629" t="s">
        <v>23</v>
      </c>
      <c r="F4629">
        <v>67.17</v>
      </c>
      <c r="G4629">
        <v>3</v>
      </c>
      <c r="H4629" t="s">
        <v>17</v>
      </c>
      <c r="I4629">
        <v>6.7</v>
      </c>
    </row>
    <row r="4630" spans="1:9" x14ac:dyDescent="0.3">
      <c r="A4630" s="1">
        <v>45547</v>
      </c>
      <c r="B4630" t="s">
        <v>9</v>
      </c>
      <c r="C4630" t="s">
        <v>10</v>
      </c>
      <c r="D4630" t="s">
        <v>22</v>
      </c>
      <c r="E4630" t="s">
        <v>23</v>
      </c>
      <c r="F4630">
        <v>50.3</v>
      </c>
      <c r="G4630">
        <v>4</v>
      </c>
      <c r="H4630" t="s">
        <v>20</v>
      </c>
      <c r="I4630">
        <v>5.2</v>
      </c>
    </row>
    <row r="4631" spans="1:9" x14ac:dyDescent="0.3">
      <c r="A4631" s="1">
        <v>45577</v>
      </c>
      <c r="B4631" t="s">
        <v>9</v>
      </c>
      <c r="C4631" t="s">
        <v>15</v>
      </c>
      <c r="D4631" t="s">
        <v>22</v>
      </c>
      <c r="E4631" t="s">
        <v>21</v>
      </c>
      <c r="F4631">
        <v>11.47</v>
      </c>
      <c r="G4631">
        <v>2</v>
      </c>
      <c r="H4631" t="s">
        <v>13</v>
      </c>
      <c r="I4631">
        <v>6</v>
      </c>
    </row>
    <row r="4632" spans="1:9" x14ac:dyDescent="0.3">
      <c r="A4632" s="1">
        <v>45577</v>
      </c>
      <c r="B4632" t="s">
        <v>14</v>
      </c>
      <c r="C4632" t="s">
        <v>15</v>
      </c>
      <c r="D4632" t="s">
        <v>22</v>
      </c>
      <c r="E4632" t="s">
        <v>12</v>
      </c>
      <c r="F4632">
        <v>6.03</v>
      </c>
      <c r="G4632">
        <v>10</v>
      </c>
      <c r="H4632" t="s">
        <v>17</v>
      </c>
      <c r="I4632">
        <v>7.9</v>
      </c>
    </row>
    <row r="4633" spans="1:9" x14ac:dyDescent="0.3">
      <c r="A4633" s="1">
        <v>45577</v>
      </c>
      <c r="B4633" t="s">
        <v>14</v>
      </c>
      <c r="C4633" t="s">
        <v>15</v>
      </c>
      <c r="D4633" t="s">
        <v>11</v>
      </c>
      <c r="E4633" t="s">
        <v>18</v>
      </c>
      <c r="F4633">
        <v>69.3</v>
      </c>
      <c r="G4633">
        <v>1</v>
      </c>
      <c r="H4633" t="s">
        <v>17</v>
      </c>
      <c r="I4633">
        <v>9.8000000000000007</v>
      </c>
    </row>
    <row r="4634" spans="1:9" x14ac:dyDescent="0.3">
      <c r="A4634" s="1">
        <v>45577</v>
      </c>
      <c r="B4634" t="s">
        <v>19</v>
      </c>
      <c r="C4634" t="s">
        <v>15</v>
      </c>
      <c r="D4634" t="s">
        <v>22</v>
      </c>
      <c r="E4634" t="s">
        <v>23</v>
      </c>
      <c r="F4634">
        <v>64.25</v>
      </c>
      <c r="G4634">
        <v>8</v>
      </c>
      <c r="H4634" t="s">
        <v>17</v>
      </c>
      <c r="I4634">
        <v>9.1</v>
      </c>
    </row>
    <row r="4635" spans="1:9" x14ac:dyDescent="0.3">
      <c r="A4635" s="1">
        <v>45577</v>
      </c>
      <c r="B4635" t="s">
        <v>9</v>
      </c>
      <c r="C4635" t="s">
        <v>10</v>
      </c>
      <c r="D4635" t="s">
        <v>22</v>
      </c>
      <c r="E4635" t="s">
        <v>12</v>
      </c>
      <c r="F4635">
        <v>4.2</v>
      </c>
      <c r="G4635">
        <v>10</v>
      </c>
      <c r="H4635" t="s">
        <v>20</v>
      </c>
      <c r="I4635">
        <v>7.8</v>
      </c>
    </row>
    <row r="4636" spans="1:9" x14ac:dyDescent="0.3">
      <c r="A4636" s="1">
        <v>45577</v>
      </c>
      <c r="B4636" t="s">
        <v>14</v>
      </c>
      <c r="C4636" t="s">
        <v>15</v>
      </c>
      <c r="D4636" t="s">
        <v>11</v>
      </c>
      <c r="E4636" t="s">
        <v>12</v>
      </c>
      <c r="F4636">
        <v>6.04</v>
      </c>
      <c r="G4636">
        <v>7</v>
      </c>
      <c r="H4636" t="s">
        <v>17</v>
      </c>
      <c r="I4636">
        <v>8.4</v>
      </c>
    </row>
    <row r="4637" spans="1:9" x14ac:dyDescent="0.3">
      <c r="A4637" s="1">
        <v>45577</v>
      </c>
      <c r="B4637" t="s">
        <v>14</v>
      </c>
      <c r="C4637" t="s">
        <v>15</v>
      </c>
      <c r="D4637" t="s">
        <v>22</v>
      </c>
      <c r="E4637" t="s">
        <v>16</v>
      </c>
      <c r="F4637">
        <v>83.07</v>
      </c>
      <c r="G4637">
        <v>4</v>
      </c>
      <c r="H4637" t="s">
        <v>13</v>
      </c>
      <c r="I4637">
        <v>5.3</v>
      </c>
    </row>
    <row r="4638" spans="1:9" x14ac:dyDescent="0.3">
      <c r="A4638" s="1">
        <v>45577</v>
      </c>
      <c r="B4638" t="s">
        <v>19</v>
      </c>
      <c r="C4638" t="s">
        <v>15</v>
      </c>
      <c r="D4638" t="s">
        <v>22</v>
      </c>
      <c r="E4638" t="s">
        <v>12</v>
      </c>
      <c r="F4638">
        <v>5.41</v>
      </c>
      <c r="G4638">
        <v>5</v>
      </c>
      <c r="H4638" t="s">
        <v>13</v>
      </c>
      <c r="I4638">
        <v>9.5</v>
      </c>
    </row>
    <row r="4639" spans="1:9" x14ac:dyDescent="0.3">
      <c r="A4639" s="1">
        <v>45577</v>
      </c>
      <c r="B4639" t="s">
        <v>19</v>
      </c>
      <c r="C4639" t="s">
        <v>10</v>
      </c>
      <c r="D4639" t="s">
        <v>22</v>
      </c>
      <c r="E4639" t="s">
        <v>24</v>
      </c>
      <c r="F4639">
        <v>44.95</v>
      </c>
      <c r="G4639">
        <v>2</v>
      </c>
      <c r="H4639" t="s">
        <v>13</v>
      </c>
      <c r="I4639">
        <v>3.7</v>
      </c>
    </row>
    <row r="4640" spans="1:9" x14ac:dyDescent="0.3">
      <c r="A4640" s="1">
        <v>45577</v>
      </c>
      <c r="B4640" t="s">
        <v>9</v>
      </c>
      <c r="C4640" t="s">
        <v>15</v>
      </c>
      <c r="D4640" t="s">
        <v>22</v>
      </c>
      <c r="E4640" t="s">
        <v>23</v>
      </c>
      <c r="F4640">
        <v>63.4</v>
      </c>
      <c r="G4640">
        <v>7</v>
      </c>
      <c r="H4640" t="s">
        <v>13</v>
      </c>
      <c r="I4640">
        <v>8.9</v>
      </c>
    </row>
    <row r="4641" spans="1:9" x14ac:dyDescent="0.3">
      <c r="A4641" s="1">
        <v>45577</v>
      </c>
      <c r="B4641" t="s">
        <v>19</v>
      </c>
      <c r="C4641" t="s">
        <v>15</v>
      </c>
      <c r="D4641" t="s">
        <v>22</v>
      </c>
      <c r="E4641" t="s">
        <v>18</v>
      </c>
      <c r="F4641">
        <v>68.010000000000005</v>
      </c>
      <c r="G4641">
        <v>6</v>
      </c>
      <c r="H4641" t="s">
        <v>17</v>
      </c>
      <c r="I4641">
        <v>6.9</v>
      </c>
    </row>
    <row r="4642" spans="1:9" x14ac:dyDescent="0.3">
      <c r="A4642" s="1">
        <v>45577</v>
      </c>
      <c r="B4642" t="s">
        <v>14</v>
      </c>
      <c r="C4642" t="s">
        <v>10</v>
      </c>
      <c r="D4642" t="s">
        <v>11</v>
      </c>
      <c r="E4642" t="s">
        <v>21</v>
      </c>
      <c r="F4642">
        <v>17.25</v>
      </c>
      <c r="G4642">
        <v>6</v>
      </c>
      <c r="H4642" t="s">
        <v>20</v>
      </c>
      <c r="I4642">
        <v>5.5</v>
      </c>
    </row>
    <row r="4643" spans="1:9" x14ac:dyDescent="0.3">
      <c r="A4643" s="1">
        <v>45608</v>
      </c>
      <c r="B4643" t="s">
        <v>14</v>
      </c>
      <c r="C4643" t="s">
        <v>15</v>
      </c>
      <c r="D4643" t="s">
        <v>22</v>
      </c>
      <c r="E4643" t="s">
        <v>23</v>
      </c>
      <c r="F4643">
        <v>66.900000000000006</v>
      </c>
      <c r="G4643">
        <v>10</v>
      </c>
      <c r="H4643" t="s">
        <v>20</v>
      </c>
      <c r="I4643">
        <v>7.6</v>
      </c>
    </row>
    <row r="4644" spans="1:9" x14ac:dyDescent="0.3">
      <c r="A4644" s="1">
        <v>45608</v>
      </c>
      <c r="B4644" t="s">
        <v>14</v>
      </c>
      <c r="C4644" t="s">
        <v>10</v>
      </c>
      <c r="D4644" t="s">
        <v>11</v>
      </c>
      <c r="E4644" t="s">
        <v>12</v>
      </c>
      <c r="F4644">
        <v>3.44</v>
      </c>
      <c r="G4644">
        <v>5</v>
      </c>
      <c r="H4644" t="s">
        <v>13</v>
      </c>
      <c r="I4644">
        <v>5.4</v>
      </c>
    </row>
    <row r="4645" spans="1:9" x14ac:dyDescent="0.3">
      <c r="A4645" s="1">
        <v>45608</v>
      </c>
      <c r="B4645" t="s">
        <v>9</v>
      </c>
      <c r="C4645" t="s">
        <v>10</v>
      </c>
      <c r="D4645" t="s">
        <v>11</v>
      </c>
      <c r="E4645" t="s">
        <v>21</v>
      </c>
      <c r="F4645">
        <v>4.55</v>
      </c>
      <c r="G4645">
        <v>1</v>
      </c>
      <c r="H4645" t="s">
        <v>17</v>
      </c>
      <c r="I4645">
        <v>8.1</v>
      </c>
    </row>
    <row r="4646" spans="1:9" x14ac:dyDescent="0.3">
      <c r="A4646" s="1">
        <v>45608</v>
      </c>
      <c r="B4646" t="s">
        <v>19</v>
      </c>
      <c r="C4646" t="s">
        <v>15</v>
      </c>
      <c r="D4646" t="s">
        <v>11</v>
      </c>
      <c r="E4646" t="s">
        <v>21</v>
      </c>
      <c r="F4646">
        <v>4.83</v>
      </c>
      <c r="G4646">
        <v>5</v>
      </c>
      <c r="H4646" t="s">
        <v>20</v>
      </c>
      <c r="I4646">
        <v>5.2</v>
      </c>
    </row>
    <row r="4647" spans="1:9" x14ac:dyDescent="0.3">
      <c r="A4647" s="1">
        <v>45608</v>
      </c>
      <c r="B4647" t="s">
        <v>14</v>
      </c>
      <c r="C4647" t="s">
        <v>10</v>
      </c>
      <c r="D4647" t="s">
        <v>22</v>
      </c>
      <c r="E4647" t="s">
        <v>18</v>
      </c>
      <c r="F4647">
        <v>54.67</v>
      </c>
      <c r="G4647">
        <v>10</v>
      </c>
      <c r="H4647" t="s">
        <v>17</v>
      </c>
      <c r="I4647">
        <v>7.6</v>
      </c>
    </row>
    <row r="4648" spans="1:9" x14ac:dyDescent="0.3">
      <c r="A4648" s="1">
        <v>45608</v>
      </c>
      <c r="B4648" t="s">
        <v>14</v>
      </c>
      <c r="C4648" t="s">
        <v>15</v>
      </c>
      <c r="D4648" t="s">
        <v>11</v>
      </c>
      <c r="E4648" t="s">
        <v>21</v>
      </c>
      <c r="F4648">
        <v>12.93</v>
      </c>
      <c r="G4648">
        <v>7</v>
      </c>
      <c r="H4648" t="s">
        <v>13</v>
      </c>
      <c r="I4648">
        <v>4.5</v>
      </c>
    </row>
    <row r="4649" spans="1:9" x14ac:dyDescent="0.3">
      <c r="A4649" s="1">
        <v>45608</v>
      </c>
      <c r="B4649" t="s">
        <v>19</v>
      </c>
      <c r="C4649" t="s">
        <v>10</v>
      </c>
      <c r="D4649" t="s">
        <v>11</v>
      </c>
      <c r="E4649" t="s">
        <v>12</v>
      </c>
      <c r="F4649">
        <v>4.2699999999999996</v>
      </c>
      <c r="G4649">
        <v>10</v>
      </c>
      <c r="H4649" t="s">
        <v>13</v>
      </c>
      <c r="I4649">
        <v>6.6</v>
      </c>
    </row>
    <row r="4650" spans="1:9" x14ac:dyDescent="0.3">
      <c r="A4650" s="1">
        <v>45608</v>
      </c>
      <c r="B4650" t="s">
        <v>9</v>
      </c>
      <c r="C4650" t="s">
        <v>10</v>
      </c>
      <c r="D4650" t="s">
        <v>11</v>
      </c>
      <c r="E4650" t="s">
        <v>12</v>
      </c>
      <c r="F4650">
        <v>2.06</v>
      </c>
      <c r="G4650">
        <v>5</v>
      </c>
      <c r="H4650" t="s">
        <v>17</v>
      </c>
      <c r="I4650">
        <v>8.1999999999999993</v>
      </c>
    </row>
    <row r="4651" spans="1:9" x14ac:dyDescent="0.3">
      <c r="A4651" s="1">
        <v>45608</v>
      </c>
      <c r="B4651" t="s">
        <v>19</v>
      </c>
      <c r="C4651" t="s">
        <v>10</v>
      </c>
      <c r="D4651" t="s">
        <v>11</v>
      </c>
      <c r="E4651" t="s">
        <v>23</v>
      </c>
      <c r="F4651">
        <v>50.15</v>
      </c>
      <c r="G4651">
        <v>7</v>
      </c>
      <c r="H4651" t="s">
        <v>17</v>
      </c>
      <c r="I4651">
        <v>3.9</v>
      </c>
    </row>
    <row r="4652" spans="1:9" x14ac:dyDescent="0.3">
      <c r="A4652" s="1">
        <v>45608</v>
      </c>
      <c r="B4652" t="s">
        <v>9</v>
      </c>
      <c r="C4652" t="s">
        <v>10</v>
      </c>
      <c r="D4652" t="s">
        <v>11</v>
      </c>
      <c r="E4652" t="s">
        <v>12</v>
      </c>
      <c r="F4652">
        <v>5.18</v>
      </c>
      <c r="G4652">
        <v>1</v>
      </c>
      <c r="H4652" t="s">
        <v>13</v>
      </c>
      <c r="I4652">
        <v>3.1</v>
      </c>
    </row>
    <row r="4653" spans="1:9" x14ac:dyDescent="0.3">
      <c r="A4653" s="1">
        <v>45608</v>
      </c>
      <c r="B4653" t="s">
        <v>19</v>
      </c>
      <c r="C4653" t="s">
        <v>15</v>
      </c>
      <c r="D4653" t="s">
        <v>11</v>
      </c>
      <c r="E4653" t="s">
        <v>18</v>
      </c>
      <c r="F4653">
        <v>71.28</v>
      </c>
      <c r="G4653">
        <v>7</v>
      </c>
      <c r="H4653" t="s">
        <v>13</v>
      </c>
      <c r="I4653">
        <v>3.8</v>
      </c>
    </row>
    <row r="4654" spans="1:9" x14ac:dyDescent="0.3">
      <c r="A4654" s="1">
        <v>45608</v>
      </c>
      <c r="B4654" t="s">
        <v>19</v>
      </c>
      <c r="C4654" t="s">
        <v>15</v>
      </c>
      <c r="D4654" t="s">
        <v>22</v>
      </c>
      <c r="E4654" t="s">
        <v>16</v>
      </c>
      <c r="F4654">
        <v>94.09</v>
      </c>
      <c r="G4654">
        <v>6</v>
      </c>
      <c r="H4654" t="s">
        <v>17</v>
      </c>
      <c r="I4654">
        <v>6</v>
      </c>
    </row>
    <row r="4655" spans="1:9" x14ac:dyDescent="0.3">
      <c r="A4655" s="1">
        <v>45608</v>
      </c>
      <c r="B4655" t="s">
        <v>19</v>
      </c>
      <c r="C4655" t="s">
        <v>10</v>
      </c>
      <c r="D4655" t="s">
        <v>11</v>
      </c>
      <c r="E4655" t="s">
        <v>16</v>
      </c>
      <c r="F4655">
        <v>81.459999999999994</v>
      </c>
      <c r="G4655">
        <v>5</v>
      </c>
      <c r="H4655" t="s">
        <v>20</v>
      </c>
      <c r="I4655">
        <v>5.3</v>
      </c>
    </row>
    <row r="4656" spans="1:9" x14ac:dyDescent="0.3">
      <c r="A4656" s="1">
        <v>45608</v>
      </c>
      <c r="B4656" t="s">
        <v>9</v>
      </c>
      <c r="C4656" t="s">
        <v>10</v>
      </c>
      <c r="D4656" t="s">
        <v>22</v>
      </c>
      <c r="E4656" t="s">
        <v>12</v>
      </c>
      <c r="F4656">
        <v>6.24</v>
      </c>
      <c r="G4656">
        <v>4</v>
      </c>
      <c r="H4656" t="s">
        <v>13</v>
      </c>
      <c r="I4656">
        <v>5.4</v>
      </c>
    </row>
    <row r="4657" spans="1:9" x14ac:dyDescent="0.3">
      <c r="A4657" s="1">
        <v>45608</v>
      </c>
      <c r="B4657" t="s">
        <v>14</v>
      </c>
      <c r="C4657" t="s">
        <v>10</v>
      </c>
      <c r="D4657" t="s">
        <v>22</v>
      </c>
      <c r="E4657" t="s">
        <v>18</v>
      </c>
      <c r="F4657">
        <v>53.08</v>
      </c>
      <c r="G4657">
        <v>5</v>
      </c>
      <c r="H4657" t="s">
        <v>17</v>
      </c>
      <c r="I4657">
        <v>4.2</v>
      </c>
    </row>
    <row r="4658" spans="1:9" x14ac:dyDescent="0.3">
      <c r="A4658" s="1">
        <v>45608</v>
      </c>
      <c r="B4658" t="s">
        <v>14</v>
      </c>
      <c r="C4658" t="s">
        <v>10</v>
      </c>
      <c r="D4658" t="s">
        <v>22</v>
      </c>
      <c r="E4658" t="s">
        <v>21</v>
      </c>
      <c r="F4658">
        <v>19.12</v>
      </c>
      <c r="G4658">
        <v>8</v>
      </c>
      <c r="H4658" t="s">
        <v>13</v>
      </c>
      <c r="I4658">
        <v>8.1</v>
      </c>
    </row>
    <row r="4659" spans="1:9" x14ac:dyDescent="0.3">
      <c r="A4659" s="1">
        <v>45608</v>
      </c>
      <c r="B4659" t="s">
        <v>19</v>
      </c>
      <c r="C4659" t="s">
        <v>15</v>
      </c>
      <c r="D4659" t="s">
        <v>11</v>
      </c>
      <c r="E4659" t="s">
        <v>23</v>
      </c>
      <c r="F4659">
        <v>53.02</v>
      </c>
      <c r="G4659">
        <v>2</v>
      </c>
      <c r="H4659" t="s">
        <v>13</v>
      </c>
      <c r="I4659">
        <v>6</v>
      </c>
    </row>
    <row r="4660" spans="1:9" x14ac:dyDescent="0.3">
      <c r="A4660" s="1">
        <v>45608</v>
      </c>
      <c r="B4660" t="s">
        <v>19</v>
      </c>
      <c r="C4660" t="s">
        <v>15</v>
      </c>
      <c r="D4660" t="s">
        <v>22</v>
      </c>
      <c r="E4660" t="s">
        <v>12</v>
      </c>
      <c r="F4660">
        <v>6.06</v>
      </c>
      <c r="G4660">
        <v>5</v>
      </c>
      <c r="H4660" t="s">
        <v>13</v>
      </c>
      <c r="I4660">
        <v>6.1</v>
      </c>
    </row>
    <row r="4661" spans="1:9" x14ac:dyDescent="0.3">
      <c r="A4661" s="1">
        <v>45608</v>
      </c>
      <c r="B4661" t="s">
        <v>19</v>
      </c>
      <c r="C4661" t="s">
        <v>10</v>
      </c>
      <c r="D4661" t="s">
        <v>22</v>
      </c>
      <c r="E4661" t="s">
        <v>16</v>
      </c>
      <c r="F4661">
        <v>87.8</v>
      </c>
      <c r="G4661">
        <v>9</v>
      </c>
      <c r="H4661" t="s">
        <v>13</v>
      </c>
      <c r="I4661">
        <v>6.1</v>
      </c>
    </row>
    <row r="4662" spans="1:9" x14ac:dyDescent="0.3">
      <c r="A4662" s="1">
        <v>45608</v>
      </c>
      <c r="B4662" t="s">
        <v>14</v>
      </c>
      <c r="C4662" t="s">
        <v>15</v>
      </c>
      <c r="D4662" t="s">
        <v>22</v>
      </c>
      <c r="E4662" t="s">
        <v>12</v>
      </c>
      <c r="F4662">
        <v>9.27</v>
      </c>
      <c r="G4662">
        <v>10</v>
      </c>
      <c r="H4662" t="s">
        <v>20</v>
      </c>
      <c r="I4662">
        <v>4.3</v>
      </c>
    </row>
    <row r="4663" spans="1:9" x14ac:dyDescent="0.3">
      <c r="A4663" s="1">
        <v>45608</v>
      </c>
      <c r="B4663" t="s">
        <v>14</v>
      </c>
      <c r="C4663" t="s">
        <v>10</v>
      </c>
      <c r="D4663" t="s">
        <v>22</v>
      </c>
      <c r="E4663" t="s">
        <v>24</v>
      </c>
      <c r="F4663">
        <v>33.520000000000003</v>
      </c>
      <c r="G4663">
        <v>6</v>
      </c>
      <c r="H4663" t="s">
        <v>20</v>
      </c>
      <c r="I4663">
        <v>3.6</v>
      </c>
    </row>
    <row r="4664" spans="1:9" x14ac:dyDescent="0.3">
      <c r="A4664" s="1">
        <v>45638</v>
      </c>
      <c r="B4664" t="s">
        <v>9</v>
      </c>
      <c r="C4664" t="s">
        <v>15</v>
      </c>
      <c r="D4664" t="s">
        <v>22</v>
      </c>
      <c r="E4664" t="s">
        <v>24</v>
      </c>
      <c r="F4664">
        <v>49.73</v>
      </c>
      <c r="G4664">
        <v>9</v>
      </c>
      <c r="H4664" t="s">
        <v>20</v>
      </c>
      <c r="I4664">
        <v>7.1</v>
      </c>
    </row>
    <row r="4665" spans="1:9" x14ac:dyDescent="0.3">
      <c r="A4665" s="1">
        <v>45638</v>
      </c>
      <c r="B4665" t="s">
        <v>19</v>
      </c>
      <c r="C4665" t="s">
        <v>15</v>
      </c>
      <c r="D4665" t="s">
        <v>11</v>
      </c>
      <c r="E4665" t="s">
        <v>12</v>
      </c>
      <c r="F4665">
        <v>8.1999999999999993</v>
      </c>
      <c r="G4665">
        <v>10</v>
      </c>
      <c r="H4665" t="s">
        <v>17</v>
      </c>
      <c r="I4665">
        <v>8.4</v>
      </c>
    </row>
    <row r="4666" spans="1:9" x14ac:dyDescent="0.3">
      <c r="A4666" s="1">
        <v>45638</v>
      </c>
      <c r="B4666" t="s">
        <v>9</v>
      </c>
      <c r="C4666" t="s">
        <v>10</v>
      </c>
      <c r="D4666" t="s">
        <v>11</v>
      </c>
      <c r="E4666" t="s">
        <v>24</v>
      </c>
      <c r="F4666">
        <v>36.74</v>
      </c>
      <c r="G4666">
        <v>7</v>
      </c>
      <c r="H4666" t="s">
        <v>13</v>
      </c>
      <c r="I4666">
        <v>4.7</v>
      </c>
    </row>
    <row r="4667" spans="1:9" x14ac:dyDescent="0.3">
      <c r="A4667" s="1">
        <v>45638</v>
      </c>
      <c r="B4667" t="s">
        <v>14</v>
      </c>
      <c r="C4667" t="s">
        <v>15</v>
      </c>
      <c r="D4667" t="s">
        <v>22</v>
      </c>
      <c r="E4667" t="s">
        <v>23</v>
      </c>
      <c r="F4667">
        <v>51.63</v>
      </c>
      <c r="G4667">
        <v>3</v>
      </c>
      <c r="H4667" t="s">
        <v>13</v>
      </c>
      <c r="I4667">
        <v>5.0999999999999996</v>
      </c>
    </row>
    <row r="4668" spans="1:9" x14ac:dyDescent="0.3">
      <c r="A4668" s="1">
        <v>45638</v>
      </c>
      <c r="B4668" t="s">
        <v>14</v>
      </c>
      <c r="C4668" t="s">
        <v>10</v>
      </c>
      <c r="D4668" t="s">
        <v>11</v>
      </c>
      <c r="E4668" t="s">
        <v>24</v>
      </c>
      <c r="F4668">
        <v>37.85</v>
      </c>
      <c r="G4668">
        <v>2</v>
      </c>
      <c r="H4668" t="s">
        <v>13</v>
      </c>
      <c r="I4668">
        <v>6.8</v>
      </c>
    </row>
    <row r="4669" spans="1:9" x14ac:dyDescent="0.3">
      <c r="A4669" s="1">
        <v>45638</v>
      </c>
      <c r="B4669" t="s">
        <v>19</v>
      </c>
      <c r="C4669" t="s">
        <v>10</v>
      </c>
      <c r="D4669" t="s">
        <v>22</v>
      </c>
      <c r="E4669" t="s">
        <v>24</v>
      </c>
      <c r="F4669">
        <v>39.380000000000003</v>
      </c>
      <c r="G4669">
        <v>7</v>
      </c>
      <c r="H4669" t="s">
        <v>20</v>
      </c>
      <c r="I4669">
        <v>5.5</v>
      </c>
    </row>
    <row r="4670" spans="1:9" x14ac:dyDescent="0.3">
      <c r="A4670" s="1">
        <v>45638</v>
      </c>
      <c r="B4670" t="s">
        <v>9</v>
      </c>
      <c r="C4670" t="s">
        <v>15</v>
      </c>
      <c r="D4670" t="s">
        <v>22</v>
      </c>
      <c r="E4670" t="s">
        <v>12</v>
      </c>
      <c r="F4670">
        <v>9.58</v>
      </c>
      <c r="G4670">
        <v>8</v>
      </c>
      <c r="H4670" t="s">
        <v>17</v>
      </c>
      <c r="I4670">
        <v>4.5</v>
      </c>
    </row>
    <row r="4671" spans="1:9" x14ac:dyDescent="0.3">
      <c r="A4671" s="1">
        <v>45638</v>
      </c>
      <c r="B4671" t="s">
        <v>9</v>
      </c>
      <c r="C4671" t="s">
        <v>10</v>
      </c>
      <c r="D4671" t="s">
        <v>11</v>
      </c>
      <c r="E4671" t="s">
        <v>16</v>
      </c>
      <c r="F4671">
        <v>84.7</v>
      </c>
      <c r="G4671">
        <v>9</v>
      </c>
      <c r="H4671" t="s">
        <v>20</v>
      </c>
      <c r="I4671">
        <v>9</v>
      </c>
    </row>
    <row r="4672" spans="1:9" x14ac:dyDescent="0.3">
      <c r="A4672" s="1">
        <v>45638</v>
      </c>
      <c r="B4672" t="s">
        <v>19</v>
      </c>
      <c r="C4672" t="s">
        <v>15</v>
      </c>
      <c r="D4672" t="s">
        <v>22</v>
      </c>
      <c r="E4672" t="s">
        <v>16</v>
      </c>
      <c r="F4672">
        <v>74.47</v>
      </c>
      <c r="G4672">
        <v>3</v>
      </c>
      <c r="H4672" t="s">
        <v>20</v>
      </c>
      <c r="I4672">
        <v>8.1999999999999993</v>
      </c>
    </row>
    <row r="4673" spans="1:9" x14ac:dyDescent="0.3">
      <c r="A4673" s="1">
        <v>45638</v>
      </c>
      <c r="B4673" t="s">
        <v>9</v>
      </c>
      <c r="C4673" t="s">
        <v>10</v>
      </c>
      <c r="D4673" t="s">
        <v>11</v>
      </c>
      <c r="E4673" t="s">
        <v>23</v>
      </c>
      <c r="F4673">
        <v>58.22</v>
      </c>
      <c r="G4673">
        <v>4</v>
      </c>
      <c r="H4673" t="s">
        <v>13</v>
      </c>
      <c r="I4673">
        <v>7.2</v>
      </c>
    </row>
    <row r="4674" spans="1:9" x14ac:dyDescent="0.3">
      <c r="A4674" s="1">
        <v>45638</v>
      </c>
      <c r="B4674" t="s">
        <v>19</v>
      </c>
      <c r="C4674" t="s">
        <v>10</v>
      </c>
      <c r="D4674" t="s">
        <v>22</v>
      </c>
      <c r="E4674" t="s">
        <v>23</v>
      </c>
      <c r="F4674">
        <v>56.19</v>
      </c>
      <c r="G4674">
        <v>8</v>
      </c>
      <c r="H4674" t="s">
        <v>17</v>
      </c>
      <c r="I4674">
        <v>5.5</v>
      </c>
    </row>
    <row r="4675" spans="1:9" x14ac:dyDescent="0.3">
      <c r="A4675" s="1">
        <v>45638</v>
      </c>
      <c r="B4675" t="s">
        <v>19</v>
      </c>
      <c r="C4675" t="s">
        <v>15</v>
      </c>
      <c r="D4675" t="s">
        <v>11</v>
      </c>
      <c r="E4675" t="s">
        <v>18</v>
      </c>
      <c r="F4675">
        <v>73.34</v>
      </c>
      <c r="G4675">
        <v>9</v>
      </c>
      <c r="H4675" t="s">
        <v>20</v>
      </c>
      <c r="I4675">
        <v>5.8</v>
      </c>
    </row>
    <row r="4676" spans="1:9" x14ac:dyDescent="0.3">
      <c r="A4676" s="1">
        <v>45638</v>
      </c>
      <c r="B4676" t="s">
        <v>9</v>
      </c>
      <c r="C4676" t="s">
        <v>15</v>
      </c>
      <c r="D4676" t="s">
        <v>22</v>
      </c>
      <c r="E4676" t="s">
        <v>21</v>
      </c>
      <c r="F4676">
        <v>2.94</v>
      </c>
      <c r="G4676">
        <v>8</v>
      </c>
      <c r="H4676" t="s">
        <v>13</v>
      </c>
      <c r="I4676">
        <v>6.8</v>
      </c>
    </row>
    <row r="4677" spans="1:9" x14ac:dyDescent="0.3">
      <c r="A4677" s="1">
        <v>45638</v>
      </c>
      <c r="B4677" t="s">
        <v>14</v>
      </c>
      <c r="C4677" t="s">
        <v>15</v>
      </c>
      <c r="D4677" t="s">
        <v>22</v>
      </c>
      <c r="E4677" t="s">
        <v>16</v>
      </c>
      <c r="F4677">
        <v>72.430000000000007</v>
      </c>
      <c r="G4677">
        <v>3</v>
      </c>
      <c r="H4677" t="s">
        <v>13</v>
      </c>
      <c r="I4677">
        <v>6.1</v>
      </c>
    </row>
    <row r="4678" spans="1:9" x14ac:dyDescent="0.3">
      <c r="A4678" s="1">
        <v>45638</v>
      </c>
      <c r="B4678" t="s">
        <v>19</v>
      </c>
      <c r="C4678" t="s">
        <v>10</v>
      </c>
      <c r="D4678" t="s">
        <v>22</v>
      </c>
      <c r="E4678" t="s">
        <v>12</v>
      </c>
      <c r="F4678">
        <v>8.5299999999999994</v>
      </c>
      <c r="G4678">
        <v>6</v>
      </c>
      <c r="H4678" t="s">
        <v>17</v>
      </c>
      <c r="I4678">
        <v>5.8</v>
      </c>
    </row>
    <row r="4679" spans="1:9" x14ac:dyDescent="0.3">
      <c r="A4679" s="1">
        <v>45638</v>
      </c>
      <c r="B4679" t="s">
        <v>19</v>
      </c>
      <c r="C4679" t="s">
        <v>15</v>
      </c>
      <c r="D4679" t="s">
        <v>22</v>
      </c>
      <c r="E4679" t="s">
        <v>12</v>
      </c>
      <c r="F4679">
        <v>9.9600000000000009</v>
      </c>
      <c r="G4679">
        <v>6</v>
      </c>
      <c r="H4679" t="s">
        <v>17</v>
      </c>
      <c r="I4679">
        <v>3.2</v>
      </c>
    </row>
    <row r="4680" spans="1:9" x14ac:dyDescent="0.3">
      <c r="A4680" s="1">
        <v>45638</v>
      </c>
      <c r="B4680" t="s">
        <v>14</v>
      </c>
      <c r="C4680" t="s">
        <v>10</v>
      </c>
      <c r="D4680" t="s">
        <v>11</v>
      </c>
      <c r="E4680" t="s">
        <v>18</v>
      </c>
      <c r="F4680">
        <v>54.13</v>
      </c>
      <c r="G4680">
        <v>5</v>
      </c>
      <c r="H4680" t="s">
        <v>13</v>
      </c>
      <c r="I4680">
        <v>7.7</v>
      </c>
    </row>
    <row r="4681" spans="1:9" x14ac:dyDescent="0.3">
      <c r="A4681" s="1">
        <v>45638</v>
      </c>
      <c r="B4681" t="s">
        <v>14</v>
      </c>
      <c r="C4681" t="s">
        <v>15</v>
      </c>
      <c r="D4681" t="s">
        <v>11</v>
      </c>
      <c r="E4681" t="s">
        <v>16</v>
      </c>
      <c r="F4681">
        <v>87.81</v>
      </c>
      <c r="G4681">
        <v>2</v>
      </c>
      <c r="H4681" t="s">
        <v>17</v>
      </c>
      <c r="I4681">
        <v>4.7</v>
      </c>
    </row>
    <row r="4682" spans="1:9" x14ac:dyDescent="0.3">
      <c r="A4682" s="1">
        <v>45638</v>
      </c>
      <c r="B4682" t="s">
        <v>14</v>
      </c>
      <c r="C4682" t="s">
        <v>10</v>
      </c>
      <c r="D4682" t="s">
        <v>11</v>
      </c>
      <c r="E4682" t="s">
        <v>23</v>
      </c>
      <c r="F4682">
        <v>65.52</v>
      </c>
      <c r="G4682">
        <v>4</v>
      </c>
      <c r="H4682" t="s">
        <v>13</v>
      </c>
      <c r="I4682">
        <v>3.8</v>
      </c>
    </row>
    <row r="4683" spans="1:9" x14ac:dyDescent="0.3">
      <c r="A4683" s="1">
        <v>45638</v>
      </c>
      <c r="B4683" t="s">
        <v>14</v>
      </c>
      <c r="C4683" t="s">
        <v>10</v>
      </c>
      <c r="D4683" t="s">
        <v>11</v>
      </c>
      <c r="E4683" t="s">
        <v>21</v>
      </c>
      <c r="F4683">
        <v>4</v>
      </c>
      <c r="G4683">
        <v>8</v>
      </c>
      <c r="H4683" t="s">
        <v>20</v>
      </c>
      <c r="I4683">
        <v>6.6</v>
      </c>
    </row>
    <row r="4684" spans="1:9" x14ac:dyDescent="0.3">
      <c r="A4684" s="1">
        <v>45638</v>
      </c>
      <c r="B4684" t="s">
        <v>14</v>
      </c>
      <c r="C4684" t="s">
        <v>10</v>
      </c>
      <c r="D4684" t="s">
        <v>22</v>
      </c>
      <c r="E4684" t="s">
        <v>24</v>
      </c>
      <c r="F4684">
        <v>28.74</v>
      </c>
      <c r="G4684">
        <v>1</v>
      </c>
      <c r="H4684" t="s">
        <v>20</v>
      </c>
      <c r="I4684">
        <v>5.4</v>
      </c>
    </row>
    <row r="4685" spans="1:9" x14ac:dyDescent="0.3">
      <c r="A4685" s="1">
        <v>45638</v>
      </c>
      <c r="B4685" t="s">
        <v>9</v>
      </c>
      <c r="C4685" t="s">
        <v>15</v>
      </c>
      <c r="D4685" t="s">
        <v>22</v>
      </c>
      <c r="E4685" t="s">
        <v>12</v>
      </c>
      <c r="F4685">
        <v>2.54</v>
      </c>
      <c r="G4685">
        <v>9</v>
      </c>
      <c r="H4685" t="s">
        <v>20</v>
      </c>
      <c r="I4685">
        <v>6.4</v>
      </c>
    </row>
    <row r="4686" spans="1:9" x14ac:dyDescent="0.3">
      <c r="A4686" t="s">
        <v>227</v>
      </c>
      <c r="B4686" t="s">
        <v>14</v>
      </c>
      <c r="C4686" t="s">
        <v>15</v>
      </c>
      <c r="D4686" t="s">
        <v>22</v>
      </c>
      <c r="E4686" t="s">
        <v>18</v>
      </c>
      <c r="F4686">
        <v>76.2</v>
      </c>
      <c r="G4686">
        <v>1</v>
      </c>
      <c r="H4686" t="s">
        <v>20</v>
      </c>
      <c r="I4686">
        <v>5.6</v>
      </c>
    </row>
    <row r="4687" spans="1:9" x14ac:dyDescent="0.3">
      <c r="A4687" t="s">
        <v>227</v>
      </c>
      <c r="B4687" t="s">
        <v>14</v>
      </c>
      <c r="C4687" t="s">
        <v>15</v>
      </c>
      <c r="D4687" t="s">
        <v>22</v>
      </c>
      <c r="E4687" t="s">
        <v>12</v>
      </c>
      <c r="F4687">
        <v>8.31</v>
      </c>
      <c r="G4687">
        <v>6</v>
      </c>
      <c r="H4687" t="s">
        <v>17</v>
      </c>
      <c r="I4687">
        <v>8</v>
      </c>
    </row>
    <row r="4688" spans="1:9" x14ac:dyDescent="0.3">
      <c r="A4688" t="s">
        <v>227</v>
      </c>
      <c r="B4688" t="s">
        <v>14</v>
      </c>
      <c r="C4688" t="s">
        <v>10</v>
      </c>
      <c r="D4688" t="s">
        <v>11</v>
      </c>
      <c r="E4688" t="s">
        <v>24</v>
      </c>
      <c r="F4688">
        <v>21.33</v>
      </c>
      <c r="G4688">
        <v>9</v>
      </c>
      <c r="H4688" t="s">
        <v>13</v>
      </c>
      <c r="I4688">
        <v>8.5</v>
      </c>
    </row>
    <row r="4689" spans="1:9" x14ac:dyDescent="0.3">
      <c r="A4689" t="s">
        <v>227</v>
      </c>
      <c r="B4689" t="s">
        <v>14</v>
      </c>
      <c r="C4689" t="s">
        <v>15</v>
      </c>
      <c r="D4689" t="s">
        <v>11</v>
      </c>
      <c r="E4689" t="s">
        <v>21</v>
      </c>
      <c r="F4689">
        <v>13.37</v>
      </c>
      <c r="G4689">
        <v>3</v>
      </c>
      <c r="H4689" t="s">
        <v>17</v>
      </c>
      <c r="I4689">
        <v>7.9</v>
      </c>
    </row>
    <row r="4690" spans="1:9" x14ac:dyDescent="0.3">
      <c r="A4690" t="s">
        <v>227</v>
      </c>
      <c r="B4690" t="s">
        <v>9</v>
      </c>
      <c r="C4690" t="s">
        <v>10</v>
      </c>
      <c r="D4690" t="s">
        <v>11</v>
      </c>
      <c r="E4690" t="s">
        <v>18</v>
      </c>
      <c r="F4690">
        <v>51.31</v>
      </c>
      <c r="G4690">
        <v>4</v>
      </c>
      <c r="H4690" t="s">
        <v>17</v>
      </c>
      <c r="I4690">
        <v>5.0999999999999996</v>
      </c>
    </row>
    <row r="4691" spans="1:9" x14ac:dyDescent="0.3">
      <c r="A4691" t="s">
        <v>227</v>
      </c>
      <c r="B4691" t="s">
        <v>19</v>
      </c>
      <c r="C4691" t="s">
        <v>15</v>
      </c>
      <c r="D4691" t="s">
        <v>11</v>
      </c>
      <c r="E4691" t="s">
        <v>12</v>
      </c>
      <c r="F4691">
        <v>2.29</v>
      </c>
      <c r="G4691">
        <v>4</v>
      </c>
      <c r="H4691" t="s">
        <v>13</v>
      </c>
      <c r="I4691">
        <v>5.4</v>
      </c>
    </row>
    <row r="4692" spans="1:9" x14ac:dyDescent="0.3">
      <c r="A4692" t="s">
        <v>227</v>
      </c>
      <c r="B4692" t="s">
        <v>14</v>
      </c>
      <c r="C4692" t="s">
        <v>15</v>
      </c>
      <c r="D4692" t="s">
        <v>11</v>
      </c>
      <c r="E4692" t="s">
        <v>23</v>
      </c>
      <c r="F4692">
        <v>52.49</v>
      </c>
      <c r="G4692">
        <v>6</v>
      </c>
      <c r="H4692" t="s">
        <v>13</v>
      </c>
      <c r="I4692">
        <v>9</v>
      </c>
    </row>
    <row r="4693" spans="1:9" x14ac:dyDescent="0.3">
      <c r="A4693" t="s">
        <v>227</v>
      </c>
      <c r="B4693" t="s">
        <v>19</v>
      </c>
      <c r="C4693" t="s">
        <v>10</v>
      </c>
      <c r="D4693" t="s">
        <v>11</v>
      </c>
      <c r="E4693" t="s">
        <v>23</v>
      </c>
      <c r="F4693">
        <v>59.92</v>
      </c>
      <c r="G4693">
        <v>8</v>
      </c>
      <c r="H4693" t="s">
        <v>13</v>
      </c>
      <c r="I4693">
        <v>9.3000000000000007</v>
      </c>
    </row>
    <row r="4694" spans="1:9" x14ac:dyDescent="0.3">
      <c r="A4694" t="s">
        <v>227</v>
      </c>
      <c r="B4694" t="s">
        <v>9</v>
      </c>
      <c r="C4694" t="s">
        <v>10</v>
      </c>
      <c r="D4694" t="s">
        <v>11</v>
      </c>
      <c r="E4694" t="s">
        <v>12</v>
      </c>
      <c r="F4694">
        <v>5.44</v>
      </c>
      <c r="G4694">
        <v>3</v>
      </c>
      <c r="H4694" t="s">
        <v>20</v>
      </c>
      <c r="I4694">
        <v>5</v>
      </c>
    </row>
    <row r="4695" spans="1:9" x14ac:dyDescent="0.3">
      <c r="A4695" t="s">
        <v>227</v>
      </c>
      <c r="B4695" t="s">
        <v>19</v>
      </c>
      <c r="C4695" t="s">
        <v>15</v>
      </c>
      <c r="D4695" t="s">
        <v>11</v>
      </c>
      <c r="E4695" t="s">
        <v>16</v>
      </c>
      <c r="F4695">
        <v>82.91</v>
      </c>
      <c r="G4695">
        <v>7</v>
      </c>
      <c r="H4695" t="s">
        <v>17</v>
      </c>
      <c r="I4695">
        <v>7.7</v>
      </c>
    </row>
    <row r="4696" spans="1:9" x14ac:dyDescent="0.3">
      <c r="A4696" t="s">
        <v>227</v>
      </c>
      <c r="B4696" t="s">
        <v>9</v>
      </c>
      <c r="C4696" t="s">
        <v>15</v>
      </c>
      <c r="D4696" t="s">
        <v>11</v>
      </c>
      <c r="E4696" t="s">
        <v>12</v>
      </c>
      <c r="F4696">
        <v>4.2</v>
      </c>
      <c r="G4696">
        <v>1</v>
      </c>
      <c r="H4696" t="s">
        <v>17</v>
      </c>
      <c r="I4696">
        <v>7.6</v>
      </c>
    </row>
    <row r="4697" spans="1:9" x14ac:dyDescent="0.3">
      <c r="A4697" t="s">
        <v>227</v>
      </c>
      <c r="B4697" t="s">
        <v>14</v>
      </c>
      <c r="C4697" t="s">
        <v>10</v>
      </c>
      <c r="D4697" t="s">
        <v>22</v>
      </c>
      <c r="E4697" t="s">
        <v>12</v>
      </c>
      <c r="F4697">
        <v>3.14</v>
      </c>
      <c r="G4697">
        <v>10</v>
      </c>
      <c r="H4697" t="s">
        <v>20</v>
      </c>
      <c r="I4697">
        <v>8.3000000000000007</v>
      </c>
    </row>
    <row r="4698" spans="1:9" x14ac:dyDescent="0.3">
      <c r="A4698" t="s">
        <v>227</v>
      </c>
      <c r="B4698" t="s">
        <v>9</v>
      </c>
      <c r="C4698" t="s">
        <v>15</v>
      </c>
      <c r="D4698" t="s">
        <v>22</v>
      </c>
      <c r="E4698" t="s">
        <v>16</v>
      </c>
      <c r="F4698">
        <v>80.48</v>
      </c>
      <c r="G4698">
        <v>10</v>
      </c>
      <c r="H4698" t="s">
        <v>17</v>
      </c>
      <c r="I4698">
        <v>7.1</v>
      </c>
    </row>
    <row r="4699" spans="1:9" x14ac:dyDescent="0.3">
      <c r="A4699" t="s">
        <v>227</v>
      </c>
      <c r="B4699" t="s">
        <v>19</v>
      </c>
      <c r="C4699" t="s">
        <v>15</v>
      </c>
      <c r="D4699" t="s">
        <v>11</v>
      </c>
      <c r="E4699" t="s">
        <v>24</v>
      </c>
      <c r="F4699">
        <v>42.89</v>
      </c>
      <c r="G4699">
        <v>10</v>
      </c>
      <c r="H4699" t="s">
        <v>17</v>
      </c>
      <c r="I4699">
        <v>6.6</v>
      </c>
    </row>
    <row r="4700" spans="1:9" x14ac:dyDescent="0.3">
      <c r="A4700" t="s">
        <v>227</v>
      </c>
      <c r="B4700" t="s">
        <v>14</v>
      </c>
      <c r="C4700" t="s">
        <v>10</v>
      </c>
      <c r="D4700" t="s">
        <v>11</v>
      </c>
      <c r="E4700" t="s">
        <v>12</v>
      </c>
      <c r="F4700">
        <v>9.68</v>
      </c>
      <c r="G4700">
        <v>1</v>
      </c>
      <c r="H4700" t="s">
        <v>20</v>
      </c>
      <c r="I4700">
        <v>4.3</v>
      </c>
    </row>
    <row r="4701" spans="1:9" x14ac:dyDescent="0.3">
      <c r="A4701" t="s">
        <v>227</v>
      </c>
      <c r="B4701" t="s">
        <v>14</v>
      </c>
      <c r="C4701" t="s">
        <v>15</v>
      </c>
      <c r="D4701" t="s">
        <v>22</v>
      </c>
      <c r="E4701" t="s">
        <v>12</v>
      </c>
      <c r="F4701">
        <v>8.1999999999999993</v>
      </c>
      <c r="G4701">
        <v>8</v>
      </c>
      <c r="H4701" t="s">
        <v>17</v>
      </c>
      <c r="I4701">
        <v>9.8000000000000007</v>
      </c>
    </row>
    <row r="4702" spans="1:9" x14ac:dyDescent="0.3">
      <c r="A4702" t="s">
        <v>227</v>
      </c>
      <c r="B4702" t="s">
        <v>19</v>
      </c>
      <c r="C4702" t="s">
        <v>10</v>
      </c>
      <c r="D4702" t="s">
        <v>22</v>
      </c>
      <c r="E4702" t="s">
        <v>21</v>
      </c>
      <c r="F4702">
        <v>4.4400000000000004</v>
      </c>
      <c r="G4702">
        <v>2</v>
      </c>
      <c r="H4702" t="s">
        <v>13</v>
      </c>
      <c r="I4702">
        <v>4.2</v>
      </c>
    </row>
    <row r="4703" spans="1:9" x14ac:dyDescent="0.3">
      <c r="A4703" t="s">
        <v>227</v>
      </c>
      <c r="B4703" t="s">
        <v>9</v>
      </c>
      <c r="C4703" t="s">
        <v>15</v>
      </c>
      <c r="D4703" t="s">
        <v>11</v>
      </c>
      <c r="E4703" t="s">
        <v>24</v>
      </c>
      <c r="F4703">
        <v>41.29</v>
      </c>
      <c r="G4703">
        <v>9</v>
      </c>
      <c r="H4703" t="s">
        <v>20</v>
      </c>
      <c r="I4703">
        <v>5</v>
      </c>
    </row>
    <row r="4704" spans="1:9" x14ac:dyDescent="0.3">
      <c r="A4704" t="s">
        <v>227</v>
      </c>
      <c r="B4704" t="s">
        <v>9</v>
      </c>
      <c r="C4704" t="s">
        <v>15</v>
      </c>
      <c r="D4704" t="s">
        <v>22</v>
      </c>
      <c r="E4704" t="s">
        <v>12</v>
      </c>
      <c r="F4704">
        <v>6.07</v>
      </c>
      <c r="G4704">
        <v>2</v>
      </c>
      <c r="H4704" t="s">
        <v>17</v>
      </c>
      <c r="I4704">
        <v>8.4</v>
      </c>
    </row>
    <row r="4705" spans="1:9" x14ac:dyDescent="0.3">
      <c r="A4705" t="s">
        <v>227</v>
      </c>
      <c r="B4705" t="s">
        <v>19</v>
      </c>
      <c r="C4705" t="s">
        <v>15</v>
      </c>
      <c r="D4705" t="s">
        <v>22</v>
      </c>
      <c r="E4705" t="s">
        <v>21</v>
      </c>
      <c r="F4705">
        <v>11.97</v>
      </c>
      <c r="G4705">
        <v>6</v>
      </c>
      <c r="H4705" t="s">
        <v>13</v>
      </c>
      <c r="I4705">
        <v>8.5</v>
      </c>
    </row>
    <row r="4706" spans="1:9" x14ac:dyDescent="0.3">
      <c r="A4706" t="s">
        <v>227</v>
      </c>
      <c r="B4706" t="s">
        <v>14</v>
      </c>
      <c r="C4706" t="s">
        <v>10</v>
      </c>
      <c r="D4706" t="s">
        <v>22</v>
      </c>
      <c r="E4706" t="s">
        <v>12</v>
      </c>
      <c r="F4706">
        <v>4.47</v>
      </c>
      <c r="G4706">
        <v>8</v>
      </c>
      <c r="H4706" t="s">
        <v>20</v>
      </c>
      <c r="I4706">
        <v>5.8</v>
      </c>
    </row>
    <row r="4707" spans="1:9" x14ac:dyDescent="0.3">
      <c r="A4707" t="s">
        <v>227</v>
      </c>
      <c r="B4707" t="s">
        <v>14</v>
      </c>
      <c r="C4707" t="s">
        <v>10</v>
      </c>
      <c r="D4707" t="s">
        <v>22</v>
      </c>
      <c r="E4707" t="s">
        <v>12</v>
      </c>
      <c r="F4707">
        <v>9.7799999999999994</v>
      </c>
      <c r="G4707">
        <v>2</v>
      </c>
      <c r="H4707" t="s">
        <v>13</v>
      </c>
      <c r="I4707">
        <v>6.2</v>
      </c>
    </row>
    <row r="4708" spans="1:9" x14ac:dyDescent="0.3">
      <c r="A4708" t="s">
        <v>227</v>
      </c>
      <c r="B4708" t="s">
        <v>9</v>
      </c>
      <c r="C4708" t="s">
        <v>10</v>
      </c>
      <c r="D4708" t="s">
        <v>22</v>
      </c>
      <c r="E4708" t="s">
        <v>12</v>
      </c>
      <c r="F4708">
        <v>5.46</v>
      </c>
      <c r="G4708">
        <v>1</v>
      </c>
      <c r="H4708" t="s">
        <v>17</v>
      </c>
      <c r="I4708">
        <v>6.5</v>
      </c>
    </row>
    <row r="4709" spans="1:9" x14ac:dyDescent="0.3">
      <c r="A4709" t="s">
        <v>227</v>
      </c>
      <c r="B4709" t="s">
        <v>9</v>
      </c>
      <c r="C4709" t="s">
        <v>10</v>
      </c>
      <c r="D4709" t="s">
        <v>11</v>
      </c>
      <c r="E4709" t="s">
        <v>12</v>
      </c>
      <c r="F4709">
        <v>4.7699999999999996</v>
      </c>
      <c r="G4709">
        <v>9</v>
      </c>
      <c r="H4709" t="s">
        <v>13</v>
      </c>
      <c r="I4709">
        <v>8.8000000000000007</v>
      </c>
    </row>
    <row r="4710" spans="1:9" x14ac:dyDescent="0.3">
      <c r="A4710" t="s">
        <v>227</v>
      </c>
      <c r="B4710" t="s">
        <v>14</v>
      </c>
      <c r="C4710" t="s">
        <v>10</v>
      </c>
      <c r="D4710" t="s">
        <v>11</v>
      </c>
      <c r="E4710" t="s">
        <v>21</v>
      </c>
      <c r="F4710">
        <v>13.25</v>
      </c>
      <c r="G4710">
        <v>10</v>
      </c>
      <c r="H4710" t="s">
        <v>20</v>
      </c>
      <c r="I4710">
        <v>3.6</v>
      </c>
    </row>
    <row r="4711" spans="1:9" x14ac:dyDescent="0.3">
      <c r="A4711" t="s">
        <v>228</v>
      </c>
      <c r="B4711" t="s">
        <v>14</v>
      </c>
      <c r="C4711" t="s">
        <v>10</v>
      </c>
      <c r="D4711" t="s">
        <v>22</v>
      </c>
      <c r="E4711" t="s">
        <v>24</v>
      </c>
      <c r="F4711">
        <v>39.76</v>
      </c>
      <c r="G4711">
        <v>10</v>
      </c>
      <c r="H4711" t="s">
        <v>13</v>
      </c>
      <c r="I4711">
        <v>8.6999999999999993</v>
      </c>
    </row>
    <row r="4712" spans="1:9" x14ac:dyDescent="0.3">
      <c r="A4712" t="s">
        <v>228</v>
      </c>
      <c r="B4712" t="s">
        <v>9</v>
      </c>
      <c r="C4712" t="s">
        <v>10</v>
      </c>
      <c r="D4712" t="s">
        <v>22</v>
      </c>
      <c r="E4712" t="s">
        <v>12</v>
      </c>
      <c r="F4712">
        <v>9.59</v>
      </c>
      <c r="G4712">
        <v>10</v>
      </c>
      <c r="H4712" t="s">
        <v>13</v>
      </c>
      <c r="I4712">
        <v>7.4</v>
      </c>
    </row>
    <row r="4713" spans="1:9" x14ac:dyDescent="0.3">
      <c r="A4713" t="s">
        <v>228</v>
      </c>
      <c r="B4713" t="s">
        <v>19</v>
      </c>
      <c r="C4713" t="s">
        <v>15</v>
      </c>
      <c r="D4713" t="s">
        <v>22</v>
      </c>
      <c r="E4713" t="s">
        <v>23</v>
      </c>
      <c r="F4713">
        <v>67.78</v>
      </c>
      <c r="G4713">
        <v>9</v>
      </c>
      <c r="H4713" t="s">
        <v>13</v>
      </c>
      <c r="I4713">
        <v>7.4</v>
      </c>
    </row>
    <row r="4714" spans="1:9" x14ac:dyDescent="0.3">
      <c r="A4714" t="s">
        <v>228</v>
      </c>
      <c r="B4714" t="s">
        <v>9</v>
      </c>
      <c r="C4714" t="s">
        <v>15</v>
      </c>
      <c r="D4714" t="s">
        <v>11</v>
      </c>
      <c r="E4714" t="s">
        <v>12</v>
      </c>
      <c r="F4714">
        <v>5.63</v>
      </c>
      <c r="G4714">
        <v>1</v>
      </c>
      <c r="H4714" t="s">
        <v>17</v>
      </c>
      <c r="I4714">
        <v>6</v>
      </c>
    </row>
    <row r="4715" spans="1:9" x14ac:dyDescent="0.3">
      <c r="A4715" t="s">
        <v>228</v>
      </c>
      <c r="B4715" t="s">
        <v>9</v>
      </c>
      <c r="C4715" t="s">
        <v>10</v>
      </c>
      <c r="D4715" t="s">
        <v>11</v>
      </c>
      <c r="E4715" t="s">
        <v>12</v>
      </c>
      <c r="F4715">
        <v>4.5</v>
      </c>
      <c r="G4715">
        <v>6</v>
      </c>
      <c r="H4715" t="s">
        <v>20</v>
      </c>
      <c r="I4715">
        <v>9.6999999999999993</v>
      </c>
    </row>
    <row r="4716" spans="1:9" x14ac:dyDescent="0.3">
      <c r="A4716" t="s">
        <v>228</v>
      </c>
      <c r="B4716" t="s">
        <v>19</v>
      </c>
      <c r="C4716" t="s">
        <v>15</v>
      </c>
      <c r="D4716" t="s">
        <v>22</v>
      </c>
      <c r="E4716" t="s">
        <v>12</v>
      </c>
      <c r="F4716">
        <v>6.12</v>
      </c>
      <c r="G4716">
        <v>2</v>
      </c>
      <c r="H4716" t="s">
        <v>13</v>
      </c>
      <c r="I4716">
        <v>4.5999999999999996</v>
      </c>
    </row>
    <row r="4717" spans="1:9" x14ac:dyDescent="0.3">
      <c r="A4717" t="s">
        <v>228</v>
      </c>
      <c r="B4717" t="s">
        <v>19</v>
      </c>
      <c r="C4717" t="s">
        <v>10</v>
      </c>
      <c r="D4717" t="s">
        <v>22</v>
      </c>
      <c r="E4717" t="s">
        <v>16</v>
      </c>
      <c r="F4717">
        <v>72.8</v>
      </c>
      <c r="G4717">
        <v>5</v>
      </c>
      <c r="H4717" t="s">
        <v>13</v>
      </c>
      <c r="I4717">
        <v>8.9</v>
      </c>
    </row>
    <row r="4718" spans="1:9" x14ac:dyDescent="0.3">
      <c r="A4718" t="s">
        <v>228</v>
      </c>
      <c r="B4718" t="s">
        <v>9</v>
      </c>
      <c r="C4718" t="s">
        <v>15</v>
      </c>
      <c r="D4718" t="s">
        <v>11</v>
      </c>
      <c r="E4718" t="s">
        <v>12</v>
      </c>
      <c r="F4718">
        <v>3.52</v>
      </c>
      <c r="G4718">
        <v>3</v>
      </c>
      <c r="H4718" t="s">
        <v>13</v>
      </c>
      <c r="I4718">
        <v>9.8000000000000007</v>
      </c>
    </row>
    <row r="4719" spans="1:9" x14ac:dyDescent="0.3">
      <c r="A4719" t="s">
        <v>228</v>
      </c>
      <c r="B4719" t="s">
        <v>19</v>
      </c>
      <c r="C4719" t="s">
        <v>10</v>
      </c>
      <c r="D4719" t="s">
        <v>11</v>
      </c>
      <c r="E4719" t="s">
        <v>12</v>
      </c>
      <c r="F4719">
        <v>2.72</v>
      </c>
      <c r="G4719">
        <v>7</v>
      </c>
      <c r="H4719" t="s">
        <v>20</v>
      </c>
      <c r="I4719">
        <v>6.1</v>
      </c>
    </row>
    <row r="4720" spans="1:9" x14ac:dyDescent="0.3">
      <c r="A4720" t="s">
        <v>228</v>
      </c>
      <c r="B4720" t="s">
        <v>14</v>
      </c>
      <c r="C4720" t="s">
        <v>10</v>
      </c>
      <c r="D4720" t="s">
        <v>11</v>
      </c>
      <c r="E4720" t="s">
        <v>21</v>
      </c>
      <c r="F4720">
        <v>2.91</v>
      </c>
      <c r="G4720">
        <v>8</v>
      </c>
      <c r="H4720" t="s">
        <v>20</v>
      </c>
      <c r="I4720">
        <v>9</v>
      </c>
    </row>
    <row r="4721" spans="1:9" x14ac:dyDescent="0.3">
      <c r="A4721" t="s">
        <v>228</v>
      </c>
      <c r="B4721" t="s">
        <v>19</v>
      </c>
      <c r="C4721" t="s">
        <v>10</v>
      </c>
      <c r="D4721" t="s">
        <v>11</v>
      </c>
      <c r="E4721" t="s">
        <v>24</v>
      </c>
      <c r="F4721">
        <v>45.42</v>
      </c>
      <c r="G4721">
        <v>7</v>
      </c>
      <c r="H4721" t="s">
        <v>17</v>
      </c>
      <c r="I4721">
        <v>9</v>
      </c>
    </row>
    <row r="4722" spans="1:9" x14ac:dyDescent="0.3">
      <c r="A4722" t="s">
        <v>228</v>
      </c>
      <c r="B4722" t="s">
        <v>19</v>
      </c>
      <c r="C4722" t="s">
        <v>10</v>
      </c>
      <c r="D4722" t="s">
        <v>11</v>
      </c>
      <c r="E4722" t="s">
        <v>23</v>
      </c>
      <c r="F4722">
        <v>58.01</v>
      </c>
      <c r="G4722">
        <v>10</v>
      </c>
      <c r="H4722" t="s">
        <v>20</v>
      </c>
      <c r="I4722">
        <v>4.3</v>
      </c>
    </row>
    <row r="4723" spans="1:9" x14ac:dyDescent="0.3">
      <c r="A4723" t="s">
        <v>228</v>
      </c>
      <c r="B4723" t="s">
        <v>9</v>
      </c>
      <c r="C4723" t="s">
        <v>15</v>
      </c>
      <c r="D4723" t="s">
        <v>11</v>
      </c>
      <c r="E4723" t="s">
        <v>12</v>
      </c>
      <c r="F4723">
        <v>8.1199999999999992</v>
      </c>
      <c r="G4723">
        <v>5</v>
      </c>
      <c r="H4723" t="s">
        <v>20</v>
      </c>
      <c r="I4723">
        <v>7.6</v>
      </c>
    </row>
    <row r="4724" spans="1:9" x14ac:dyDescent="0.3">
      <c r="A4724" t="s">
        <v>228</v>
      </c>
      <c r="B4724" t="s">
        <v>9</v>
      </c>
      <c r="C4724" t="s">
        <v>15</v>
      </c>
      <c r="D4724" t="s">
        <v>11</v>
      </c>
      <c r="E4724" t="s">
        <v>16</v>
      </c>
      <c r="F4724">
        <v>93.01</v>
      </c>
      <c r="G4724">
        <v>6</v>
      </c>
      <c r="H4724" t="s">
        <v>20</v>
      </c>
      <c r="I4724">
        <v>9.4</v>
      </c>
    </row>
    <row r="4725" spans="1:9" x14ac:dyDescent="0.3">
      <c r="A4725" t="s">
        <v>228</v>
      </c>
      <c r="B4725" t="s">
        <v>9</v>
      </c>
      <c r="C4725" t="s">
        <v>10</v>
      </c>
      <c r="D4725" t="s">
        <v>11</v>
      </c>
      <c r="E4725" t="s">
        <v>23</v>
      </c>
      <c r="F4725">
        <v>50.91</v>
      </c>
      <c r="G4725">
        <v>3</v>
      </c>
      <c r="H4725" t="s">
        <v>20</v>
      </c>
      <c r="I4725">
        <v>5.3</v>
      </c>
    </row>
    <row r="4726" spans="1:9" x14ac:dyDescent="0.3">
      <c r="A4726" t="s">
        <v>228</v>
      </c>
      <c r="B4726" t="s">
        <v>19</v>
      </c>
      <c r="C4726" t="s">
        <v>10</v>
      </c>
      <c r="D4726" t="s">
        <v>22</v>
      </c>
      <c r="E4726" t="s">
        <v>12</v>
      </c>
      <c r="F4726">
        <v>4.62</v>
      </c>
      <c r="G4726">
        <v>10</v>
      </c>
      <c r="H4726" t="s">
        <v>13</v>
      </c>
      <c r="I4726">
        <v>4.0999999999999996</v>
      </c>
    </row>
    <row r="4727" spans="1:9" x14ac:dyDescent="0.3">
      <c r="A4727" t="s">
        <v>228</v>
      </c>
      <c r="B4727" t="s">
        <v>14</v>
      </c>
      <c r="C4727" t="s">
        <v>15</v>
      </c>
      <c r="D4727" t="s">
        <v>11</v>
      </c>
      <c r="E4727" t="s">
        <v>18</v>
      </c>
      <c r="F4727">
        <v>65.22</v>
      </c>
      <c r="G4727">
        <v>9</v>
      </c>
      <c r="H4727" t="s">
        <v>20</v>
      </c>
      <c r="I4727">
        <v>6.3</v>
      </c>
    </row>
    <row r="4728" spans="1:9" x14ac:dyDescent="0.3">
      <c r="A4728" t="s">
        <v>228</v>
      </c>
      <c r="B4728" t="s">
        <v>19</v>
      </c>
      <c r="C4728" t="s">
        <v>15</v>
      </c>
      <c r="D4728" t="s">
        <v>22</v>
      </c>
      <c r="E4728" t="s">
        <v>12</v>
      </c>
      <c r="F4728">
        <v>4.6500000000000004</v>
      </c>
      <c r="G4728">
        <v>2</v>
      </c>
      <c r="H4728" t="s">
        <v>13</v>
      </c>
      <c r="I4728">
        <v>7</v>
      </c>
    </row>
    <row r="4729" spans="1:9" x14ac:dyDescent="0.3">
      <c r="A4729" t="s">
        <v>228</v>
      </c>
      <c r="B4729" t="s">
        <v>14</v>
      </c>
      <c r="C4729" t="s">
        <v>15</v>
      </c>
      <c r="D4729" t="s">
        <v>22</v>
      </c>
      <c r="E4729" t="s">
        <v>23</v>
      </c>
      <c r="F4729">
        <v>55.31</v>
      </c>
      <c r="G4729">
        <v>10</v>
      </c>
      <c r="H4729" t="s">
        <v>20</v>
      </c>
      <c r="I4729">
        <v>4.5</v>
      </c>
    </row>
    <row r="4730" spans="1:9" x14ac:dyDescent="0.3">
      <c r="A4730" t="s">
        <v>229</v>
      </c>
      <c r="B4730" t="s">
        <v>19</v>
      </c>
      <c r="C4730" t="s">
        <v>15</v>
      </c>
      <c r="D4730" t="s">
        <v>22</v>
      </c>
      <c r="E4730" t="s">
        <v>16</v>
      </c>
      <c r="F4730">
        <v>74.28</v>
      </c>
      <c r="G4730">
        <v>4</v>
      </c>
      <c r="H4730" t="s">
        <v>17</v>
      </c>
      <c r="I4730">
        <v>6.9</v>
      </c>
    </row>
    <row r="4731" spans="1:9" x14ac:dyDescent="0.3">
      <c r="A4731" t="s">
        <v>229</v>
      </c>
      <c r="B4731" t="s">
        <v>9</v>
      </c>
      <c r="C4731" t="s">
        <v>15</v>
      </c>
      <c r="D4731" t="s">
        <v>22</v>
      </c>
      <c r="E4731" t="s">
        <v>24</v>
      </c>
      <c r="F4731">
        <v>29.41</v>
      </c>
      <c r="G4731">
        <v>3</v>
      </c>
      <c r="H4731" t="s">
        <v>13</v>
      </c>
      <c r="I4731">
        <v>7.7</v>
      </c>
    </row>
    <row r="4732" spans="1:9" x14ac:dyDescent="0.3">
      <c r="A4732" t="s">
        <v>229</v>
      </c>
      <c r="B4732" t="s">
        <v>14</v>
      </c>
      <c r="C4732" t="s">
        <v>10</v>
      </c>
      <c r="D4732" t="s">
        <v>11</v>
      </c>
      <c r="E4732" t="s">
        <v>12</v>
      </c>
      <c r="F4732">
        <v>7.65</v>
      </c>
      <c r="G4732">
        <v>9</v>
      </c>
      <c r="H4732" t="s">
        <v>17</v>
      </c>
      <c r="I4732">
        <v>6.8</v>
      </c>
    </row>
    <row r="4733" spans="1:9" x14ac:dyDescent="0.3">
      <c r="A4733" t="s">
        <v>229</v>
      </c>
      <c r="B4733" t="s">
        <v>19</v>
      </c>
      <c r="C4733" t="s">
        <v>15</v>
      </c>
      <c r="D4733" t="s">
        <v>11</v>
      </c>
      <c r="E4733" t="s">
        <v>18</v>
      </c>
      <c r="F4733">
        <v>78.7</v>
      </c>
      <c r="G4733">
        <v>8</v>
      </c>
      <c r="H4733" t="s">
        <v>20</v>
      </c>
      <c r="I4733">
        <v>5.3</v>
      </c>
    </row>
    <row r="4734" spans="1:9" x14ac:dyDescent="0.3">
      <c r="A4734" t="s">
        <v>229</v>
      </c>
      <c r="B4734" t="s">
        <v>14</v>
      </c>
      <c r="C4734" t="s">
        <v>15</v>
      </c>
      <c r="D4734" t="s">
        <v>11</v>
      </c>
      <c r="E4734" t="s">
        <v>12</v>
      </c>
      <c r="F4734">
        <v>3.54</v>
      </c>
      <c r="G4734">
        <v>4</v>
      </c>
      <c r="H4734" t="s">
        <v>13</v>
      </c>
      <c r="I4734">
        <v>6.8</v>
      </c>
    </row>
    <row r="4735" spans="1:9" x14ac:dyDescent="0.3">
      <c r="A4735" t="s">
        <v>229</v>
      </c>
      <c r="B4735" t="s">
        <v>19</v>
      </c>
      <c r="C4735" t="s">
        <v>10</v>
      </c>
      <c r="D4735" t="s">
        <v>11</v>
      </c>
      <c r="E4735" t="s">
        <v>21</v>
      </c>
      <c r="F4735">
        <v>14.42</v>
      </c>
      <c r="G4735">
        <v>8</v>
      </c>
      <c r="H4735" t="s">
        <v>13</v>
      </c>
      <c r="I4735">
        <v>6.3</v>
      </c>
    </row>
    <row r="4736" spans="1:9" x14ac:dyDescent="0.3">
      <c r="A4736" t="s">
        <v>229</v>
      </c>
      <c r="B4736" t="s">
        <v>14</v>
      </c>
      <c r="C4736" t="s">
        <v>15</v>
      </c>
      <c r="D4736" t="s">
        <v>11</v>
      </c>
      <c r="E4736" t="s">
        <v>12</v>
      </c>
      <c r="F4736">
        <v>2.97</v>
      </c>
      <c r="G4736">
        <v>9</v>
      </c>
      <c r="H4736" t="s">
        <v>13</v>
      </c>
      <c r="I4736">
        <v>9.1</v>
      </c>
    </row>
    <row r="4737" spans="1:9" x14ac:dyDescent="0.3">
      <c r="A4737" t="s">
        <v>229</v>
      </c>
      <c r="B4737" t="s">
        <v>19</v>
      </c>
      <c r="C4737" t="s">
        <v>15</v>
      </c>
      <c r="D4737" t="s">
        <v>22</v>
      </c>
      <c r="E4737" t="s">
        <v>12</v>
      </c>
      <c r="F4737">
        <v>2.34</v>
      </c>
      <c r="G4737">
        <v>2</v>
      </c>
      <c r="H4737" t="s">
        <v>13</v>
      </c>
      <c r="I4737">
        <v>9.3000000000000007</v>
      </c>
    </row>
    <row r="4738" spans="1:9" x14ac:dyDescent="0.3">
      <c r="A4738" t="s">
        <v>229</v>
      </c>
      <c r="B4738" t="s">
        <v>14</v>
      </c>
      <c r="C4738" t="s">
        <v>10</v>
      </c>
      <c r="D4738" t="s">
        <v>11</v>
      </c>
      <c r="E4738" t="s">
        <v>24</v>
      </c>
      <c r="F4738">
        <v>26.06</v>
      </c>
      <c r="G4738">
        <v>9</v>
      </c>
      <c r="H4738" t="s">
        <v>13</v>
      </c>
      <c r="I4738">
        <v>9.3000000000000007</v>
      </c>
    </row>
    <row r="4739" spans="1:9" x14ac:dyDescent="0.3">
      <c r="A4739" t="s">
        <v>229</v>
      </c>
      <c r="B4739" t="s">
        <v>9</v>
      </c>
      <c r="C4739" t="s">
        <v>10</v>
      </c>
      <c r="D4739" t="s">
        <v>22</v>
      </c>
      <c r="E4739" t="s">
        <v>24</v>
      </c>
      <c r="F4739">
        <v>27.27</v>
      </c>
      <c r="G4739">
        <v>9</v>
      </c>
      <c r="H4739" t="s">
        <v>17</v>
      </c>
      <c r="I4739">
        <v>7.3</v>
      </c>
    </row>
    <row r="4740" spans="1:9" x14ac:dyDescent="0.3">
      <c r="A4740" t="s">
        <v>229</v>
      </c>
      <c r="B4740" t="s">
        <v>19</v>
      </c>
      <c r="C4740" t="s">
        <v>15</v>
      </c>
      <c r="D4740" t="s">
        <v>11</v>
      </c>
      <c r="E4740" t="s">
        <v>16</v>
      </c>
      <c r="F4740">
        <v>72.91</v>
      </c>
      <c r="G4740">
        <v>3</v>
      </c>
      <c r="H4740" t="s">
        <v>17</v>
      </c>
      <c r="I4740">
        <v>9.6</v>
      </c>
    </row>
    <row r="4741" spans="1:9" x14ac:dyDescent="0.3">
      <c r="A4741" t="s">
        <v>229</v>
      </c>
      <c r="B4741" t="s">
        <v>9</v>
      </c>
      <c r="C4741" t="s">
        <v>15</v>
      </c>
      <c r="D4741" t="s">
        <v>11</v>
      </c>
      <c r="E4741" t="s">
        <v>18</v>
      </c>
      <c r="F4741">
        <v>64.319999999999993</v>
      </c>
      <c r="G4741">
        <v>4</v>
      </c>
      <c r="H4741" t="s">
        <v>13</v>
      </c>
      <c r="I4741">
        <v>5.2</v>
      </c>
    </row>
    <row r="4742" spans="1:9" x14ac:dyDescent="0.3">
      <c r="A4742" t="s">
        <v>230</v>
      </c>
      <c r="B4742" t="s">
        <v>9</v>
      </c>
      <c r="C4742" t="s">
        <v>10</v>
      </c>
      <c r="D4742" t="s">
        <v>22</v>
      </c>
      <c r="E4742" t="s">
        <v>24</v>
      </c>
      <c r="F4742">
        <v>47.4</v>
      </c>
      <c r="G4742">
        <v>3</v>
      </c>
      <c r="H4742" t="s">
        <v>13</v>
      </c>
      <c r="I4742">
        <v>9</v>
      </c>
    </row>
    <row r="4743" spans="1:9" x14ac:dyDescent="0.3">
      <c r="A4743" t="s">
        <v>230</v>
      </c>
      <c r="B4743" t="s">
        <v>9</v>
      </c>
      <c r="C4743" t="s">
        <v>15</v>
      </c>
      <c r="D4743" t="s">
        <v>11</v>
      </c>
      <c r="E4743" t="s">
        <v>21</v>
      </c>
      <c r="F4743">
        <v>5.35</v>
      </c>
      <c r="G4743">
        <v>5</v>
      </c>
      <c r="H4743" t="s">
        <v>17</v>
      </c>
      <c r="I4743">
        <v>3.1</v>
      </c>
    </row>
    <row r="4744" spans="1:9" x14ac:dyDescent="0.3">
      <c r="A4744" t="s">
        <v>230</v>
      </c>
      <c r="B4744" t="s">
        <v>9</v>
      </c>
      <c r="C4744" t="s">
        <v>15</v>
      </c>
      <c r="D4744" t="s">
        <v>11</v>
      </c>
      <c r="E4744" t="s">
        <v>12</v>
      </c>
      <c r="F4744">
        <v>5.63</v>
      </c>
      <c r="G4744">
        <v>9</v>
      </c>
      <c r="H4744" t="s">
        <v>20</v>
      </c>
      <c r="I4744">
        <v>6.4</v>
      </c>
    </row>
    <row r="4745" spans="1:9" x14ac:dyDescent="0.3">
      <c r="A4745" t="s">
        <v>230</v>
      </c>
      <c r="B4745" t="s">
        <v>14</v>
      </c>
      <c r="C4745" t="s">
        <v>15</v>
      </c>
      <c r="D4745" t="s">
        <v>11</v>
      </c>
      <c r="E4745" t="s">
        <v>18</v>
      </c>
      <c r="F4745">
        <v>55.78</v>
      </c>
      <c r="G4745">
        <v>2</v>
      </c>
      <c r="H4745" t="s">
        <v>13</v>
      </c>
      <c r="I4745">
        <v>4.0999999999999996</v>
      </c>
    </row>
    <row r="4746" spans="1:9" x14ac:dyDescent="0.3">
      <c r="A4746" t="s">
        <v>230</v>
      </c>
      <c r="B4746" t="s">
        <v>19</v>
      </c>
      <c r="C4746" t="s">
        <v>10</v>
      </c>
      <c r="D4746" t="s">
        <v>22</v>
      </c>
      <c r="E4746" t="s">
        <v>12</v>
      </c>
      <c r="F4746">
        <v>7.89</v>
      </c>
      <c r="G4746">
        <v>5</v>
      </c>
      <c r="H4746" t="s">
        <v>20</v>
      </c>
      <c r="I4746">
        <v>7.6</v>
      </c>
    </row>
    <row r="4747" spans="1:9" x14ac:dyDescent="0.3">
      <c r="A4747" t="s">
        <v>230</v>
      </c>
      <c r="B4747" t="s">
        <v>14</v>
      </c>
      <c r="C4747" t="s">
        <v>15</v>
      </c>
      <c r="D4747" t="s">
        <v>11</v>
      </c>
      <c r="E4747" t="s">
        <v>21</v>
      </c>
      <c r="F4747">
        <v>11.28</v>
      </c>
      <c r="G4747">
        <v>2</v>
      </c>
      <c r="H4747" t="s">
        <v>13</v>
      </c>
      <c r="I4747">
        <v>7.6</v>
      </c>
    </row>
    <row r="4748" spans="1:9" x14ac:dyDescent="0.3">
      <c r="A4748" t="s">
        <v>230</v>
      </c>
      <c r="B4748" t="s">
        <v>9</v>
      </c>
      <c r="C4748" t="s">
        <v>15</v>
      </c>
      <c r="D4748" t="s">
        <v>11</v>
      </c>
      <c r="E4748" t="s">
        <v>21</v>
      </c>
      <c r="F4748">
        <v>18.84</v>
      </c>
      <c r="G4748">
        <v>1</v>
      </c>
      <c r="H4748" t="s">
        <v>13</v>
      </c>
      <c r="I4748">
        <v>5.6</v>
      </c>
    </row>
    <row r="4749" spans="1:9" x14ac:dyDescent="0.3">
      <c r="A4749" t="s">
        <v>230</v>
      </c>
      <c r="B4749" t="s">
        <v>19</v>
      </c>
      <c r="C4749" t="s">
        <v>15</v>
      </c>
      <c r="D4749" t="s">
        <v>11</v>
      </c>
      <c r="E4749" t="s">
        <v>12</v>
      </c>
      <c r="F4749">
        <v>6.66</v>
      </c>
      <c r="G4749">
        <v>10</v>
      </c>
      <c r="H4749" t="s">
        <v>17</v>
      </c>
      <c r="I4749">
        <v>4.8</v>
      </c>
    </row>
    <row r="4750" spans="1:9" x14ac:dyDescent="0.3">
      <c r="A4750" t="s">
        <v>230</v>
      </c>
      <c r="B4750" t="s">
        <v>9</v>
      </c>
      <c r="C4750" t="s">
        <v>10</v>
      </c>
      <c r="D4750" t="s">
        <v>22</v>
      </c>
      <c r="E4750" t="s">
        <v>12</v>
      </c>
      <c r="F4750">
        <v>5.72</v>
      </c>
      <c r="G4750">
        <v>3</v>
      </c>
      <c r="H4750" t="s">
        <v>13</v>
      </c>
      <c r="I4750">
        <v>7.7</v>
      </c>
    </row>
    <row r="4751" spans="1:9" x14ac:dyDescent="0.3">
      <c r="A4751" t="s">
        <v>230</v>
      </c>
      <c r="B4751" t="s">
        <v>14</v>
      </c>
      <c r="C4751" t="s">
        <v>10</v>
      </c>
      <c r="D4751" t="s">
        <v>11</v>
      </c>
      <c r="E4751" t="s">
        <v>18</v>
      </c>
      <c r="F4751">
        <v>69.16</v>
      </c>
      <c r="G4751">
        <v>5</v>
      </c>
      <c r="H4751" t="s">
        <v>13</v>
      </c>
      <c r="I4751">
        <v>7.2</v>
      </c>
    </row>
    <row r="4752" spans="1:9" x14ac:dyDescent="0.3">
      <c r="A4752" t="s">
        <v>230</v>
      </c>
      <c r="B4752" t="s">
        <v>9</v>
      </c>
      <c r="C4752" t="s">
        <v>10</v>
      </c>
      <c r="D4752" t="s">
        <v>11</v>
      </c>
      <c r="E4752" t="s">
        <v>21</v>
      </c>
      <c r="F4752">
        <v>10.19</v>
      </c>
      <c r="G4752">
        <v>10</v>
      </c>
      <c r="H4752" t="s">
        <v>13</v>
      </c>
      <c r="I4752">
        <v>5.8</v>
      </c>
    </row>
    <row r="4753" spans="1:9" x14ac:dyDescent="0.3">
      <c r="A4753" t="s">
        <v>230</v>
      </c>
      <c r="B4753" t="s">
        <v>19</v>
      </c>
      <c r="C4753" t="s">
        <v>10</v>
      </c>
      <c r="D4753" t="s">
        <v>22</v>
      </c>
      <c r="E4753" t="s">
        <v>12</v>
      </c>
      <c r="F4753">
        <v>7.44</v>
      </c>
      <c r="G4753">
        <v>10</v>
      </c>
      <c r="H4753" t="s">
        <v>17</v>
      </c>
      <c r="I4753">
        <v>6.6</v>
      </c>
    </row>
    <row r="4754" spans="1:9" x14ac:dyDescent="0.3">
      <c r="A4754" t="s">
        <v>230</v>
      </c>
      <c r="B4754" t="s">
        <v>19</v>
      </c>
      <c r="C4754" t="s">
        <v>10</v>
      </c>
      <c r="D4754" t="s">
        <v>22</v>
      </c>
      <c r="E4754" t="s">
        <v>12</v>
      </c>
      <c r="F4754">
        <v>2.4900000000000002</v>
      </c>
      <c r="G4754">
        <v>9</v>
      </c>
      <c r="H4754" t="s">
        <v>20</v>
      </c>
      <c r="I4754">
        <v>4.4000000000000004</v>
      </c>
    </row>
    <row r="4755" spans="1:9" x14ac:dyDescent="0.3">
      <c r="A4755" t="s">
        <v>230</v>
      </c>
      <c r="B4755" t="s">
        <v>9</v>
      </c>
      <c r="C4755" t="s">
        <v>15</v>
      </c>
      <c r="D4755" t="s">
        <v>11</v>
      </c>
      <c r="E4755" t="s">
        <v>12</v>
      </c>
      <c r="F4755">
        <v>2.93</v>
      </c>
      <c r="G4755">
        <v>4</v>
      </c>
      <c r="H4755" t="s">
        <v>20</v>
      </c>
      <c r="I4755">
        <v>7</v>
      </c>
    </row>
    <row r="4756" spans="1:9" x14ac:dyDescent="0.3">
      <c r="A4756" t="s">
        <v>230</v>
      </c>
      <c r="B4756" t="s">
        <v>14</v>
      </c>
      <c r="C4756" t="s">
        <v>10</v>
      </c>
      <c r="D4756" t="s">
        <v>11</v>
      </c>
      <c r="E4756" t="s">
        <v>16</v>
      </c>
      <c r="F4756">
        <v>83.13</v>
      </c>
      <c r="G4756">
        <v>9</v>
      </c>
      <c r="H4756" t="s">
        <v>13</v>
      </c>
      <c r="I4756">
        <v>6.1</v>
      </c>
    </row>
    <row r="4757" spans="1:9" x14ac:dyDescent="0.3">
      <c r="A4757" t="s">
        <v>230</v>
      </c>
      <c r="B4757" t="s">
        <v>19</v>
      </c>
      <c r="C4757" t="s">
        <v>10</v>
      </c>
      <c r="D4757" t="s">
        <v>11</v>
      </c>
      <c r="E4757" t="s">
        <v>16</v>
      </c>
      <c r="F4757">
        <v>81.459999999999994</v>
      </c>
      <c r="G4757">
        <v>1</v>
      </c>
      <c r="H4757" t="s">
        <v>20</v>
      </c>
      <c r="I4757">
        <v>4.5</v>
      </c>
    </row>
    <row r="4758" spans="1:9" x14ac:dyDescent="0.3">
      <c r="A4758" t="s">
        <v>230</v>
      </c>
      <c r="B4758" t="s">
        <v>19</v>
      </c>
      <c r="C4758" t="s">
        <v>10</v>
      </c>
      <c r="D4758" t="s">
        <v>11</v>
      </c>
      <c r="E4758" t="s">
        <v>16</v>
      </c>
      <c r="F4758">
        <v>85.67</v>
      </c>
      <c r="G4758">
        <v>1</v>
      </c>
      <c r="H4758" t="s">
        <v>17</v>
      </c>
      <c r="I4758">
        <v>9.6999999999999993</v>
      </c>
    </row>
    <row r="4759" spans="1:9" x14ac:dyDescent="0.3">
      <c r="A4759" t="s">
        <v>230</v>
      </c>
      <c r="B4759" t="s">
        <v>19</v>
      </c>
      <c r="C4759" t="s">
        <v>10</v>
      </c>
      <c r="D4759" t="s">
        <v>11</v>
      </c>
      <c r="E4759" t="s">
        <v>12</v>
      </c>
      <c r="F4759">
        <v>8.15</v>
      </c>
      <c r="G4759">
        <v>7</v>
      </c>
      <c r="H4759" t="s">
        <v>13</v>
      </c>
      <c r="I4759">
        <v>9.8000000000000007</v>
      </c>
    </row>
    <row r="4760" spans="1:9" x14ac:dyDescent="0.3">
      <c r="A4760" t="s">
        <v>230</v>
      </c>
      <c r="B4760" t="s">
        <v>19</v>
      </c>
      <c r="C4760" t="s">
        <v>10</v>
      </c>
      <c r="D4760" t="s">
        <v>11</v>
      </c>
      <c r="E4760" t="s">
        <v>12</v>
      </c>
      <c r="F4760">
        <v>7.46</v>
      </c>
      <c r="G4760">
        <v>9</v>
      </c>
      <c r="H4760" t="s">
        <v>17</v>
      </c>
      <c r="I4760">
        <v>7.4</v>
      </c>
    </row>
    <row r="4761" spans="1:9" x14ac:dyDescent="0.3">
      <c r="A4761" t="s">
        <v>230</v>
      </c>
      <c r="B4761" t="s">
        <v>9</v>
      </c>
      <c r="C4761" t="s">
        <v>10</v>
      </c>
      <c r="D4761" t="s">
        <v>11</v>
      </c>
      <c r="E4761" t="s">
        <v>12</v>
      </c>
      <c r="F4761">
        <v>7.82</v>
      </c>
      <c r="G4761">
        <v>4</v>
      </c>
      <c r="H4761" t="s">
        <v>17</v>
      </c>
      <c r="I4761">
        <v>8.1</v>
      </c>
    </row>
    <row r="4762" spans="1:9" x14ac:dyDescent="0.3">
      <c r="A4762" t="s">
        <v>231</v>
      </c>
      <c r="B4762" t="s">
        <v>19</v>
      </c>
      <c r="C4762" t="s">
        <v>15</v>
      </c>
      <c r="D4762" t="s">
        <v>11</v>
      </c>
      <c r="E4762" t="s">
        <v>18</v>
      </c>
      <c r="F4762">
        <v>74.7</v>
      </c>
      <c r="G4762">
        <v>4</v>
      </c>
      <c r="H4762" t="s">
        <v>13</v>
      </c>
      <c r="I4762">
        <v>5.4</v>
      </c>
    </row>
    <row r="4763" spans="1:9" x14ac:dyDescent="0.3">
      <c r="A4763" t="s">
        <v>231</v>
      </c>
      <c r="B4763" t="s">
        <v>14</v>
      </c>
      <c r="C4763" t="s">
        <v>10</v>
      </c>
      <c r="D4763" t="s">
        <v>22</v>
      </c>
      <c r="E4763" t="s">
        <v>21</v>
      </c>
      <c r="F4763">
        <v>16.57</v>
      </c>
      <c r="G4763">
        <v>7</v>
      </c>
      <c r="H4763" t="s">
        <v>20</v>
      </c>
      <c r="I4763">
        <v>8.1999999999999993</v>
      </c>
    </row>
    <row r="4764" spans="1:9" x14ac:dyDescent="0.3">
      <c r="A4764" t="s">
        <v>231</v>
      </c>
      <c r="B4764" t="s">
        <v>9</v>
      </c>
      <c r="C4764" t="s">
        <v>10</v>
      </c>
      <c r="D4764" t="s">
        <v>22</v>
      </c>
      <c r="E4764" t="s">
        <v>18</v>
      </c>
      <c r="F4764">
        <v>52.02</v>
      </c>
      <c r="G4764">
        <v>10</v>
      </c>
      <c r="H4764" t="s">
        <v>17</v>
      </c>
      <c r="I4764">
        <v>6</v>
      </c>
    </row>
    <row r="4765" spans="1:9" x14ac:dyDescent="0.3">
      <c r="A4765" t="s">
        <v>231</v>
      </c>
      <c r="B4765" t="s">
        <v>9</v>
      </c>
      <c r="C4765" t="s">
        <v>10</v>
      </c>
      <c r="D4765" t="s">
        <v>22</v>
      </c>
      <c r="E4765" t="s">
        <v>24</v>
      </c>
      <c r="F4765">
        <v>32.07</v>
      </c>
      <c r="G4765">
        <v>4</v>
      </c>
      <c r="H4765" t="s">
        <v>20</v>
      </c>
      <c r="I4765">
        <v>4.5</v>
      </c>
    </row>
    <row r="4766" spans="1:9" x14ac:dyDescent="0.3">
      <c r="A4766" t="s">
        <v>231</v>
      </c>
      <c r="B4766" t="s">
        <v>9</v>
      </c>
      <c r="C4766" t="s">
        <v>15</v>
      </c>
      <c r="D4766" t="s">
        <v>22</v>
      </c>
      <c r="E4766" t="s">
        <v>18</v>
      </c>
      <c r="F4766">
        <v>57.02</v>
      </c>
      <c r="G4766">
        <v>10</v>
      </c>
      <c r="H4766" t="s">
        <v>13</v>
      </c>
      <c r="I4766">
        <v>6.9</v>
      </c>
    </row>
    <row r="4767" spans="1:9" x14ac:dyDescent="0.3">
      <c r="A4767" t="s">
        <v>231</v>
      </c>
      <c r="B4767" t="s">
        <v>19</v>
      </c>
      <c r="C4767" t="s">
        <v>15</v>
      </c>
      <c r="D4767" t="s">
        <v>22</v>
      </c>
      <c r="E4767" t="s">
        <v>23</v>
      </c>
      <c r="F4767">
        <v>67.53</v>
      </c>
      <c r="G4767">
        <v>9</v>
      </c>
      <c r="H4767" t="s">
        <v>17</v>
      </c>
      <c r="I4767">
        <v>5.8</v>
      </c>
    </row>
    <row r="4768" spans="1:9" x14ac:dyDescent="0.3">
      <c r="A4768" t="s">
        <v>231</v>
      </c>
      <c r="B4768" t="s">
        <v>14</v>
      </c>
      <c r="C4768" t="s">
        <v>15</v>
      </c>
      <c r="D4768" t="s">
        <v>22</v>
      </c>
      <c r="E4768" t="s">
        <v>21</v>
      </c>
      <c r="F4768">
        <v>12.01</v>
      </c>
      <c r="G4768">
        <v>1</v>
      </c>
      <c r="H4768" t="s">
        <v>13</v>
      </c>
      <c r="I4768">
        <v>9.4</v>
      </c>
    </row>
    <row r="4769" spans="1:9" x14ac:dyDescent="0.3">
      <c r="A4769" t="s">
        <v>231</v>
      </c>
      <c r="B4769" t="s">
        <v>14</v>
      </c>
      <c r="C4769" t="s">
        <v>15</v>
      </c>
      <c r="D4769" t="s">
        <v>11</v>
      </c>
      <c r="E4769" t="s">
        <v>24</v>
      </c>
      <c r="F4769">
        <v>32.25</v>
      </c>
      <c r="G4769">
        <v>5</v>
      </c>
      <c r="H4769" t="s">
        <v>13</v>
      </c>
      <c r="I4769">
        <v>4.3</v>
      </c>
    </row>
    <row r="4770" spans="1:9" x14ac:dyDescent="0.3">
      <c r="A4770" t="s">
        <v>231</v>
      </c>
      <c r="B4770" t="s">
        <v>9</v>
      </c>
      <c r="C4770" t="s">
        <v>15</v>
      </c>
      <c r="D4770" t="s">
        <v>22</v>
      </c>
      <c r="E4770" t="s">
        <v>12</v>
      </c>
      <c r="F4770">
        <v>8.86</v>
      </c>
      <c r="G4770">
        <v>3</v>
      </c>
      <c r="H4770" t="s">
        <v>13</v>
      </c>
      <c r="I4770">
        <v>9.1999999999999993</v>
      </c>
    </row>
    <row r="4771" spans="1:9" x14ac:dyDescent="0.3">
      <c r="A4771" t="s">
        <v>231</v>
      </c>
      <c r="B4771" t="s">
        <v>19</v>
      </c>
      <c r="C4771" t="s">
        <v>15</v>
      </c>
      <c r="D4771" t="s">
        <v>22</v>
      </c>
      <c r="E4771" t="s">
        <v>12</v>
      </c>
      <c r="F4771">
        <v>3.94</v>
      </c>
      <c r="G4771">
        <v>4</v>
      </c>
      <c r="H4771" t="s">
        <v>13</v>
      </c>
      <c r="I4771">
        <v>7.4</v>
      </c>
    </row>
    <row r="4772" spans="1:9" x14ac:dyDescent="0.3">
      <c r="A4772" t="s">
        <v>231</v>
      </c>
      <c r="B4772" t="s">
        <v>19</v>
      </c>
      <c r="C4772" t="s">
        <v>10</v>
      </c>
      <c r="D4772" t="s">
        <v>22</v>
      </c>
      <c r="E4772" t="s">
        <v>18</v>
      </c>
      <c r="F4772">
        <v>51.55</v>
      </c>
      <c r="G4772">
        <v>7</v>
      </c>
      <c r="H4772" t="s">
        <v>20</v>
      </c>
      <c r="I4772">
        <v>7.1</v>
      </c>
    </row>
    <row r="4773" spans="1:9" x14ac:dyDescent="0.3">
      <c r="A4773" t="s">
        <v>231</v>
      </c>
      <c r="B4773" t="s">
        <v>9</v>
      </c>
      <c r="C4773" t="s">
        <v>10</v>
      </c>
      <c r="D4773" t="s">
        <v>22</v>
      </c>
      <c r="E4773" t="s">
        <v>16</v>
      </c>
      <c r="F4773">
        <v>83.88</v>
      </c>
      <c r="G4773">
        <v>6</v>
      </c>
      <c r="H4773" t="s">
        <v>13</v>
      </c>
      <c r="I4773">
        <v>9.5</v>
      </c>
    </row>
    <row r="4774" spans="1:9" x14ac:dyDescent="0.3">
      <c r="A4774" t="s">
        <v>231</v>
      </c>
      <c r="B4774" t="s">
        <v>9</v>
      </c>
      <c r="C4774" t="s">
        <v>15</v>
      </c>
      <c r="D4774" t="s">
        <v>22</v>
      </c>
      <c r="E4774" t="s">
        <v>16</v>
      </c>
      <c r="F4774">
        <v>96.47</v>
      </c>
      <c r="G4774">
        <v>10</v>
      </c>
      <c r="H4774" t="s">
        <v>20</v>
      </c>
      <c r="I4774">
        <v>4.4000000000000004</v>
      </c>
    </row>
    <row r="4775" spans="1:9" x14ac:dyDescent="0.3">
      <c r="A4775" t="s">
        <v>231</v>
      </c>
      <c r="B4775" t="s">
        <v>14</v>
      </c>
      <c r="C4775" t="s">
        <v>15</v>
      </c>
      <c r="D4775" t="s">
        <v>11</v>
      </c>
      <c r="E4775" t="s">
        <v>18</v>
      </c>
      <c r="F4775">
        <v>61.42</v>
      </c>
      <c r="G4775">
        <v>9</v>
      </c>
      <c r="H4775" t="s">
        <v>20</v>
      </c>
      <c r="I4775">
        <v>5.4</v>
      </c>
    </row>
    <row r="4776" spans="1:9" x14ac:dyDescent="0.3">
      <c r="A4776" t="s">
        <v>231</v>
      </c>
      <c r="B4776" t="s">
        <v>14</v>
      </c>
      <c r="C4776" t="s">
        <v>15</v>
      </c>
      <c r="D4776" t="s">
        <v>11</v>
      </c>
      <c r="E4776" t="s">
        <v>21</v>
      </c>
      <c r="F4776">
        <v>3.77</v>
      </c>
      <c r="G4776">
        <v>8</v>
      </c>
      <c r="H4776" t="s">
        <v>13</v>
      </c>
      <c r="I4776">
        <v>9.1999999999999993</v>
      </c>
    </row>
    <row r="4777" spans="1:9" x14ac:dyDescent="0.3">
      <c r="A4777" t="s">
        <v>231</v>
      </c>
      <c r="B4777" t="s">
        <v>19</v>
      </c>
      <c r="C4777" t="s">
        <v>10</v>
      </c>
      <c r="D4777" t="s">
        <v>22</v>
      </c>
      <c r="E4777" t="s">
        <v>12</v>
      </c>
      <c r="F4777">
        <v>7.93</v>
      </c>
      <c r="G4777">
        <v>1</v>
      </c>
      <c r="H4777" t="s">
        <v>13</v>
      </c>
      <c r="I4777">
        <v>6.8</v>
      </c>
    </row>
    <row r="4778" spans="1:9" x14ac:dyDescent="0.3">
      <c r="A4778" t="s">
        <v>231</v>
      </c>
      <c r="B4778" t="s">
        <v>14</v>
      </c>
      <c r="C4778" t="s">
        <v>15</v>
      </c>
      <c r="D4778" t="s">
        <v>11</v>
      </c>
      <c r="E4778" t="s">
        <v>24</v>
      </c>
      <c r="F4778">
        <v>24.57</v>
      </c>
      <c r="G4778">
        <v>6</v>
      </c>
      <c r="H4778" t="s">
        <v>17</v>
      </c>
      <c r="I4778">
        <v>5.6</v>
      </c>
    </row>
    <row r="4779" spans="1:9" x14ac:dyDescent="0.3">
      <c r="A4779" t="s">
        <v>232</v>
      </c>
      <c r="B4779" t="s">
        <v>19</v>
      </c>
      <c r="C4779" t="s">
        <v>15</v>
      </c>
      <c r="D4779" t="s">
        <v>11</v>
      </c>
      <c r="E4779" t="s">
        <v>23</v>
      </c>
      <c r="F4779">
        <v>65.27</v>
      </c>
      <c r="G4779">
        <v>8</v>
      </c>
      <c r="H4779" t="s">
        <v>20</v>
      </c>
      <c r="I4779">
        <v>7.4</v>
      </c>
    </row>
    <row r="4780" spans="1:9" x14ac:dyDescent="0.3">
      <c r="A4780" t="s">
        <v>232</v>
      </c>
      <c r="B4780" t="s">
        <v>9</v>
      </c>
      <c r="C4780" t="s">
        <v>10</v>
      </c>
      <c r="D4780" t="s">
        <v>11</v>
      </c>
      <c r="E4780" t="s">
        <v>12</v>
      </c>
      <c r="F4780">
        <v>3.12</v>
      </c>
      <c r="G4780">
        <v>9</v>
      </c>
      <c r="H4780" t="s">
        <v>13</v>
      </c>
      <c r="I4780">
        <v>4.3</v>
      </c>
    </row>
    <row r="4781" spans="1:9" x14ac:dyDescent="0.3">
      <c r="A4781" t="s">
        <v>232</v>
      </c>
      <c r="B4781" t="s">
        <v>14</v>
      </c>
      <c r="C4781" t="s">
        <v>10</v>
      </c>
      <c r="D4781" t="s">
        <v>22</v>
      </c>
      <c r="E4781" t="s">
        <v>18</v>
      </c>
      <c r="F4781">
        <v>75.17</v>
      </c>
      <c r="G4781">
        <v>2</v>
      </c>
      <c r="H4781" t="s">
        <v>20</v>
      </c>
      <c r="I4781">
        <v>3.3</v>
      </c>
    </row>
    <row r="4782" spans="1:9" x14ac:dyDescent="0.3">
      <c r="A4782" t="s">
        <v>232</v>
      </c>
      <c r="B4782" t="s">
        <v>9</v>
      </c>
      <c r="C4782" t="s">
        <v>10</v>
      </c>
      <c r="D4782" t="s">
        <v>22</v>
      </c>
      <c r="E4782" t="s">
        <v>16</v>
      </c>
      <c r="F4782">
        <v>90.47</v>
      </c>
      <c r="G4782">
        <v>1</v>
      </c>
      <c r="H4782" t="s">
        <v>17</v>
      </c>
      <c r="I4782">
        <v>6.4</v>
      </c>
    </row>
    <row r="4783" spans="1:9" x14ac:dyDescent="0.3">
      <c r="A4783" t="s">
        <v>232</v>
      </c>
      <c r="B4783" t="s">
        <v>14</v>
      </c>
      <c r="C4783" t="s">
        <v>15</v>
      </c>
      <c r="D4783" t="s">
        <v>11</v>
      </c>
      <c r="E4783" t="s">
        <v>12</v>
      </c>
      <c r="F4783">
        <v>2.13</v>
      </c>
      <c r="G4783">
        <v>9</v>
      </c>
      <c r="H4783" t="s">
        <v>20</v>
      </c>
      <c r="I4783">
        <v>5.8</v>
      </c>
    </row>
    <row r="4784" spans="1:9" x14ac:dyDescent="0.3">
      <c r="A4784" t="s">
        <v>232</v>
      </c>
      <c r="B4784" t="s">
        <v>14</v>
      </c>
      <c r="C4784" t="s">
        <v>15</v>
      </c>
      <c r="D4784" t="s">
        <v>11</v>
      </c>
      <c r="E4784" t="s">
        <v>16</v>
      </c>
      <c r="F4784">
        <v>70.5</v>
      </c>
      <c r="G4784">
        <v>7</v>
      </c>
      <c r="H4784" t="s">
        <v>17</v>
      </c>
      <c r="I4784">
        <v>3.7</v>
      </c>
    </row>
    <row r="4785" spans="1:9" x14ac:dyDescent="0.3">
      <c r="A4785" t="s">
        <v>232</v>
      </c>
      <c r="B4785" t="s">
        <v>9</v>
      </c>
      <c r="C4785" t="s">
        <v>10</v>
      </c>
      <c r="D4785" t="s">
        <v>22</v>
      </c>
      <c r="E4785" t="s">
        <v>16</v>
      </c>
      <c r="F4785">
        <v>87.94</v>
      </c>
      <c r="G4785">
        <v>5</v>
      </c>
      <c r="H4785" t="s">
        <v>13</v>
      </c>
      <c r="I4785">
        <v>4.8</v>
      </c>
    </row>
    <row r="4786" spans="1:9" x14ac:dyDescent="0.3">
      <c r="A4786" t="s">
        <v>232</v>
      </c>
      <c r="B4786" t="s">
        <v>19</v>
      </c>
      <c r="C4786" t="s">
        <v>15</v>
      </c>
      <c r="D4786" t="s">
        <v>11</v>
      </c>
      <c r="E4786" t="s">
        <v>12</v>
      </c>
      <c r="F4786">
        <v>6.52</v>
      </c>
      <c r="G4786">
        <v>4</v>
      </c>
      <c r="H4786" t="s">
        <v>13</v>
      </c>
      <c r="I4786">
        <v>7.7</v>
      </c>
    </row>
    <row r="4787" spans="1:9" x14ac:dyDescent="0.3">
      <c r="A4787" t="s">
        <v>232</v>
      </c>
      <c r="B4787" t="s">
        <v>14</v>
      </c>
      <c r="C4787" t="s">
        <v>10</v>
      </c>
      <c r="D4787" t="s">
        <v>22</v>
      </c>
      <c r="E4787" t="s">
        <v>23</v>
      </c>
      <c r="F4787">
        <v>58.11</v>
      </c>
      <c r="G4787">
        <v>7</v>
      </c>
      <c r="H4787" t="s">
        <v>20</v>
      </c>
      <c r="I4787">
        <v>6.2</v>
      </c>
    </row>
    <row r="4788" spans="1:9" x14ac:dyDescent="0.3">
      <c r="A4788" t="s">
        <v>232</v>
      </c>
      <c r="B4788" t="s">
        <v>14</v>
      </c>
      <c r="C4788" t="s">
        <v>10</v>
      </c>
      <c r="D4788" t="s">
        <v>22</v>
      </c>
      <c r="E4788" t="s">
        <v>24</v>
      </c>
      <c r="F4788">
        <v>35</v>
      </c>
      <c r="G4788">
        <v>7</v>
      </c>
      <c r="H4788" t="s">
        <v>20</v>
      </c>
      <c r="I4788">
        <v>8.3000000000000007</v>
      </c>
    </row>
    <row r="4789" spans="1:9" x14ac:dyDescent="0.3">
      <c r="A4789" t="s">
        <v>232</v>
      </c>
      <c r="B4789" t="s">
        <v>9</v>
      </c>
      <c r="C4789" t="s">
        <v>10</v>
      </c>
      <c r="D4789" t="s">
        <v>22</v>
      </c>
      <c r="E4789" t="s">
        <v>12</v>
      </c>
      <c r="F4789">
        <v>3.69</v>
      </c>
      <c r="G4789">
        <v>10</v>
      </c>
      <c r="H4789" t="s">
        <v>13</v>
      </c>
      <c r="I4789">
        <v>4.8</v>
      </c>
    </row>
    <row r="4790" spans="1:9" x14ac:dyDescent="0.3">
      <c r="A4790" t="s">
        <v>233</v>
      </c>
      <c r="B4790" t="s">
        <v>14</v>
      </c>
      <c r="C4790" t="s">
        <v>10</v>
      </c>
      <c r="D4790" t="s">
        <v>11</v>
      </c>
      <c r="E4790" t="s">
        <v>18</v>
      </c>
      <c r="F4790">
        <v>55.38</v>
      </c>
      <c r="G4790">
        <v>6</v>
      </c>
      <c r="H4790" t="s">
        <v>17</v>
      </c>
      <c r="I4790">
        <v>9.5</v>
      </c>
    </row>
    <row r="4791" spans="1:9" x14ac:dyDescent="0.3">
      <c r="A4791" t="s">
        <v>233</v>
      </c>
      <c r="B4791" t="s">
        <v>14</v>
      </c>
      <c r="C4791" t="s">
        <v>10</v>
      </c>
      <c r="D4791" t="s">
        <v>11</v>
      </c>
      <c r="E4791" t="s">
        <v>24</v>
      </c>
      <c r="F4791">
        <v>28.98</v>
      </c>
      <c r="G4791">
        <v>10</v>
      </c>
      <c r="H4791" t="s">
        <v>17</v>
      </c>
      <c r="I4791">
        <v>6.9</v>
      </c>
    </row>
    <row r="4792" spans="1:9" x14ac:dyDescent="0.3">
      <c r="A4792" t="s">
        <v>233</v>
      </c>
      <c r="B4792" t="s">
        <v>14</v>
      </c>
      <c r="C4792" t="s">
        <v>15</v>
      </c>
      <c r="D4792" t="s">
        <v>11</v>
      </c>
      <c r="E4792" t="s">
        <v>23</v>
      </c>
      <c r="F4792">
        <v>65.11</v>
      </c>
      <c r="G4792">
        <v>3</v>
      </c>
      <c r="H4792" t="s">
        <v>20</v>
      </c>
      <c r="I4792">
        <v>7.9</v>
      </c>
    </row>
    <row r="4793" spans="1:9" x14ac:dyDescent="0.3">
      <c r="A4793" t="s">
        <v>233</v>
      </c>
      <c r="B4793" t="s">
        <v>19</v>
      </c>
      <c r="C4793" t="s">
        <v>10</v>
      </c>
      <c r="D4793" t="s">
        <v>22</v>
      </c>
      <c r="E4793" t="s">
        <v>12</v>
      </c>
      <c r="F4793">
        <v>5.5</v>
      </c>
      <c r="G4793">
        <v>2</v>
      </c>
      <c r="H4793" t="s">
        <v>13</v>
      </c>
      <c r="I4793">
        <v>7.1</v>
      </c>
    </row>
    <row r="4794" spans="1:9" x14ac:dyDescent="0.3">
      <c r="A4794" t="s">
        <v>233</v>
      </c>
      <c r="B4794" t="s">
        <v>14</v>
      </c>
      <c r="C4794" t="s">
        <v>15</v>
      </c>
      <c r="D4794" t="s">
        <v>11</v>
      </c>
      <c r="E4794" t="s">
        <v>24</v>
      </c>
      <c r="F4794">
        <v>20.89</v>
      </c>
      <c r="G4794">
        <v>5</v>
      </c>
      <c r="H4794" t="s">
        <v>13</v>
      </c>
      <c r="I4794">
        <v>6.3</v>
      </c>
    </row>
    <row r="4795" spans="1:9" x14ac:dyDescent="0.3">
      <c r="A4795" t="s">
        <v>233</v>
      </c>
      <c r="B4795" t="s">
        <v>19</v>
      </c>
      <c r="C4795" t="s">
        <v>10</v>
      </c>
      <c r="D4795" t="s">
        <v>11</v>
      </c>
      <c r="E4795" t="s">
        <v>12</v>
      </c>
      <c r="F4795">
        <v>7.44</v>
      </c>
      <c r="G4795">
        <v>7</v>
      </c>
      <c r="H4795" t="s">
        <v>17</v>
      </c>
      <c r="I4795">
        <v>8.3000000000000007</v>
      </c>
    </row>
    <row r="4796" spans="1:9" x14ac:dyDescent="0.3">
      <c r="A4796" t="s">
        <v>233</v>
      </c>
      <c r="B4796" t="s">
        <v>9</v>
      </c>
      <c r="C4796" t="s">
        <v>10</v>
      </c>
      <c r="D4796" t="s">
        <v>22</v>
      </c>
      <c r="E4796" t="s">
        <v>12</v>
      </c>
      <c r="F4796">
        <v>4.1399999999999997</v>
      </c>
      <c r="G4796">
        <v>7</v>
      </c>
      <c r="H4796" t="s">
        <v>20</v>
      </c>
      <c r="I4796">
        <v>8.3000000000000007</v>
      </c>
    </row>
    <row r="4797" spans="1:9" x14ac:dyDescent="0.3">
      <c r="A4797" t="s">
        <v>233</v>
      </c>
      <c r="B4797" t="s">
        <v>19</v>
      </c>
      <c r="C4797" t="s">
        <v>15</v>
      </c>
      <c r="D4797" t="s">
        <v>11</v>
      </c>
      <c r="E4797" t="s">
        <v>21</v>
      </c>
      <c r="F4797">
        <v>3.92</v>
      </c>
      <c r="G4797">
        <v>1</v>
      </c>
      <c r="H4797" t="s">
        <v>13</v>
      </c>
      <c r="I4797">
        <v>6</v>
      </c>
    </row>
    <row r="4798" spans="1:9" x14ac:dyDescent="0.3">
      <c r="A4798" t="s">
        <v>233</v>
      </c>
      <c r="B4798" t="s">
        <v>9</v>
      </c>
      <c r="C4798" t="s">
        <v>10</v>
      </c>
      <c r="D4798" t="s">
        <v>22</v>
      </c>
      <c r="E4798" t="s">
        <v>23</v>
      </c>
      <c r="F4798">
        <v>53.75</v>
      </c>
      <c r="G4798">
        <v>8</v>
      </c>
      <c r="H4798" t="s">
        <v>20</v>
      </c>
      <c r="I4798">
        <v>6.8</v>
      </c>
    </row>
    <row r="4799" spans="1:9" x14ac:dyDescent="0.3">
      <c r="A4799" t="s">
        <v>233</v>
      </c>
      <c r="B4799" t="s">
        <v>9</v>
      </c>
      <c r="C4799" t="s">
        <v>15</v>
      </c>
      <c r="D4799" t="s">
        <v>22</v>
      </c>
      <c r="E4799" t="s">
        <v>12</v>
      </c>
      <c r="F4799">
        <v>6.43</v>
      </c>
      <c r="G4799">
        <v>10</v>
      </c>
      <c r="H4799" t="s">
        <v>20</v>
      </c>
      <c r="I4799">
        <v>8.3000000000000007</v>
      </c>
    </row>
    <row r="4800" spans="1:9" x14ac:dyDescent="0.3">
      <c r="A4800" t="s">
        <v>233</v>
      </c>
      <c r="B4800" t="s">
        <v>9</v>
      </c>
      <c r="C4800" t="s">
        <v>15</v>
      </c>
      <c r="D4800" t="s">
        <v>11</v>
      </c>
      <c r="E4800" t="s">
        <v>18</v>
      </c>
      <c r="F4800">
        <v>61.63</v>
      </c>
      <c r="G4800">
        <v>2</v>
      </c>
      <c r="H4800" t="s">
        <v>20</v>
      </c>
      <c r="I4800">
        <v>9.1</v>
      </c>
    </row>
    <row r="4801" spans="1:9" x14ac:dyDescent="0.3">
      <c r="A4801" t="s">
        <v>234</v>
      </c>
      <c r="B4801" t="s">
        <v>9</v>
      </c>
      <c r="C4801" t="s">
        <v>15</v>
      </c>
      <c r="D4801" t="s">
        <v>22</v>
      </c>
      <c r="E4801" t="s">
        <v>18</v>
      </c>
      <c r="F4801">
        <v>55.09</v>
      </c>
      <c r="G4801">
        <v>5</v>
      </c>
      <c r="H4801" t="s">
        <v>13</v>
      </c>
      <c r="I4801">
        <v>4.8</v>
      </c>
    </row>
    <row r="4802" spans="1:9" x14ac:dyDescent="0.3">
      <c r="A4802" t="s">
        <v>234</v>
      </c>
      <c r="B4802" t="s">
        <v>9</v>
      </c>
      <c r="C4802" t="s">
        <v>15</v>
      </c>
      <c r="D4802" t="s">
        <v>11</v>
      </c>
      <c r="E4802" t="s">
        <v>21</v>
      </c>
      <c r="F4802">
        <v>9.58</v>
      </c>
      <c r="G4802">
        <v>8</v>
      </c>
      <c r="H4802" t="s">
        <v>17</v>
      </c>
      <c r="I4802">
        <v>5.5</v>
      </c>
    </row>
    <row r="4803" spans="1:9" x14ac:dyDescent="0.3">
      <c r="A4803" t="s">
        <v>234</v>
      </c>
      <c r="B4803" t="s">
        <v>14</v>
      </c>
      <c r="C4803" t="s">
        <v>10</v>
      </c>
      <c r="D4803" t="s">
        <v>11</v>
      </c>
      <c r="E4803" t="s">
        <v>18</v>
      </c>
      <c r="F4803">
        <v>63.74</v>
      </c>
      <c r="G4803">
        <v>3</v>
      </c>
      <c r="H4803" t="s">
        <v>13</v>
      </c>
      <c r="I4803">
        <v>3</v>
      </c>
    </row>
    <row r="4804" spans="1:9" x14ac:dyDescent="0.3">
      <c r="A4804" t="s">
        <v>234</v>
      </c>
      <c r="B4804" t="s">
        <v>14</v>
      </c>
      <c r="C4804" t="s">
        <v>15</v>
      </c>
      <c r="D4804" t="s">
        <v>11</v>
      </c>
      <c r="E4804" t="s">
        <v>12</v>
      </c>
      <c r="F4804">
        <v>5.52</v>
      </c>
      <c r="G4804">
        <v>7</v>
      </c>
      <c r="H4804" t="s">
        <v>20</v>
      </c>
      <c r="I4804">
        <v>9.6</v>
      </c>
    </row>
    <row r="4805" spans="1:9" x14ac:dyDescent="0.3">
      <c r="A4805" t="s">
        <v>234</v>
      </c>
      <c r="B4805" t="s">
        <v>19</v>
      </c>
      <c r="C4805" t="s">
        <v>15</v>
      </c>
      <c r="D4805" t="s">
        <v>22</v>
      </c>
      <c r="E4805" t="s">
        <v>21</v>
      </c>
      <c r="F4805">
        <v>7.66</v>
      </c>
      <c r="G4805">
        <v>7</v>
      </c>
      <c r="H4805" t="s">
        <v>13</v>
      </c>
      <c r="I4805">
        <v>5</v>
      </c>
    </row>
    <row r="4806" spans="1:9" x14ac:dyDescent="0.3">
      <c r="A4806" t="s">
        <v>234</v>
      </c>
      <c r="B4806" t="s">
        <v>19</v>
      </c>
      <c r="C4806" t="s">
        <v>15</v>
      </c>
      <c r="D4806" t="s">
        <v>22</v>
      </c>
      <c r="E4806" t="s">
        <v>24</v>
      </c>
      <c r="F4806">
        <v>31.28</v>
      </c>
      <c r="G4806">
        <v>7</v>
      </c>
      <c r="H4806" t="s">
        <v>13</v>
      </c>
      <c r="I4806">
        <v>3.8</v>
      </c>
    </row>
    <row r="4807" spans="1:9" x14ac:dyDescent="0.3">
      <c r="A4807" t="s">
        <v>234</v>
      </c>
      <c r="B4807" t="s">
        <v>14</v>
      </c>
      <c r="C4807" t="s">
        <v>10</v>
      </c>
      <c r="D4807" t="s">
        <v>22</v>
      </c>
      <c r="E4807" t="s">
        <v>24</v>
      </c>
      <c r="F4807">
        <v>48.59</v>
      </c>
      <c r="G4807">
        <v>8</v>
      </c>
      <c r="H4807" t="s">
        <v>20</v>
      </c>
      <c r="I4807">
        <v>4.4000000000000004</v>
      </c>
    </row>
    <row r="4808" spans="1:9" x14ac:dyDescent="0.3">
      <c r="A4808" t="s">
        <v>234</v>
      </c>
      <c r="B4808" t="s">
        <v>14</v>
      </c>
      <c r="C4808" t="s">
        <v>15</v>
      </c>
      <c r="D4808" t="s">
        <v>22</v>
      </c>
      <c r="E4808" t="s">
        <v>23</v>
      </c>
      <c r="F4808">
        <v>63.46</v>
      </c>
      <c r="G4808">
        <v>3</v>
      </c>
      <c r="H4808" t="s">
        <v>20</v>
      </c>
      <c r="I4808">
        <v>5.0999999999999996</v>
      </c>
    </row>
    <row r="4809" spans="1:9" x14ac:dyDescent="0.3">
      <c r="A4809" t="s">
        <v>234</v>
      </c>
      <c r="B4809" t="s">
        <v>9</v>
      </c>
      <c r="C4809" t="s">
        <v>15</v>
      </c>
      <c r="D4809" t="s">
        <v>11</v>
      </c>
      <c r="E4809" t="s">
        <v>12</v>
      </c>
      <c r="F4809">
        <v>2.59</v>
      </c>
      <c r="G4809">
        <v>10</v>
      </c>
      <c r="H4809" t="s">
        <v>13</v>
      </c>
      <c r="I4809">
        <v>7</v>
      </c>
    </row>
    <row r="4810" spans="1:9" x14ac:dyDescent="0.3">
      <c r="A4810" t="s">
        <v>234</v>
      </c>
      <c r="B4810" t="s">
        <v>14</v>
      </c>
      <c r="C4810" t="s">
        <v>10</v>
      </c>
      <c r="D4810" t="s">
        <v>11</v>
      </c>
      <c r="E4810" t="s">
        <v>24</v>
      </c>
      <c r="F4810">
        <v>43.72</v>
      </c>
      <c r="G4810">
        <v>6</v>
      </c>
      <c r="H4810" t="s">
        <v>20</v>
      </c>
      <c r="I4810">
        <v>9.1</v>
      </c>
    </row>
    <row r="4811" spans="1:9" x14ac:dyDescent="0.3">
      <c r="A4811" t="s">
        <v>234</v>
      </c>
      <c r="B4811" t="s">
        <v>14</v>
      </c>
      <c r="C4811" t="s">
        <v>10</v>
      </c>
      <c r="D4811" t="s">
        <v>22</v>
      </c>
      <c r="E4811" t="s">
        <v>24</v>
      </c>
      <c r="F4811">
        <v>43.07</v>
      </c>
      <c r="G4811">
        <v>6</v>
      </c>
      <c r="H4811" t="s">
        <v>17</v>
      </c>
      <c r="I4811">
        <v>7.4</v>
      </c>
    </row>
    <row r="4812" spans="1:9" x14ac:dyDescent="0.3">
      <c r="A4812" t="s">
        <v>234</v>
      </c>
      <c r="B4812" t="s">
        <v>14</v>
      </c>
      <c r="C4812" t="s">
        <v>15</v>
      </c>
      <c r="D4812" t="s">
        <v>11</v>
      </c>
      <c r="E4812" t="s">
        <v>16</v>
      </c>
      <c r="F4812">
        <v>97.96</v>
      </c>
      <c r="G4812">
        <v>7</v>
      </c>
      <c r="H4812" t="s">
        <v>17</v>
      </c>
      <c r="I4812">
        <v>3.1</v>
      </c>
    </row>
    <row r="4813" spans="1:9" x14ac:dyDescent="0.3">
      <c r="A4813" t="s">
        <v>234</v>
      </c>
      <c r="B4813" t="s">
        <v>14</v>
      </c>
      <c r="C4813" t="s">
        <v>15</v>
      </c>
      <c r="D4813" t="s">
        <v>22</v>
      </c>
      <c r="E4813" t="s">
        <v>12</v>
      </c>
      <c r="F4813">
        <v>4.99</v>
      </c>
      <c r="G4813">
        <v>8</v>
      </c>
      <c r="H4813" t="s">
        <v>20</v>
      </c>
      <c r="I4813">
        <v>7</v>
      </c>
    </row>
    <row r="4814" spans="1:9" x14ac:dyDescent="0.3">
      <c r="A4814" t="s">
        <v>235</v>
      </c>
      <c r="B4814" t="s">
        <v>19</v>
      </c>
      <c r="C4814" t="s">
        <v>15</v>
      </c>
      <c r="D4814" t="s">
        <v>22</v>
      </c>
      <c r="E4814" t="s">
        <v>24</v>
      </c>
      <c r="F4814">
        <v>23.14</v>
      </c>
      <c r="G4814">
        <v>7</v>
      </c>
      <c r="H4814" t="s">
        <v>17</v>
      </c>
      <c r="I4814">
        <v>3.8</v>
      </c>
    </row>
    <row r="4815" spans="1:9" x14ac:dyDescent="0.3">
      <c r="A4815" t="s">
        <v>235</v>
      </c>
      <c r="B4815" t="s">
        <v>9</v>
      </c>
      <c r="C4815" t="s">
        <v>15</v>
      </c>
      <c r="D4815" t="s">
        <v>11</v>
      </c>
      <c r="E4815" t="s">
        <v>18</v>
      </c>
      <c r="F4815">
        <v>60.29</v>
      </c>
      <c r="G4815">
        <v>4</v>
      </c>
      <c r="H4815" t="s">
        <v>20</v>
      </c>
      <c r="I4815">
        <v>6.3</v>
      </c>
    </row>
    <row r="4816" spans="1:9" x14ac:dyDescent="0.3">
      <c r="A4816" t="s">
        <v>235</v>
      </c>
      <c r="B4816" t="s">
        <v>19</v>
      </c>
      <c r="C4816" t="s">
        <v>15</v>
      </c>
      <c r="D4816" t="s">
        <v>11</v>
      </c>
      <c r="E4816" t="s">
        <v>12</v>
      </c>
      <c r="F4816">
        <v>2.54</v>
      </c>
      <c r="G4816">
        <v>1</v>
      </c>
      <c r="H4816" t="s">
        <v>20</v>
      </c>
      <c r="I4816">
        <v>3.8</v>
      </c>
    </row>
    <row r="4817" spans="1:9" x14ac:dyDescent="0.3">
      <c r="A4817" t="s">
        <v>235</v>
      </c>
      <c r="B4817" t="s">
        <v>14</v>
      </c>
      <c r="C4817" t="s">
        <v>10</v>
      </c>
      <c r="D4817" t="s">
        <v>22</v>
      </c>
      <c r="E4817" t="s">
        <v>18</v>
      </c>
      <c r="F4817">
        <v>77.900000000000006</v>
      </c>
      <c r="G4817">
        <v>4</v>
      </c>
      <c r="H4817" t="s">
        <v>20</v>
      </c>
      <c r="I4817">
        <v>4.2</v>
      </c>
    </row>
    <row r="4818" spans="1:9" x14ac:dyDescent="0.3">
      <c r="A4818" t="s">
        <v>235</v>
      </c>
      <c r="B4818" t="s">
        <v>14</v>
      </c>
      <c r="C4818" t="s">
        <v>15</v>
      </c>
      <c r="D4818" t="s">
        <v>11</v>
      </c>
      <c r="E4818" t="s">
        <v>21</v>
      </c>
      <c r="F4818">
        <v>6.17</v>
      </c>
      <c r="G4818">
        <v>7</v>
      </c>
      <c r="H4818" t="s">
        <v>20</v>
      </c>
      <c r="I4818">
        <v>4.3</v>
      </c>
    </row>
    <row r="4819" spans="1:9" x14ac:dyDescent="0.3">
      <c r="A4819" t="s">
        <v>235</v>
      </c>
      <c r="B4819" t="s">
        <v>19</v>
      </c>
      <c r="C4819" t="s">
        <v>10</v>
      </c>
      <c r="D4819" t="s">
        <v>11</v>
      </c>
      <c r="E4819" t="s">
        <v>24</v>
      </c>
      <c r="F4819">
        <v>42.12</v>
      </c>
      <c r="G4819">
        <v>4</v>
      </c>
      <c r="H4819" t="s">
        <v>13</v>
      </c>
      <c r="I4819">
        <v>7</v>
      </c>
    </row>
    <row r="4820" spans="1:9" x14ac:dyDescent="0.3">
      <c r="A4820" t="s">
        <v>235</v>
      </c>
      <c r="B4820" t="s">
        <v>14</v>
      </c>
      <c r="C4820" t="s">
        <v>10</v>
      </c>
      <c r="D4820" t="s">
        <v>22</v>
      </c>
      <c r="E4820" t="s">
        <v>12</v>
      </c>
      <c r="F4820">
        <v>4.2300000000000004</v>
      </c>
      <c r="G4820">
        <v>2</v>
      </c>
      <c r="H4820" t="s">
        <v>20</v>
      </c>
      <c r="I4820">
        <v>3.7</v>
      </c>
    </row>
    <row r="4821" spans="1:9" x14ac:dyDescent="0.3">
      <c r="A4821" t="s">
        <v>235</v>
      </c>
      <c r="B4821" t="s">
        <v>9</v>
      </c>
      <c r="C4821" t="s">
        <v>15</v>
      </c>
      <c r="D4821" t="s">
        <v>11</v>
      </c>
      <c r="E4821" t="s">
        <v>18</v>
      </c>
      <c r="F4821">
        <v>55.91</v>
      </c>
      <c r="G4821">
        <v>2</v>
      </c>
      <c r="H4821" t="s">
        <v>13</v>
      </c>
      <c r="I4821">
        <v>7.6</v>
      </c>
    </row>
    <row r="4822" spans="1:9" x14ac:dyDescent="0.3">
      <c r="A4822" t="s">
        <v>235</v>
      </c>
      <c r="B4822" t="s">
        <v>14</v>
      </c>
      <c r="C4822" t="s">
        <v>15</v>
      </c>
      <c r="D4822" t="s">
        <v>11</v>
      </c>
      <c r="E4822" t="s">
        <v>12</v>
      </c>
      <c r="F4822">
        <v>6.89</v>
      </c>
      <c r="G4822">
        <v>10</v>
      </c>
      <c r="H4822" t="s">
        <v>17</v>
      </c>
      <c r="I4822">
        <v>5.4</v>
      </c>
    </row>
    <row r="4823" spans="1:9" x14ac:dyDescent="0.3">
      <c r="A4823" t="s">
        <v>235</v>
      </c>
      <c r="B4823" t="s">
        <v>14</v>
      </c>
      <c r="C4823" t="s">
        <v>15</v>
      </c>
      <c r="D4823" t="s">
        <v>22</v>
      </c>
      <c r="E4823" t="s">
        <v>18</v>
      </c>
      <c r="F4823">
        <v>77.56</v>
      </c>
      <c r="G4823">
        <v>10</v>
      </c>
      <c r="H4823" t="s">
        <v>17</v>
      </c>
      <c r="I4823">
        <v>7.6</v>
      </c>
    </row>
    <row r="4824" spans="1:9" x14ac:dyDescent="0.3">
      <c r="A4824" t="s">
        <v>235</v>
      </c>
      <c r="B4824" t="s">
        <v>9</v>
      </c>
      <c r="C4824" t="s">
        <v>10</v>
      </c>
      <c r="D4824" t="s">
        <v>11</v>
      </c>
      <c r="E4824" t="s">
        <v>12</v>
      </c>
      <c r="F4824">
        <v>3.46</v>
      </c>
      <c r="G4824">
        <v>3</v>
      </c>
      <c r="H4824" t="s">
        <v>20</v>
      </c>
      <c r="I4824">
        <v>5.6</v>
      </c>
    </row>
    <row r="4825" spans="1:9" x14ac:dyDescent="0.3">
      <c r="A4825" t="s">
        <v>235</v>
      </c>
      <c r="B4825" t="s">
        <v>14</v>
      </c>
      <c r="C4825" t="s">
        <v>15</v>
      </c>
      <c r="D4825" t="s">
        <v>11</v>
      </c>
      <c r="E4825" t="s">
        <v>24</v>
      </c>
      <c r="F4825">
        <v>25.57</v>
      </c>
      <c r="G4825">
        <v>9</v>
      </c>
      <c r="H4825" t="s">
        <v>20</v>
      </c>
      <c r="I4825">
        <v>9.3000000000000007</v>
      </c>
    </row>
    <row r="4826" spans="1:9" x14ac:dyDescent="0.3">
      <c r="A4826" t="s">
        <v>235</v>
      </c>
      <c r="B4826" t="s">
        <v>9</v>
      </c>
      <c r="C4826" t="s">
        <v>15</v>
      </c>
      <c r="D4826" t="s">
        <v>22</v>
      </c>
      <c r="E4826" t="s">
        <v>18</v>
      </c>
      <c r="F4826">
        <v>58.67</v>
      </c>
      <c r="G4826">
        <v>3</v>
      </c>
      <c r="H4826" t="s">
        <v>13</v>
      </c>
      <c r="I4826">
        <v>8.6999999999999993</v>
      </c>
    </row>
    <row r="4827" spans="1:9" x14ac:dyDescent="0.3">
      <c r="A4827" t="s">
        <v>235</v>
      </c>
      <c r="B4827" t="s">
        <v>19</v>
      </c>
      <c r="C4827" t="s">
        <v>15</v>
      </c>
      <c r="D4827" t="s">
        <v>22</v>
      </c>
      <c r="E4827" t="s">
        <v>24</v>
      </c>
      <c r="F4827">
        <v>24.1</v>
      </c>
      <c r="G4827">
        <v>7</v>
      </c>
      <c r="H4827" t="s">
        <v>20</v>
      </c>
      <c r="I4827">
        <v>6.4</v>
      </c>
    </row>
    <row r="4828" spans="1:9" x14ac:dyDescent="0.3">
      <c r="A4828" t="s">
        <v>235</v>
      </c>
      <c r="B4828" t="s">
        <v>14</v>
      </c>
      <c r="C4828" t="s">
        <v>15</v>
      </c>
      <c r="D4828" t="s">
        <v>11</v>
      </c>
      <c r="E4828" t="s">
        <v>12</v>
      </c>
      <c r="F4828">
        <v>7.68</v>
      </c>
      <c r="G4828">
        <v>8</v>
      </c>
      <c r="H4828" t="s">
        <v>13</v>
      </c>
      <c r="I4828">
        <v>4.0999999999999996</v>
      </c>
    </row>
    <row r="4829" spans="1:9" x14ac:dyDescent="0.3">
      <c r="A4829" t="s">
        <v>235</v>
      </c>
      <c r="B4829" t="s">
        <v>9</v>
      </c>
      <c r="C4829" t="s">
        <v>10</v>
      </c>
      <c r="D4829" t="s">
        <v>11</v>
      </c>
      <c r="E4829" t="s">
        <v>24</v>
      </c>
      <c r="F4829">
        <v>28.25</v>
      </c>
      <c r="G4829">
        <v>9</v>
      </c>
      <c r="H4829" t="s">
        <v>13</v>
      </c>
      <c r="I4829">
        <v>4.0999999999999996</v>
      </c>
    </row>
    <row r="4830" spans="1:9" x14ac:dyDescent="0.3">
      <c r="A4830" t="s">
        <v>235</v>
      </c>
      <c r="B4830" t="s">
        <v>14</v>
      </c>
      <c r="C4830" t="s">
        <v>10</v>
      </c>
      <c r="D4830" t="s">
        <v>11</v>
      </c>
      <c r="E4830" t="s">
        <v>12</v>
      </c>
      <c r="F4830">
        <v>6.58</v>
      </c>
      <c r="G4830">
        <v>5</v>
      </c>
      <c r="H4830" t="s">
        <v>20</v>
      </c>
      <c r="I4830">
        <v>8.6</v>
      </c>
    </row>
    <row r="4831" spans="1:9" x14ac:dyDescent="0.3">
      <c r="A4831" t="s">
        <v>235</v>
      </c>
      <c r="B4831" t="s">
        <v>9</v>
      </c>
      <c r="C4831" t="s">
        <v>10</v>
      </c>
      <c r="D4831" t="s">
        <v>11</v>
      </c>
      <c r="E4831" t="s">
        <v>12</v>
      </c>
      <c r="F4831">
        <v>9.92</v>
      </c>
      <c r="G4831">
        <v>2</v>
      </c>
      <c r="H4831" t="s">
        <v>20</v>
      </c>
      <c r="I4831">
        <v>8.6</v>
      </c>
    </row>
    <row r="4832" spans="1:9" x14ac:dyDescent="0.3">
      <c r="A4832" t="s">
        <v>236</v>
      </c>
      <c r="B4832" t="s">
        <v>19</v>
      </c>
      <c r="C4832" t="s">
        <v>15</v>
      </c>
      <c r="D4832" t="s">
        <v>22</v>
      </c>
      <c r="E4832" t="s">
        <v>23</v>
      </c>
      <c r="F4832">
        <v>55.26</v>
      </c>
      <c r="G4832">
        <v>2</v>
      </c>
      <c r="H4832" t="s">
        <v>13</v>
      </c>
      <c r="I4832">
        <v>8.9</v>
      </c>
    </row>
    <row r="4833" spans="1:9" x14ac:dyDescent="0.3">
      <c r="A4833" t="s">
        <v>236</v>
      </c>
      <c r="B4833" t="s">
        <v>9</v>
      </c>
      <c r="C4833" t="s">
        <v>15</v>
      </c>
      <c r="D4833" t="s">
        <v>22</v>
      </c>
      <c r="E4833" t="s">
        <v>21</v>
      </c>
      <c r="F4833">
        <v>17.5</v>
      </c>
      <c r="G4833">
        <v>10</v>
      </c>
      <c r="H4833" t="s">
        <v>20</v>
      </c>
      <c r="I4833">
        <v>5.9</v>
      </c>
    </row>
    <row r="4834" spans="1:9" x14ac:dyDescent="0.3">
      <c r="A4834" t="s">
        <v>236</v>
      </c>
      <c r="B4834" t="s">
        <v>9</v>
      </c>
      <c r="C4834" t="s">
        <v>10</v>
      </c>
      <c r="D4834" t="s">
        <v>22</v>
      </c>
      <c r="E4834" t="s">
        <v>24</v>
      </c>
      <c r="F4834">
        <v>37.1</v>
      </c>
      <c r="G4834">
        <v>9</v>
      </c>
      <c r="H4834" t="s">
        <v>13</v>
      </c>
      <c r="I4834">
        <v>7.1</v>
      </c>
    </row>
    <row r="4835" spans="1:9" x14ac:dyDescent="0.3">
      <c r="A4835" t="s">
        <v>236</v>
      </c>
      <c r="B4835" t="s">
        <v>14</v>
      </c>
      <c r="C4835" t="s">
        <v>15</v>
      </c>
      <c r="D4835" t="s">
        <v>11</v>
      </c>
      <c r="E4835" t="s">
        <v>21</v>
      </c>
      <c r="F4835">
        <v>12.31</v>
      </c>
      <c r="G4835">
        <v>9</v>
      </c>
      <c r="H4835" t="s">
        <v>20</v>
      </c>
      <c r="I4835">
        <v>8.5</v>
      </c>
    </row>
    <row r="4836" spans="1:9" x14ac:dyDescent="0.3">
      <c r="A4836" t="s">
        <v>236</v>
      </c>
      <c r="B4836" t="s">
        <v>19</v>
      </c>
      <c r="C4836" t="s">
        <v>15</v>
      </c>
      <c r="D4836" t="s">
        <v>22</v>
      </c>
      <c r="E4836" t="s">
        <v>21</v>
      </c>
      <c r="F4836">
        <v>17.61</v>
      </c>
      <c r="G4836">
        <v>3</v>
      </c>
      <c r="H4836" t="s">
        <v>20</v>
      </c>
      <c r="I4836">
        <v>8.9</v>
      </c>
    </row>
    <row r="4837" spans="1:9" x14ac:dyDescent="0.3">
      <c r="A4837" t="s">
        <v>236</v>
      </c>
      <c r="B4837" t="s">
        <v>14</v>
      </c>
      <c r="C4837" t="s">
        <v>10</v>
      </c>
      <c r="D4837" t="s">
        <v>11</v>
      </c>
      <c r="E4837" t="s">
        <v>12</v>
      </c>
      <c r="F4837">
        <v>8.09</v>
      </c>
      <c r="G4837">
        <v>7</v>
      </c>
      <c r="H4837" t="s">
        <v>13</v>
      </c>
      <c r="I4837">
        <v>4</v>
      </c>
    </row>
    <row r="4838" spans="1:9" x14ac:dyDescent="0.3">
      <c r="A4838" t="s">
        <v>236</v>
      </c>
      <c r="B4838" t="s">
        <v>14</v>
      </c>
      <c r="C4838" t="s">
        <v>15</v>
      </c>
      <c r="D4838" t="s">
        <v>11</v>
      </c>
      <c r="E4838" t="s">
        <v>24</v>
      </c>
      <c r="F4838">
        <v>33.56</v>
      </c>
      <c r="G4838">
        <v>2</v>
      </c>
      <c r="H4838" t="s">
        <v>13</v>
      </c>
      <c r="I4838">
        <v>6.5</v>
      </c>
    </row>
    <row r="4839" spans="1:9" x14ac:dyDescent="0.3">
      <c r="A4839" t="s">
        <v>236</v>
      </c>
      <c r="B4839" t="s">
        <v>19</v>
      </c>
      <c r="C4839" t="s">
        <v>15</v>
      </c>
      <c r="D4839" t="s">
        <v>11</v>
      </c>
      <c r="E4839" t="s">
        <v>12</v>
      </c>
      <c r="F4839">
        <v>4.62</v>
      </c>
      <c r="G4839">
        <v>1</v>
      </c>
      <c r="H4839" t="s">
        <v>20</v>
      </c>
      <c r="I4839">
        <v>3.6</v>
      </c>
    </row>
    <row r="4840" spans="1:9" x14ac:dyDescent="0.3">
      <c r="A4840" t="s">
        <v>236</v>
      </c>
      <c r="B4840" t="s">
        <v>14</v>
      </c>
      <c r="C4840" t="s">
        <v>10</v>
      </c>
      <c r="D4840" t="s">
        <v>11</v>
      </c>
      <c r="E4840" t="s">
        <v>18</v>
      </c>
      <c r="F4840">
        <v>73.87</v>
      </c>
      <c r="G4840">
        <v>7</v>
      </c>
      <c r="H4840" t="s">
        <v>17</v>
      </c>
      <c r="I4840">
        <v>9.6</v>
      </c>
    </row>
    <row r="4841" spans="1:9" x14ac:dyDescent="0.3">
      <c r="A4841" t="s">
        <v>236</v>
      </c>
      <c r="B4841" t="s">
        <v>19</v>
      </c>
      <c r="C4841" t="s">
        <v>15</v>
      </c>
      <c r="D4841" t="s">
        <v>11</v>
      </c>
      <c r="E4841" t="s">
        <v>18</v>
      </c>
      <c r="F4841">
        <v>74.849999999999994</v>
      </c>
      <c r="G4841">
        <v>6</v>
      </c>
      <c r="H4841" t="s">
        <v>20</v>
      </c>
      <c r="I4841">
        <v>6.9</v>
      </c>
    </row>
    <row r="4842" spans="1:9" x14ac:dyDescent="0.3">
      <c r="A4842" t="s">
        <v>236</v>
      </c>
      <c r="B4842" t="s">
        <v>19</v>
      </c>
      <c r="C4842" t="s">
        <v>10</v>
      </c>
      <c r="D4842" t="s">
        <v>11</v>
      </c>
      <c r="E4842" t="s">
        <v>24</v>
      </c>
      <c r="F4842">
        <v>21.38</v>
      </c>
      <c r="G4842">
        <v>8</v>
      </c>
      <c r="H4842" t="s">
        <v>17</v>
      </c>
      <c r="I4842">
        <v>3.8</v>
      </c>
    </row>
    <row r="4843" spans="1:9" x14ac:dyDescent="0.3">
      <c r="A4843" t="s">
        <v>236</v>
      </c>
      <c r="B4843" t="s">
        <v>19</v>
      </c>
      <c r="C4843" t="s">
        <v>10</v>
      </c>
      <c r="D4843" t="s">
        <v>11</v>
      </c>
      <c r="E4843" t="s">
        <v>18</v>
      </c>
      <c r="F4843">
        <v>79.760000000000005</v>
      </c>
      <c r="G4843">
        <v>7</v>
      </c>
      <c r="H4843" t="s">
        <v>17</v>
      </c>
      <c r="I4843">
        <v>9.8000000000000007</v>
      </c>
    </row>
    <row r="4844" spans="1:9" x14ac:dyDescent="0.3">
      <c r="A4844" t="s">
        <v>236</v>
      </c>
      <c r="B4844" t="s">
        <v>14</v>
      </c>
      <c r="C4844" t="s">
        <v>10</v>
      </c>
      <c r="D4844" t="s">
        <v>11</v>
      </c>
      <c r="E4844" t="s">
        <v>18</v>
      </c>
      <c r="F4844">
        <v>76.23</v>
      </c>
      <c r="G4844">
        <v>5</v>
      </c>
      <c r="H4844" t="s">
        <v>17</v>
      </c>
      <c r="I4844">
        <v>7.5</v>
      </c>
    </row>
    <row r="4845" spans="1:9" x14ac:dyDescent="0.3">
      <c r="A4845" t="s">
        <v>236</v>
      </c>
      <c r="B4845" t="s">
        <v>19</v>
      </c>
      <c r="C4845" t="s">
        <v>10</v>
      </c>
      <c r="D4845" t="s">
        <v>22</v>
      </c>
      <c r="E4845" t="s">
        <v>12</v>
      </c>
      <c r="F4845">
        <v>5.17</v>
      </c>
      <c r="G4845">
        <v>5</v>
      </c>
      <c r="H4845" t="s">
        <v>20</v>
      </c>
      <c r="I4845">
        <v>7.8</v>
      </c>
    </row>
    <row r="4846" spans="1:9" x14ac:dyDescent="0.3">
      <c r="A4846" t="s">
        <v>236</v>
      </c>
      <c r="B4846" t="s">
        <v>14</v>
      </c>
      <c r="C4846" t="s">
        <v>10</v>
      </c>
      <c r="D4846" t="s">
        <v>22</v>
      </c>
      <c r="E4846" t="s">
        <v>12</v>
      </c>
      <c r="F4846">
        <v>2.0099999999999998</v>
      </c>
      <c r="G4846">
        <v>8</v>
      </c>
      <c r="H4846" t="s">
        <v>17</v>
      </c>
      <c r="I4846">
        <v>3.9</v>
      </c>
    </row>
    <row r="4847" spans="1:9" x14ac:dyDescent="0.3">
      <c r="A4847" t="s">
        <v>236</v>
      </c>
      <c r="B4847" t="s">
        <v>14</v>
      </c>
      <c r="C4847" t="s">
        <v>10</v>
      </c>
      <c r="D4847" t="s">
        <v>11</v>
      </c>
      <c r="E4847" t="s">
        <v>12</v>
      </c>
      <c r="F4847">
        <v>2.06</v>
      </c>
      <c r="G4847">
        <v>6</v>
      </c>
      <c r="H4847" t="s">
        <v>17</v>
      </c>
      <c r="I4847">
        <v>9.6999999999999993</v>
      </c>
    </row>
    <row r="4848" spans="1:9" x14ac:dyDescent="0.3">
      <c r="A4848" t="s">
        <v>236</v>
      </c>
      <c r="B4848" t="s">
        <v>9</v>
      </c>
      <c r="C4848" t="s">
        <v>10</v>
      </c>
      <c r="D4848" t="s">
        <v>11</v>
      </c>
      <c r="E4848" t="s">
        <v>12</v>
      </c>
      <c r="F4848">
        <v>3.83</v>
      </c>
      <c r="G4848">
        <v>2</v>
      </c>
      <c r="H4848" t="s">
        <v>20</v>
      </c>
      <c r="I4848">
        <v>8.5</v>
      </c>
    </row>
    <row r="4849" spans="1:9" x14ac:dyDescent="0.3">
      <c r="A4849" t="s">
        <v>236</v>
      </c>
      <c r="B4849" t="s">
        <v>19</v>
      </c>
      <c r="C4849" t="s">
        <v>10</v>
      </c>
      <c r="D4849" t="s">
        <v>11</v>
      </c>
      <c r="E4849" t="s">
        <v>21</v>
      </c>
      <c r="F4849">
        <v>8.89</v>
      </c>
      <c r="G4849">
        <v>3</v>
      </c>
      <c r="H4849" t="s">
        <v>20</v>
      </c>
      <c r="I4849">
        <v>9.8000000000000007</v>
      </c>
    </row>
    <row r="4850" spans="1:9" x14ac:dyDescent="0.3">
      <c r="A4850" t="s">
        <v>236</v>
      </c>
      <c r="B4850" t="s">
        <v>14</v>
      </c>
      <c r="C4850" t="s">
        <v>10</v>
      </c>
      <c r="D4850" t="s">
        <v>22</v>
      </c>
      <c r="E4850" t="s">
        <v>21</v>
      </c>
      <c r="F4850">
        <v>9.92</v>
      </c>
      <c r="G4850">
        <v>4</v>
      </c>
      <c r="H4850" t="s">
        <v>20</v>
      </c>
      <c r="I4850">
        <v>8.1</v>
      </c>
    </row>
    <row r="4851" spans="1:9" x14ac:dyDescent="0.3">
      <c r="A4851" t="s">
        <v>236</v>
      </c>
      <c r="B4851" t="s">
        <v>14</v>
      </c>
      <c r="C4851" t="s">
        <v>10</v>
      </c>
      <c r="D4851" t="s">
        <v>11</v>
      </c>
      <c r="E4851" t="s">
        <v>18</v>
      </c>
      <c r="F4851">
        <v>52.6</v>
      </c>
      <c r="G4851">
        <v>2</v>
      </c>
      <c r="H4851" t="s">
        <v>17</v>
      </c>
      <c r="I4851">
        <v>8.1</v>
      </c>
    </row>
    <row r="4852" spans="1:9" x14ac:dyDescent="0.3">
      <c r="A4852" t="s">
        <v>237</v>
      </c>
      <c r="B4852" t="s">
        <v>19</v>
      </c>
      <c r="C4852" t="s">
        <v>15</v>
      </c>
      <c r="D4852" t="s">
        <v>11</v>
      </c>
      <c r="E4852" t="s">
        <v>24</v>
      </c>
      <c r="F4852">
        <v>29.44</v>
      </c>
      <c r="G4852">
        <v>3</v>
      </c>
      <c r="H4852" t="s">
        <v>17</v>
      </c>
      <c r="I4852">
        <v>4.9000000000000004</v>
      </c>
    </row>
    <row r="4853" spans="1:9" x14ac:dyDescent="0.3">
      <c r="A4853" t="s">
        <v>237</v>
      </c>
      <c r="B4853" t="s">
        <v>14</v>
      </c>
      <c r="C4853" t="s">
        <v>10</v>
      </c>
      <c r="D4853" t="s">
        <v>11</v>
      </c>
      <c r="E4853" t="s">
        <v>16</v>
      </c>
      <c r="F4853">
        <v>94.55</v>
      </c>
      <c r="G4853">
        <v>5</v>
      </c>
      <c r="H4853" t="s">
        <v>17</v>
      </c>
      <c r="I4853">
        <v>6.5</v>
      </c>
    </row>
    <row r="4854" spans="1:9" x14ac:dyDescent="0.3">
      <c r="A4854" t="s">
        <v>237</v>
      </c>
      <c r="B4854" t="s">
        <v>14</v>
      </c>
      <c r="C4854" t="s">
        <v>15</v>
      </c>
      <c r="D4854" t="s">
        <v>11</v>
      </c>
      <c r="E4854" t="s">
        <v>24</v>
      </c>
      <c r="F4854">
        <v>39.39</v>
      </c>
      <c r="G4854">
        <v>4</v>
      </c>
      <c r="H4854" t="s">
        <v>13</v>
      </c>
      <c r="I4854">
        <v>5.6</v>
      </c>
    </row>
    <row r="4855" spans="1:9" x14ac:dyDescent="0.3">
      <c r="A4855" t="s">
        <v>237</v>
      </c>
      <c r="B4855" t="s">
        <v>14</v>
      </c>
      <c r="C4855" t="s">
        <v>10</v>
      </c>
      <c r="D4855" t="s">
        <v>22</v>
      </c>
      <c r="E4855" t="s">
        <v>12</v>
      </c>
      <c r="F4855">
        <v>9.9</v>
      </c>
      <c r="G4855">
        <v>6</v>
      </c>
      <c r="H4855" t="s">
        <v>17</v>
      </c>
      <c r="I4855">
        <v>5.6</v>
      </c>
    </row>
    <row r="4856" spans="1:9" x14ac:dyDescent="0.3">
      <c r="A4856" t="s">
        <v>237</v>
      </c>
      <c r="B4856" t="s">
        <v>19</v>
      </c>
      <c r="C4856" t="s">
        <v>10</v>
      </c>
      <c r="D4856" t="s">
        <v>11</v>
      </c>
      <c r="E4856" t="s">
        <v>18</v>
      </c>
      <c r="F4856">
        <v>72.88</v>
      </c>
      <c r="G4856">
        <v>2</v>
      </c>
      <c r="H4856" t="s">
        <v>17</v>
      </c>
      <c r="I4856">
        <v>7</v>
      </c>
    </row>
    <row r="4857" spans="1:9" x14ac:dyDescent="0.3">
      <c r="A4857" t="s">
        <v>237</v>
      </c>
      <c r="B4857" t="s">
        <v>9</v>
      </c>
      <c r="C4857" t="s">
        <v>10</v>
      </c>
      <c r="D4857" t="s">
        <v>22</v>
      </c>
      <c r="E4857" t="s">
        <v>16</v>
      </c>
      <c r="F4857">
        <v>97.46</v>
      </c>
      <c r="G4857">
        <v>7</v>
      </c>
      <c r="H4857" t="s">
        <v>20</v>
      </c>
      <c r="I4857">
        <v>4.9000000000000004</v>
      </c>
    </row>
    <row r="4858" spans="1:9" x14ac:dyDescent="0.3">
      <c r="A4858" t="s">
        <v>237</v>
      </c>
      <c r="B4858" t="s">
        <v>19</v>
      </c>
      <c r="C4858" t="s">
        <v>15</v>
      </c>
      <c r="D4858" t="s">
        <v>11</v>
      </c>
      <c r="E4858" t="s">
        <v>23</v>
      </c>
      <c r="F4858">
        <v>51.65</v>
      </c>
      <c r="G4858">
        <v>9</v>
      </c>
      <c r="H4858" t="s">
        <v>20</v>
      </c>
      <c r="I4858">
        <v>7.2</v>
      </c>
    </row>
    <row r="4859" spans="1:9" x14ac:dyDescent="0.3">
      <c r="A4859" t="s">
        <v>237</v>
      </c>
      <c r="B4859" t="s">
        <v>19</v>
      </c>
      <c r="C4859" t="s">
        <v>10</v>
      </c>
      <c r="D4859" t="s">
        <v>22</v>
      </c>
      <c r="E4859" t="s">
        <v>12</v>
      </c>
      <c r="F4859">
        <v>9.7899999999999991</v>
      </c>
      <c r="G4859">
        <v>3</v>
      </c>
      <c r="H4859" t="s">
        <v>20</v>
      </c>
      <c r="I4859">
        <v>5.2</v>
      </c>
    </row>
    <row r="4860" spans="1:9" x14ac:dyDescent="0.3">
      <c r="A4860" t="s">
        <v>237</v>
      </c>
      <c r="B4860" t="s">
        <v>14</v>
      </c>
      <c r="C4860" t="s">
        <v>15</v>
      </c>
      <c r="D4860" t="s">
        <v>22</v>
      </c>
      <c r="E4860" t="s">
        <v>24</v>
      </c>
      <c r="F4860">
        <v>40.96</v>
      </c>
      <c r="G4860">
        <v>4</v>
      </c>
      <c r="H4860" t="s">
        <v>17</v>
      </c>
      <c r="I4860">
        <v>4.7</v>
      </c>
    </row>
    <row r="4861" spans="1:9" x14ac:dyDescent="0.3">
      <c r="A4861" t="s">
        <v>237</v>
      </c>
      <c r="B4861" t="s">
        <v>9</v>
      </c>
      <c r="C4861" t="s">
        <v>10</v>
      </c>
      <c r="D4861" t="s">
        <v>11</v>
      </c>
      <c r="E4861" t="s">
        <v>18</v>
      </c>
      <c r="F4861">
        <v>59.28</v>
      </c>
      <c r="G4861">
        <v>3</v>
      </c>
      <c r="H4861" t="s">
        <v>17</v>
      </c>
      <c r="I4861">
        <v>3.1</v>
      </c>
    </row>
    <row r="4862" spans="1:9" x14ac:dyDescent="0.3">
      <c r="A4862" t="s">
        <v>237</v>
      </c>
      <c r="B4862" t="s">
        <v>9</v>
      </c>
      <c r="C4862" t="s">
        <v>15</v>
      </c>
      <c r="D4862" t="s">
        <v>22</v>
      </c>
      <c r="E4862" t="s">
        <v>21</v>
      </c>
      <c r="F4862">
        <v>19.149999999999999</v>
      </c>
      <c r="G4862">
        <v>9</v>
      </c>
      <c r="H4862" t="s">
        <v>20</v>
      </c>
      <c r="I4862">
        <v>8.3000000000000007</v>
      </c>
    </row>
    <row r="4863" spans="1:9" x14ac:dyDescent="0.3">
      <c r="A4863" t="s">
        <v>237</v>
      </c>
      <c r="B4863" t="s">
        <v>9</v>
      </c>
      <c r="C4863" t="s">
        <v>10</v>
      </c>
      <c r="D4863" t="s">
        <v>11</v>
      </c>
      <c r="E4863" t="s">
        <v>23</v>
      </c>
      <c r="F4863">
        <v>65</v>
      </c>
      <c r="G4863">
        <v>5</v>
      </c>
      <c r="H4863" t="s">
        <v>20</v>
      </c>
      <c r="I4863">
        <v>9</v>
      </c>
    </row>
    <row r="4864" spans="1:9" x14ac:dyDescent="0.3">
      <c r="A4864" t="s">
        <v>237</v>
      </c>
      <c r="B4864" t="s">
        <v>9</v>
      </c>
      <c r="C4864" t="s">
        <v>15</v>
      </c>
      <c r="D4864" t="s">
        <v>11</v>
      </c>
      <c r="E4864" t="s">
        <v>23</v>
      </c>
      <c r="F4864">
        <v>55.44</v>
      </c>
      <c r="G4864">
        <v>2</v>
      </c>
      <c r="H4864" t="s">
        <v>13</v>
      </c>
      <c r="I4864">
        <v>7.8</v>
      </c>
    </row>
    <row r="4865" spans="1:9" x14ac:dyDescent="0.3">
      <c r="A4865" t="s">
        <v>237</v>
      </c>
      <c r="B4865" t="s">
        <v>9</v>
      </c>
      <c r="C4865" t="s">
        <v>15</v>
      </c>
      <c r="D4865" t="s">
        <v>11</v>
      </c>
      <c r="E4865" t="s">
        <v>24</v>
      </c>
      <c r="F4865">
        <v>35.32</v>
      </c>
      <c r="G4865">
        <v>1</v>
      </c>
      <c r="H4865" t="s">
        <v>13</v>
      </c>
      <c r="I4865">
        <v>8.8000000000000007</v>
      </c>
    </row>
    <row r="4866" spans="1:9" x14ac:dyDescent="0.3">
      <c r="A4866" t="s">
        <v>237</v>
      </c>
      <c r="B4866" t="s">
        <v>9</v>
      </c>
      <c r="C4866" t="s">
        <v>10</v>
      </c>
      <c r="D4866" t="s">
        <v>11</v>
      </c>
      <c r="E4866" t="s">
        <v>21</v>
      </c>
      <c r="F4866">
        <v>18.100000000000001</v>
      </c>
      <c r="G4866">
        <v>2</v>
      </c>
      <c r="H4866" t="s">
        <v>17</v>
      </c>
      <c r="I4866">
        <v>8</v>
      </c>
    </row>
    <row r="4867" spans="1:9" x14ac:dyDescent="0.3">
      <c r="A4867" t="s">
        <v>237</v>
      </c>
      <c r="B4867" t="s">
        <v>9</v>
      </c>
      <c r="C4867" t="s">
        <v>10</v>
      </c>
      <c r="D4867" t="s">
        <v>22</v>
      </c>
      <c r="E4867" t="s">
        <v>16</v>
      </c>
      <c r="F4867">
        <v>83.66</v>
      </c>
      <c r="G4867">
        <v>7</v>
      </c>
      <c r="H4867" t="s">
        <v>17</v>
      </c>
      <c r="I4867">
        <v>4.2</v>
      </c>
    </row>
    <row r="4868" spans="1:9" x14ac:dyDescent="0.3">
      <c r="A4868" t="s">
        <v>237</v>
      </c>
      <c r="B4868" t="s">
        <v>9</v>
      </c>
      <c r="C4868" t="s">
        <v>10</v>
      </c>
      <c r="D4868" t="s">
        <v>11</v>
      </c>
      <c r="E4868" t="s">
        <v>18</v>
      </c>
      <c r="F4868">
        <v>59.65</v>
      </c>
      <c r="G4868">
        <v>7</v>
      </c>
      <c r="H4868" t="s">
        <v>20</v>
      </c>
      <c r="I4868">
        <v>5.2</v>
      </c>
    </row>
    <row r="4869" spans="1:9" x14ac:dyDescent="0.3">
      <c r="A4869" t="s">
        <v>237</v>
      </c>
      <c r="B4869" t="s">
        <v>14</v>
      </c>
      <c r="C4869" t="s">
        <v>10</v>
      </c>
      <c r="D4869" t="s">
        <v>11</v>
      </c>
      <c r="E4869" t="s">
        <v>18</v>
      </c>
      <c r="F4869">
        <v>65.06</v>
      </c>
      <c r="G4869">
        <v>1</v>
      </c>
      <c r="H4869" t="s">
        <v>17</v>
      </c>
      <c r="I4869">
        <v>4.5</v>
      </c>
    </row>
    <row r="4870" spans="1:9" x14ac:dyDescent="0.3">
      <c r="A4870" t="s">
        <v>237</v>
      </c>
      <c r="B4870" t="s">
        <v>9</v>
      </c>
      <c r="C4870" t="s">
        <v>10</v>
      </c>
      <c r="D4870" t="s">
        <v>11</v>
      </c>
      <c r="E4870" t="s">
        <v>24</v>
      </c>
      <c r="F4870">
        <v>46.31</v>
      </c>
      <c r="G4870">
        <v>5</v>
      </c>
      <c r="H4870" t="s">
        <v>13</v>
      </c>
      <c r="I4870">
        <v>5.2</v>
      </c>
    </row>
    <row r="4871" spans="1:9" x14ac:dyDescent="0.3">
      <c r="A4871" t="s">
        <v>237</v>
      </c>
      <c r="B4871" t="s">
        <v>9</v>
      </c>
      <c r="C4871" t="s">
        <v>10</v>
      </c>
      <c r="D4871" t="s">
        <v>11</v>
      </c>
      <c r="E4871" t="s">
        <v>24</v>
      </c>
      <c r="F4871">
        <v>28.75</v>
      </c>
      <c r="G4871">
        <v>5</v>
      </c>
      <c r="H4871" t="s">
        <v>20</v>
      </c>
      <c r="I4871">
        <v>7.2</v>
      </c>
    </row>
    <row r="4872" spans="1:9" x14ac:dyDescent="0.3">
      <c r="A4872" t="s">
        <v>238</v>
      </c>
      <c r="B4872" t="s">
        <v>14</v>
      </c>
      <c r="C4872" t="s">
        <v>10</v>
      </c>
      <c r="D4872" t="s">
        <v>11</v>
      </c>
      <c r="E4872" t="s">
        <v>12</v>
      </c>
      <c r="F4872">
        <v>7.86</v>
      </c>
      <c r="G4872">
        <v>9</v>
      </c>
      <c r="H4872" t="s">
        <v>17</v>
      </c>
      <c r="I4872">
        <v>4</v>
      </c>
    </row>
    <row r="4873" spans="1:9" x14ac:dyDescent="0.3">
      <c r="A4873" t="s">
        <v>238</v>
      </c>
      <c r="B4873" t="s">
        <v>9</v>
      </c>
      <c r="C4873" t="s">
        <v>15</v>
      </c>
      <c r="D4873" t="s">
        <v>22</v>
      </c>
      <c r="E4873" t="s">
        <v>18</v>
      </c>
      <c r="F4873">
        <v>69.08</v>
      </c>
      <c r="G4873">
        <v>1</v>
      </c>
      <c r="H4873" t="s">
        <v>13</v>
      </c>
      <c r="I4873">
        <v>3</v>
      </c>
    </row>
    <row r="4874" spans="1:9" x14ac:dyDescent="0.3">
      <c r="A4874" t="s">
        <v>238</v>
      </c>
      <c r="B4874" t="s">
        <v>14</v>
      </c>
      <c r="C4874" t="s">
        <v>10</v>
      </c>
      <c r="D4874" t="s">
        <v>11</v>
      </c>
      <c r="E4874" t="s">
        <v>24</v>
      </c>
      <c r="F4874">
        <v>26.16</v>
      </c>
      <c r="G4874">
        <v>4</v>
      </c>
      <c r="H4874" t="s">
        <v>13</v>
      </c>
      <c r="I4874">
        <v>6.3</v>
      </c>
    </row>
    <row r="4875" spans="1:9" x14ac:dyDescent="0.3">
      <c r="A4875" t="s">
        <v>238</v>
      </c>
      <c r="B4875" t="s">
        <v>9</v>
      </c>
      <c r="C4875" t="s">
        <v>10</v>
      </c>
      <c r="D4875" t="s">
        <v>11</v>
      </c>
      <c r="E4875" t="s">
        <v>16</v>
      </c>
      <c r="F4875">
        <v>71.27</v>
      </c>
      <c r="G4875">
        <v>4</v>
      </c>
      <c r="H4875" t="s">
        <v>20</v>
      </c>
      <c r="I4875">
        <v>5.8</v>
      </c>
    </row>
    <row r="4876" spans="1:9" x14ac:dyDescent="0.3">
      <c r="A4876" t="s">
        <v>238</v>
      </c>
      <c r="B4876" t="s">
        <v>19</v>
      </c>
      <c r="C4876" t="s">
        <v>10</v>
      </c>
      <c r="D4876" t="s">
        <v>22</v>
      </c>
      <c r="E4876" t="s">
        <v>18</v>
      </c>
      <c r="F4876">
        <v>65.16</v>
      </c>
      <c r="G4876">
        <v>7</v>
      </c>
      <c r="H4876" t="s">
        <v>17</v>
      </c>
      <c r="I4876">
        <v>7</v>
      </c>
    </row>
    <row r="4877" spans="1:9" x14ac:dyDescent="0.3">
      <c r="A4877" t="s">
        <v>238</v>
      </c>
      <c r="B4877" t="s">
        <v>14</v>
      </c>
      <c r="C4877" t="s">
        <v>10</v>
      </c>
      <c r="D4877" t="s">
        <v>22</v>
      </c>
      <c r="E4877" t="s">
        <v>16</v>
      </c>
      <c r="F4877">
        <v>78.44</v>
      </c>
      <c r="G4877">
        <v>6</v>
      </c>
      <c r="H4877" t="s">
        <v>13</v>
      </c>
      <c r="I4877">
        <v>7.8</v>
      </c>
    </row>
    <row r="4878" spans="1:9" x14ac:dyDescent="0.3">
      <c r="A4878" t="s">
        <v>238</v>
      </c>
      <c r="B4878" t="s">
        <v>19</v>
      </c>
      <c r="C4878" t="s">
        <v>15</v>
      </c>
      <c r="D4878" t="s">
        <v>11</v>
      </c>
      <c r="E4878" t="s">
        <v>23</v>
      </c>
      <c r="F4878">
        <v>54.67</v>
      </c>
      <c r="G4878">
        <v>4</v>
      </c>
      <c r="H4878" t="s">
        <v>17</v>
      </c>
      <c r="I4878">
        <v>8.3000000000000007</v>
      </c>
    </row>
    <row r="4879" spans="1:9" x14ac:dyDescent="0.3">
      <c r="A4879" t="s">
        <v>238</v>
      </c>
      <c r="B4879" t="s">
        <v>9</v>
      </c>
      <c r="C4879" t="s">
        <v>10</v>
      </c>
      <c r="D4879" t="s">
        <v>22</v>
      </c>
      <c r="E4879" t="s">
        <v>24</v>
      </c>
      <c r="F4879">
        <v>33.49</v>
      </c>
      <c r="G4879">
        <v>6</v>
      </c>
      <c r="H4879" t="s">
        <v>13</v>
      </c>
      <c r="I4879">
        <v>3.8</v>
      </c>
    </row>
    <row r="4880" spans="1:9" x14ac:dyDescent="0.3">
      <c r="A4880" t="s">
        <v>238</v>
      </c>
      <c r="B4880" t="s">
        <v>9</v>
      </c>
      <c r="C4880" t="s">
        <v>15</v>
      </c>
      <c r="D4880" t="s">
        <v>11</v>
      </c>
      <c r="E4880" t="s">
        <v>12</v>
      </c>
      <c r="F4880">
        <v>5.71</v>
      </c>
      <c r="G4880">
        <v>2</v>
      </c>
      <c r="H4880" t="s">
        <v>17</v>
      </c>
      <c r="I4880">
        <v>4.0999999999999996</v>
      </c>
    </row>
    <row r="4881" spans="1:9" x14ac:dyDescent="0.3">
      <c r="A4881" t="s">
        <v>238</v>
      </c>
      <c r="B4881" t="s">
        <v>14</v>
      </c>
      <c r="C4881" t="s">
        <v>10</v>
      </c>
      <c r="D4881" t="s">
        <v>22</v>
      </c>
      <c r="E4881" t="s">
        <v>24</v>
      </c>
      <c r="F4881">
        <v>45.08</v>
      </c>
      <c r="G4881">
        <v>6</v>
      </c>
      <c r="H4881" t="s">
        <v>17</v>
      </c>
      <c r="I4881">
        <v>3.6</v>
      </c>
    </row>
    <row r="4882" spans="1:9" x14ac:dyDescent="0.3">
      <c r="A4882" t="s">
        <v>238</v>
      </c>
      <c r="B4882" t="s">
        <v>19</v>
      </c>
      <c r="C4882" t="s">
        <v>10</v>
      </c>
      <c r="D4882" t="s">
        <v>11</v>
      </c>
      <c r="E4882" t="s">
        <v>12</v>
      </c>
      <c r="F4882">
        <v>7.42</v>
      </c>
      <c r="G4882">
        <v>5</v>
      </c>
      <c r="H4882" t="s">
        <v>17</v>
      </c>
      <c r="I4882">
        <v>3.2</v>
      </c>
    </row>
    <row r="4883" spans="1:9" x14ac:dyDescent="0.3">
      <c r="A4883" t="s">
        <v>238</v>
      </c>
      <c r="B4883" t="s">
        <v>19</v>
      </c>
      <c r="C4883" t="s">
        <v>10</v>
      </c>
      <c r="D4883" t="s">
        <v>22</v>
      </c>
      <c r="E4883" t="s">
        <v>12</v>
      </c>
      <c r="F4883">
        <v>5.7</v>
      </c>
      <c r="G4883">
        <v>3</v>
      </c>
      <c r="H4883" t="s">
        <v>17</v>
      </c>
      <c r="I4883">
        <v>3.1</v>
      </c>
    </row>
    <row r="4884" spans="1:9" x14ac:dyDescent="0.3">
      <c r="A4884" t="s">
        <v>238</v>
      </c>
      <c r="B4884" t="s">
        <v>9</v>
      </c>
      <c r="C4884" t="s">
        <v>10</v>
      </c>
      <c r="D4884" t="s">
        <v>22</v>
      </c>
      <c r="E4884" t="s">
        <v>18</v>
      </c>
      <c r="F4884">
        <v>74.709999999999994</v>
      </c>
      <c r="G4884">
        <v>6</v>
      </c>
      <c r="H4884" t="s">
        <v>20</v>
      </c>
      <c r="I4884">
        <v>7.3</v>
      </c>
    </row>
    <row r="4885" spans="1:9" x14ac:dyDescent="0.3">
      <c r="A4885" t="s">
        <v>238</v>
      </c>
      <c r="B4885" t="s">
        <v>14</v>
      </c>
      <c r="C4885" t="s">
        <v>10</v>
      </c>
      <c r="D4885" t="s">
        <v>11</v>
      </c>
      <c r="E4885" t="s">
        <v>24</v>
      </c>
      <c r="F4885">
        <v>20.65</v>
      </c>
      <c r="G4885">
        <v>2</v>
      </c>
      <c r="H4885" t="s">
        <v>17</v>
      </c>
      <c r="I4885">
        <v>9.1</v>
      </c>
    </row>
    <row r="4886" spans="1:9" x14ac:dyDescent="0.3">
      <c r="A4886" t="s">
        <v>238</v>
      </c>
      <c r="B4886" t="s">
        <v>9</v>
      </c>
      <c r="C4886" t="s">
        <v>15</v>
      </c>
      <c r="D4886" t="s">
        <v>22</v>
      </c>
      <c r="E4886" t="s">
        <v>12</v>
      </c>
      <c r="F4886">
        <v>2.98</v>
      </c>
      <c r="G4886">
        <v>8</v>
      </c>
      <c r="H4886" t="s">
        <v>17</v>
      </c>
      <c r="I4886">
        <v>4.0999999999999996</v>
      </c>
    </row>
    <row r="4887" spans="1:9" x14ac:dyDescent="0.3">
      <c r="A4887" t="s">
        <v>238</v>
      </c>
      <c r="B4887" t="s">
        <v>14</v>
      </c>
      <c r="C4887" t="s">
        <v>15</v>
      </c>
      <c r="D4887" t="s">
        <v>11</v>
      </c>
      <c r="E4887" t="s">
        <v>24</v>
      </c>
      <c r="F4887">
        <v>20.88</v>
      </c>
      <c r="G4887">
        <v>7</v>
      </c>
      <c r="H4887" t="s">
        <v>17</v>
      </c>
      <c r="I4887">
        <v>5.4</v>
      </c>
    </row>
    <row r="4888" spans="1:9" x14ac:dyDescent="0.3">
      <c r="A4888" t="s">
        <v>238</v>
      </c>
      <c r="B4888" t="s">
        <v>19</v>
      </c>
      <c r="C4888" t="s">
        <v>15</v>
      </c>
      <c r="D4888" t="s">
        <v>11</v>
      </c>
      <c r="E4888" t="s">
        <v>18</v>
      </c>
      <c r="F4888">
        <v>76.5</v>
      </c>
      <c r="G4888">
        <v>1</v>
      </c>
      <c r="H4888" t="s">
        <v>20</v>
      </c>
      <c r="I4888">
        <v>7.2</v>
      </c>
    </row>
    <row r="4889" spans="1:9" x14ac:dyDescent="0.3">
      <c r="A4889" t="s">
        <v>238</v>
      </c>
      <c r="B4889" t="s">
        <v>19</v>
      </c>
      <c r="C4889" t="s">
        <v>15</v>
      </c>
      <c r="D4889" t="s">
        <v>11</v>
      </c>
      <c r="E4889" t="s">
        <v>12</v>
      </c>
      <c r="F4889">
        <v>9.06</v>
      </c>
      <c r="G4889">
        <v>8</v>
      </c>
      <c r="H4889" t="s">
        <v>17</v>
      </c>
      <c r="I4889">
        <v>3.6</v>
      </c>
    </row>
    <row r="4890" spans="1:9" x14ac:dyDescent="0.3">
      <c r="A4890" t="s">
        <v>238</v>
      </c>
      <c r="B4890" t="s">
        <v>19</v>
      </c>
      <c r="C4890" t="s">
        <v>10</v>
      </c>
      <c r="D4890" t="s">
        <v>22</v>
      </c>
      <c r="E4890" t="s">
        <v>12</v>
      </c>
      <c r="F4890">
        <v>7.05</v>
      </c>
      <c r="G4890">
        <v>9</v>
      </c>
      <c r="H4890" t="s">
        <v>17</v>
      </c>
      <c r="I4890">
        <v>9.6999999999999993</v>
      </c>
    </row>
    <row r="4891" spans="1:9" x14ac:dyDescent="0.3">
      <c r="A4891" t="s">
        <v>238</v>
      </c>
      <c r="B4891" t="s">
        <v>19</v>
      </c>
      <c r="C4891" t="s">
        <v>15</v>
      </c>
      <c r="D4891" t="s">
        <v>11</v>
      </c>
      <c r="E4891" t="s">
        <v>23</v>
      </c>
      <c r="F4891">
        <v>56.88</v>
      </c>
      <c r="G4891">
        <v>10</v>
      </c>
      <c r="H4891" t="s">
        <v>20</v>
      </c>
      <c r="I4891">
        <v>5.2</v>
      </c>
    </row>
    <row r="4892" spans="1:9" x14ac:dyDescent="0.3">
      <c r="A4892" t="s">
        <v>238</v>
      </c>
      <c r="B4892" t="s">
        <v>9</v>
      </c>
      <c r="C4892" t="s">
        <v>10</v>
      </c>
      <c r="D4892" t="s">
        <v>11</v>
      </c>
      <c r="E4892" t="s">
        <v>12</v>
      </c>
      <c r="F4892">
        <v>2.23</v>
      </c>
      <c r="G4892">
        <v>5</v>
      </c>
      <c r="H4892" t="s">
        <v>17</v>
      </c>
      <c r="I4892">
        <v>8.5</v>
      </c>
    </row>
    <row r="4893" spans="1:9" x14ac:dyDescent="0.3">
      <c r="A4893" t="s">
        <v>238</v>
      </c>
      <c r="B4893" t="s">
        <v>19</v>
      </c>
      <c r="C4893" t="s">
        <v>10</v>
      </c>
      <c r="D4893" t="s">
        <v>22</v>
      </c>
      <c r="E4893" t="s">
        <v>12</v>
      </c>
      <c r="F4893">
        <v>2.8</v>
      </c>
      <c r="G4893">
        <v>4</v>
      </c>
      <c r="H4893" t="s">
        <v>13</v>
      </c>
      <c r="I4893">
        <v>6.6</v>
      </c>
    </row>
    <row r="4894" spans="1:9" x14ac:dyDescent="0.3">
      <c r="A4894" t="s">
        <v>238</v>
      </c>
      <c r="B4894" t="s">
        <v>14</v>
      </c>
      <c r="C4894" t="s">
        <v>10</v>
      </c>
      <c r="D4894" t="s">
        <v>22</v>
      </c>
      <c r="E4894" t="s">
        <v>23</v>
      </c>
      <c r="F4894">
        <v>61.51</v>
      </c>
      <c r="G4894">
        <v>7</v>
      </c>
      <c r="H4894" t="s">
        <v>13</v>
      </c>
      <c r="I4894">
        <v>9.4</v>
      </c>
    </row>
    <row r="4895" spans="1:9" x14ac:dyDescent="0.3">
      <c r="A4895" t="s">
        <v>238</v>
      </c>
      <c r="B4895" t="s">
        <v>9</v>
      </c>
      <c r="C4895" t="s">
        <v>10</v>
      </c>
      <c r="D4895" t="s">
        <v>22</v>
      </c>
      <c r="E4895" t="s">
        <v>18</v>
      </c>
      <c r="F4895">
        <v>67.78</v>
      </c>
      <c r="G4895">
        <v>6</v>
      </c>
      <c r="H4895" t="s">
        <v>20</v>
      </c>
      <c r="I4895">
        <v>3.2</v>
      </c>
    </row>
    <row r="4896" spans="1:9" x14ac:dyDescent="0.3">
      <c r="A4896" t="s">
        <v>238</v>
      </c>
      <c r="B4896" t="s">
        <v>14</v>
      </c>
      <c r="C4896" t="s">
        <v>10</v>
      </c>
      <c r="D4896" t="s">
        <v>22</v>
      </c>
      <c r="E4896" t="s">
        <v>23</v>
      </c>
      <c r="F4896">
        <v>66.73</v>
      </c>
      <c r="G4896">
        <v>8</v>
      </c>
      <c r="H4896" t="s">
        <v>20</v>
      </c>
      <c r="I4896">
        <v>5.0999999999999996</v>
      </c>
    </row>
    <row r="4897" spans="1:9" x14ac:dyDescent="0.3">
      <c r="A4897" t="s">
        <v>238</v>
      </c>
      <c r="B4897" t="s">
        <v>9</v>
      </c>
      <c r="C4897" t="s">
        <v>10</v>
      </c>
      <c r="D4897" t="s">
        <v>22</v>
      </c>
      <c r="E4897" t="s">
        <v>12</v>
      </c>
      <c r="F4897">
        <v>6.81</v>
      </c>
      <c r="G4897">
        <v>1</v>
      </c>
      <c r="H4897" t="s">
        <v>20</v>
      </c>
      <c r="I4897">
        <v>6.3</v>
      </c>
    </row>
    <row r="4898" spans="1:9" x14ac:dyDescent="0.3">
      <c r="A4898" t="s">
        <v>238</v>
      </c>
      <c r="B4898" t="s">
        <v>14</v>
      </c>
      <c r="C4898" t="s">
        <v>10</v>
      </c>
      <c r="D4898" t="s">
        <v>22</v>
      </c>
      <c r="E4898" t="s">
        <v>12</v>
      </c>
      <c r="F4898">
        <v>4.7300000000000004</v>
      </c>
      <c r="G4898">
        <v>3</v>
      </c>
      <c r="H4898" t="s">
        <v>13</v>
      </c>
      <c r="I4898">
        <v>3.4</v>
      </c>
    </row>
    <row r="4899" spans="1:9" x14ac:dyDescent="0.3">
      <c r="A4899" t="s">
        <v>239</v>
      </c>
      <c r="B4899" t="s">
        <v>14</v>
      </c>
      <c r="C4899" t="s">
        <v>10</v>
      </c>
      <c r="D4899" t="s">
        <v>22</v>
      </c>
      <c r="E4899" t="s">
        <v>21</v>
      </c>
      <c r="F4899">
        <v>17.239999999999998</v>
      </c>
      <c r="G4899">
        <v>6</v>
      </c>
      <c r="H4899" t="s">
        <v>17</v>
      </c>
      <c r="I4899">
        <v>5.5</v>
      </c>
    </row>
    <row r="4900" spans="1:9" x14ac:dyDescent="0.3">
      <c r="A4900" t="s">
        <v>239</v>
      </c>
      <c r="B4900" t="s">
        <v>19</v>
      </c>
      <c r="C4900" t="s">
        <v>15</v>
      </c>
      <c r="D4900" t="s">
        <v>22</v>
      </c>
      <c r="E4900" t="s">
        <v>18</v>
      </c>
      <c r="F4900">
        <v>59.05</v>
      </c>
      <c r="G4900">
        <v>3</v>
      </c>
      <c r="H4900" t="s">
        <v>17</v>
      </c>
      <c r="I4900">
        <v>8</v>
      </c>
    </row>
    <row r="4901" spans="1:9" x14ac:dyDescent="0.3">
      <c r="A4901" t="s">
        <v>239</v>
      </c>
      <c r="B4901" t="s">
        <v>14</v>
      </c>
      <c r="C4901" t="s">
        <v>15</v>
      </c>
      <c r="D4901" t="s">
        <v>11</v>
      </c>
      <c r="E4901" t="s">
        <v>12</v>
      </c>
      <c r="F4901">
        <v>3.39</v>
      </c>
      <c r="G4901">
        <v>9</v>
      </c>
      <c r="H4901" t="s">
        <v>20</v>
      </c>
      <c r="I4901">
        <v>9</v>
      </c>
    </row>
    <row r="4902" spans="1:9" x14ac:dyDescent="0.3">
      <c r="A4902" t="s">
        <v>239</v>
      </c>
      <c r="B4902" t="s">
        <v>19</v>
      </c>
      <c r="C4902" t="s">
        <v>10</v>
      </c>
      <c r="D4902" t="s">
        <v>22</v>
      </c>
      <c r="E4902" t="s">
        <v>24</v>
      </c>
      <c r="F4902">
        <v>31.35</v>
      </c>
      <c r="G4902">
        <v>5</v>
      </c>
      <c r="H4902" t="s">
        <v>17</v>
      </c>
      <c r="I4902">
        <v>4.2</v>
      </c>
    </row>
    <row r="4903" spans="1:9" x14ac:dyDescent="0.3">
      <c r="A4903" t="s">
        <v>239</v>
      </c>
      <c r="B4903" t="s">
        <v>14</v>
      </c>
      <c r="C4903" t="s">
        <v>10</v>
      </c>
      <c r="D4903" t="s">
        <v>11</v>
      </c>
      <c r="E4903" t="s">
        <v>16</v>
      </c>
      <c r="F4903">
        <v>75.27</v>
      </c>
      <c r="G4903">
        <v>6</v>
      </c>
      <c r="H4903" t="s">
        <v>20</v>
      </c>
      <c r="I4903">
        <v>4.5</v>
      </c>
    </row>
    <row r="4904" spans="1:9" x14ac:dyDescent="0.3">
      <c r="A4904" t="s">
        <v>239</v>
      </c>
      <c r="B4904" t="s">
        <v>19</v>
      </c>
      <c r="C4904" t="s">
        <v>15</v>
      </c>
      <c r="D4904" t="s">
        <v>22</v>
      </c>
      <c r="E4904" t="s">
        <v>24</v>
      </c>
      <c r="F4904">
        <v>42.36</v>
      </c>
      <c r="G4904">
        <v>4</v>
      </c>
      <c r="H4904" t="s">
        <v>13</v>
      </c>
      <c r="I4904">
        <v>9.6999999999999993</v>
      </c>
    </row>
    <row r="4905" spans="1:9" x14ac:dyDescent="0.3">
      <c r="A4905" t="s">
        <v>239</v>
      </c>
      <c r="B4905" t="s">
        <v>9</v>
      </c>
      <c r="C4905" t="s">
        <v>15</v>
      </c>
      <c r="D4905" t="s">
        <v>11</v>
      </c>
      <c r="E4905" t="s">
        <v>21</v>
      </c>
      <c r="F4905">
        <v>2.21</v>
      </c>
      <c r="G4905">
        <v>4</v>
      </c>
      <c r="H4905" t="s">
        <v>17</v>
      </c>
      <c r="I4905">
        <v>7.7</v>
      </c>
    </row>
    <row r="4906" spans="1:9" x14ac:dyDescent="0.3">
      <c r="A4906" t="s">
        <v>239</v>
      </c>
      <c r="B4906" t="s">
        <v>9</v>
      </c>
      <c r="C4906" t="s">
        <v>10</v>
      </c>
      <c r="D4906" t="s">
        <v>22</v>
      </c>
      <c r="E4906" t="s">
        <v>12</v>
      </c>
      <c r="F4906">
        <v>5.09</v>
      </c>
      <c r="G4906">
        <v>7</v>
      </c>
      <c r="H4906" t="s">
        <v>17</v>
      </c>
      <c r="I4906">
        <v>9</v>
      </c>
    </row>
    <row r="4907" spans="1:9" x14ac:dyDescent="0.3">
      <c r="A4907" t="s">
        <v>239</v>
      </c>
      <c r="B4907" t="s">
        <v>19</v>
      </c>
      <c r="C4907" t="s">
        <v>15</v>
      </c>
      <c r="D4907" t="s">
        <v>11</v>
      </c>
      <c r="E4907" t="s">
        <v>12</v>
      </c>
      <c r="F4907">
        <v>2.81</v>
      </c>
      <c r="G4907">
        <v>8</v>
      </c>
      <c r="H4907" t="s">
        <v>20</v>
      </c>
      <c r="I4907">
        <v>7.4</v>
      </c>
    </row>
    <row r="4908" spans="1:9" x14ac:dyDescent="0.3">
      <c r="A4908" t="s">
        <v>239</v>
      </c>
      <c r="B4908" t="s">
        <v>9</v>
      </c>
      <c r="C4908" t="s">
        <v>10</v>
      </c>
      <c r="D4908" t="s">
        <v>11</v>
      </c>
      <c r="E4908" t="s">
        <v>24</v>
      </c>
      <c r="F4908">
        <v>43.98</v>
      </c>
      <c r="G4908">
        <v>1</v>
      </c>
      <c r="H4908" t="s">
        <v>13</v>
      </c>
      <c r="I4908">
        <v>3.1</v>
      </c>
    </row>
    <row r="4909" spans="1:9" x14ac:dyDescent="0.3">
      <c r="A4909" t="s">
        <v>239</v>
      </c>
      <c r="B4909" t="s">
        <v>9</v>
      </c>
      <c r="C4909" t="s">
        <v>15</v>
      </c>
      <c r="D4909" t="s">
        <v>22</v>
      </c>
      <c r="E4909" t="s">
        <v>12</v>
      </c>
      <c r="F4909">
        <v>3.36</v>
      </c>
      <c r="G4909">
        <v>7</v>
      </c>
      <c r="H4909" t="s">
        <v>17</v>
      </c>
      <c r="I4909">
        <v>8</v>
      </c>
    </row>
    <row r="4910" spans="1:9" x14ac:dyDescent="0.3">
      <c r="A4910" t="s">
        <v>239</v>
      </c>
      <c r="B4910" t="s">
        <v>9</v>
      </c>
      <c r="C4910" t="s">
        <v>15</v>
      </c>
      <c r="D4910" t="s">
        <v>11</v>
      </c>
      <c r="E4910" t="s">
        <v>24</v>
      </c>
      <c r="F4910">
        <v>41.14</v>
      </c>
      <c r="G4910">
        <v>7</v>
      </c>
      <c r="H4910" t="s">
        <v>20</v>
      </c>
      <c r="I4910">
        <v>4.0999999999999996</v>
      </c>
    </row>
    <row r="4911" spans="1:9" x14ac:dyDescent="0.3">
      <c r="A4911" t="s">
        <v>239</v>
      </c>
      <c r="B4911" t="s">
        <v>9</v>
      </c>
      <c r="C4911" t="s">
        <v>10</v>
      </c>
      <c r="D4911" t="s">
        <v>22</v>
      </c>
      <c r="E4911" t="s">
        <v>18</v>
      </c>
      <c r="F4911">
        <v>59.93</v>
      </c>
      <c r="G4911">
        <v>4</v>
      </c>
      <c r="H4911" t="s">
        <v>13</v>
      </c>
      <c r="I4911">
        <v>7.7</v>
      </c>
    </row>
    <row r="4912" spans="1:9" x14ac:dyDescent="0.3">
      <c r="A4912" t="s">
        <v>239</v>
      </c>
      <c r="B4912" t="s">
        <v>14</v>
      </c>
      <c r="C4912" t="s">
        <v>15</v>
      </c>
      <c r="D4912" t="s">
        <v>11</v>
      </c>
      <c r="E4912" t="s">
        <v>23</v>
      </c>
      <c r="F4912">
        <v>55.95</v>
      </c>
      <c r="G4912">
        <v>2</v>
      </c>
      <c r="H4912" t="s">
        <v>17</v>
      </c>
      <c r="I4912">
        <v>5.7</v>
      </c>
    </row>
    <row r="4913" spans="1:9" x14ac:dyDescent="0.3">
      <c r="A4913" t="s">
        <v>239</v>
      </c>
      <c r="B4913" t="s">
        <v>19</v>
      </c>
      <c r="C4913" t="s">
        <v>10</v>
      </c>
      <c r="D4913" t="s">
        <v>22</v>
      </c>
      <c r="E4913" t="s">
        <v>24</v>
      </c>
      <c r="F4913">
        <v>30.82</v>
      </c>
      <c r="G4913">
        <v>7</v>
      </c>
      <c r="H4913" t="s">
        <v>17</v>
      </c>
      <c r="I4913">
        <v>5</v>
      </c>
    </row>
    <row r="4914" spans="1:9" x14ac:dyDescent="0.3">
      <c r="A4914" t="s">
        <v>239</v>
      </c>
      <c r="B4914" t="s">
        <v>14</v>
      </c>
      <c r="C4914" t="s">
        <v>10</v>
      </c>
      <c r="D4914" t="s">
        <v>11</v>
      </c>
      <c r="E4914" t="s">
        <v>24</v>
      </c>
      <c r="F4914">
        <v>22.91</v>
      </c>
      <c r="G4914">
        <v>4</v>
      </c>
      <c r="H4914" t="s">
        <v>17</v>
      </c>
      <c r="I4914">
        <v>7.3</v>
      </c>
    </row>
    <row r="4915" spans="1:9" x14ac:dyDescent="0.3">
      <c r="A4915" t="s">
        <v>239</v>
      </c>
      <c r="B4915" t="s">
        <v>19</v>
      </c>
      <c r="C4915" t="s">
        <v>15</v>
      </c>
      <c r="D4915" t="s">
        <v>22</v>
      </c>
      <c r="E4915" t="s">
        <v>18</v>
      </c>
      <c r="F4915">
        <v>73.55</v>
      </c>
      <c r="G4915">
        <v>8</v>
      </c>
      <c r="H4915" t="s">
        <v>13</v>
      </c>
      <c r="I4915">
        <v>9.1</v>
      </c>
    </row>
    <row r="4916" spans="1:9" x14ac:dyDescent="0.3">
      <c r="A4916" t="s">
        <v>239</v>
      </c>
      <c r="B4916" t="s">
        <v>14</v>
      </c>
      <c r="C4916" t="s">
        <v>10</v>
      </c>
      <c r="D4916" t="s">
        <v>11</v>
      </c>
      <c r="E4916" t="s">
        <v>12</v>
      </c>
      <c r="F4916">
        <v>4.97</v>
      </c>
      <c r="G4916">
        <v>7</v>
      </c>
      <c r="H4916" t="s">
        <v>13</v>
      </c>
      <c r="I4916">
        <v>4.3</v>
      </c>
    </row>
    <row r="4917" spans="1:9" x14ac:dyDescent="0.3">
      <c r="A4917" t="s">
        <v>239</v>
      </c>
      <c r="B4917" t="s">
        <v>19</v>
      </c>
      <c r="C4917" t="s">
        <v>15</v>
      </c>
      <c r="D4917" t="s">
        <v>11</v>
      </c>
      <c r="E4917" t="s">
        <v>16</v>
      </c>
      <c r="F4917">
        <v>76.55</v>
      </c>
      <c r="G4917">
        <v>5</v>
      </c>
      <c r="H4917" t="s">
        <v>20</v>
      </c>
      <c r="I4917">
        <v>3.4</v>
      </c>
    </row>
    <row r="4918" spans="1:9" x14ac:dyDescent="0.3">
      <c r="A4918" t="s">
        <v>239</v>
      </c>
      <c r="B4918" t="s">
        <v>14</v>
      </c>
      <c r="C4918" t="s">
        <v>10</v>
      </c>
      <c r="D4918" t="s">
        <v>22</v>
      </c>
      <c r="E4918" t="s">
        <v>23</v>
      </c>
      <c r="F4918">
        <v>63.36</v>
      </c>
      <c r="G4918">
        <v>9</v>
      </c>
      <c r="H4918" t="s">
        <v>13</v>
      </c>
      <c r="I4918">
        <v>9.6</v>
      </c>
    </row>
    <row r="4919" spans="1:9" x14ac:dyDescent="0.3">
      <c r="A4919" t="s">
        <v>239</v>
      </c>
      <c r="B4919" t="s">
        <v>14</v>
      </c>
      <c r="C4919" t="s">
        <v>15</v>
      </c>
      <c r="D4919" t="s">
        <v>22</v>
      </c>
      <c r="E4919" t="s">
        <v>24</v>
      </c>
      <c r="F4919">
        <v>44.55</v>
      </c>
      <c r="G4919">
        <v>7</v>
      </c>
      <c r="H4919" t="s">
        <v>20</v>
      </c>
      <c r="I4919">
        <v>7.7</v>
      </c>
    </row>
    <row r="4920" spans="1:9" x14ac:dyDescent="0.3">
      <c r="A4920" t="s">
        <v>239</v>
      </c>
      <c r="B4920" t="s">
        <v>14</v>
      </c>
      <c r="C4920" t="s">
        <v>15</v>
      </c>
      <c r="D4920" t="s">
        <v>22</v>
      </c>
      <c r="E4920" t="s">
        <v>18</v>
      </c>
      <c r="F4920">
        <v>58.97</v>
      </c>
      <c r="G4920">
        <v>7</v>
      </c>
      <c r="H4920" t="s">
        <v>20</v>
      </c>
      <c r="I4920">
        <v>3.2</v>
      </c>
    </row>
    <row r="4921" spans="1:9" x14ac:dyDescent="0.3">
      <c r="A4921" t="s">
        <v>239</v>
      </c>
      <c r="B4921" t="s">
        <v>14</v>
      </c>
      <c r="C4921" t="s">
        <v>10</v>
      </c>
      <c r="D4921" t="s">
        <v>22</v>
      </c>
      <c r="E4921" t="s">
        <v>24</v>
      </c>
      <c r="F4921">
        <v>48.48</v>
      </c>
      <c r="G4921">
        <v>8</v>
      </c>
      <c r="H4921" t="s">
        <v>17</v>
      </c>
      <c r="I4921">
        <v>9.5</v>
      </c>
    </row>
    <row r="4922" spans="1:9" x14ac:dyDescent="0.3">
      <c r="A4922" t="s">
        <v>239</v>
      </c>
      <c r="B4922" t="s">
        <v>9</v>
      </c>
      <c r="C4922" t="s">
        <v>10</v>
      </c>
      <c r="D4922" t="s">
        <v>22</v>
      </c>
      <c r="E4922" t="s">
        <v>21</v>
      </c>
      <c r="F4922">
        <v>2.77</v>
      </c>
      <c r="G4922">
        <v>2</v>
      </c>
      <c r="H4922" t="s">
        <v>20</v>
      </c>
      <c r="I4922">
        <v>6</v>
      </c>
    </row>
    <row r="4923" spans="1:9" x14ac:dyDescent="0.3">
      <c r="A4923" t="s">
        <v>239</v>
      </c>
      <c r="B4923" t="s">
        <v>14</v>
      </c>
      <c r="C4923" t="s">
        <v>15</v>
      </c>
      <c r="D4923" t="s">
        <v>22</v>
      </c>
      <c r="E4923" t="s">
        <v>18</v>
      </c>
      <c r="F4923">
        <v>59.59</v>
      </c>
      <c r="G4923">
        <v>2</v>
      </c>
      <c r="H4923" t="s">
        <v>17</v>
      </c>
      <c r="I4923">
        <v>5.6</v>
      </c>
    </row>
    <row r="4924" spans="1:9" x14ac:dyDescent="0.3">
      <c r="A4924" t="s">
        <v>239</v>
      </c>
      <c r="B4924" t="s">
        <v>19</v>
      </c>
      <c r="C4924" t="s">
        <v>15</v>
      </c>
      <c r="D4924" t="s">
        <v>11</v>
      </c>
      <c r="E4924" t="s">
        <v>12</v>
      </c>
      <c r="F4924">
        <v>9.34</v>
      </c>
      <c r="G4924">
        <v>1</v>
      </c>
      <c r="H4924" t="s">
        <v>20</v>
      </c>
      <c r="I4924">
        <v>7.2</v>
      </c>
    </row>
    <row r="4925" spans="1:9" x14ac:dyDescent="0.3">
      <c r="A4925" t="s">
        <v>240</v>
      </c>
      <c r="B4925" t="s">
        <v>19</v>
      </c>
      <c r="C4925" t="s">
        <v>15</v>
      </c>
      <c r="D4925" t="s">
        <v>22</v>
      </c>
      <c r="E4925" t="s">
        <v>24</v>
      </c>
      <c r="F4925">
        <v>24.49</v>
      </c>
      <c r="G4925">
        <v>10</v>
      </c>
      <c r="H4925" t="s">
        <v>20</v>
      </c>
      <c r="I4925">
        <v>7</v>
      </c>
    </row>
    <row r="4926" spans="1:9" x14ac:dyDescent="0.3">
      <c r="A4926" t="s">
        <v>240</v>
      </c>
      <c r="B4926" t="s">
        <v>9</v>
      </c>
      <c r="C4926" t="s">
        <v>10</v>
      </c>
      <c r="D4926" t="s">
        <v>22</v>
      </c>
      <c r="E4926" t="s">
        <v>18</v>
      </c>
      <c r="F4926">
        <v>73.569999999999993</v>
      </c>
      <c r="G4926">
        <v>9</v>
      </c>
      <c r="H4926" t="s">
        <v>13</v>
      </c>
      <c r="I4926">
        <v>9</v>
      </c>
    </row>
    <row r="4927" spans="1:9" x14ac:dyDescent="0.3">
      <c r="A4927" t="s">
        <v>240</v>
      </c>
      <c r="B4927" t="s">
        <v>14</v>
      </c>
      <c r="C4927" t="s">
        <v>15</v>
      </c>
      <c r="D4927" t="s">
        <v>11</v>
      </c>
      <c r="E4927" t="s">
        <v>12</v>
      </c>
      <c r="F4927">
        <v>2.2999999999999998</v>
      </c>
      <c r="G4927">
        <v>5</v>
      </c>
      <c r="H4927" t="s">
        <v>13</v>
      </c>
      <c r="I4927">
        <v>4</v>
      </c>
    </row>
    <row r="4928" spans="1:9" x14ac:dyDescent="0.3">
      <c r="A4928" t="s">
        <v>240</v>
      </c>
      <c r="B4928" t="s">
        <v>14</v>
      </c>
      <c r="C4928" t="s">
        <v>10</v>
      </c>
      <c r="D4928" t="s">
        <v>11</v>
      </c>
      <c r="E4928" t="s">
        <v>24</v>
      </c>
      <c r="F4928">
        <v>31.87</v>
      </c>
      <c r="G4928">
        <v>6</v>
      </c>
      <c r="H4928" t="s">
        <v>20</v>
      </c>
      <c r="I4928">
        <v>4.5999999999999996</v>
      </c>
    </row>
    <row r="4929" spans="1:9" x14ac:dyDescent="0.3">
      <c r="A4929" t="s">
        <v>240</v>
      </c>
      <c r="B4929" t="s">
        <v>19</v>
      </c>
      <c r="C4929" t="s">
        <v>10</v>
      </c>
      <c r="D4929" t="s">
        <v>11</v>
      </c>
      <c r="E4929" t="s">
        <v>23</v>
      </c>
      <c r="F4929">
        <v>56.76</v>
      </c>
      <c r="G4929">
        <v>5</v>
      </c>
      <c r="H4929" t="s">
        <v>13</v>
      </c>
      <c r="I4929">
        <v>4.9000000000000004</v>
      </c>
    </row>
    <row r="4930" spans="1:9" x14ac:dyDescent="0.3">
      <c r="A4930" t="s">
        <v>240</v>
      </c>
      <c r="B4930" t="s">
        <v>14</v>
      </c>
      <c r="C4930" t="s">
        <v>10</v>
      </c>
      <c r="D4930" t="s">
        <v>22</v>
      </c>
      <c r="E4930" t="s">
        <v>12</v>
      </c>
      <c r="F4930">
        <v>3.08</v>
      </c>
      <c r="G4930">
        <v>8</v>
      </c>
      <c r="H4930" t="s">
        <v>13</v>
      </c>
      <c r="I4930">
        <v>4.8</v>
      </c>
    </row>
    <row r="4931" spans="1:9" x14ac:dyDescent="0.3">
      <c r="A4931" t="s">
        <v>240</v>
      </c>
      <c r="B4931" t="s">
        <v>14</v>
      </c>
      <c r="C4931" t="s">
        <v>10</v>
      </c>
      <c r="D4931" t="s">
        <v>22</v>
      </c>
      <c r="E4931" t="s">
        <v>12</v>
      </c>
      <c r="F4931">
        <v>5.53</v>
      </c>
      <c r="G4931">
        <v>7</v>
      </c>
      <c r="H4931" t="s">
        <v>20</v>
      </c>
      <c r="I4931">
        <v>6.3</v>
      </c>
    </row>
    <row r="4932" spans="1:9" x14ac:dyDescent="0.3">
      <c r="A4932" t="s">
        <v>240</v>
      </c>
      <c r="B4932" t="s">
        <v>19</v>
      </c>
      <c r="C4932" t="s">
        <v>10</v>
      </c>
      <c r="D4932" t="s">
        <v>22</v>
      </c>
      <c r="E4932" t="s">
        <v>24</v>
      </c>
      <c r="F4932">
        <v>21.97</v>
      </c>
      <c r="G4932">
        <v>9</v>
      </c>
      <c r="H4932" t="s">
        <v>13</v>
      </c>
      <c r="I4932">
        <v>3.9</v>
      </c>
    </row>
    <row r="4933" spans="1:9" x14ac:dyDescent="0.3">
      <c r="A4933" t="s">
        <v>240</v>
      </c>
      <c r="B4933" t="s">
        <v>14</v>
      </c>
      <c r="C4933" t="s">
        <v>10</v>
      </c>
      <c r="D4933" t="s">
        <v>22</v>
      </c>
      <c r="E4933" t="s">
        <v>18</v>
      </c>
      <c r="F4933">
        <v>55.78</v>
      </c>
      <c r="G4933">
        <v>4</v>
      </c>
      <c r="H4933" t="s">
        <v>17</v>
      </c>
      <c r="I4933">
        <v>4.7</v>
      </c>
    </row>
    <row r="4934" spans="1:9" x14ac:dyDescent="0.3">
      <c r="A4934" t="s">
        <v>240</v>
      </c>
      <c r="B4934" t="s">
        <v>19</v>
      </c>
      <c r="C4934" t="s">
        <v>15</v>
      </c>
      <c r="D4934" t="s">
        <v>22</v>
      </c>
      <c r="E4934" t="s">
        <v>12</v>
      </c>
      <c r="F4934">
        <v>4.95</v>
      </c>
      <c r="G4934">
        <v>8</v>
      </c>
      <c r="H4934" t="s">
        <v>20</v>
      </c>
      <c r="I4934">
        <v>5.7</v>
      </c>
    </row>
    <row r="4935" spans="1:9" x14ac:dyDescent="0.3">
      <c r="A4935" t="s">
        <v>240</v>
      </c>
      <c r="B4935" t="s">
        <v>14</v>
      </c>
      <c r="C4935" t="s">
        <v>10</v>
      </c>
      <c r="D4935" t="s">
        <v>22</v>
      </c>
      <c r="E4935" t="s">
        <v>18</v>
      </c>
      <c r="F4935">
        <v>61.17</v>
      </c>
      <c r="G4935">
        <v>10</v>
      </c>
      <c r="H4935" t="s">
        <v>13</v>
      </c>
      <c r="I4935">
        <v>4.2</v>
      </c>
    </row>
    <row r="4936" spans="1:9" x14ac:dyDescent="0.3">
      <c r="A4936" t="s">
        <v>240</v>
      </c>
      <c r="B4936" t="s">
        <v>14</v>
      </c>
      <c r="C4936" t="s">
        <v>15</v>
      </c>
      <c r="D4936" t="s">
        <v>11</v>
      </c>
      <c r="E4936" t="s">
        <v>18</v>
      </c>
      <c r="F4936">
        <v>54.91</v>
      </c>
      <c r="G4936">
        <v>5</v>
      </c>
      <c r="H4936" t="s">
        <v>20</v>
      </c>
      <c r="I4936">
        <v>8.6</v>
      </c>
    </row>
    <row r="4937" spans="1:9" x14ac:dyDescent="0.3">
      <c r="A4937" t="s">
        <v>240</v>
      </c>
      <c r="B4937" t="s">
        <v>9</v>
      </c>
      <c r="C4937" t="s">
        <v>10</v>
      </c>
      <c r="D4937" t="s">
        <v>11</v>
      </c>
      <c r="E4937" t="s">
        <v>16</v>
      </c>
      <c r="F4937">
        <v>74.72</v>
      </c>
      <c r="G4937">
        <v>10</v>
      </c>
      <c r="H4937" t="s">
        <v>17</v>
      </c>
      <c r="I4937">
        <v>8.8000000000000007</v>
      </c>
    </row>
    <row r="4938" spans="1:9" x14ac:dyDescent="0.3">
      <c r="A4938" t="s">
        <v>240</v>
      </c>
      <c r="B4938" t="s">
        <v>14</v>
      </c>
      <c r="C4938" t="s">
        <v>15</v>
      </c>
      <c r="D4938" t="s">
        <v>22</v>
      </c>
      <c r="E4938" t="s">
        <v>24</v>
      </c>
      <c r="F4938">
        <v>39.549999999999997</v>
      </c>
      <c r="G4938">
        <v>9</v>
      </c>
      <c r="H4938" t="s">
        <v>17</v>
      </c>
      <c r="I4938">
        <v>8.9</v>
      </c>
    </row>
    <row r="4939" spans="1:9" x14ac:dyDescent="0.3">
      <c r="A4939" t="s">
        <v>240</v>
      </c>
      <c r="B4939" t="s">
        <v>14</v>
      </c>
      <c r="C4939" t="s">
        <v>15</v>
      </c>
      <c r="D4939" t="s">
        <v>22</v>
      </c>
      <c r="E4939" t="s">
        <v>18</v>
      </c>
      <c r="F4939">
        <v>77.349999999999994</v>
      </c>
      <c r="G4939">
        <v>3</v>
      </c>
      <c r="H4939" t="s">
        <v>20</v>
      </c>
      <c r="I4939">
        <v>8.4</v>
      </c>
    </row>
    <row r="4940" spans="1:9" x14ac:dyDescent="0.3">
      <c r="A4940" t="s">
        <v>240</v>
      </c>
      <c r="B4940" t="s">
        <v>14</v>
      </c>
      <c r="C4940" t="s">
        <v>15</v>
      </c>
      <c r="D4940" t="s">
        <v>11</v>
      </c>
      <c r="E4940" t="s">
        <v>12</v>
      </c>
      <c r="F4940">
        <v>5.39</v>
      </c>
      <c r="G4940">
        <v>7</v>
      </c>
      <c r="H4940" t="s">
        <v>13</v>
      </c>
      <c r="I4940">
        <v>6.1</v>
      </c>
    </row>
    <row r="4941" spans="1:9" x14ac:dyDescent="0.3">
      <c r="A4941" t="s">
        <v>240</v>
      </c>
      <c r="B4941" t="s">
        <v>19</v>
      </c>
      <c r="C4941" t="s">
        <v>10</v>
      </c>
      <c r="D4941" t="s">
        <v>11</v>
      </c>
      <c r="E4941" t="s">
        <v>12</v>
      </c>
      <c r="F4941">
        <v>2.06</v>
      </c>
      <c r="G4941">
        <v>6</v>
      </c>
      <c r="H4941" t="s">
        <v>20</v>
      </c>
      <c r="I4941">
        <v>7.4</v>
      </c>
    </row>
    <row r="4942" spans="1:9" x14ac:dyDescent="0.3">
      <c r="A4942" t="s">
        <v>240</v>
      </c>
      <c r="B4942" t="s">
        <v>19</v>
      </c>
      <c r="C4942" t="s">
        <v>15</v>
      </c>
      <c r="D4942" t="s">
        <v>22</v>
      </c>
      <c r="E4942" t="s">
        <v>24</v>
      </c>
      <c r="F4942">
        <v>21.92</v>
      </c>
      <c r="G4942">
        <v>5</v>
      </c>
      <c r="H4942" t="s">
        <v>20</v>
      </c>
      <c r="I4942">
        <v>5.2</v>
      </c>
    </row>
    <row r="4943" spans="1:9" x14ac:dyDescent="0.3">
      <c r="A4943" t="s">
        <v>241</v>
      </c>
      <c r="B4943" t="s">
        <v>14</v>
      </c>
      <c r="C4943" t="s">
        <v>10</v>
      </c>
      <c r="D4943" t="s">
        <v>11</v>
      </c>
      <c r="E4943" t="s">
        <v>12</v>
      </c>
      <c r="F4943">
        <v>3.2</v>
      </c>
      <c r="G4943">
        <v>4</v>
      </c>
      <c r="H4943" t="s">
        <v>17</v>
      </c>
      <c r="I4943">
        <v>8.5</v>
      </c>
    </row>
    <row r="4944" spans="1:9" x14ac:dyDescent="0.3">
      <c r="A4944" t="s">
        <v>241</v>
      </c>
      <c r="B4944" t="s">
        <v>14</v>
      </c>
      <c r="C4944" t="s">
        <v>15</v>
      </c>
      <c r="D4944" t="s">
        <v>11</v>
      </c>
      <c r="E4944" t="s">
        <v>18</v>
      </c>
      <c r="F4944">
        <v>70.42</v>
      </c>
      <c r="G4944">
        <v>1</v>
      </c>
      <c r="H4944" t="s">
        <v>20</v>
      </c>
      <c r="I4944">
        <v>6.4</v>
      </c>
    </row>
    <row r="4945" spans="1:9" x14ac:dyDescent="0.3">
      <c r="A4945" t="s">
        <v>241</v>
      </c>
      <c r="B4945" t="s">
        <v>19</v>
      </c>
      <c r="C4945" t="s">
        <v>15</v>
      </c>
      <c r="D4945" t="s">
        <v>11</v>
      </c>
      <c r="E4945" t="s">
        <v>12</v>
      </c>
      <c r="F4945">
        <v>7.89</v>
      </c>
      <c r="G4945">
        <v>10</v>
      </c>
      <c r="H4945" t="s">
        <v>20</v>
      </c>
      <c r="I4945">
        <v>9.8000000000000007</v>
      </c>
    </row>
    <row r="4946" spans="1:9" x14ac:dyDescent="0.3">
      <c r="A4946" t="s">
        <v>241</v>
      </c>
      <c r="B4946" t="s">
        <v>19</v>
      </c>
      <c r="C4946" t="s">
        <v>15</v>
      </c>
      <c r="D4946" t="s">
        <v>22</v>
      </c>
      <c r="E4946" t="s">
        <v>18</v>
      </c>
      <c r="F4946">
        <v>77.2</v>
      </c>
      <c r="G4946">
        <v>6</v>
      </c>
      <c r="H4946" t="s">
        <v>20</v>
      </c>
      <c r="I4946">
        <v>5</v>
      </c>
    </row>
    <row r="4947" spans="1:9" x14ac:dyDescent="0.3">
      <c r="A4947" t="s">
        <v>241</v>
      </c>
      <c r="B4947" t="s">
        <v>14</v>
      </c>
      <c r="C4947" t="s">
        <v>15</v>
      </c>
      <c r="D4947" t="s">
        <v>22</v>
      </c>
      <c r="E4947" t="s">
        <v>21</v>
      </c>
      <c r="F4947">
        <v>3.76</v>
      </c>
      <c r="G4947">
        <v>3</v>
      </c>
      <c r="H4947" t="s">
        <v>20</v>
      </c>
      <c r="I4947">
        <v>4.8</v>
      </c>
    </row>
    <row r="4948" spans="1:9" x14ac:dyDescent="0.3">
      <c r="A4948" t="s">
        <v>241</v>
      </c>
      <c r="B4948" t="s">
        <v>9</v>
      </c>
      <c r="C4948" t="s">
        <v>10</v>
      </c>
      <c r="D4948" t="s">
        <v>11</v>
      </c>
      <c r="E4948" t="s">
        <v>18</v>
      </c>
      <c r="F4948">
        <v>56.67</v>
      </c>
      <c r="G4948">
        <v>4</v>
      </c>
      <c r="H4948" t="s">
        <v>20</v>
      </c>
      <c r="I4948">
        <v>8.9</v>
      </c>
    </row>
    <row r="4949" spans="1:9" x14ac:dyDescent="0.3">
      <c r="A4949" t="s">
        <v>241</v>
      </c>
      <c r="B4949" t="s">
        <v>19</v>
      </c>
      <c r="C4949" t="s">
        <v>15</v>
      </c>
      <c r="D4949" t="s">
        <v>11</v>
      </c>
      <c r="E4949" t="s">
        <v>12</v>
      </c>
      <c r="F4949">
        <v>6.68</v>
      </c>
      <c r="G4949">
        <v>8</v>
      </c>
      <c r="H4949" t="s">
        <v>17</v>
      </c>
      <c r="I4949">
        <v>6.2</v>
      </c>
    </row>
    <row r="4950" spans="1:9" x14ac:dyDescent="0.3">
      <c r="A4950" t="s">
        <v>241</v>
      </c>
      <c r="B4950" t="s">
        <v>14</v>
      </c>
      <c r="C4950" t="s">
        <v>15</v>
      </c>
      <c r="D4950" t="s">
        <v>22</v>
      </c>
      <c r="E4950" t="s">
        <v>18</v>
      </c>
      <c r="F4950">
        <v>76.680000000000007</v>
      </c>
      <c r="G4950">
        <v>9</v>
      </c>
      <c r="H4950" t="s">
        <v>17</v>
      </c>
      <c r="I4950">
        <v>8.9</v>
      </c>
    </row>
    <row r="4951" spans="1:9" x14ac:dyDescent="0.3">
      <c r="A4951" t="s">
        <v>241</v>
      </c>
      <c r="B4951" t="s">
        <v>19</v>
      </c>
      <c r="C4951" t="s">
        <v>10</v>
      </c>
      <c r="D4951" t="s">
        <v>11</v>
      </c>
      <c r="E4951" t="s">
        <v>12</v>
      </c>
      <c r="F4951">
        <v>8.9700000000000006</v>
      </c>
      <c r="G4951">
        <v>3</v>
      </c>
      <c r="H4951" t="s">
        <v>17</v>
      </c>
      <c r="I4951">
        <v>9.6999999999999993</v>
      </c>
    </row>
    <row r="4952" spans="1:9" x14ac:dyDescent="0.3">
      <c r="A4952" t="s">
        <v>241</v>
      </c>
      <c r="B4952" t="s">
        <v>14</v>
      </c>
      <c r="C4952" t="s">
        <v>10</v>
      </c>
      <c r="D4952" t="s">
        <v>11</v>
      </c>
      <c r="E4952" t="s">
        <v>12</v>
      </c>
      <c r="F4952">
        <v>4.53</v>
      </c>
      <c r="G4952">
        <v>3</v>
      </c>
      <c r="H4952" t="s">
        <v>17</v>
      </c>
      <c r="I4952">
        <v>6.3</v>
      </c>
    </row>
    <row r="4953" spans="1:9" x14ac:dyDescent="0.3">
      <c r="A4953" t="s">
        <v>241</v>
      </c>
      <c r="B4953" t="s">
        <v>9</v>
      </c>
      <c r="C4953" t="s">
        <v>10</v>
      </c>
      <c r="D4953" t="s">
        <v>11</v>
      </c>
      <c r="E4953" t="s">
        <v>24</v>
      </c>
      <c r="F4953">
        <v>20.14</v>
      </c>
      <c r="G4953">
        <v>5</v>
      </c>
      <c r="H4953" t="s">
        <v>17</v>
      </c>
      <c r="I4953">
        <v>8.1999999999999993</v>
      </c>
    </row>
    <row r="4954" spans="1:9" x14ac:dyDescent="0.3">
      <c r="A4954" t="s">
        <v>241</v>
      </c>
      <c r="B4954" t="s">
        <v>9</v>
      </c>
      <c r="C4954" t="s">
        <v>10</v>
      </c>
      <c r="D4954" t="s">
        <v>11</v>
      </c>
      <c r="E4954" t="s">
        <v>21</v>
      </c>
      <c r="F4954">
        <v>4.33</v>
      </c>
      <c r="G4954">
        <v>7</v>
      </c>
      <c r="H4954" t="s">
        <v>20</v>
      </c>
      <c r="I4954">
        <v>5.9</v>
      </c>
    </row>
    <row r="4955" spans="1:9" x14ac:dyDescent="0.3">
      <c r="A4955" t="s">
        <v>241</v>
      </c>
      <c r="B4955" t="s">
        <v>19</v>
      </c>
      <c r="C4955" t="s">
        <v>10</v>
      </c>
      <c r="D4955" t="s">
        <v>11</v>
      </c>
      <c r="E4955" t="s">
        <v>12</v>
      </c>
      <c r="F4955">
        <v>2.2999999999999998</v>
      </c>
      <c r="G4955">
        <v>4</v>
      </c>
      <c r="H4955" t="s">
        <v>20</v>
      </c>
      <c r="I4955">
        <v>5.5</v>
      </c>
    </row>
    <row r="4956" spans="1:9" x14ac:dyDescent="0.3">
      <c r="A4956" t="s">
        <v>241</v>
      </c>
      <c r="B4956" t="s">
        <v>19</v>
      </c>
      <c r="C4956" t="s">
        <v>10</v>
      </c>
      <c r="D4956" t="s">
        <v>22</v>
      </c>
      <c r="E4956" t="s">
        <v>16</v>
      </c>
      <c r="F4956">
        <v>89.59</v>
      </c>
      <c r="G4956">
        <v>4</v>
      </c>
      <c r="H4956" t="s">
        <v>17</v>
      </c>
      <c r="I4956">
        <v>7.7</v>
      </c>
    </row>
    <row r="4957" spans="1:9" x14ac:dyDescent="0.3">
      <c r="A4957" t="s">
        <v>241</v>
      </c>
      <c r="B4957" t="s">
        <v>9</v>
      </c>
      <c r="C4957" t="s">
        <v>15</v>
      </c>
      <c r="D4957" t="s">
        <v>22</v>
      </c>
      <c r="E4957" t="s">
        <v>12</v>
      </c>
      <c r="F4957">
        <v>6.03</v>
      </c>
      <c r="G4957">
        <v>5</v>
      </c>
      <c r="H4957" t="s">
        <v>17</v>
      </c>
      <c r="I4957">
        <v>3.4</v>
      </c>
    </row>
    <row r="4958" spans="1:9" x14ac:dyDescent="0.3">
      <c r="A4958" t="s">
        <v>241</v>
      </c>
      <c r="B4958" t="s">
        <v>19</v>
      </c>
      <c r="C4958" t="s">
        <v>15</v>
      </c>
      <c r="D4958" t="s">
        <v>11</v>
      </c>
      <c r="E4958" t="s">
        <v>16</v>
      </c>
      <c r="F4958">
        <v>82.55</v>
      </c>
      <c r="G4958">
        <v>3</v>
      </c>
      <c r="H4958" t="s">
        <v>13</v>
      </c>
      <c r="I4958">
        <v>9.8000000000000007</v>
      </c>
    </row>
    <row r="4959" spans="1:9" x14ac:dyDescent="0.3">
      <c r="A4959" t="s">
        <v>241</v>
      </c>
      <c r="B4959" t="s">
        <v>9</v>
      </c>
      <c r="C4959" t="s">
        <v>15</v>
      </c>
      <c r="D4959" t="s">
        <v>22</v>
      </c>
      <c r="E4959" t="s">
        <v>12</v>
      </c>
      <c r="F4959">
        <v>2.15</v>
      </c>
      <c r="G4959">
        <v>4</v>
      </c>
      <c r="H4959" t="s">
        <v>20</v>
      </c>
      <c r="I4959">
        <v>9.6999999999999993</v>
      </c>
    </row>
    <row r="4960" spans="1:9" x14ac:dyDescent="0.3">
      <c r="A4960" t="s">
        <v>241</v>
      </c>
      <c r="B4960" t="s">
        <v>9</v>
      </c>
      <c r="C4960" t="s">
        <v>10</v>
      </c>
      <c r="D4960" t="s">
        <v>22</v>
      </c>
      <c r="E4960" t="s">
        <v>12</v>
      </c>
      <c r="F4960">
        <v>4.93</v>
      </c>
      <c r="G4960">
        <v>1</v>
      </c>
      <c r="H4960" t="s">
        <v>13</v>
      </c>
      <c r="I4960">
        <v>9</v>
      </c>
    </row>
    <row r="4961" spans="1:9" x14ac:dyDescent="0.3">
      <c r="A4961" t="s">
        <v>241</v>
      </c>
      <c r="B4961" t="s">
        <v>14</v>
      </c>
      <c r="C4961" t="s">
        <v>10</v>
      </c>
      <c r="D4961" t="s">
        <v>22</v>
      </c>
      <c r="E4961" t="s">
        <v>12</v>
      </c>
      <c r="F4961">
        <v>7.3</v>
      </c>
      <c r="G4961">
        <v>1</v>
      </c>
      <c r="H4961" t="s">
        <v>17</v>
      </c>
      <c r="I4961">
        <v>7.7</v>
      </c>
    </row>
    <row r="4962" spans="1:9" x14ac:dyDescent="0.3">
      <c r="A4962" t="s">
        <v>241</v>
      </c>
      <c r="B4962" t="s">
        <v>19</v>
      </c>
      <c r="C4962" t="s">
        <v>15</v>
      </c>
      <c r="D4962" t="s">
        <v>22</v>
      </c>
      <c r="E4962" t="s">
        <v>12</v>
      </c>
      <c r="F4962">
        <v>5.8</v>
      </c>
      <c r="G4962">
        <v>3</v>
      </c>
      <c r="H4962" t="s">
        <v>17</v>
      </c>
      <c r="I4962">
        <v>7.7</v>
      </c>
    </row>
    <row r="4963" spans="1:9" x14ac:dyDescent="0.3">
      <c r="A4963" t="s">
        <v>241</v>
      </c>
      <c r="B4963" t="s">
        <v>19</v>
      </c>
      <c r="C4963" t="s">
        <v>10</v>
      </c>
      <c r="D4963" t="s">
        <v>11</v>
      </c>
      <c r="E4963" t="s">
        <v>24</v>
      </c>
      <c r="F4963">
        <v>39.869999999999997</v>
      </c>
      <c r="G4963">
        <v>5</v>
      </c>
      <c r="H4963" t="s">
        <v>20</v>
      </c>
      <c r="I4963">
        <v>7.1</v>
      </c>
    </row>
    <row r="4964" spans="1:9" x14ac:dyDescent="0.3">
      <c r="A4964" t="s">
        <v>241</v>
      </c>
      <c r="B4964" t="s">
        <v>9</v>
      </c>
      <c r="C4964" t="s">
        <v>15</v>
      </c>
      <c r="D4964" t="s">
        <v>22</v>
      </c>
      <c r="E4964" t="s">
        <v>21</v>
      </c>
      <c r="F4964">
        <v>4.05</v>
      </c>
      <c r="G4964">
        <v>2</v>
      </c>
      <c r="H4964" t="s">
        <v>13</v>
      </c>
      <c r="I4964">
        <v>4.4000000000000004</v>
      </c>
    </row>
    <row r="4965" spans="1:9" x14ac:dyDescent="0.3">
      <c r="A4965" t="s">
        <v>242</v>
      </c>
      <c r="B4965" t="s">
        <v>19</v>
      </c>
      <c r="C4965" t="s">
        <v>15</v>
      </c>
      <c r="D4965" t="s">
        <v>22</v>
      </c>
      <c r="E4965" t="s">
        <v>21</v>
      </c>
      <c r="F4965">
        <v>14.66</v>
      </c>
      <c r="G4965">
        <v>5</v>
      </c>
      <c r="H4965" t="s">
        <v>17</v>
      </c>
      <c r="I4965">
        <v>3.3</v>
      </c>
    </row>
    <row r="4966" spans="1:9" x14ac:dyDescent="0.3">
      <c r="A4966" t="s">
        <v>242</v>
      </c>
      <c r="B4966" t="s">
        <v>9</v>
      </c>
      <c r="C4966" t="s">
        <v>15</v>
      </c>
      <c r="D4966" t="s">
        <v>11</v>
      </c>
      <c r="E4966" t="s">
        <v>12</v>
      </c>
      <c r="F4966">
        <v>3.88</v>
      </c>
      <c r="G4966">
        <v>1</v>
      </c>
      <c r="H4966" t="s">
        <v>20</v>
      </c>
      <c r="I4966">
        <v>3.6</v>
      </c>
    </row>
    <row r="4967" spans="1:9" x14ac:dyDescent="0.3">
      <c r="A4967" t="s">
        <v>242</v>
      </c>
      <c r="B4967" t="s">
        <v>14</v>
      </c>
      <c r="C4967" t="s">
        <v>10</v>
      </c>
      <c r="D4967" t="s">
        <v>11</v>
      </c>
      <c r="E4967" t="s">
        <v>21</v>
      </c>
      <c r="F4967">
        <v>19.09</v>
      </c>
      <c r="G4967">
        <v>9</v>
      </c>
      <c r="H4967" t="s">
        <v>17</v>
      </c>
      <c r="I4967">
        <v>7.9</v>
      </c>
    </row>
    <row r="4968" spans="1:9" x14ac:dyDescent="0.3">
      <c r="A4968" t="s">
        <v>242</v>
      </c>
      <c r="B4968" t="s">
        <v>19</v>
      </c>
      <c r="C4968" t="s">
        <v>15</v>
      </c>
      <c r="D4968" t="s">
        <v>22</v>
      </c>
      <c r="E4968" t="s">
        <v>21</v>
      </c>
      <c r="F4968">
        <v>19.8</v>
      </c>
      <c r="G4968">
        <v>5</v>
      </c>
      <c r="H4968" t="s">
        <v>13</v>
      </c>
      <c r="I4968">
        <v>6.2</v>
      </c>
    </row>
    <row r="4969" spans="1:9" x14ac:dyDescent="0.3">
      <c r="A4969" t="s">
        <v>242</v>
      </c>
      <c r="B4969" t="s">
        <v>9</v>
      </c>
      <c r="C4969" t="s">
        <v>15</v>
      </c>
      <c r="D4969" t="s">
        <v>22</v>
      </c>
      <c r="E4969" t="s">
        <v>16</v>
      </c>
      <c r="F4969">
        <v>80.430000000000007</v>
      </c>
      <c r="G4969">
        <v>6</v>
      </c>
      <c r="H4969" t="s">
        <v>13</v>
      </c>
      <c r="I4969">
        <v>8</v>
      </c>
    </row>
    <row r="4970" spans="1:9" x14ac:dyDescent="0.3">
      <c r="A4970" t="s">
        <v>242</v>
      </c>
      <c r="B4970" t="s">
        <v>9</v>
      </c>
      <c r="C4970" t="s">
        <v>10</v>
      </c>
      <c r="D4970" t="s">
        <v>22</v>
      </c>
      <c r="E4970" t="s">
        <v>16</v>
      </c>
      <c r="F4970">
        <v>89.2</v>
      </c>
      <c r="G4970">
        <v>3</v>
      </c>
      <c r="H4970" t="s">
        <v>13</v>
      </c>
      <c r="I4970">
        <v>5.4</v>
      </c>
    </row>
    <row r="4971" spans="1:9" x14ac:dyDescent="0.3">
      <c r="A4971" t="s">
        <v>242</v>
      </c>
      <c r="B4971" t="s">
        <v>14</v>
      </c>
      <c r="C4971" t="s">
        <v>10</v>
      </c>
      <c r="D4971" t="s">
        <v>11</v>
      </c>
      <c r="E4971" t="s">
        <v>12</v>
      </c>
      <c r="F4971">
        <v>4.9800000000000004</v>
      </c>
      <c r="G4971">
        <v>6</v>
      </c>
      <c r="H4971" t="s">
        <v>17</v>
      </c>
      <c r="I4971">
        <v>3.8</v>
      </c>
    </row>
    <row r="4972" spans="1:9" x14ac:dyDescent="0.3">
      <c r="A4972" t="s">
        <v>242</v>
      </c>
      <c r="B4972" t="s">
        <v>19</v>
      </c>
      <c r="C4972" t="s">
        <v>15</v>
      </c>
      <c r="D4972" t="s">
        <v>11</v>
      </c>
      <c r="E4972" t="s">
        <v>12</v>
      </c>
      <c r="F4972">
        <v>7.52</v>
      </c>
      <c r="G4972">
        <v>8</v>
      </c>
      <c r="H4972" t="s">
        <v>13</v>
      </c>
      <c r="I4972">
        <v>7.4</v>
      </c>
    </row>
    <row r="4973" spans="1:9" x14ac:dyDescent="0.3">
      <c r="A4973" t="s">
        <v>242</v>
      </c>
      <c r="B4973" t="s">
        <v>9</v>
      </c>
      <c r="C4973" t="s">
        <v>10</v>
      </c>
      <c r="D4973" t="s">
        <v>22</v>
      </c>
      <c r="E4973" t="s">
        <v>23</v>
      </c>
      <c r="F4973">
        <v>69.63</v>
      </c>
      <c r="G4973">
        <v>3</v>
      </c>
      <c r="H4973" t="s">
        <v>17</v>
      </c>
      <c r="I4973">
        <v>5.8</v>
      </c>
    </row>
    <row r="4974" spans="1:9" x14ac:dyDescent="0.3">
      <c r="A4974" t="s">
        <v>242</v>
      </c>
      <c r="B4974" t="s">
        <v>14</v>
      </c>
      <c r="C4974" t="s">
        <v>10</v>
      </c>
      <c r="D4974" t="s">
        <v>11</v>
      </c>
      <c r="E4974" t="s">
        <v>24</v>
      </c>
      <c r="F4974">
        <v>38.340000000000003</v>
      </c>
      <c r="G4974">
        <v>6</v>
      </c>
      <c r="H4974" t="s">
        <v>20</v>
      </c>
      <c r="I4974">
        <v>3.2</v>
      </c>
    </row>
    <row r="4975" spans="1:9" x14ac:dyDescent="0.3">
      <c r="A4975" t="s">
        <v>242</v>
      </c>
      <c r="B4975" t="s">
        <v>14</v>
      </c>
      <c r="C4975" t="s">
        <v>15</v>
      </c>
      <c r="D4975" t="s">
        <v>22</v>
      </c>
      <c r="E4975" t="s">
        <v>24</v>
      </c>
      <c r="F4975">
        <v>47.61</v>
      </c>
      <c r="G4975">
        <v>2</v>
      </c>
      <c r="H4975" t="s">
        <v>13</v>
      </c>
      <c r="I4975">
        <v>6</v>
      </c>
    </row>
    <row r="4976" spans="1:9" x14ac:dyDescent="0.3">
      <c r="A4976" t="s">
        <v>242</v>
      </c>
      <c r="B4976" t="s">
        <v>14</v>
      </c>
      <c r="C4976" t="s">
        <v>10</v>
      </c>
      <c r="D4976" t="s">
        <v>11</v>
      </c>
      <c r="E4976" t="s">
        <v>16</v>
      </c>
      <c r="F4976">
        <v>90.4</v>
      </c>
      <c r="G4976">
        <v>9</v>
      </c>
      <c r="H4976" t="s">
        <v>20</v>
      </c>
      <c r="I4976">
        <v>6.9</v>
      </c>
    </row>
    <row r="4977" spans="1:9" x14ac:dyDescent="0.3">
      <c r="A4977" t="s">
        <v>242</v>
      </c>
      <c r="B4977" t="s">
        <v>14</v>
      </c>
      <c r="C4977" t="s">
        <v>10</v>
      </c>
      <c r="D4977" t="s">
        <v>11</v>
      </c>
      <c r="E4977" t="s">
        <v>24</v>
      </c>
      <c r="F4977">
        <v>32.99</v>
      </c>
      <c r="G4977">
        <v>4</v>
      </c>
      <c r="H4977" t="s">
        <v>13</v>
      </c>
      <c r="I4977">
        <v>5.4</v>
      </c>
    </row>
    <row r="4978" spans="1:9" x14ac:dyDescent="0.3">
      <c r="A4978" t="s">
        <v>242</v>
      </c>
      <c r="B4978" t="s">
        <v>19</v>
      </c>
      <c r="C4978" t="s">
        <v>10</v>
      </c>
      <c r="D4978" t="s">
        <v>22</v>
      </c>
      <c r="E4978" t="s">
        <v>24</v>
      </c>
      <c r="F4978">
        <v>20.350000000000001</v>
      </c>
      <c r="G4978">
        <v>3</v>
      </c>
      <c r="H4978" t="s">
        <v>20</v>
      </c>
      <c r="I4978">
        <v>8.8000000000000007</v>
      </c>
    </row>
    <row r="4979" spans="1:9" x14ac:dyDescent="0.3">
      <c r="A4979" t="s">
        <v>242</v>
      </c>
      <c r="B4979" t="s">
        <v>9</v>
      </c>
      <c r="C4979" t="s">
        <v>15</v>
      </c>
      <c r="D4979" t="s">
        <v>22</v>
      </c>
      <c r="E4979" t="s">
        <v>18</v>
      </c>
      <c r="F4979">
        <v>59.62</v>
      </c>
      <c r="G4979">
        <v>6</v>
      </c>
      <c r="H4979" t="s">
        <v>13</v>
      </c>
      <c r="I4979">
        <v>3.3</v>
      </c>
    </row>
    <row r="4980" spans="1:9" x14ac:dyDescent="0.3">
      <c r="A4980" t="s">
        <v>242</v>
      </c>
      <c r="B4980" t="s">
        <v>14</v>
      </c>
      <c r="C4980" t="s">
        <v>15</v>
      </c>
      <c r="D4980" t="s">
        <v>11</v>
      </c>
      <c r="E4980" t="s">
        <v>12</v>
      </c>
      <c r="F4980">
        <v>8.5399999999999991</v>
      </c>
      <c r="G4980">
        <v>2</v>
      </c>
      <c r="H4980" t="s">
        <v>13</v>
      </c>
      <c r="I4980">
        <v>6</v>
      </c>
    </row>
    <row r="4981" spans="1:9" x14ac:dyDescent="0.3">
      <c r="A4981" t="s">
        <v>242</v>
      </c>
      <c r="B4981" t="s">
        <v>9</v>
      </c>
      <c r="C4981" t="s">
        <v>15</v>
      </c>
      <c r="D4981" t="s">
        <v>11</v>
      </c>
      <c r="E4981" t="s">
        <v>24</v>
      </c>
      <c r="F4981">
        <v>29.48</v>
      </c>
      <c r="G4981">
        <v>8</v>
      </c>
      <c r="H4981" t="s">
        <v>20</v>
      </c>
      <c r="I4981">
        <v>7.4</v>
      </c>
    </row>
    <row r="4982" spans="1:9" x14ac:dyDescent="0.3">
      <c r="A4982" t="s">
        <v>242</v>
      </c>
      <c r="B4982" t="s">
        <v>19</v>
      </c>
      <c r="C4982" t="s">
        <v>10</v>
      </c>
      <c r="D4982" t="s">
        <v>22</v>
      </c>
      <c r="E4982" t="s">
        <v>21</v>
      </c>
      <c r="F4982">
        <v>16.87</v>
      </c>
      <c r="G4982">
        <v>10</v>
      </c>
      <c r="H4982" t="s">
        <v>20</v>
      </c>
      <c r="I4982">
        <v>7.3</v>
      </c>
    </row>
    <row r="4983" spans="1:9" x14ac:dyDescent="0.3">
      <c r="A4983" t="s">
        <v>242</v>
      </c>
      <c r="B4983" t="s">
        <v>14</v>
      </c>
      <c r="C4983" t="s">
        <v>15</v>
      </c>
      <c r="D4983" t="s">
        <v>22</v>
      </c>
      <c r="E4983" t="s">
        <v>18</v>
      </c>
      <c r="F4983">
        <v>78.510000000000005</v>
      </c>
      <c r="G4983">
        <v>6</v>
      </c>
      <c r="H4983" t="s">
        <v>17</v>
      </c>
      <c r="I4983">
        <v>8.6</v>
      </c>
    </row>
    <row r="4984" spans="1:9" x14ac:dyDescent="0.3">
      <c r="A4984" t="s">
        <v>242</v>
      </c>
      <c r="B4984" t="s">
        <v>19</v>
      </c>
      <c r="C4984" t="s">
        <v>15</v>
      </c>
      <c r="D4984" t="s">
        <v>11</v>
      </c>
      <c r="E4984" t="s">
        <v>18</v>
      </c>
      <c r="F4984">
        <v>71.48</v>
      </c>
      <c r="G4984">
        <v>2</v>
      </c>
      <c r="H4984" t="s">
        <v>17</v>
      </c>
      <c r="I4984">
        <v>8.1999999999999993</v>
      </c>
    </row>
    <row r="4985" spans="1:9" x14ac:dyDescent="0.3">
      <c r="A4985" t="s">
        <v>242</v>
      </c>
      <c r="B4985" t="s">
        <v>19</v>
      </c>
      <c r="C4985" t="s">
        <v>15</v>
      </c>
      <c r="D4985" t="s">
        <v>11</v>
      </c>
      <c r="E4985" t="s">
        <v>12</v>
      </c>
      <c r="F4985">
        <v>6.38</v>
      </c>
      <c r="G4985">
        <v>6</v>
      </c>
      <c r="H4985" t="s">
        <v>20</v>
      </c>
      <c r="I4985">
        <v>3.7</v>
      </c>
    </row>
    <row r="4986" spans="1:9" x14ac:dyDescent="0.3">
      <c r="A4986" t="s">
        <v>243</v>
      </c>
      <c r="B4986" t="s">
        <v>19</v>
      </c>
      <c r="C4986" t="s">
        <v>15</v>
      </c>
      <c r="D4986" t="s">
        <v>22</v>
      </c>
      <c r="E4986" t="s">
        <v>18</v>
      </c>
      <c r="F4986">
        <v>53.21</v>
      </c>
      <c r="G4986">
        <v>10</v>
      </c>
      <c r="H4986" t="s">
        <v>17</v>
      </c>
      <c r="I4986">
        <v>4.3</v>
      </c>
    </row>
    <row r="4987" spans="1:9" x14ac:dyDescent="0.3">
      <c r="A4987" t="s">
        <v>243</v>
      </c>
      <c r="B4987" t="s">
        <v>19</v>
      </c>
      <c r="C4987" t="s">
        <v>15</v>
      </c>
      <c r="D4987" t="s">
        <v>22</v>
      </c>
      <c r="E4987" t="s">
        <v>18</v>
      </c>
      <c r="F4987">
        <v>74.739999999999995</v>
      </c>
      <c r="G4987">
        <v>4</v>
      </c>
      <c r="H4987" t="s">
        <v>20</v>
      </c>
      <c r="I4987">
        <v>5.3</v>
      </c>
    </row>
    <row r="4988" spans="1:9" x14ac:dyDescent="0.3">
      <c r="A4988" t="s">
        <v>243</v>
      </c>
      <c r="B4988" t="s">
        <v>9</v>
      </c>
      <c r="C4988" t="s">
        <v>15</v>
      </c>
      <c r="D4988" t="s">
        <v>22</v>
      </c>
      <c r="E4988" t="s">
        <v>23</v>
      </c>
      <c r="F4988">
        <v>59.15</v>
      </c>
      <c r="G4988">
        <v>10</v>
      </c>
      <c r="H4988" t="s">
        <v>20</v>
      </c>
      <c r="I4988">
        <v>3.9</v>
      </c>
    </row>
    <row r="4989" spans="1:9" x14ac:dyDescent="0.3">
      <c r="A4989" t="s">
        <v>243</v>
      </c>
      <c r="B4989" t="s">
        <v>14</v>
      </c>
      <c r="C4989" t="s">
        <v>15</v>
      </c>
      <c r="D4989" t="s">
        <v>22</v>
      </c>
      <c r="E4989" t="s">
        <v>12</v>
      </c>
      <c r="F4989">
        <v>8.7100000000000009</v>
      </c>
      <c r="G4989">
        <v>8</v>
      </c>
      <c r="H4989" t="s">
        <v>20</v>
      </c>
      <c r="I4989">
        <v>8.3000000000000007</v>
      </c>
    </row>
    <row r="4990" spans="1:9" x14ac:dyDescent="0.3">
      <c r="A4990" t="s">
        <v>243</v>
      </c>
      <c r="B4990" t="s">
        <v>14</v>
      </c>
      <c r="C4990" t="s">
        <v>10</v>
      </c>
      <c r="D4990" t="s">
        <v>22</v>
      </c>
      <c r="E4990" t="s">
        <v>18</v>
      </c>
      <c r="F4990">
        <v>53.11</v>
      </c>
      <c r="G4990">
        <v>10</v>
      </c>
      <c r="H4990" t="s">
        <v>20</v>
      </c>
      <c r="I4990">
        <v>9</v>
      </c>
    </row>
    <row r="4991" spans="1:9" x14ac:dyDescent="0.3">
      <c r="A4991" t="s">
        <v>243</v>
      </c>
      <c r="B4991" t="s">
        <v>19</v>
      </c>
      <c r="C4991" t="s">
        <v>10</v>
      </c>
      <c r="D4991" t="s">
        <v>11</v>
      </c>
      <c r="E4991" t="s">
        <v>24</v>
      </c>
      <c r="F4991">
        <v>28.21</v>
      </c>
      <c r="G4991">
        <v>6</v>
      </c>
      <c r="H4991" t="s">
        <v>13</v>
      </c>
      <c r="I4991">
        <v>6.1</v>
      </c>
    </row>
    <row r="4992" spans="1:9" x14ac:dyDescent="0.3">
      <c r="A4992" t="s">
        <v>243</v>
      </c>
      <c r="B4992" t="s">
        <v>19</v>
      </c>
      <c r="C4992" t="s">
        <v>15</v>
      </c>
      <c r="D4992" t="s">
        <v>11</v>
      </c>
      <c r="E4992" t="s">
        <v>21</v>
      </c>
      <c r="F4992">
        <v>14.81</v>
      </c>
      <c r="G4992">
        <v>9</v>
      </c>
      <c r="H4992" t="s">
        <v>20</v>
      </c>
      <c r="I4992">
        <v>4.5</v>
      </c>
    </row>
    <row r="4993" spans="1:9" x14ac:dyDescent="0.3">
      <c r="A4993" t="s">
        <v>243</v>
      </c>
      <c r="B4993" t="s">
        <v>14</v>
      </c>
      <c r="C4993" t="s">
        <v>15</v>
      </c>
      <c r="D4993" t="s">
        <v>11</v>
      </c>
      <c r="E4993" t="s">
        <v>12</v>
      </c>
      <c r="F4993">
        <v>9.3699999999999992</v>
      </c>
      <c r="G4993">
        <v>3</v>
      </c>
      <c r="H4993" t="s">
        <v>20</v>
      </c>
      <c r="I4993">
        <v>7.4</v>
      </c>
    </row>
    <row r="4994" spans="1:9" x14ac:dyDescent="0.3">
      <c r="A4994" t="s">
        <v>243</v>
      </c>
      <c r="B4994" t="s">
        <v>14</v>
      </c>
      <c r="C4994" t="s">
        <v>10</v>
      </c>
      <c r="D4994" t="s">
        <v>11</v>
      </c>
      <c r="E4994" t="s">
        <v>18</v>
      </c>
      <c r="F4994">
        <v>72.819999999999993</v>
      </c>
      <c r="G4994">
        <v>9</v>
      </c>
      <c r="H4994" t="s">
        <v>13</v>
      </c>
      <c r="I4994">
        <v>7</v>
      </c>
    </row>
    <row r="4995" spans="1:9" x14ac:dyDescent="0.3">
      <c r="A4995" t="s">
        <v>243</v>
      </c>
      <c r="B4995" t="s">
        <v>14</v>
      </c>
      <c r="C4995" t="s">
        <v>15</v>
      </c>
      <c r="D4995" t="s">
        <v>11</v>
      </c>
      <c r="E4995" t="s">
        <v>18</v>
      </c>
      <c r="F4995">
        <v>76.319999999999993</v>
      </c>
      <c r="G4995">
        <v>7</v>
      </c>
      <c r="H4995" t="s">
        <v>17</v>
      </c>
      <c r="I4995">
        <v>6.6</v>
      </c>
    </row>
    <row r="4996" spans="1:9" x14ac:dyDescent="0.3">
      <c r="A4996" t="s">
        <v>243</v>
      </c>
      <c r="B4996" t="s">
        <v>9</v>
      </c>
      <c r="C4996" t="s">
        <v>10</v>
      </c>
      <c r="D4996" t="s">
        <v>22</v>
      </c>
      <c r="E4996" t="s">
        <v>16</v>
      </c>
      <c r="F4996">
        <v>75.790000000000006</v>
      </c>
      <c r="G4996">
        <v>3</v>
      </c>
      <c r="H4996" t="s">
        <v>13</v>
      </c>
      <c r="I4996">
        <v>7.6</v>
      </c>
    </row>
    <row r="4997" spans="1:9" x14ac:dyDescent="0.3">
      <c r="A4997" t="s">
        <v>243</v>
      </c>
      <c r="B4997" t="s">
        <v>9</v>
      </c>
      <c r="C4997" t="s">
        <v>10</v>
      </c>
      <c r="D4997" t="s">
        <v>11</v>
      </c>
      <c r="E4997" t="s">
        <v>21</v>
      </c>
      <c r="F4997">
        <v>15.56</v>
      </c>
      <c r="G4997">
        <v>1</v>
      </c>
      <c r="H4997" t="s">
        <v>13</v>
      </c>
      <c r="I4997">
        <v>8.5</v>
      </c>
    </row>
    <row r="4998" spans="1:9" x14ac:dyDescent="0.3">
      <c r="A4998" t="s">
        <v>243</v>
      </c>
      <c r="B4998" t="s">
        <v>14</v>
      </c>
      <c r="C4998" t="s">
        <v>15</v>
      </c>
      <c r="D4998" t="s">
        <v>22</v>
      </c>
      <c r="E4998" t="s">
        <v>21</v>
      </c>
      <c r="F4998">
        <v>6.28</v>
      </c>
      <c r="G4998">
        <v>5</v>
      </c>
      <c r="H4998" t="s">
        <v>20</v>
      </c>
      <c r="I4998">
        <v>7.5</v>
      </c>
    </row>
    <row r="4999" spans="1:9" x14ac:dyDescent="0.3">
      <c r="A4999" t="s">
        <v>243</v>
      </c>
      <c r="B4999" t="s">
        <v>19</v>
      </c>
      <c r="C4999" t="s">
        <v>15</v>
      </c>
      <c r="D4999" t="s">
        <v>11</v>
      </c>
      <c r="E4999" t="s">
        <v>18</v>
      </c>
      <c r="F4999">
        <v>78.97</v>
      </c>
      <c r="G4999">
        <v>1</v>
      </c>
      <c r="H4999" t="s">
        <v>17</v>
      </c>
      <c r="I4999">
        <v>8.1</v>
      </c>
    </row>
    <row r="5000" spans="1:9" x14ac:dyDescent="0.3">
      <c r="A5000" t="s">
        <v>243</v>
      </c>
      <c r="B5000" t="s">
        <v>19</v>
      </c>
      <c r="C5000" t="s">
        <v>15</v>
      </c>
      <c r="D5000" t="s">
        <v>22</v>
      </c>
      <c r="E5000" t="s">
        <v>12</v>
      </c>
      <c r="F5000">
        <v>8.0399999999999991</v>
      </c>
      <c r="G5000">
        <v>9</v>
      </c>
      <c r="H5000" t="s">
        <v>20</v>
      </c>
      <c r="I5000">
        <v>7.1</v>
      </c>
    </row>
    <row r="5001" spans="1:9" x14ac:dyDescent="0.3">
      <c r="A5001" t="s">
        <v>243</v>
      </c>
      <c r="B5001" t="s">
        <v>9</v>
      </c>
      <c r="C5001" t="s">
        <v>15</v>
      </c>
      <c r="D5001" t="s">
        <v>11</v>
      </c>
      <c r="E5001" t="s">
        <v>23</v>
      </c>
      <c r="F5001">
        <v>53.55</v>
      </c>
      <c r="G5001">
        <v>2</v>
      </c>
      <c r="H5001" t="s">
        <v>17</v>
      </c>
      <c r="I5001">
        <v>9.5</v>
      </c>
    </row>
    <row r="5002" spans="1:9" x14ac:dyDescent="0.3">
      <c r="A5002" t="s">
        <v>243</v>
      </c>
      <c r="B5002" t="s">
        <v>9</v>
      </c>
      <c r="C5002" t="s">
        <v>10</v>
      </c>
      <c r="D5002" t="s">
        <v>11</v>
      </c>
      <c r="E5002" t="s">
        <v>23</v>
      </c>
      <c r="F5002">
        <v>58.57</v>
      </c>
      <c r="G5002">
        <v>9</v>
      </c>
      <c r="H5002" t="s">
        <v>13</v>
      </c>
      <c r="I5002">
        <v>3.9</v>
      </c>
    </row>
    <row r="5003" spans="1:9" x14ac:dyDescent="0.3">
      <c r="A5003" t="s">
        <v>243</v>
      </c>
      <c r="B5003" t="s">
        <v>19</v>
      </c>
      <c r="C5003" t="s">
        <v>15</v>
      </c>
      <c r="D5003" t="s">
        <v>22</v>
      </c>
      <c r="E5003" t="s">
        <v>24</v>
      </c>
      <c r="F5003">
        <v>33.99</v>
      </c>
      <c r="G5003">
        <v>3</v>
      </c>
      <c r="H5003" t="s">
        <v>17</v>
      </c>
      <c r="I5003">
        <v>4</v>
      </c>
    </row>
    <row r="5004" spans="1:9" x14ac:dyDescent="0.3">
      <c r="A5004" t="s">
        <v>243</v>
      </c>
      <c r="B5004" t="s">
        <v>9</v>
      </c>
      <c r="C5004" t="s">
        <v>15</v>
      </c>
      <c r="D5004" t="s">
        <v>11</v>
      </c>
      <c r="E5004" t="s">
        <v>12</v>
      </c>
      <c r="F5004">
        <v>8.32</v>
      </c>
      <c r="G5004">
        <v>9</v>
      </c>
      <c r="H5004" t="s">
        <v>13</v>
      </c>
      <c r="I5004">
        <v>3.5</v>
      </c>
    </row>
    <row r="5005" spans="1:9" x14ac:dyDescent="0.3">
      <c r="A5005" t="s">
        <v>243</v>
      </c>
      <c r="B5005" t="s">
        <v>14</v>
      </c>
      <c r="C5005" t="s">
        <v>10</v>
      </c>
      <c r="D5005" t="s">
        <v>22</v>
      </c>
      <c r="E5005" t="s">
        <v>23</v>
      </c>
      <c r="F5005">
        <v>60.41</v>
      </c>
      <c r="G5005">
        <v>9</v>
      </c>
      <c r="H5005" t="s">
        <v>17</v>
      </c>
      <c r="I5005">
        <v>5.8</v>
      </c>
    </row>
    <row r="5006" spans="1:9" x14ac:dyDescent="0.3">
      <c r="A5006" t="s">
        <v>243</v>
      </c>
      <c r="B5006" t="s">
        <v>9</v>
      </c>
      <c r="C5006" t="s">
        <v>10</v>
      </c>
      <c r="D5006" t="s">
        <v>11</v>
      </c>
      <c r="E5006" t="s">
        <v>24</v>
      </c>
      <c r="F5006">
        <v>46.5</v>
      </c>
      <c r="G5006">
        <v>6</v>
      </c>
      <c r="H5006" t="s">
        <v>13</v>
      </c>
      <c r="I5006">
        <v>5.5</v>
      </c>
    </row>
    <row r="5007" spans="1:9" x14ac:dyDescent="0.3">
      <c r="A5007" t="s">
        <v>243</v>
      </c>
      <c r="B5007" t="s">
        <v>14</v>
      </c>
      <c r="C5007" t="s">
        <v>10</v>
      </c>
      <c r="D5007" t="s">
        <v>11</v>
      </c>
      <c r="E5007" t="s">
        <v>12</v>
      </c>
      <c r="F5007">
        <v>2.92</v>
      </c>
      <c r="G5007">
        <v>6</v>
      </c>
      <c r="H5007" t="s">
        <v>13</v>
      </c>
      <c r="I5007">
        <v>4.5999999999999996</v>
      </c>
    </row>
    <row r="5008" spans="1:9" x14ac:dyDescent="0.3">
      <c r="A5008" t="s">
        <v>243</v>
      </c>
      <c r="B5008" t="s">
        <v>14</v>
      </c>
      <c r="C5008" t="s">
        <v>10</v>
      </c>
      <c r="D5008" t="s">
        <v>22</v>
      </c>
      <c r="E5008" t="s">
        <v>24</v>
      </c>
      <c r="F5008">
        <v>40.479999999999997</v>
      </c>
      <c r="G5008">
        <v>6</v>
      </c>
      <c r="H5008" t="s">
        <v>13</v>
      </c>
      <c r="I5008">
        <v>9.1999999999999993</v>
      </c>
    </row>
    <row r="5009" spans="1:9" x14ac:dyDescent="0.3">
      <c r="A5009" t="s">
        <v>243</v>
      </c>
      <c r="B5009" t="s">
        <v>19</v>
      </c>
      <c r="C5009" t="s">
        <v>15</v>
      </c>
      <c r="D5009" t="s">
        <v>11</v>
      </c>
      <c r="E5009" t="s">
        <v>18</v>
      </c>
      <c r="F5009">
        <v>50.74</v>
      </c>
      <c r="G5009">
        <v>9</v>
      </c>
      <c r="H5009" t="s">
        <v>13</v>
      </c>
      <c r="I5009">
        <v>6.5</v>
      </c>
    </row>
    <row r="5010" spans="1:9" x14ac:dyDescent="0.3">
      <c r="A5010" t="s">
        <v>244</v>
      </c>
      <c r="B5010" t="s">
        <v>19</v>
      </c>
      <c r="C5010" t="s">
        <v>15</v>
      </c>
      <c r="D5010" t="s">
        <v>22</v>
      </c>
      <c r="E5010" t="s">
        <v>24</v>
      </c>
      <c r="F5010">
        <v>46.95</v>
      </c>
      <c r="G5010">
        <v>4</v>
      </c>
      <c r="H5010" t="s">
        <v>13</v>
      </c>
      <c r="I5010">
        <v>6.5</v>
      </c>
    </row>
    <row r="5011" spans="1:9" x14ac:dyDescent="0.3">
      <c r="A5011" t="s">
        <v>244</v>
      </c>
      <c r="B5011" t="s">
        <v>9</v>
      </c>
      <c r="C5011" t="s">
        <v>10</v>
      </c>
      <c r="D5011" t="s">
        <v>22</v>
      </c>
      <c r="E5011" t="s">
        <v>18</v>
      </c>
      <c r="F5011">
        <v>56.32</v>
      </c>
      <c r="G5011">
        <v>4</v>
      </c>
      <c r="H5011" t="s">
        <v>20</v>
      </c>
      <c r="I5011">
        <v>5.9</v>
      </c>
    </row>
    <row r="5012" spans="1:9" x14ac:dyDescent="0.3">
      <c r="A5012" t="s">
        <v>244</v>
      </c>
      <c r="B5012" t="s">
        <v>14</v>
      </c>
      <c r="C5012" t="s">
        <v>10</v>
      </c>
      <c r="D5012" t="s">
        <v>11</v>
      </c>
      <c r="E5012" t="s">
        <v>21</v>
      </c>
      <c r="F5012">
        <v>15.44</v>
      </c>
      <c r="G5012">
        <v>3</v>
      </c>
      <c r="H5012" t="s">
        <v>17</v>
      </c>
      <c r="I5012">
        <v>6.1</v>
      </c>
    </row>
    <row r="5013" spans="1:9" x14ac:dyDescent="0.3">
      <c r="A5013" t="s">
        <v>244</v>
      </c>
      <c r="B5013" t="s">
        <v>9</v>
      </c>
      <c r="C5013" t="s">
        <v>10</v>
      </c>
      <c r="D5013" t="s">
        <v>22</v>
      </c>
      <c r="E5013" t="s">
        <v>12</v>
      </c>
      <c r="F5013">
        <v>3.42</v>
      </c>
      <c r="G5013">
        <v>5</v>
      </c>
      <c r="H5013" t="s">
        <v>20</v>
      </c>
      <c r="I5013">
        <v>3.5</v>
      </c>
    </row>
    <row r="5014" spans="1:9" x14ac:dyDescent="0.3">
      <c r="A5014" t="s">
        <v>244</v>
      </c>
      <c r="B5014" t="s">
        <v>19</v>
      </c>
      <c r="C5014" t="s">
        <v>15</v>
      </c>
      <c r="D5014" t="s">
        <v>11</v>
      </c>
      <c r="E5014" t="s">
        <v>18</v>
      </c>
      <c r="F5014">
        <v>63.53</v>
      </c>
      <c r="G5014">
        <v>7</v>
      </c>
      <c r="H5014" t="s">
        <v>13</v>
      </c>
      <c r="I5014">
        <v>5.2</v>
      </c>
    </row>
    <row r="5015" spans="1:9" x14ac:dyDescent="0.3">
      <c r="A5015" t="s">
        <v>244</v>
      </c>
      <c r="B5015" t="s">
        <v>9</v>
      </c>
      <c r="C5015" t="s">
        <v>10</v>
      </c>
      <c r="D5015" t="s">
        <v>22</v>
      </c>
      <c r="E5015" t="s">
        <v>12</v>
      </c>
      <c r="F5015">
        <v>8.0500000000000007</v>
      </c>
      <c r="G5015">
        <v>10</v>
      </c>
      <c r="H5015" t="s">
        <v>17</v>
      </c>
      <c r="I5015">
        <v>7.8</v>
      </c>
    </row>
    <row r="5016" spans="1:9" x14ac:dyDescent="0.3">
      <c r="A5016" t="s">
        <v>244</v>
      </c>
      <c r="B5016" t="s">
        <v>14</v>
      </c>
      <c r="C5016" t="s">
        <v>15</v>
      </c>
      <c r="D5016" t="s">
        <v>22</v>
      </c>
      <c r="E5016" t="s">
        <v>16</v>
      </c>
      <c r="F5016">
        <v>92.78</v>
      </c>
      <c r="G5016">
        <v>5</v>
      </c>
      <c r="H5016" t="s">
        <v>20</v>
      </c>
      <c r="I5016">
        <v>3.6</v>
      </c>
    </row>
    <row r="5017" spans="1:9" x14ac:dyDescent="0.3">
      <c r="A5017" t="s">
        <v>244</v>
      </c>
      <c r="B5017" t="s">
        <v>19</v>
      </c>
      <c r="C5017" t="s">
        <v>15</v>
      </c>
      <c r="D5017" t="s">
        <v>11</v>
      </c>
      <c r="E5017" t="s">
        <v>23</v>
      </c>
      <c r="F5017">
        <v>66.44</v>
      </c>
      <c r="G5017">
        <v>1</v>
      </c>
      <c r="H5017" t="s">
        <v>13</v>
      </c>
      <c r="I5017">
        <v>4.0999999999999996</v>
      </c>
    </row>
    <row r="5018" spans="1:9" x14ac:dyDescent="0.3">
      <c r="A5018" t="s">
        <v>244</v>
      </c>
      <c r="B5018" t="s">
        <v>14</v>
      </c>
      <c r="C5018" t="s">
        <v>15</v>
      </c>
      <c r="D5018" t="s">
        <v>11</v>
      </c>
      <c r="E5018" t="s">
        <v>12</v>
      </c>
      <c r="F5018">
        <v>9.68</v>
      </c>
      <c r="G5018">
        <v>3</v>
      </c>
      <c r="H5018" t="s">
        <v>13</v>
      </c>
      <c r="I5018">
        <v>7.6</v>
      </c>
    </row>
    <row r="5019" spans="1:9" x14ac:dyDescent="0.3">
      <c r="A5019" t="s">
        <v>244</v>
      </c>
      <c r="B5019" t="s">
        <v>14</v>
      </c>
      <c r="C5019" t="s">
        <v>10</v>
      </c>
      <c r="D5019" t="s">
        <v>11</v>
      </c>
      <c r="E5019" t="s">
        <v>18</v>
      </c>
      <c r="F5019">
        <v>66.61</v>
      </c>
      <c r="G5019">
        <v>9</v>
      </c>
      <c r="H5019" t="s">
        <v>17</v>
      </c>
      <c r="I5019">
        <v>3.8</v>
      </c>
    </row>
    <row r="5020" spans="1:9" x14ac:dyDescent="0.3">
      <c r="A5020" t="s">
        <v>244</v>
      </c>
      <c r="B5020" t="s">
        <v>14</v>
      </c>
      <c r="C5020" t="s">
        <v>10</v>
      </c>
      <c r="D5020" t="s">
        <v>11</v>
      </c>
      <c r="E5020" t="s">
        <v>16</v>
      </c>
      <c r="F5020">
        <v>78.819999999999993</v>
      </c>
      <c r="G5020">
        <v>6</v>
      </c>
      <c r="H5020" t="s">
        <v>17</v>
      </c>
      <c r="I5020">
        <v>5.8</v>
      </c>
    </row>
    <row r="5021" spans="1:9" x14ac:dyDescent="0.3">
      <c r="A5021" t="s">
        <v>244</v>
      </c>
      <c r="B5021" t="s">
        <v>14</v>
      </c>
      <c r="C5021" t="s">
        <v>10</v>
      </c>
      <c r="D5021" t="s">
        <v>22</v>
      </c>
      <c r="E5021" t="s">
        <v>24</v>
      </c>
      <c r="F5021">
        <v>25.52</v>
      </c>
      <c r="G5021">
        <v>10</v>
      </c>
      <c r="H5021" t="s">
        <v>13</v>
      </c>
      <c r="I5021">
        <v>4.3</v>
      </c>
    </row>
    <row r="5022" spans="1:9" x14ac:dyDescent="0.3">
      <c r="A5022" t="s">
        <v>244</v>
      </c>
      <c r="B5022" t="s">
        <v>14</v>
      </c>
      <c r="C5022" t="s">
        <v>15</v>
      </c>
      <c r="D5022" t="s">
        <v>22</v>
      </c>
      <c r="E5022" t="s">
        <v>21</v>
      </c>
      <c r="F5022">
        <v>13.6</v>
      </c>
      <c r="G5022">
        <v>2</v>
      </c>
      <c r="H5022" t="s">
        <v>13</v>
      </c>
      <c r="I5022">
        <v>7.6</v>
      </c>
    </row>
    <row r="5023" spans="1:9" x14ac:dyDescent="0.3">
      <c r="A5023" t="s">
        <v>244</v>
      </c>
      <c r="B5023" t="s">
        <v>9</v>
      </c>
      <c r="C5023" t="s">
        <v>15</v>
      </c>
      <c r="D5023" t="s">
        <v>11</v>
      </c>
      <c r="E5023" t="s">
        <v>12</v>
      </c>
      <c r="F5023">
        <v>4.8600000000000003</v>
      </c>
      <c r="G5023">
        <v>4</v>
      </c>
      <c r="H5023" t="s">
        <v>17</v>
      </c>
      <c r="I5023">
        <v>4.9000000000000004</v>
      </c>
    </row>
    <row r="5024" spans="1:9" x14ac:dyDescent="0.3">
      <c r="A5024" t="s">
        <v>244</v>
      </c>
      <c r="B5024" t="s">
        <v>9</v>
      </c>
      <c r="C5024" t="s">
        <v>15</v>
      </c>
      <c r="D5024" t="s">
        <v>11</v>
      </c>
      <c r="E5024" t="s">
        <v>16</v>
      </c>
      <c r="F5024">
        <v>83.05</v>
      </c>
      <c r="G5024">
        <v>10</v>
      </c>
      <c r="H5024" t="s">
        <v>20</v>
      </c>
      <c r="I5024">
        <v>5.0999999999999996</v>
      </c>
    </row>
    <row r="5025" spans="1:9" x14ac:dyDescent="0.3">
      <c r="A5025" t="s">
        <v>244</v>
      </c>
      <c r="B5025" t="s">
        <v>14</v>
      </c>
      <c r="C5025" t="s">
        <v>15</v>
      </c>
      <c r="D5025" t="s">
        <v>11</v>
      </c>
      <c r="E5025" t="s">
        <v>24</v>
      </c>
      <c r="F5025">
        <v>48.76</v>
      </c>
      <c r="G5025">
        <v>3</v>
      </c>
      <c r="H5025" t="s">
        <v>17</v>
      </c>
      <c r="I5025">
        <v>5.0999999999999996</v>
      </c>
    </row>
    <row r="5026" spans="1:9" x14ac:dyDescent="0.3">
      <c r="A5026" t="s">
        <v>244</v>
      </c>
      <c r="B5026" t="s">
        <v>14</v>
      </c>
      <c r="C5026" t="s">
        <v>15</v>
      </c>
      <c r="D5026" t="s">
        <v>11</v>
      </c>
      <c r="E5026" t="s">
        <v>23</v>
      </c>
      <c r="F5026">
        <v>66.8</v>
      </c>
      <c r="G5026">
        <v>3</v>
      </c>
      <c r="H5026" t="s">
        <v>20</v>
      </c>
      <c r="I5026">
        <v>8</v>
      </c>
    </row>
    <row r="5027" spans="1:9" x14ac:dyDescent="0.3">
      <c r="A5027" t="s">
        <v>244</v>
      </c>
      <c r="B5027" t="s">
        <v>19</v>
      </c>
      <c r="C5027" t="s">
        <v>15</v>
      </c>
      <c r="D5027" t="s">
        <v>11</v>
      </c>
      <c r="E5027" t="s">
        <v>18</v>
      </c>
      <c r="F5027">
        <v>73.239999999999995</v>
      </c>
      <c r="G5027">
        <v>8</v>
      </c>
      <c r="H5027" t="s">
        <v>20</v>
      </c>
      <c r="I5027">
        <v>3.7</v>
      </c>
    </row>
    <row r="5028" spans="1:9" x14ac:dyDescent="0.3">
      <c r="A5028" t="s">
        <v>244</v>
      </c>
      <c r="B5028" t="s">
        <v>9</v>
      </c>
      <c r="C5028" t="s">
        <v>10</v>
      </c>
      <c r="D5028" t="s">
        <v>11</v>
      </c>
      <c r="E5028" t="s">
        <v>24</v>
      </c>
      <c r="F5028">
        <v>46.74</v>
      </c>
      <c r="G5028">
        <v>4</v>
      </c>
      <c r="H5028" t="s">
        <v>13</v>
      </c>
      <c r="I5028">
        <v>8</v>
      </c>
    </row>
    <row r="5029" spans="1:9" x14ac:dyDescent="0.3">
      <c r="A5029" t="s">
        <v>244</v>
      </c>
      <c r="B5029" t="s">
        <v>14</v>
      </c>
      <c r="C5029" t="s">
        <v>10</v>
      </c>
      <c r="D5029" t="s">
        <v>22</v>
      </c>
      <c r="E5029" t="s">
        <v>24</v>
      </c>
      <c r="F5029">
        <v>45.49</v>
      </c>
      <c r="G5029">
        <v>1</v>
      </c>
      <c r="H5029" t="s">
        <v>20</v>
      </c>
      <c r="I5029">
        <v>6.9</v>
      </c>
    </row>
    <row r="5030" spans="1:9" x14ac:dyDescent="0.3">
      <c r="A5030" t="s">
        <v>244</v>
      </c>
      <c r="B5030" t="s">
        <v>9</v>
      </c>
      <c r="C5030" t="s">
        <v>15</v>
      </c>
      <c r="D5030" t="s">
        <v>22</v>
      </c>
      <c r="E5030" t="s">
        <v>23</v>
      </c>
      <c r="F5030">
        <v>60.87</v>
      </c>
      <c r="G5030">
        <v>9</v>
      </c>
      <c r="H5030" t="s">
        <v>13</v>
      </c>
      <c r="I5030">
        <v>7.4</v>
      </c>
    </row>
    <row r="5031" spans="1:9" x14ac:dyDescent="0.3">
      <c r="A5031" t="s">
        <v>244</v>
      </c>
      <c r="B5031" t="s">
        <v>19</v>
      </c>
      <c r="C5031" t="s">
        <v>15</v>
      </c>
      <c r="D5031" t="s">
        <v>22</v>
      </c>
      <c r="E5031" t="s">
        <v>21</v>
      </c>
      <c r="F5031">
        <v>4.41</v>
      </c>
      <c r="G5031">
        <v>9</v>
      </c>
      <c r="H5031" t="s">
        <v>20</v>
      </c>
      <c r="I5031">
        <v>3.6</v>
      </c>
    </row>
    <row r="5032" spans="1:9" x14ac:dyDescent="0.3">
      <c r="A5032" t="s">
        <v>244</v>
      </c>
      <c r="B5032" t="s">
        <v>9</v>
      </c>
      <c r="C5032" t="s">
        <v>10</v>
      </c>
      <c r="D5032" t="s">
        <v>22</v>
      </c>
      <c r="E5032" t="s">
        <v>12</v>
      </c>
      <c r="F5032">
        <v>8.06</v>
      </c>
      <c r="G5032">
        <v>3</v>
      </c>
      <c r="H5032" t="s">
        <v>13</v>
      </c>
      <c r="I5032">
        <v>4.0999999999999996</v>
      </c>
    </row>
    <row r="5033" spans="1:9" x14ac:dyDescent="0.3">
      <c r="A5033" t="s">
        <v>244</v>
      </c>
      <c r="B5033" t="s">
        <v>14</v>
      </c>
      <c r="C5033" t="s">
        <v>15</v>
      </c>
      <c r="D5033" t="s">
        <v>22</v>
      </c>
      <c r="E5033" t="s">
        <v>24</v>
      </c>
      <c r="F5033">
        <v>48.18</v>
      </c>
      <c r="G5033">
        <v>1</v>
      </c>
      <c r="H5033" t="s">
        <v>17</v>
      </c>
      <c r="I5033">
        <v>8.1999999999999993</v>
      </c>
    </row>
    <row r="5034" spans="1:9" x14ac:dyDescent="0.3">
      <c r="A5034" t="s">
        <v>244</v>
      </c>
      <c r="B5034" t="s">
        <v>19</v>
      </c>
      <c r="C5034" t="s">
        <v>10</v>
      </c>
      <c r="D5034" t="s">
        <v>11</v>
      </c>
      <c r="E5034" t="s">
        <v>12</v>
      </c>
      <c r="F5034">
        <v>2.34</v>
      </c>
      <c r="G5034">
        <v>4</v>
      </c>
      <c r="H5034" t="s">
        <v>20</v>
      </c>
      <c r="I5034">
        <v>9.1999999999999993</v>
      </c>
    </row>
    <row r="5035" spans="1:9" x14ac:dyDescent="0.3">
      <c r="A5035" t="s">
        <v>244</v>
      </c>
      <c r="B5035" t="s">
        <v>19</v>
      </c>
      <c r="C5035" t="s">
        <v>10</v>
      </c>
      <c r="D5035" t="s">
        <v>11</v>
      </c>
      <c r="E5035" t="s">
        <v>12</v>
      </c>
      <c r="F5035">
        <v>2.3199999999999998</v>
      </c>
      <c r="G5035">
        <v>6</v>
      </c>
      <c r="H5035" t="s">
        <v>17</v>
      </c>
      <c r="I5035">
        <v>7.8</v>
      </c>
    </row>
    <row r="5036" spans="1:9" x14ac:dyDescent="0.3">
      <c r="A5036" t="s">
        <v>244</v>
      </c>
      <c r="B5036" t="s">
        <v>19</v>
      </c>
      <c r="C5036" t="s">
        <v>10</v>
      </c>
      <c r="D5036" t="s">
        <v>11</v>
      </c>
      <c r="E5036" t="s">
        <v>24</v>
      </c>
      <c r="F5036">
        <v>31.3</v>
      </c>
      <c r="G5036">
        <v>7</v>
      </c>
      <c r="H5036" t="s">
        <v>13</v>
      </c>
      <c r="I5036">
        <v>7</v>
      </c>
    </row>
    <row r="5037" spans="1:9" x14ac:dyDescent="0.3">
      <c r="A5037" t="s">
        <v>245</v>
      </c>
      <c r="B5037" t="s">
        <v>9</v>
      </c>
      <c r="C5037" t="s">
        <v>15</v>
      </c>
      <c r="D5037" t="s">
        <v>11</v>
      </c>
      <c r="E5037" t="s">
        <v>18</v>
      </c>
      <c r="F5037">
        <v>79.180000000000007</v>
      </c>
      <c r="G5037">
        <v>4</v>
      </c>
      <c r="H5037" t="s">
        <v>20</v>
      </c>
      <c r="I5037">
        <v>5.8</v>
      </c>
    </row>
    <row r="5038" spans="1:9" x14ac:dyDescent="0.3">
      <c r="A5038" t="s">
        <v>245</v>
      </c>
      <c r="B5038" t="s">
        <v>19</v>
      </c>
      <c r="C5038" t="s">
        <v>15</v>
      </c>
      <c r="D5038" t="s">
        <v>11</v>
      </c>
      <c r="E5038" t="s">
        <v>18</v>
      </c>
      <c r="F5038">
        <v>76.62</v>
      </c>
      <c r="G5038">
        <v>1</v>
      </c>
      <c r="H5038" t="s">
        <v>20</v>
      </c>
      <c r="I5038">
        <v>9</v>
      </c>
    </row>
    <row r="5039" spans="1:9" x14ac:dyDescent="0.3">
      <c r="A5039" t="s">
        <v>245</v>
      </c>
      <c r="B5039" t="s">
        <v>9</v>
      </c>
      <c r="C5039" t="s">
        <v>15</v>
      </c>
      <c r="D5039" t="s">
        <v>22</v>
      </c>
      <c r="E5039" t="s">
        <v>12</v>
      </c>
      <c r="F5039">
        <v>3.69</v>
      </c>
      <c r="G5039">
        <v>3</v>
      </c>
      <c r="H5039" t="s">
        <v>17</v>
      </c>
      <c r="I5039">
        <v>5.5</v>
      </c>
    </row>
    <row r="5040" spans="1:9" x14ac:dyDescent="0.3">
      <c r="A5040" t="s">
        <v>245</v>
      </c>
      <c r="B5040" t="s">
        <v>9</v>
      </c>
      <c r="C5040" t="s">
        <v>15</v>
      </c>
      <c r="D5040" t="s">
        <v>22</v>
      </c>
      <c r="E5040" t="s">
        <v>23</v>
      </c>
      <c r="F5040">
        <v>66.22</v>
      </c>
      <c r="G5040">
        <v>2</v>
      </c>
      <c r="H5040" t="s">
        <v>13</v>
      </c>
      <c r="I5040">
        <v>7.6</v>
      </c>
    </row>
    <row r="5041" spans="1:9" x14ac:dyDescent="0.3">
      <c r="A5041" t="s">
        <v>245</v>
      </c>
      <c r="B5041" t="s">
        <v>14</v>
      </c>
      <c r="C5041" t="s">
        <v>15</v>
      </c>
      <c r="D5041" t="s">
        <v>22</v>
      </c>
      <c r="E5041" t="s">
        <v>12</v>
      </c>
      <c r="F5041">
        <v>2.1800000000000002</v>
      </c>
      <c r="G5041">
        <v>1</v>
      </c>
      <c r="H5041" t="s">
        <v>17</v>
      </c>
      <c r="I5041">
        <v>6.9</v>
      </c>
    </row>
    <row r="5042" spans="1:9" x14ac:dyDescent="0.3">
      <c r="A5042" t="s">
        <v>245</v>
      </c>
      <c r="B5042" t="s">
        <v>14</v>
      </c>
      <c r="C5042" t="s">
        <v>10</v>
      </c>
      <c r="D5042" t="s">
        <v>22</v>
      </c>
      <c r="E5042" t="s">
        <v>21</v>
      </c>
      <c r="F5042">
        <v>3.01</v>
      </c>
      <c r="G5042">
        <v>5</v>
      </c>
      <c r="H5042" t="s">
        <v>17</v>
      </c>
      <c r="I5042">
        <v>6.5</v>
      </c>
    </row>
    <row r="5043" spans="1:9" x14ac:dyDescent="0.3">
      <c r="A5043" t="s">
        <v>245</v>
      </c>
      <c r="B5043" t="s">
        <v>14</v>
      </c>
      <c r="C5043" t="s">
        <v>15</v>
      </c>
      <c r="D5043" t="s">
        <v>22</v>
      </c>
      <c r="E5043" t="s">
        <v>12</v>
      </c>
      <c r="F5043">
        <v>9.58</v>
      </c>
      <c r="G5043">
        <v>4</v>
      </c>
      <c r="H5043" t="s">
        <v>13</v>
      </c>
      <c r="I5043">
        <v>7.1</v>
      </c>
    </row>
    <row r="5044" spans="1:9" x14ac:dyDescent="0.3">
      <c r="A5044" t="s">
        <v>245</v>
      </c>
      <c r="B5044" t="s">
        <v>19</v>
      </c>
      <c r="C5044" t="s">
        <v>10</v>
      </c>
      <c r="D5044" t="s">
        <v>22</v>
      </c>
      <c r="E5044" t="s">
        <v>12</v>
      </c>
      <c r="F5044">
        <v>8.64</v>
      </c>
      <c r="G5044">
        <v>10</v>
      </c>
      <c r="H5044" t="s">
        <v>17</v>
      </c>
      <c r="I5044">
        <v>8.4</v>
      </c>
    </row>
    <row r="5045" spans="1:9" x14ac:dyDescent="0.3">
      <c r="A5045" t="s">
        <v>245</v>
      </c>
      <c r="B5045" t="s">
        <v>9</v>
      </c>
      <c r="C5045" t="s">
        <v>10</v>
      </c>
      <c r="D5045" t="s">
        <v>11</v>
      </c>
      <c r="E5045" t="s">
        <v>18</v>
      </c>
      <c r="F5045">
        <v>71.73</v>
      </c>
      <c r="G5045">
        <v>6</v>
      </c>
      <c r="H5045" t="s">
        <v>13</v>
      </c>
      <c r="I5045">
        <v>7.1</v>
      </c>
    </row>
    <row r="5046" spans="1:9" x14ac:dyDescent="0.3">
      <c r="A5046" t="s">
        <v>245</v>
      </c>
      <c r="B5046" t="s">
        <v>19</v>
      </c>
      <c r="C5046" t="s">
        <v>10</v>
      </c>
      <c r="D5046" t="s">
        <v>11</v>
      </c>
      <c r="E5046" t="s">
        <v>16</v>
      </c>
      <c r="F5046">
        <v>73.14</v>
      </c>
      <c r="G5046">
        <v>4</v>
      </c>
      <c r="H5046" t="s">
        <v>20</v>
      </c>
      <c r="I5046">
        <v>8.8000000000000007</v>
      </c>
    </row>
    <row r="5047" spans="1:9" x14ac:dyDescent="0.3">
      <c r="A5047" t="s">
        <v>245</v>
      </c>
      <c r="B5047" t="s">
        <v>19</v>
      </c>
      <c r="C5047" t="s">
        <v>10</v>
      </c>
      <c r="D5047" t="s">
        <v>22</v>
      </c>
      <c r="E5047" t="s">
        <v>24</v>
      </c>
      <c r="F5047">
        <v>25.32</v>
      </c>
      <c r="G5047">
        <v>10</v>
      </c>
      <c r="H5047" t="s">
        <v>20</v>
      </c>
      <c r="I5047">
        <v>3.3</v>
      </c>
    </row>
    <row r="5048" spans="1:9" x14ac:dyDescent="0.3">
      <c r="A5048" t="s">
        <v>245</v>
      </c>
      <c r="B5048" t="s">
        <v>14</v>
      </c>
      <c r="C5048" t="s">
        <v>10</v>
      </c>
      <c r="D5048" t="s">
        <v>22</v>
      </c>
      <c r="E5048" t="s">
        <v>23</v>
      </c>
      <c r="F5048">
        <v>59.64</v>
      </c>
      <c r="G5048">
        <v>3</v>
      </c>
      <c r="H5048" t="s">
        <v>20</v>
      </c>
      <c r="I5048">
        <v>6.7</v>
      </c>
    </row>
    <row r="5049" spans="1:9" x14ac:dyDescent="0.3">
      <c r="A5049" t="s">
        <v>245</v>
      </c>
      <c r="B5049" t="s">
        <v>14</v>
      </c>
      <c r="C5049" t="s">
        <v>15</v>
      </c>
      <c r="D5049" t="s">
        <v>11</v>
      </c>
      <c r="E5049" t="s">
        <v>16</v>
      </c>
      <c r="F5049">
        <v>80.72</v>
      </c>
      <c r="G5049">
        <v>1</v>
      </c>
      <c r="H5049" t="s">
        <v>20</v>
      </c>
      <c r="I5049">
        <v>6.6</v>
      </c>
    </row>
    <row r="5050" spans="1:9" x14ac:dyDescent="0.3">
      <c r="A5050" t="s">
        <v>245</v>
      </c>
      <c r="B5050" t="s">
        <v>19</v>
      </c>
      <c r="C5050" t="s">
        <v>15</v>
      </c>
      <c r="D5050" t="s">
        <v>11</v>
      </c>
      <c r="E5050" t="s">
        <v>12</v>
      </c>
      <c r="F5050">
        <v>6.71</v>
      </c>
      <c r="G5050">
        <v>10</v>
      </c>
      <c r="H5050" t="s">
        <v>17</v>
      </c>
      <c r="I5050">
        <v>5.9</v>
      </c>
    </row>
    <row r="5051" spans="1:9" x14ac:dyDescent="0.3">
      <c r="A5051" t="s">
        <v>245</v>
      </c>
      <c r="B5051" t="s">
        <v>9</v>
      </c>
      <c r="C5051" t="s">
        <v>15</v>
      </c>
      <c r="D5051" t="s">
        <v>22</v>
      </c>
      <c r="E5051" t="s">
        <v>12</v>
      </c>
      <c r="F5051">
        <v>6.79</v>
      </c>
      <c r="G5051">
        <v>9</v>
      </c>
      <c r="H5051" t="s">
        <v>13</v>
      </c>
      <c r="I5051">
        <v>4.8</v>
      </c>
    </row>
    <row r="5052" spans="1:9" x14ac:dyDescent="0.3">
      <c r="A5052" t="s">
        <v>245</v>
      </c>
      <c r="B5052" t="s">
        <v>14</v>
      </c>
      <c r="C5052" t="s">
        <v>10</v>
      </c>
      <c r="D5052" t="s">
        <v>22</v>
      </c>
      <c r="E5052" t="s">
        <v>16</v>
      </c>
      <c r="F5052">
        <v>85.05</v>
      </c>
      <c r="G5052">
        <v>7</v>
      </c>
      <c r="H5052" t="s">
        <v>20</v>
      </c>
      <c r="I5052">
        <v>4.4000000000000004</v>
      </c>
    </row>
    <row r="5053" spans="1:9" x14ac:dyDescent="0.3">
      <c r="A5053" t="s">
        <v>245</v>
      </c>
      <c r="B5053" t="s">
        <v>19</v>
      </c>
      <c r="C5053" t="s">
        <v>10</v>
      </c>
      <c r="D5053" t="s">
        <v>11</v>
      </c>
      <c r="E5053" t="s">
        <v>18</v>
      </c>
      <c r="F5053">
        <v>54.64</v>
      </c>
      <c r="G5053">
        <v>10</v>
      </c>
      <c r="H5053" t="s">
        <v>13</v>
      </c>
      <c r="I5053">
        <v>4.8</v>
      </c>
    </row>
    <row r="5054" spans="1:9" x14ac:dyDescent="0.3">
      <c r="A5054" t="s">
        <v>245</v>
      </c>
      <c r="B5054" t="s">
        <v>14</v>
      </c>
      <c r="C5054" t="s">
        <v>15</v>
      </c>
      <c r="D5054" t="s">
        <v>11</v>
      </c>
      <c r="E5054" t="s">
        <v>24</v>
      </c>
      <c r="F5054">
        <v>49.75</v>
      </c>
      <c r="G5054">
        <v>7</v>
      </c>
      <c r="H5054" t="s">
        <v>17</v>
      </c>
      <c r="I5054">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A8CE6-80CC-40F8-B0C8-EE16D3B8ECC5}">
  <dimension ref="A3:D7"/>
  <sheetViews>
    <sheetView workbookViewId="0">
      <selection activeCell="D4" sqref="D4"/>
    </sheetView>
  </sheetViews>
  <sheetFormatPr defaultRowHeight="14.4" x14ac:dyDescent="0.3"/>
  <cols>
    <col min="1" max="1" width="12.5546875" bestFit="1" customWidth="1"/>
    <col min="2" max="2" width="19.21875" style="3" bestFit="1" customWidth="1"/>
    <col min="4" max="4" width="12.88671875" bestFit="1" customWidth="1"/>
    <col min="15" max="15" width="10.6640625" customWidth="1"/>
  </cols>
  <sheetData>
    <row r="3" spans="1:4" x14ac:dyDescent="0.3">
      <c r="A3" s="11" t="s">
        <v>315</v>
      </c>
      <c r="B3" s="3" t="s">
        <v>317</v>
      </c>
    </row>
    <row r="4" spans="1:4" x14ac:dyDescent="0.3">
      <c r="A4" s="12" t="s">
        <v>9</v>
      </c>
      <c r="B4" s="3">
        <v>31603.057499999984</v>
      </c>
      <c r="D4" s="3">
        <f>GETPIVOTDATA("Total Amount",$A$3)</f>
        <v>82542.463499999983</v>
      </c>
    </row>
    <row r="5" spans="1:4" x14ac:dyDescent="0.3">
      <c r="A5" s="12" t="s">
        <v>19</v>
      </c>
      <c r="B5" s="3">
        <v>22105.671000000006</v>
      </c>
    </row>
    <row r="6" spans="1:4" x14ac:dyDescent="0.3">
      <c r="A6" s="12" t="s">
        <v>14</v>
      </c>
      <c r="B6" s="3">
        <v>28833.734999999986</v>
      </c>
    </row>
    <row r="7" spans="1:4" x14ac:dyDescent="0.3">
      <c r="A7" s="12" t="s">
        <v>316</v>
      </c>
      <c r="B7" s="3">
        <v>82542.463499999983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950D-C7CE-4660-A408-A192FDF99258}">
  <dimension ref="A3:B10"/>
  <sheetViews>
    <sheetView workbookViewId="0">
      <selection activeCell="F13" sqref="F13"/>
    </sheetView>
  </sheetViews>
  <sheetFormatPr defaultRowHeight="14.4" x14ac:dyDescent="0.3"/>
  <cols>
    <col min="1" max="1" width="14.33203125" bestFit="1" customWidth="1"/>
    <col min="2" max="2" width="19.21875" style="3" bestFit="1" customWidth="1"/>
  </cols>
  <sheetData>
    <row r="3" spans="1:2" x14ac:dyDescent="0.3">
      <c r="A3" s="11" t="s">
        <v>315</v>
      </c>
      <c r="B3" s="3" t="s">
        <v>317</v>
      </c>
    </row>
    <row r="4" spans="1:2" x14ac:dyDescent="0.3">
      <c r="A4" s="12" t="s">
        <v>24</v>
      </c>
      <c r="B4" s="3">
        <v>82542.463500000027</v>
      </c>
    </row>
    <row r="5" spans="1:2" x14ac:dyDescent="0.3">
      <c r="A5" s="12" t="s">
        <v>316</v>
      </c>
      <c r="B5" s="3">
        <v>82542.463500000027</v>
      </c>
    </row>
    <row r="6" spans="1:2" x14ac:dyDescent="0.3">
      <c r="B6"/>
    </row>
    <row r="7" spans="1:2" x14ac:dyDescent="0.3">
      <c r="B7"/>
    </row>
    <row r="8" spans="1:2" x14ac:dyDescent="0.3">
      <c r="B8"/>
    </row>
    <row r="9" spans="1:2" x14ac:dyDescent="0.3">
      <c r="B9"/>
    </row>
    <row r="10" spans="1:2" x14ac:dyDescent="0.3">
      <c r="B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1E304-3567-4DEC-A22C-B6242723612B}">
  <dimension ref="A3:E10"/>
  <sheetViews>
    <sheetView workbookViewId="0">
      <selection activeCell="E11" sqref="E11"/>
    </sheetView>
  </sheetViews>
  <sheetFormatPr defaultRowHeight="14.4" x14ac:dyDescent="0.3"/>
  <cols>
    <col min="1" max="1" width="14.33203125" bestFit="1" customWidth="1"/>
    <col min="2" max="2" width="14.88671875" bestFit="1" customWidth="1"/>
  </cols>
  <sheetData>
    <row r="3" spans="1:5" x14ac:dyDescent="0.3">
      <c r="A3" s="11" t="s">
        <v>315</v>
      </c>
      <c r="B3" t="s">
        <v>318</v>
      </c>
    </row>
    <row r="4" spans="1:5" x14ac:dyDescent="0.3">
      <c r="A4" s="12" t="s">
        <v>24</v>
      </c>
      <c r="B4" s="28">
        <v>1889</v>
      </c>
    </row>
    <row r="5" spans="1:5" x14ac:dyDescent="0.3">
      <c r="A5" s="12" t="s">
        <v>316</v>
      </c>
      <c r="B5" s="28">
        <v>1889</v>
      </c>
    </row>
    <row r="10" spans="1:5" x14ac:dyDescent="0.3">
      <c r="E10">
        <f>GETPIVOTDATA("Quantity",$A$3)</f>
        <v>1889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D2417-2182-4BC0-8450-1619A3E7CB54}">
  <dimension ref="A3:B16"/>
  <sheetViews>
    <sheetView workbookViewId="0">
      <selection activeCell="O16" sqref="O16"/>
    </sheetView>
  </sheetViews>
  <sheetFormatPr defaultRowHeight="14.4" x14ac:dyDescent="0.3"/>
  <cols>
    <col min="1" max="1" width="12.5546875" bestFit="1" customWidth="1"/>
    <col min="2" max="2" width="19.21875" style="3" bestFit="1" customWidth="1"/>
  </cols>
  <sheetData>
    <row r="3" spans="1:2" x14ac:dyDescent="0.3">
      <c r="A3" s="11" t="s">
        <v>315</v>
      </c>
      <c r="B3" s="3" t="s">
        <v>317</v>
      </c>
    </row>
    <row r="4" spans="1:2" x14ac:dyDescent="0.3">
      <c r="A4" s="12" t="s">
        <v>320</v>
      </c>
      <c r="B4" s="3">
        <v>117505.65750000007</v>
      </c>
    </row>
    <row r="5" spans="1:2" x14ac:dyDescent="0.3">
      <c r="A5" s="12" t="s">
        <v>321</v>
      </c>
      <c r="B5" s="3">
        <v>95596.838300000032</v>
      </c>
    </row>
    <row r="6" spans="1:2" x14ac:dyDescent="0.3">
      <c r="A6" s="12" t="s">
        <v>322</v>
      </c>
      <c r="B6" s="3">
        <v>99986.809100000173</v>
      </c>
    </row>
    <row r="7" spans="1:2" x14ac:dyDescent="0.3">
      <c r="A7" s="12" t="s">
        <v>323</v>
      </c>
      <c r="B7" s="3">
        <v>104747.51840000003</v>
      </c>
    </row>
    <row r="8" spans="1:2" x14ac:dyDescent="0.3">
      <c r="A8" s="12" t="s">
        <v>324</v>
      </c>
      <c r="B8" s="3">
        <v>78292.911199999959</v>
      </c>
    </row>
    <row r="9" spans="1:2" x14ac:dyDescent="0.3">
      <c r="A9" s="12" t="s">
        <v>325</v>
      </c>
      <c r="B9" s="3">
        <v>48279.823600000018</v>
      </c>
    </row>
    <row r="10" spans="1:2" x14ac:dyDescent="0.3">
      <c r="A10" s="12" t="s">
        <v>326</v>
      </c>
      <c r="B10" s="3">
        <v>43251.677799999998</v>
      </c>
    </row>
    <row r="11" spans="1:2" x14ac:dyDescent="0.3">
      <c r="A11" s="12" t="s">
        <v>327</v>
      </c>
      <c r="B11" s="3">
        <v>46383.564599999983</v>
      </c>
    </row>
    <row r="12" spans="1:2" x14ac:dyDescent="0.3">
      <c r="A12" s="12" t="s">
        <v>328</v>
      </c>
      <c r="B12" s="3">
        <v>79816.669799999989</v>
      </c>
    </row>
    <row r="13" spans="1:2" x14ac:dyDescent="0.3">
      <c r="A13" s="12" t="s">
        <v>329</v>
      </c>
      <c r="B13" s="3">
        <v>82799.152800000011</v>
      </c>
    </row>
    <row r="14" spans="1:2" x14ac:dyDescent="0.3">
      <c r="A14" s="12" t="s">
        <v>330</v>
      </c>
      <c r="B14" s="3">
        <v>97700.131000000038</v>
      </c>
    </row>
    <row r="15" spans="1:2" x14ac:dyDescent="0.3">
      <c r="A15" s="12" t="s">
        <v>331</v>
      </c>
      <c r="B15" s="3">
        <v>116015.02140000007</v>
      </c>
    </row>
    <row r="16" spans="1:2" x14ac:dyDescent="0.3">
      <c r="A16" s="12" t="s">
        <v>316</v>
      </c>
      <c r="B16" s="3">
        <v>1010375.7755000003</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5DD30-E429-47A8-B20C-0716CD363C46}">
  <dimension ref="A3:B6"/>
  <sheetViews>
    <sheetView workbookViewId="0">
      <selection activeCell="F13" sqref="F13"/>
    </sheetView>
  </sheetViews>
  <sheetFormatPr defaultRowHeight="14.4" x14ac:dyDescent="0.3"/>
  <cols>
    <col min="1" max="1" width="12.5546875" bestFit="1" customWidth="1"/>
    <col min="2" max="2" width="19.21875" style="3" bestFit="1" customWidth="1"/>
  </cols>
  <sheetData>
    <row r="3" spans="1:2" x14ac:dyDescent="0.3">
      <c r="A3" s="11" t="s">
        <v>315</v>
      </c>
      <c r="B3" s="3" t="s">
        <v>317</v>
      </c>
    </row>
    <row r="4" spans="1:2" x14ac:dyDescent="0.3">
      <c r="A4" s="12" t="s">
        <v>11</v>
      </c>
      <c r="B4" s="3">
        <v>33298.933499999992</v>
      </c>
    </row>
    <row r="5" spans="1:2" x14ac:dyDescent="0.3">
      <c r="A5" s="12" t="s">
        <v>22</v>
      </c>
      <c r="B5" s="3">
        <v>49243.53</v>
      </c>
    </row>
    <row r="6" spans="1:2" x14ac:dyDescent="0.3">
      <c r="A6" s="12" t="s">
        <v>316</v>
      </c>
      <c r="B6" s="3">
        <v>82542.463499999983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D2FAD-CB25-47B8-B39C-7DA4A242DBF4}">
  <dimension ref="A3:C13"/>
  <sheetViews>
    <sheetView workbookViewId="0">
      <selection activeCell="C14" sqref="C14"/>
    </sheetView>
  </sheetViews>
  <sheetFormatPr defaultRowHeight="14.4" x14ac:dyDescent="0.3"/>
  <cols>
    <col min="1" max="1" width="14.33203125" bestFit="1" customWidth="1"/>
    <col min="2" max="2" width="16" bestFit="1" customWidth="1"/>
  </cols>
  <sheetData>
    <row r="3" spans="1:3" x14ac:dyDescent="0.3">
      <c r="A3" s="11" t="s">
        <v>315</v>
      </c>
      <c r="B3" t="s">
        <v>332</v>
      </c>
    </row>
    <row r="4" spans="1:3" x14ac:dyDescent="0.3">
      <c r="A4" s="12" t="s">
        <v>24</v>
      </c>
      <c r="B4" s="28">
        <v>6.891094147582697</v>
      </c>
    </row>
    <row r="5" spans="1:3" x14ac:dyDescent="0.3">
      <c r="A5" s="12" t="s">
        <v>316</v>
      </c>
      <c r="B5" s="28">
        <v>6.891094147582697</v>
      </c>
    </row>
    <row r="13" spans="1:3" x14ac:dyDescent="0.3">
      <c r="C13">
        <f>GETPIVOTDATA("Rating",$A$3)</f>
        <v>6.891094147582697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054"/>
  <sheetViews>
    <sheetView workbookViewId="0">
      <pane ySplit="1" topLeftCell="A5030" activePane="bottomLeft" state="frozen"/>
      <selection pane="bottomLeft" sqref="A1:A1048576"/>
    </sheetView>
  </sheetViews>
  <sheetFormatPr defaultRowHeight="14.4" x14ac:dyDescent="0.3"/>
  <cols>
    <col min="1" max="1" width="10.5546875" style="1" bestFit="1" customWidth="1"/>
    <col min="2" max="2" width="10.5546875" style="1" customWidth="1"/>
    <col min="3" max="3" width="10" style="4" bestFit="1" customWidth="1"/>
    <col min="4" max="4" width="13.77734375" style="4" bestFit="1" customWidth="1"/>
    <col min="5" max="5" width="7.109375" style="4" bestFit="1" customWidth="1"/>
    <col min="6" max="6" width="15.77734375" style="4" bestFit="1" customWidth="1"/>
    <col min="7" max="7" width="9.109375" style="3" bestFit="1" customWidth="1"/>
    <col min="8" max="8" width="8.33203125" style="8" bestFit="1" customWidth="1"/>
    <col min="9" max="9" width="10.109375" style="4" customWidth="1"/>
    <col min="10" max="10" width="6.33203125" style="7" bestFit="1" customWidth="1"/>
    <col min="11" max="11" width="12.88671875" style="3" bestFit="1" customWidth="1"/>
    <col min="12" max="12" width="5.77734375" style="2" bestFit="1" customWidth="1"/>
    <col min="13" max="13" width="11.21875" style="3" bestFit="1" customWidth="1"/>
    <col min="14" max="14" width="12.5546875" style="3" bestFit="1" customWidth="1"/>
  </cols>
  <sheetData>
    <row r="1" spans="1:14" x14ac:dyDescent="0.3">
      <c r="A1" s="16" t="s">
        <v>0</v>
      </c>
      <c r="B1" s="16" t="s">
        <v>319</v>
      </c>
      <c r="C1" s="17" t="s">
        <v>1</v>
      </c>
      <c r="D1" s="17" t="s">
        <v>253</v>
      </c>
      <c r="E1" s="17" t="s">
        <v>3</v>
      </c>
      <c r="F1" s="17" t="s">
        <v>251</v>
      </c>
      <c r="G1" s="18" t="s">
        <v>252</v>
      </c>
      <c r="H1" s="19" t="s">
        <v>6</v>
      </c>
      <c r="I1" s="17" t="s">
        <v>7</v>
      </c>
      <c r="J1" s="20" t="s">
        <v>8</v>
      </c>
      <c r="K1" s="18" t="s">
        <v>246</v>
      </c>
      <c r="L1" s="21" t="s">
        <v>247</v>
      </c>
      <c r="M1" s="18" t="s">
        <v>248</v>
      </c>
      <c r="N1" s="18" t="s">
        <v>249</v>
      </c>
    </row>
    <row r="2" spans="1:14" x14ac:dyDescent="0.3">
      <c r="A2" s="1">
        <v>45292</v>
      </c>
      <c r="B2" s="1" t="str">
        <f>TEXT(A2,"mmmm")</f>
        <v>January</v>
      </c>
      <c r="C2" s="4" t="s">
        <v>9</v>
      </c>
      <c r="D2" s="4" t="s">
        <v>10</v>
      </c>
      <c r="E2" s="4" t="s">
        <v>11</v>
      </c>
      <c r="F2" s="4" t="s">
        <v>12</v>
      </c>
      <c r="G2" s="3">
        <v>84.63</v>
      </c>
      <c r="H2" s="8">
        <v>10</v>
      </c>
      <c r="I2" s="4" t="s">
        <v>258</v>
      </c>
      <c r="J2" s="7">
        <v>9</v>
      </c>
      <c r="K2" s="3">
        <f>G2*H2</f>
        <v>846.3</v>
      </c>
      <c r="L2" s="2">
        <f>IF(F2="electronics",18%,5%)</f>
        <v>0.05</v>
      </c>
      <c r="M2" s="3">
        <f>K2*L2</f>
        <v>42.314999999999998</v>
      </c>
      <c r="N2" s="3">
        <f>K2+M2</f>
        <v>888.61500000000001</v>
      </c>
    </row>
    <row r="3" spans="1:14" x14ac:dyDescent="0.3">
      <c r="A3" s="1">
        <v>45292</v>
      </c>
      <c r="B3" s="1" t="str">
        <f t="shared" ref="B3:B66" si="0">TEXT(A3,"mmmm")</f>
        <v>January</v>
      </c>
      <c r="C3" s="4" t="s">
        <v>14</v>
      </c>
      <c r="D3" s="4" t="s">
        <v>15</v>
      </c>
      <c r="E3" s="4" t="s">
        <v>11</v>
      </c>
      <c r="F3" s="4" t="s">
        <v>16</v>
      </c>
      <c r="G3" s="3">
        <v>63.22</v>
      </c>
      <c r="H3" s="8">
        <v>2</v>
      </c>
      <c r="I3" s="4" t="s">
        <v>17</v>
      </c>
      <c r="J3" s="7">
        <v>8.5</v>
      </c>
      <c r="K3" s="3">
        <f t="shared" ref="K3:K66" si="1">G3*H3</f>
        <v>126.44</v>
      </c>
      <c r="L3" s="2">
        <f t="shared" ref="L3:L66" si="2">IF(F3="electronics",18%,5%)</f>
        <v>0.18</v>
      </c>
      <c r="M3" s="3">
        <f t="shared" ref="M3:M66" si="3">K3*L3</f>
        <v>22.7592</v>
      </c>
      <c r="N3" s="3">
        <f t="shared" ref="N3:N66" si="4">K3+M3</f>
        <v>149.19919999999999</v>
      </c>
    </row>
    <row r="4" spans="1:14" x14ac:dyDescent="0.3">
      <c r="A4" s="1">
        <v>45292</v>
      </c>
      <c r="B4" s="1" t="str">
        <f t="shared" si="0"/>
        <v>January</v>
      </c>
      <c r="C4" s="4" t="s">
        <v>9</v>
      </c>
      <c r="D4" s="4" t="s">
        <v>15</v>
      </c>
      <c r="E4" s="4" t="s">
        <v>11</v>
      </c>
      <c r="F4" s="4" t="s">
        <v>16</v>
      </c>
      <c r="G4" s="3">
        <v>74.709999999999994</v>
      </c>
      <c r="H4" s="8">
        <v>6</v>
      </c>
      <c r="I4" s="4" t="s">
        <v>17</v>
      </c>
      <c r="J4" s="7">
        <v>6.7</v>
      </c>
      <c r="K4" s="3">
        <f t="shared" si="1"/>
        <v>448.26</v>
      </c>
      <c r="L4" s="2">
        <f t="shared" si="2"/>
        <v>0.18</v>
      </c>
      <c r="M4" s="3">
        <f t="shared" si="3"/>
        <v>80.686799999999991</v>
      </c>
      <c r="N4" s="3">
        <f t="shared" si="4"/>
        <v>528.94679999999994</v>
      </c>
    </row>
    <row r="5" spans="1:14" x14ac:dyDescent="0.3">
      <c r="A5" s="1">
        <v>45292</v>
      </c>
      <c r="B5" s="1" t="str">
        <f t="shared" si="0"/>
        <v>January</v>
      </c>
      <c r="C5" s="4" t="s">
        <v>14</v>
      </c>
      <c r="D5" s="4" t="s">
        <v>10</v>
      </c>
      <c r="E5" s="4" t="s">
        <v>11</v>
      </c>
      <c r="F5" s="4" t="s">
        <v>18</v>
      </c>
      <c r="G5" s="3">
        <v>36.979999999999997</v>
      </c>
      <c r="H5" s="8">
        <v>10</v>
      </c>
      <c r="I5" s="4" t="s">
        <v>258</v>
      </c>
      <c r="J5" s="7">
        <v>7</v>
      </c>
      <c r="K5" s="3">
        <f t="shared" si="1"/>
        <v>369.79999999999995</v>
      </c>
      <c r="L5" s="2">
        <f t="shared" si="2"/>
        <v>0.05</v>
      </c>
      <c r="M5" s="3">
        <f t="shared" si="3"/>
        <v>18.489999999999998</v>
      </c>
      <c r="N5" s="3">
        <f t="shared" si="4"/>
        <v>388.28999999999996</v>
      </c>
    </row>
    <row r="6" spans="1:14" x14ac:dyDescent="0.3">
      <c r="A6" s="1">
        <v>45292</v>
      </c>
      <c r="B6" s="1" t="str">
        <f t="shared" si="0"/>
        <v>January</v>
      </c>
      <c r="C6" s="4" t="s">
        <v>19</v>
      </c>
      <c r="D6" s="4" t="s">
        <v>10</v>
      </c>
      <c r="E6" s="4" t="s">
        <v>11</v>
      </c>
      <c r="F6" s="4" t="s">
        <v>18</v>
      </c>
      <c r="G6" s="3">
        <v>27.04</v>
      </c>
      <c r="H6" s="8">
        <v>4</v>
      </c>
      <c r="I6" s="4" t="s">
        <v>20</v>
      </c>
      <c r="J6" s="7">
        <v>6.9</v>
      </c>
      <c r="K6" s="3">
        <f t="shared" si="1"/>
        <v>108.16</v>
      </c>
      <c r="L6" s="2">
        <f t="shared" si="2"/>
        <v>0.05</v>
      </c>
      <c r="M6" s="3">
        <f t="shared" si="3"/>
        <v>5.4080000000000004</v>
      </c>
      <c r="N6" s="3">
        <f t="shared" si="4"/>
        <v>113.568</v>
      </c>
    </row>
    <row r="7" spans="1:14" x14ac:dyDescent="0.3">
      <c r="A7" s="1">
        <v>45292</v>
      </c>
      <c r="B7" s="1" t="str">
        <f t="shared" si="0"/>
        <v>January</v>
      </c>
      <c r="C7" s="4" t="s">
        <v>19</v>
      </c>
      <c r="D7" s="4" t="s">
        <v>15</v>
      </c>
      <c r="E7" s="4" t="s">
        <v>11</v>
      </c>
      <c r="F7" s="4" t="s">
        <v>21</v>
      </c>
      <c r="G7" s="3">
        <v>65.739999999999995</v>
      </c>
      <c r="H7" s="8">
        <v>9</v>
      </c>
      <c r="I7" s="4" t="s">
        <v>17</v>
      </c>
      <c r="J7" s="7">
        <v>7.7</v>
      </c>
      <c r="K7" s="3">
        <f t="shared" si="1"/>
        <v>591.66</v>
      </c>
      <c r="L7" s="2">
        <f t="shared" si="2"/>
        <v>0.05</v>
      </c>
      <c r="M7" s="3">
        <f t="shared" si="3"/>
        <v>29.582999999999998</v>
      </c>
      <c r="N7" s="3">
        <f t="shared" si="4"/>
        <v>621.24299999999994</v>
      </c>
    </row>
    <row r="8" spans="1:14" x14ac:dyDescent="0.3">
      <c r="A8" s="1">
        <v>45292</v>
      </c>
      <c r="B8" s="1" t="str">
        <f t="shared" si="0"/>
        <v>January</v>
      </c>
      <c r="C8" s="4" t="s">
        <v>19</v>
      </c>
      <c r="D8" s="4" t="s">
        <v>10</v>
      </c>
      <c r="E8" s="4" t="s">
        <v>22</v>
      </c>
      <c r="F8" s="4" t="s">
        <v>23</v>
      </c>
      <c r="G8" s="3">
        <v>47.59</v>
      </c>
      <c r="H8" s="8">
        <v>8</v>
      </c>
      <c r="I8" s="4" t="s">
        <v>17</v>
      </c>
      <c r="J8" s="7">
        <v>5.7</v>
      </c>
      <c r="K8" s="3">
        <f t="shared" si="1"/>
        <v>380.72</v>
      </c>
      <c r="L8" s="2">
        <f t="shared" si="2"/>
        <v>0.05</v>
      </c>
      <c r="M8" s="3">
        <f t="shared" si="3"/>
        <v>19.036000000000001</v>
      </c>
      <c r="N8" s="3">
        <f t="shared" si="4"/>
        <v>399.75600000000003</v>
      </c>
    </row>
    <row r="9" spans="1:14" x14ac:dyDescent="0.3">
      <c r="A9" s="1">
        <v>45292</v>
      </c>
      <c r="B9" s="1" t="str">
        <f t="shared" si="0"/>
        <v>January</v>
      </c>
      <c r="C9" s="4" t="s">
        <v>19</v>
      </c>
      <c r="D9" s="4" t="s">
        <v>15</v>
      </c>
      <c r="E9" s="4" t="s">
        <v>22</v>
      </c>
      <c r="F9" s="4" t="s">
        <v>18</v>
      </c>
      <c r="G9" s="3">
        <v>72.61</v>
      </c>
      <c r="H9" s="8">
        <v>6</v>
      </c>
      <c r="I9" s="4" t="s">
        <v>258</v>
      </c>
      <c r="J9" s="7">
        <v>6.9</v>
      </c>
      <c r="K9" s="3">
        <f t="shared" si="1"/>
        <v>435.65999999999997</v>
      </c>
      <c r="L9" s="2">
        <f t="shared" si="2"/>
        <v>0.05</v>
      </c>
      <c r="M9" s="3">
        <f t="shared" si="3"/>
        <v>21.783000000000001</v>
      </c>
      <c r="N9" s="3">
        <f t="shared" si="4"/>
        <v>457.44299999999998</v>
      </c>
    </row>
    <row r="10" spans="1:14" x14ac:dyDescent="0.3">
      <c r="A10" s="1">
        <v>45292</v>
      </c>
      <c r="B10" s="1" t="str">
        <f t="shared" si="0"/>
        <v>January</v>
      </c>
      <c r="C10" s="4" t="s">
        <v>14</v>
      </c>
      <c r="D10" s="4" t="s">
        <v>15</v>
      </c>
      <c r="E10" s="4" t="s">
        <v>22</v>
      </c>
      <c r="F10" s="4" t="s">
        <v>24</v>
      </c>
      <c r="G10" s="3">
        <v>62.87</v>
      </c>
      <c r="H10" s="8">
        <v>2</v>
      </c>
      <c r="I10" s="4" t="s">
        <v>17</v>
      </c>
      <c r="J10" s="7">
        <v>5</v>
      </c>
      <c r="K10" s="3">
        <f t="shared" si="1"/>
        <v>125.74</v>
      </c>
      <c r="L10" s="2">
        <f t="shared" si="2"/>
        <v>0.05</v>
      </c>
      <c r="M10" s="3">
        <f t="shared" si="3"/>
        <v>6.2869999999999999</v>
      </c>
      <c r="N10" s="3">
        <f t="shared" si="4"/>
        <v>132.02699999999999</v>
      </c>
    </row>
    <row r="11" spans="1:14" x14ac:dyDescent="0.3">
      <c r="A11" s="1">
        <v>45292</v>
      </c>
      <c r="B11" s="1" t="str">
        <f t="shared" si="0"/>
        <v>January</v>
      </c>
      <c r="C11" s="4" t="s">
        <v>9</v>
      </c>
      <c r="D11" s="4" t="s">
        <v>15</v>
      </c>
      <c r="E11" s="4" t="s">
        <v>22</v>
      </c>
      <c r="F11" s="4" t="s">
        <v>12</v>
      </c>
      <c r="G11" s="3">
        <v>21.12</v>
      </c>
      <c r="H11" s="8">
        <v>8</v>
      </c>
      <c r="I11" s="4" t="s">
        <v>17</v>
      </c>
      <c r="J11" s="7">
        <v>6.3</v>
      </c>
      <c r="K11" s="3">
        <f t="shared" si="1"/>
        <v>168.96</v>
      </c>
      <c r="L11" s="2">
        <f t="shared" si="2"/>
        <v>0.05</v>
      </c>
      <c r="M11" s="3">
        <f t="shared" si="3"/>
        <v>8.4480000000000004</v>
      </c>
      <c r="N11" s="3">
        <f t="shared" si="4"/>
        <v>177.40800000000002</v>
      </c>
    </row>
    <row r="12" spans="1:14" x14ac:dyDescent="0.3">
      <c r="A12" s="1">
        <v>45292</v>
      </c>
      <c r="B12" s="1" t="str">
        <f t="shared" si="0"/>
        <v>January</v>
      </c>
      <c r="C12" s="4" t="s">
        <v>14</v>
      </c>
      <c r="D12" s="4" t="s">
        <v>10</v>
      </c>
      <c r="E12" s="4" t="s">
        <v>11</v>
      </c>
      <c r="F12" s="4" t="s">
        <v>18</v>
      </c>
      <c r="G12" s="3">
        <v>29.22</v>
      </c>
      <c r="H12" s="8">
        <v>6</v>
      </c>
      <c r="I12" s="4" t="s">
        <v>20</v>
      </c>
      <c r="J12" s="7">
        <v>5</v>
      </c>
      <c r="K12" s="3">
        <f t="shared" si="1"/>
        <v>175.32</v>
      </c>
      <c r="L12" s="2">
        <f t="shared" si="2"/>
        <v>0.05</v>
      </c>
      <c r="M12" s="3">
        <f t="shared" si="3"/>
        <v>8.766</v>
      </c>
      <c r="N12" s="3">
        <f t="shared" si="4"/>
        <v>184.08599999999998</v>
      </c>
    </row>
    <row r="13" spans="1:14" x14ac:dyDescent="0.3">
      <c r="A13" s="1">
        <v>45292</v>
      </c>
      <c r="B13" s="1" t="str">
        <f t="shared" si="0"/>
        <v>January</v>
      </c>
      <c r="C13" s="4" t="s">
        <v>19</v>
      </c>
      <c r="D13" s="4" t="s">
        <v>10</v>
      </c>
      <c r="E13" s="4" t="s">
        <v>11</v>
      </c>
      <c r="F13" s="4" t="s">
        <v>16</v>
      </c>
      <c r="G13" s="3">
        <v>74.22</v>
      </c>
      <c r="H13" s="8">
        <v>10</v>
      </c>
      <c r="I13" s="4" t="s">
        <v>258</v>
      </c>
      <c r="J13" s="7">
        <v>4.3</v>
      </c>
      <c r="K13" s="3">
        <f t="shared" si="1"/>
        <v>742.2</v>
      </c>
      <c r="L13" s="2">
        <f t="shared" si="2"/>
        <v>0.18</v>
      </c>
      <c r="M13" s="3">
        <f t="shared" si="3"/>
        <v>133.596</v>
      </c>
      <c r="N13" s="3">
        <f t="shared" si="4"/>
        <v>875.79600000000005</v>
      </c>
    </row>
    <row r="14" spans="1:14" x14ac:dyDescent="0.3">
      <c r="A14" s="1">
        <v>45293</v>
      </c>
      <c r="B14" s="1" t="str">
        <f t="shared" si="0"/>
        <v>January</v>
      </c>
      <c r="C14" s="4" t="s">
        <v>19</v>
      </c>
      <c r="D14" s="4" t="s">
        <v>15</v>
      </c>
      <c r="E14" s="4" t="s">
        <v>22</v>
      </c>
      <c r="F14" s="4" t="s">
        <v>18</v>
      </c>
      <c r="G14" s="3">
        <v>42.47</v>
      </c>
      <c r="H14" s="8">
        <v>1</v>
      </c>
      <c r="I14" s="4" t="s">
        <v>17</v>
      </c>
      <c r="J14" s="7">
        <v>5.7</v>
      </c>
      <c r="K14" s="3">
        <f t="shared" si="1"/>
        <v>42.47</v>
      </c>
      <c r="L14" s="2">
        <f t="shared" si="2"/>
        <v>0.05</v>
      </c>
      <c r="M14" s="3">
        <f t="shared" si="3"/>
        <v>2.1234999999999999</v>
      </c>
      <c r="N14" s="3">
        <f t="shared" si="4"/>
        <v>44.593499999999999</v>
      </c>
    </row>
    <row r="15" spans="1:14" x14ac:dyDescent="0.3">
      <c r="A15" s="1">
        <v>45293</v>
      </c>
      <c r="B15" s="1" t="str">
        <f t="shared" si="0"/>
        <v>January</v>
      </c>
      <c r="C15" s="4" t="s">
        <v>9</v>
      </c>
      <c r="D15" s="4" t="s">
        <v>10</v>
      </c>
      <c r="E15" s="4" t="s">
        <v>22</v>
      </c>
      <c r="F15" s="4" t="s">
        <v>21</v>
      </c>
      <c r="G15" s="3">
        <v>40.61</v>
      </c>
      <c r="H15" s="8">
        <v>9</v>
      </c>
      <c r="I15" s="4" t="s">
        <v>17</v>
      </c>
      <c r="J15" s="7">
        <v>7</v>
      </c>
      <c r="K15" s="3">
        <f t="shared" si="1"/>
        <v>365.49</v>
      </c>
      <c r="L15" s="2">
        <f t="shared" si="2"/>
        <v>0.05</v>
      </c>
      <c r="M15" s="3">
        <f t="shared" si="3"/>
        <v>18.2745</v>
      </c>
      <c r="N15" s="3">
        <f t="shared" si="4"/>
        <v>383.7645</v>
      </c>
    </row>
    <row r="16" spans="1:14" x14ac:dyDescent="0.3">
      <c r="A16" s="1">
        <v>45293</v>
      </c>
      <c r="B16" s="1" t="str">
        <f t="shared" si="0"/>
        <v>January</v>
      </c>
      <c r="C16" s="4" t="s">
        <v>9</v>
      </c>
      <c r="D16" s="4" t="s">
        <v>15</v>
      </c>
      <c r="E16" s="4" t="s">
        <v>22</v>
      </c>
      <c r="F16" s="4" t="s">
        <v>18</v>
      </c>
      <c r="G16" s="3">
        <v>44.63</v>
      </c>
      <c r="H16" s="8">
        <v>6</v>
      </c>
      <c r="I16" s="4" t="s">
        <v>258</v>
      </c>
      <c r="J16" s="7">
        <v>5.0999999999999996</v>
      </c>
      <c r="K16" s="3">
        <f t="shared" si="1"/>
        <v>267.78000000000003</v>
      </c>
      <c r="L16" s="2">
        <f t="shared" si="2"/>
        <v>0.05</v>
      </c>
      <c r="M16" s="3">
        <f t="shared" si="3"/>
        <v>13.389000000000003</v>
      </c>
      <c r="N16" s="3">
        <f t="shared" si="4"/>
        <v>281.16900000000004</v>
      </c>
    </row>
    <row r="17" spans="1:14" x14ac:dyDescent="0.3">
      <c r="A17" s="1">
        <v>45293</v>
      </c>
      <c r="B17" s="1" t="str">
        <f t="shared" si="0"/>
        <v>January</v>
      </c>
      <c r="C17" s="4" t="s">
        <v>19</v>
      </c>
      <c r="D17" s="4" t="s">
        <v>10</v>
      </c>
      <c r="E17" s="4" t="s">
        <v>22</v>
      </c>
      <c r="F17" s="4" t="s">
        <v>12</v>
      </c>
      <c r="G17" s="3">
        <v>41.66</v>
      </c>
      <c r="H17" s="8">
        <v>6</v>
      </c>
      <c r="I17" s="4" t="s">
        <v>20</v>
      </c>
      <c r="J17" s="7">
        <v>5.6</v>
      </c>
      <c r="K17" s="3">
        <f t="shared" si="1"/>
        <v>249.95999999999998</v>
      </c>
      <c r="L17" s="2">
        <f t="shared" si="2"/>
        <v>0.05</v>
      </c>
      <c r="M17" s="3">
        <f t="shared" si="3"/>
        <v>12.497999999999999</v>
      </c>
      <c r="N17" s="3">
        <f t="shared" si="4"/>
        <v>262.45799999999997</v>
      </c>
    </row>
    <row r="18" spans="1:14" x14ac:dyDescent="0.3">
      <c r="A18" s="1">
        <v>45293</v>
      </c>
      <c r="B18" s="1" t="str">
        <f t="shared" si="0"/>
        <v>January</v>
      </c>
      <c r="C18" s="4" t="s">
        <v>14</v>
      </c>
      <c r="D18" s="4" t="s">
        <v>10</v>
      </c>
      <c r="E18" s="4" t="s">
        <v>11</v>
      </c>
      <c r="F18" s="4" t="s">
        <v>18</v>
      </c>
      <c r="G18" s="3">
        <v>31.67</v>
      </c>
      <c r="H18" s="8">
        <v>8</v>
      </c>
      <c r="I18" s="4" t="s">
        <v>258</v>
      </c>
      <c r="J18" s="7">
        <v>5.6</v>
      </c>
      <c r="K18" s="3">
        <f t="shared" si="1"/>
        <v>253.36</v>
      </c>
      <c r="L18" s="2">
        <f t="shared" si="2"/>
        <v>0.05</v>
      </c>
      <c r="M18" s="3">
        <f t="shared" si="3"/>
        <v>12.668000000000001</v>
      </c>
      <c r="N18" s="3">
        <f t="shared" si="4"/>
        <v>266.02800000000002</v>
      </c>
    </row>
    <row r="19" spans="1:14" x14ac:dyDescent="0.3">
      <c r="A19" s="1">
        <v>45293</v>
      </c>
      <c r="B19" s="1" t="str">
        <f t="shared" si="0"/>
        <v>January</v>
      </c>
      <c r="C19" s="4" t="s">
        <v>9</v>
      </c>
      <c r="D19" s="4" t="s">
        <v>15</v>
      </c>
      <c r="E19" s="4" t="s">
        <v>11</v>
      </c>
      <c r="F19" s="4" t="s">
        <v>24</v>
      </c>
      <c r="G19" s="3">
        <v>34.21</v>
      </c>
      <c r="H19" s="8">
        <v>10</v>
      </c>
      <c r="I19" s="4" t="s">
        <v>17</v>
      </c>
      <c r="J19" s="7">
        <v>5.0999999999999996</v>
      </c>
      <c r="K19" s="3">
        <f t="shared" si="1"/>
        <v>342.1</v>
      </c>
      <c r="L19" s="2">
        <f t="shared" si="2"/>
        <v>0.05</v>
      </c>
      <c r="M19" s="3">
        <f t="shared" si="3"/>
        <v>17.105</v>
      </c>
      <c r="N19" s="3">
        <f t="shared" si="4"/>
        <v>359.20500000000004</v>
      </c>
    </row>
    <row r="20" spans="1:14" x14ac:dyDescent="0.3">
      <c r="A20" s="1">
        <v>45293</v>
      </c>
      <c r="B20" s="1" t="str">
        <f t="shared" si="0"/>
        <v>January</v>
      </c>
      <c r="C20" s="4" t="s">
        <v>9</v>
      </c>
      <c r="D20" s="4" t="s">
        <v>15</v>
      </c>
      <c r="E20" s="4" t="s">
        <v>22</v>
      </c>
      <c r="F20" s="4" t="s">
        <v>16</v>
      </c>
      <c r="G20" s="3">
        <v>22.01</v>
      </c>
      <c r="H20" s="8">
        <v>6</v>
      </c>
      <c r="I20" s="4" t="s">
        <v>17</v>
      </c>
      <c r="J20" s="7">
        <v>7.6</v>
      </c>
      <c r="K20" s="3">
        <f t="shared" si="1"/>
        <v>132.06</v>
      </c>
      <c r="L20" s="2">
        <f t="shared" si="2"/>
        <v>0.18</v>
      </c>
      <c r="M20" s="3">
        <f t="shared" si="3"/>
        <v>23.770800000000001</v>
      </c>
      <c r="N20" s="3">
        <f t="shared" si="4"/>
        <v>155.83080000000001</v>
      </c>
    </row>
    <row r="21" spans="1:14" x14ac:dyDescent="0.3">
      <c r="A21" s="1">
        <v>45293</v>
      </c>
      <c r="B21" s="1" t="str">
        <f t="shared" si="0"/>
        <v>January</v>
      </c>
      <c r="C21" s="4" t="s">
        <v>14</v>
      </c>
      <c r="D21" s="4" t="s">
        <v>15</v>
      </c>
      <c r="E21" s="4" t="s">
        <v>22</v>
      </c>
      <c r="F21" s="4" t="s">
        <v>21</v>
      </c>
      <c r="G21" s="3">
        <v>99.82</v>
      </c>
      <c r="H21" s="8">
        <v>2</v>
      </c>
      <c r="I21" s="4" t="s">
        <v>258</v>
      </c>
      <c r="J21" s="7">
        <v>6.7</v>
      </c>
      <c r="K21" s="3">
        <f t="shared" si="1"/>
        <v>199.64</v>
      </c>
      <c r="L21" s="2">
        <f t="shared" si="2"/>
        <v>0.05</v>
      </c>
      <c r="M21" s="3">
        <f t="shared" si="3"/>
        <v>9.9819999999999993</v>
      </c>
      <c r="N21" s="3">
        <f t="shared" si="4"/>
        <v>209.62199999999999</v>
      </c>
    </row>
    <row r="22" spans="1:14" x14ac:dyDescent="0.3">
      <c r="A22" s="1">
        <v>45294</v>
      </c>
      <c r="B22" s="1" t="str">
        <f t="shared" si="0"/>
        <v>January</v>
      </c>
      <c r="C22" s="4" t="s">
        <v>9</v>
      </c>
      <c r="D22" s="4" t="s">
        <v>15</v>
      </c>
      <c r="E22" s="4" t="s">
        <v>11</v>
      </c>
      <c r="F22" s="4" t="s">
        <v>23</v>
      </c>
      <c r="G22" s="3">
        <v>63.15</v>
      </c>
      <c r="H22" s="8">
        <v>6</v>
      </c>
      <c r="I22" s="4" t="s">
        <v>20</v>
      </c>
      <c r="J22" s="7">
        <v>9.8000000000000007</v>
      </c>
      <c r="K22" s="3">
        <f t="shared" si="1"/>
        <v>378.9</v>
      </c>
      <c r="L22" s="2">
        <f t="shared" si="2"/>
        <v>0.05</v>
      </c>
      <c r="M22" s="3">
        <f t="shared" si="3"/>
        <v>18.945</v>
      </c>
      <c r="N22" s="3">
        <f t="shared" si="4"/>
        <v>397.84499999999997</v>
      </c>
    </row>
    <row r="23" spans="1:14" x14ac:dyDescent="0.3">
      <c r="A23" s="1">
        <v>45294</v>
      </c>
      <c r="B23" s="1" t="str">
        <f t="shared" si="0"/>
        <v>January</v>
      </c>
      <c r="C23" s="4" t="s">
        <v>14</v>
      </c>
      <c r="D23" s="4" t="s">
        <v>10</v>
      </c>
      <c r="E23" s="4" t="s">
        <v>22</v>
      </c>
      <c r="F23" s="4" t="s">
        <v>24</v>
      </c>
      <c r="G23" s="3">
        <v>75.88</v>
      </c>
      <c r="H23" s="8">
        <v>1</v>
      </c>
      <c r="I23" s="4" t="s">
        <v>258</v>
      </c>
      <c r="J23" s="7">
        <v>7.1</v>
      </c>
      <c r="K23" s="3">
        <f t="shared" si="1"/>
        <v>75.88</v>
      </c>
      <c r="L23" s="2">
        <f t="shared" si="2"/>
        <v>0.05</v>
      </c>
      <c r="M23" s="3">
        <f t="shared" si="3"/>
        <v>3.794</v>
      </c>
      <c r="N23" s="3">
        <f t="shared" si="4"/>
        <v>79.673999999999992</v>
      </c>
    </row>
    <row r="24" spans="1:14" x14ac:dyDescent="0.3">
      <c r="A24" s="1">
        <v>45294</v>
      </c>
      <c r="B24" s="1" t="str">
        <f t="shared" si="0"/>
        <v>January</v>
      </c>
      <c r="C24" s="4" t="s">
        <v>9</v>
      </c>
      <c r="D24" s="4" t="s">
        <v>15</v>
      </c>
      <c r="E24" s="4" t="s">
        <v>22</v>
      </c>
      <c r="F24" s="4" t="s">
        <v>18</v>
      </c>
      <c r="G24" s="3">
        <v>93.38</v>
      </c>
      <c r="H24" s="8">
        <v>1</v>
      </c>
      <c r="I24" s="4" t="s">
        <v>17</v>
      </c>
      <c r="J24" s="7">
        <v>9.6</v>
      </c>
      <c r="K24" s="3">
        <f t="shared" si="1"/>
        <v>93.38</v>
      </c>
      <c r="L24" s="2">
        <f t="shared" si="2"/>
        <v>0.05</v>
      </c>
      <c r="M24" s="3">
        <f t="shared" si="3"/>
        <v>4.6689999999999996</v>
      </c>
      <c r="N24" s="3">
        <f t="shared" si="4"/>
        <v>98.048999999999992</v>
      </c>
    </row>
    <row r="25" spans="1:14" x14ac:dyDescent="0.3">
      <c r="A25" s="1">
        <v>45294</v>
      </c>
      <c r="B25" s="1" t="str">
        <f t="shared" si="0"/>
        <v>January</v>
      </c>
      <c r="C25" s="4" t="s">
        <v>19</v>
      </c>
      <c r="D25" s="4" t="s">
        <v>15</v>
      </c>
      <c r="E25" s="4" t="s">
        <v>22</v>
      </c>
      <c r="F25" s="4" t="s">
        <v>24</v>
      </c>
      <c r="G25" s="3">
        <v>70.010000000000005</v>
      </c>
      <c r="H25" s="8">
        <v>5</v>
      </c>
      <c r="I25" s="4" t="s">
        <v>20</v>
      </c>
      <c r="J25" s="7">
        <v>5.5</v>
      </c>
      <c r="K25" s="3">
        <f t="shared" si="1"/>
        <v>350.05</v>
      </c>
      <c r="L25" s="2">
        <f t="shared" si="2"/>
        <v>0.05</v>
      </c>
      <c r="M25" s="3">
        <f t="shared" si="3"/>
        <v>17.502500000000001</v>
      </c>
      <c r="N25" s="3">
        <f t="shared" si="4"/>
        <v>367.55250000000001</v>
      </c>
    </row>
    <row r="26" spans="1:14" x14ac:dyDescent="0.3">
      <c r="A26" s="1">
        <v>45294</v>
      </c>
      <c r="B26" s="1" t="str">
        <f t="shared" si="0"/>
        <v>January</v>
      </c>
      <c r="C26" s="4" t="s">
        <v>19</v>
      </c>
      <c r="D26" s="4" t="s">
        <v>15</v>
      </c>
      <c r="E26" s="4" t="s">
        <v>11</v>
      </c>
      <c r="F26" s="4" t="s">
        <v>24</v>
      </c>
      <c r="G26" s="3">
        <v>23.03</v>
      </c>
      <c r="H26" s="8">
        <v>9</v>
      </c>
      <c r="I26" s="4" t="s">
        <v>20</v>
      </c>
      <c r="J26" s="7">
        <v>7.9</v>
      </c>
      <c r="K26" s="3">
        <f t="shared" si="1"/>
        <v>207.27</v>
      </c>
      <c r="L26" s="2">
        <f t="shared" si="2"/>
        <v>0.05</v>
      </c>
      <c r="M26" s="3">
        <f t="shared" si="3"/>
        <v>10.363500000000002</v>
      </c>
      <c r="N26" s="3">
        <f t="shared" si="4"/>
        <v>217.63350000000003</v>
      </c>
    </row>
    <row r="27" spans="1:14" x14ac:dyDescent="0.3">
      <c r="A27" s="1">
        <v>45294</v>
      </c>
      <c r="B27" s="1" t="str">
        <f t="shared" si="0"/>
        <v>January</v>
      </c>
      <c r="C27" s="4" t="s">
        <v>14</v>
      </c>
      <c r="D27" s="4" t="s">
        <v>10</v>
      </c>
      <c r="E27" s="4" t="s">
        <v>11</v>
      </c>
      <c r="F27" s="4" t="s">
        <v>24</v>
      </c>
      <c r="G27" s="3">
        <v>21.12</v>
      </c>
      <c r="H27" s="8">
        <v>2</v>
      </c>
      <c r="I27" s="4" t="s">
        <v>17</v>
      </c>
      <c r="J27" s="7">
        <v>9.6999999999999993</v>
      </c>
      <c r="K27" s="3">
        <f t="shared" si="1"/>
        <v>42.24</v>
      </c>
      <c r="L27" s="2">
        <f t="shared" si="2"/>
        <v>0.05</v>
      </c>
      <c r="M27" s="3">
        <f t="shared" si="3"/>
        <v>2.1120000000000001</v>
      </c>
      <c r="N27" s="3">
        <f t="shared" si="4"/>
        <v>44.352000000000004</v>
      </c>
    </row>
    <row r="28" spans="1:14" x14ac:dyDescent="0.3">
      <c r="A28" s="1">
        <v>45294</v>
      </c>
      <c r="B28" s="1" t="str">
        <f t="shared" si="0"/>
        <v>January</v>
      </c>
      <c r="C28" s="4" t="s">
        <v>19</v>
      </c>
      <c r="D28" s="4" t="s">
        <v>15</v>
      </c>
      <c r="E28" s="4" t="s">
        <v>11</v>
      </c>
      <c r="F28" s="4" t="s">
        <v>23</v>
      </c>
      <c r="G28" s="3">
        <v>67.09</v>
      </c>
      <c r="H28" s="8">
        <v>5</v>
      </c>
      <c r="I28" s="4" t="s">
        <v>258</v>
      </c>
      <c r="J28" s="7">
        <v>9.1</v>
      </c>
      <c r="K28" s="3">
        <f t="shared" si="1"/>
        <v>335.45000000000005</v>
      </c>
      <c r="L28" s="2">
        <f t="shared" si="2"/>
        <v>0.05</v>
      </c>
      <c r="M28" s="3">
        <f t="shared" si="3"/>
        <v>16.772500000000004</v>
      </c>
      <c r="N28" s="3">
        <f t="shared" si="4"/>
        <v>352.22250000000003</v>
      </c>
    </row>
    <row r="29" spans="1:14" x14ac:dyDescent="0.3">
      <c r="A29" s="1">
        <v>45294</v>
      </c>
      <c r="B29" s="1" t="str">
        <f t="shared" si="0"/>
        <v>January</v>
      </c>
      <c r="C29" s="4" t="s">
        <v>9</v>
      </c>
      <c r="D29" s="4" t="s">
        <v>10</v>
      </c>
      <c r="E29" s="4" t="s">
        <v>22</v>
      </c>
      <c r="F29" s="4" t="s">
        <v>24</v>
      </c>
      <c r="G29" s="3">
        <v>62</v>
      </c>
      <c r="H29" s="8">
        <v>8</v>
      </c>
      <c r="I29" s="4" t="s">
        <v>258</v>
      </c>
      <c r="J29" s="7">
        <v>6.2</v>
      </c>
      <c r="K29" s="3">
        <f t="shared" si="1"/>
        <v>496</v>
      </c>
      <c r="L29" s="2">
        <f t="shared" si="2"/>
        <v>0.05</v>
      </c>
      <c r="M29" s="3">
        <f t="shared" si="3"/>
        <v>24.8</v>
      </c>
      <c r="N29" s="3">
        <f t="shared" si="4"/>
        <v>520.79999999999995</v>
      </c>
    </row>
    <row r="30" spans="1:14" x14ac:dyDescent="0.3">
      <c r="A30" s="1">
        <v>45295</v>
      </c>
      <c r="B30" s="1" t="str">
        <f t="shared" si="0"/>
        <v>January</v>
      </c>
      <c r="C30" s="4" t="s">
        <v>9</v>
      </c>
      <c r="D30" s="4" t="s">
        <v>15</v>
      </c>
      <c r="E30" s="4" t="s">
        <v>22</v>
      </c>
      <c r="F30" s="4" t="s">
        <v>18</v>
      </c>
      <c r="G30" s="3">
        <v>46.42</v>
      </c>
      <c r="H30" s="8">
        <v>3</v>
      </c>
      <c r="I30" s="4" t="s">
        <v>258</v>
      </c>
      <c r="J30" s="7">
        <v>4.4000000000000004</v>
      </c>
      <c r="K30" s="3">
        <f t="shared" si="1"/>
        <v>139.26</v>
      </c>
      <c r="L30" s="2">
        <f t="shared" si="2"/>
        <v>0.05</v>
      </c>
      <c r="M30" s="3">
        <f t="shared" si="3"/>
        <v>6.9630000000000001</v>
      </c>
      <c r="N30" s="3">
        <f t="shared" si="4"/>
        <v>146.22299999999998</v>
      </c>
    </row>
    <row r="31" spans="1:14" x14ac:dyDescent="0.3">
      <c r="A31" s="1">
        <v>45295</v>
      </c>
      <c r="B31" s="1" t="str">
        <f t="shared" si="0"/>
        <v>January</v>
      </c>
      <c r="C31" s="4" t="s">
        <v>19</v>
      </c>
      <c r="D31" s="4" t="s">
        <v>10</v>
      </c>
      <c r="E31" s="4" t="s">
        <v>22</v>
      </c>
      <c r="F31" s="4" t="s">
        <v>24</v>
      </c>
      <c r="G31" s="3">
        <v>20.97</v>
      </c>
      <c r="H31" s="8">
        <v>5</v>
      </c>
      <c r="I31" s="4" t="s">
        <v>17</v>
      </c>
      <c r="J31" s="7">
        <v>7.8</v>
      </c>
      <c r="K31" s="3">
        <f t="shared" si="1"/>
        <v>104.85</v>
      </c>
      <c r="L31" s="2">
        <f t="shared" si="2"/>
        <v>0.05</v>
      </c>
      <c r="M31" s="3">
        <f t="shared" si="3"/>
        <v>5.2424999999999997</v>
      </c>
      <c r="N31" s="3">
        <f t="shared" si="4"/>
        <v>110.0925</v>
      </c>
    </row>
    <row r="32" spans="1:14" x14ac:dyDescent="0.3">
      <c r="A32" s="1">
        <v>45295</v>
      </c>
      <c r="B32" s="1" t="str">
        <f t="shared" si="0"/>
        <v>January</v>
      </c>
      <c r="C32" s="4" t="s">
        <v>14</v>
      </c>
      <c r="D32" s="4" t="s">
        <v>10</v>
      </c>
      <c r="E32" s="4" t="s">
        <v>11</v>
      </c>
      <c r="F32" s="4" t="s">
        <v>16</v>
      </c>
      <c r="G32" s="3">
        <v>66.650000000000006</v>
      </c>
      <c r="H32" s="8">
        <v>9</v>
      </c>
      <c r="I32" s="4" t="s">
        <v>258</v>
      </c>
      <c r="J32" s="7">
        <v>9.6999999999999993</v>
      </c>
      <c r="K32" s="3">
        <f t="shared" si="1"/>
        <v>599.85</v>
      </c>
      <c r="L32" s="2">
        <f t="shared" si="2"/>
        <v>0.18</v>
      </c>
      <c r="M32" s="3">
        <f t="shared" si="3"/>
        <v>107.973</v>
      </c>
      <c r="N32" s="3">
        <f t="shared" si="4"/>
        <v>707.82299999999998</v>
      </c>
    </row>
    <row r="33" spans="1:14" x14ac:dyDescent="0.3">
      <c r="A33" s="1">
        <v>45295</v>
      </c>
      <c r="B33" s="1" t="str">
        <f t="shared" si="0"/>
        <v>January</v>
      </c>
      <c r="C33" s="4" t="s">
        <v>19</v>
      </c>
      <c r="D33" s="4" t="s">
        <v>10</v>
      </c>
      <c r="E33" s="4" t="s">
        <v>11</v>
      </c>
      <c r="F33" s="4" t="s">
        <v>23</v>
      </c>
      <c r="G33" s="3">
        <v>35.54</v>
      </c>
      <c r="H33" s="8">
        <v>10</v>
      </c>
      <c r="I33" s="4" t="s">
        <v>20</v>
      </c>
      <c r="J33" s="7">
        <v>7</v>
      </c>
      <c r="K33" s="3">
        <f t="shared" si="1"/>
        <v>355.4</v>
      </c>
      <c r="L33" s="2">
        <f t="shared" si="2"/>
        <v>0.05</v>
      </c>
      <c r="M33" s="3">
        <f t="shared" si="3"/>
        <v>17.77</v>
      </c>
      <c r="N33" s="3">
        <f t="shared" si="4"/>
        <v>373.16999999999996</v>
      </c>
    </row>
    <row r="34" spans="1:14" x14ac:dyDescent="0.3">
      <c r="A34" s="1">
        <v>45295</v>
      </c>
      <c r="B34" s="1" t="str">
        <f t="shared" si="0"/>
        <v>January</v>
      </c>
      <c r="C34" s="4" t="s">
        <v>9</v>
      </c>
      <c r="D34" s="4" t="s">
        <v>10</v>
      </c>
      <c r="E34" s="4" t="s">
        <v>11</v>
      </c>
      <c r="F34" s="4" t="s">
        <v>21</v>
      </c>
      <c r="G34" s="3">
        <v>68.709999999999994</v>
      </c>
      <c r="H34" s="8">
        <v>4</v>
      </c>
      <c r="I34" s="4" t="s">
        <v>17</v>
      </c>
      <c r="J34" s="7">
        <v>4.0999999999999996</v>
      </c>
      <c r="K34" s="3">
        <f t="shared" si="1"/>
        <v>274.83999999999997</v>
      </c>
      <c r="L34" s="2">
        <f t="shared" si="2"/>
        <v>0.05</v>
      </c>
      <c r="M34" s="3">
        <f t="shared" si="3"/>
        <v>13.741999999999999</v>
      </c>
      <c r="N34" s="3">
        <f t="shared" si="4"/>
        <v>288.58199999999999</v>
      </c>
    </row>
    <row r="35" spans="1:14" x14ac:dyDescent="0.3">
      <c r="A35" s="1">
        <v>45295</v>
      </c>
      <c r="B35" s="1" t="str">
        <f t="shared" si="0"/>
        <v>January</v>
      </c>
      <c r="C35" s="4" t="s">
        <v>9</v>
      </c>
      <c r="D35" s="4" t="s">
        <v>10</v>
      </c>
      <c r="E35" s="4" t="s">
        <v>22</v>
      </c>
      <c r="F35" s="4" t="s">
        <v>16</v>
      </c>
      <c r="G35" s="3">
        <v>72.17</v>
      </c>
      <c r="H35" s="8">
        <v>1</v>
      </c>
      <c r="I35" s="4" t="s">
        <v>17</v>
      </c>
      <c r="J35" s="7">
        <v>6.1</v>
      </c>
      <c r="K35" s="3">
        <f t="shared" si="1"/>
        <v>72.17</v>
      </c>
      <c r="L35" s="2">
        <f t="shared" si="2"/>
        <v>0.18</v>
      </c>
      <c r="M35" s="3">
        <f t="shared" si="3"/>
        <v>12.990600000000001</v>
      </c>
      <c r="N35" s="3">
        <f t="shared" si="4"/>
        <v>85.160600000000002</v>
      </c>
    </row>
    <row r="36" spans="1:14" x14ac:dyDescent="0.3">
      <c r="A36" s="1">
        <v>45296</v>
      </c>
      <c r="B36" s="1" t="str">
        <f t="shared" si="0"/>
        <v>January</v>
      </c>
      <c r="C36" s="4" t="s">
        <v>14</v>
      </c>
      <c r="D36" s="4" t="s">
        <v>10</v>
      </c>
      <c r="E36" s="4" t="s">
        <v>11</v>
      </c>
      <c r="F36" s="4" t="s">
        <v>21</v>
      </c>
      <c r="G36" s="3">
        <v>31.9</v>
      </c>
      <c r="H36" s="8">
        <v>1</v>
      </c>
      <c r="I36" s="4" t="s">
        <v>20</v>
      </c>
      <c r="J36" s="7">
        <v>9.1</v>
      </c>
      <c r="K36" s="3">
        <f t="shared" si="1"/>
        <v>31.9</v>
      </c>
      <c r="L36" s="2">
        <f t="shared" si="2"/>
        <v>0.05</v>
      </c>
      <c r="M36" s="3">
        <f t="shared" si="3"/>
        <v>1.595</v>
      </c>
      <c r="N36" s="3">
        <f t="shared" si="4"/>
        <v>33.494999999999997</v>
      </c>
    </row>
    <row r="37" spans="1:14" x14ac:dyDescent="0.3">
      <c r="A37" s="1">
        <v>45296</v>
      </c>
      <c r="B37" s="1" t="str">
        <f t="shared" si="0"/>
        <v>January</v>
      </c>
      <c r="C37" s="4" t="s">
        <v>14</v>
      </c>
      <c r="D37" s="4" t="s">
        <v>15</v>
      </c>
      <c r="E37" s="4" t="s">
        <v>22</v>
      </c>
      <c r="F37" s="4" t="s">
        <v>21</v>
      </c>
      <c r="G37" s="3">
        <v>27.38</v>
      </c>
      <c r="H37" s="8">
        <v>6</v>
      </c>
      <c r="I37" s="4" t="s">
        <v>258</v>
      </c>
      <c r="J37" s="7">
        <v>7.9</v>
      </c>
      <c r="K37" s="3">
        <f t="shared" si="1"/>
        <v>164.28</v>
      </c>
      <c r="L37" s="2">
        <f t="shared" si="2"/>
        <v>0.05</v>
      </c>
      <c r="M37" s="3">
        <f t="shared" si="3"/>
        <v>8.2140000000000004</v>
      </c>
      <c r="N37" s="3">
        <f t="shared" si="4"/>
        <v>172.494</v>
      </c>
    </row>
    <row r="38" spans="1:14" x14ac:dyDescent="0.3">
      <c r="A38" s="1">
        <v>45296</v>
      </c>
      <c r="B38" s="1" t="str">
        <f t="shared" si="0"/>
        <v>January</v>
      </c>
      <c r="C38" s="4" t="s">
        <v>9</v>
      </c>
      <c r="D38" s="4" t="s">
        <v>10</v>
      </c>
      <c r="E38" s="4" t="s">
        <v>11</v>
      </c>
      <c r="F38" s="4" t="s">
        <v>23</v>
      </c>
      <c r="G38" s="3">
        <v>35.380000000000003</v>
      </c>
      <c r="H38" s="8">
        <v>9</v>
      </c>
      <c r="I38" s="4" t="s">
        <v>258</v>
      </c>
      <c r="J38" s="7">
        <v>9.6</v>
      </c>
      <c r="K38" s="3">
        <f t="shared" si="1"/>
        <v>318.42</v>
      </c>
      <c r="L38" s="2">
        <f t="shared" si="2"/>
        <v>0.05</v>
      </c>
      <c r="M38" s="3">
        <f t="shared" si="3"/>
        <v>15.921000000000001</v>
      </c>
      <c r="N38" s="3">
        <f t="shared" si="4"/>
        <v>334.34100000000001</v>
      </c>
    </row>
    <row r="39" spans="1:14" x14ac:dyDescent="0.3">
      <c r="A39" s="1">
        <v>45296</v>
      </c>
      <c r="B39" s="1" t="str">
        <f t="shared" si="0"/>
        <v>January</v>
      </c>
      <c r="C39" s="4" t="s">
        <v>14</v>
      </c>
      <c r="D39" s="4" t="s">
        <v>15</v>
      </c>
      <c r="E39" s="4" t="s">
        <v>11</v>
      </c>
      <c r="F39" s="4" t="s">
        <v>21</v>
      </c>
      <c r="G39" s="3">
        <v>76.06</v>
      </c>
      <c r="H39" s="8">
        <v>3</v>
      </c>
      <c r="I39" s="4" t="s">
        <v>258</v>
      </c>
      <c r="J39" s="7">
        <v>9.8000000000000007</v>
      </c>
      <c r="K39" s="3">
        <f t="shared" si="1"/>
        <v>228.18</v>
      </c>
      <c r="L39" s="2">
        <f t="shared" si="2"/>
        <v>0.05</v>
      </c>
      <c r="M39" s="3">
        <f t="shared" si="3"/>
        <v>11.409000000000001</v>
      </c>
      <c r="N39" s="3">
        <f t="shared" si="4"/>
        <v>239.589</v>
      </c>
    </row>
    <row r="40" spans="1:14" x14ac:dyDescent="0.3">
      <c r="A40" s="1">
        <v>45296</v>
      </c>
      <c r="B40" s="1" t="str">
        <f t="shared" si="0"/>
        <v>January</v>
      </c>
      <c r="C40" s="4" t="s">
        <v>19</v>
      </c>
      <c r="D40" s="4" t="s">
        <v>10</v>
      </c>
      <c r="E40" s="4" t="s">
        <v>11</v>
      </c>
      <c r="F40" s="4" t="s">
        <v>24</v>
      </c>
      <c r="G40" s="3">
        <v>74.69</v>
      </c>
      <c r="H40" s="8">
        <v>7</v>
      </c>
      <c r="I40" s="4" t="s">
        <v>20</v>
      </c>
      <c r="J40" s="7">
        <v>9.1</v>
      </c>
      <c r="K40" s="3">
        <f t="shared" si="1"/>
        <v>522.82999999999993</v>
      </c>
      <c r="L40" s="2">
        <f t="shared" si="2"/>
        <v>0.05</v>
      </c>
      <c r="M40" s="3">
        <f t="shared" si="3"/>
        <v>26.141499999999997</v>
      </c>
      <c r="N40" s="3">
        <f t="shared" si="4"/>
        <v>548.97149999999988</v>
      </c>
    </row>
    <row r="41" spans="1:14" x14ac:dyDescent="0.3">
      <c r="A41" s="1">
        <v>45296</v>
      </c>
      <c r="B41" s="1" t="str">
        <f t="shared" si="0"/>
        <v>January</v>
      </c>
      <c r="C41" s="4" t="s">
        <v>9</v>
      </c>
      <c r="D41" s="4" t="s">
        <v>15</v>
      </c>
      <c r="E41" s="4" t="s">
        <v>11</v>
      </c>
      <c r="F41" s="4" t="s">
        <v>12</v>
      </c>
      <c r="G41" s="3">
        <v>71.2</v>
      </c>
      <c r="H41" s="8">
        <v>1</v>
      </c>
      <c r="I41" s="4" t="s">
        <v>258</v>
      </c>
      <c r="J41" s="7">
        <v>9.1999999999999993</v>
      </c>
      <c r="K41" s="3">
        <f t="shared" si="1"/>
        <v>71.2</v>
      </c>
      <c r="L41" s="2">
        <f t="shared" si="2"/>
        <v>0.05</v>
      </c>
      <c r="M41" s="3">
        <f t="shared" si="3"/>
        <v>3.5600000000000005</v>
      </c>
      <c r="N41" s="3">
        <f t="shared" si="4"/>
        <v>74.760000000000005</v>
      </c>
    </row>
    <row r="42" spans="1:14" x14ac:dyDescent="0.3">
      <c r="A42" s="1">
        <v>45296</v>
      </c>
      <c r="B42" s="1" t="str">
        <f t="shared" si="0"/>
        <v>January</v>
      </c>
      <c r="C42" s="4" t="s">
        <v>19</v>
      </c>
      <c r="D42" s="4" t="s">
        <v>10</v>
      </c>
      <c r="E42" s="4" t="s">
        <v>22</v>
      </c>
      <c r="F42" s="4" t="s">
        <v>23</v>
      </c>
      <c r="G42" s="3">
        <v>70.739999999999995</v>
      </c>
      <c r="H42" s="8">
        <v>4</v>
      </c>
      <c r="I42" s="4" t="s">
        <v>258</v>
      </c>
      <c r="J42" s="7">
        <v>4.4000000000000004</v>
      </c>
      <c r="K42" s="3">
        <f t="shared" si="1"/>
        <v>282.95999999999998</v>
      </c>
      <c r="L42" s="2">
        <f t="shared" si="2"/>
        <v>0.05</v>
      </c>
      <c r="M42" s="3">
        <f t="shared" si="3"/>
        <v>14.148</v>
      </c>
      <c r="N42" s="3">
        <f t="shared" si="4"/>
        <v>297.108</v>
      </c>
    </row>
    <row r="43" spans="1:14" x14ac:dyDescent="0.3">
      <c r="A43" s="1">
        <v>45296</v>
      </c>
      <c r="B43" s="1" t="str">
        <f t="shared" si="0"/>
        <v>January</v>
      </c>
      <c r="C43" s="4" t="s">
        <v>19</v>
      </c>
      <c r="D43" s="4" t="s">
        <v>15</v>
      </c>
      <c r="E43" s="4" t="s">
        <v>11</v>
      </c>
      <c r="F43" s="4" t="s">
        <v>16</v>
      </c>
      <c r="G43" s="3">
        <v>93.88</v>
      </c>
      <c r="H43" s="8">
        <v>7</v>
      </c>
      <c r="I43" s="4" t="s">
        <v>258</v>
      </c>
      <c r="J43" s="7">
        <v>7.3</v>
      </c>
      <c r="K43" s="3">
        <f t="shared" si="1"/>
        <v>657.16</v>
      </c>
      <c r="L43" s="2">
        <f t="shared" si="2"/>
        <v>0.18</v>
      </c>
      <c r="M43" s="3">
        <f t="shared" si="3"/>
        <v>118.28879999999999</v>
      </c>
      <c r="N43" s="3">
        <f t="shared" si="4"/>
        <v>775.44880000000001</v>
      </c>
    </row>
    <row r="44" spans="1:14" x14ac:dyDescent="0.3">
      <c r="A44" s="1">
        <v>45296</v>
      </c>
      <c r="B44" s="1" t="str">
        <f t="shared" si="0"/>
        <v>January</v>
      </c>
      <c r="C44" s="4" t="s">
        <v>14</v>
      </c>
      <c r="D44" s="4" t="s">
        <v>15</v>
      </c>
      <c r="E44" s="4" t="s">
        <v>11</v>
      </c>
      <c r="F44" s="4" t="s">
        <v>24</v>
      </c>
      <c r="G44" s="3">
        <v>78.89</v>
      </c>
      <c r="H44" s="8">
        <v>7</v>
      </c>
      <c r="I44" s="4" t="s">
        <v>20</v>
      </c>
      <c r="J44" s="7">
        <v>7.5</v>
      </c>
      <c r="K44" s="3">
        <f t="shared" si="1"/>
        <v>552.23</v>
      </c>
      <c r="L44" s="2">
        <f t="shared" si="2"/>
        <v>0.05</v>
      </c>
      <c r="M44" s="3">
        <f t="shared" si="3"/>
        <v>27.611500000000003</v>
      </c>
      <c r="N44" s="3">
        <f t="shared" si="4"/>
        <v>579.8415</v>
      </c>
    </row>
    <row r="45" spans="1:14" x14ac:dyDescent="0.3">
      <c r="A45" s="1">
        <v>45296</v>
      </c>
      <c r="B45" s="1" t="str">
        <f t="shared" si="0"/>
        <v>January</v>
      </c>
      <c r="C45" s="4" t="s">
        <v>9</v>
      </c>
      <c r="D45" s="4" t="s">
        <v>10</v>
      </c>
      <c r="E45" s="4" t="s">
        <v>11</v>
      </c>
      <c r="F45" s="4" t="s">
        <v>21</v>
      </c>
      <c r="G45" s="3">
        <v>73.959999999999994</v>
      </c>
      <c r="H45" s="8">
        <v>1</v>
      </c>
      <c r="I45" s="4" t="s">
        <v>258</v>
      </c>
      <c r="J45" s="7">
        <v>5</v>
      </c>
      <c r="K45" s="3">
        <f t="shared" si="1"/>
        <v>73.959999999999994</v>
      </c>
      <c r="L45" s="2">
        <f t="shared" si="2"/>
        <v>0.05</v>
      </c>
      <c r="M45" s="3">
        <f t="shared" si="3"/>
        <v>3.698</v>
      </c>
      <c r="N45" s="3">
        <f t="shared" si="4"/>
        <v>77.657999999999987</v>
      </c>
    </row>
    <row r="46" spans="1:14" x14ac:dyDescent="0.3">
      <c r="A46" s="1">
        <v>45296</v>
      </c>
      <c r="B46" s="1" t="str">
        <f t="shared" si="0"/>
        <v>January</v>
      </c>
      <c r="C46" s="4" t="s">
        <v>19</v>
      </c>
      <c r="D46" s="4" t="s">
        <v>10</v>
      </c>
      <c r="E46" s="4" t="s">
        <v>22</v>
      </c>
      <c r="F46" s="4" t="s">
        <v>23</v>
      </c>
      <c r="G46" s="3">
        <v>62.65</v>
      </c>
      <c r="H46" s="8">
        <v>4</v>
      </c>
      <c r="I46" s="4" t="s">
        <v>17</v>
      </c>
      <c r="J46" s="7">
        <v>4.2</v>
      </c>
      <c r="K46" s="3">
        <f t="shared" si="1"/>
        <v>250.6</v>
      </c>
      <c r="L46" s="2">
        <f t="shared" si="2"/>
        <v>0.05</v>
      </c>
      <c r="M46" s="3">
        <f t="shared" si="3"/>
        <v>12.530000000000001</v>
      </c>
      <c r="N46" s="3">
        <f t="shared" si="4"/>
        <v>263.13</v>
      </c>
    </row>
    <row r="47" spans="1:14" x14ac:dyDescent="0.3">
      <c r="A47" s="1">
        <v>45296</v>
      </c>
      <c r="B47" s="1" t="str">
        <f t="shared" si="0"/>
        <v>January</v>
      </c>
      <c r="C47" s="4" t="s">
        <v>19</v>
      </c>
      <c r="D47" s="4" t="s">
        <v>15</v>
      </c>
      <c r="E47" s="4" t="s">
        <v>11</v>
      </c>
      <c r="F47" s="4" t="s">
        <v>23</v>
      </c>
      <c r="G47" s="3">
        <v>42.91</v>
      </c>
      <c r="H47" s="8">
        <v>5</v>
      </c>
      <c r="I47" s="4" t="s">
        <v>20</v>
      </c>
      <c r="J47" s="7">
        <v>6.1</v>
      </c>
      <c r="K47" s="3">
        <f t="shared" si="1"/>
        <v>214.54999999999998</v>
      </c>
      <c r="L47" s="2">
        <f t="shared" si="2"/>
        <v>0.05</v>
      </c>
      <c r="M47" s="3">
        <f t="shared" si="3"/>
        <v>10.727499999999999</v>
      </c>
      <c r="N47" s="3">
        <f t="shared" si="4"/>
        <v>225.27749999999997</v>
      </c>
    </row>
    <row r="48" spans="1:14" x14ac:dyDescent="0.3">
      <c r="A48" s="1">
        <v>45297</v>
      </c>
      <c r="B48" s="1" t="str">
        <f t="shared" si="0"/>
        <v>January</v>
      </c>
      <c r="C48" s="4" t="s">
        <v>9</v>
      </c>
      <c r="D48" s="4" t="s">
        <v>15</v>
      </c>
      <c r="E48" s="4" t="s">
        <v>22</v>
      </c>
      <c r="F48" s="4" t="s">
        <v>23</v>
      </c>
      <c r="G48" s="3">
        <v>62.19</v>
      </c>
      <c r="H48" s="8">
        <v>4</v>
      </c>
      <c r="I48" s="4" t="s">
        <v>20</v>
      </c>
      <c r="J48" s="7">
        <v>4.3</v>
      </c>
      <c r="K48" s="3">
        <f t="shared" si="1"/>
        <v>248.76</v>
      </c>
      <c r="L48" s="2">
        <f t="shared" si="2"/>
        <v>0.05</v>
      </c>
      <c r="M48" s="3">
        <f t="shared" si="3"/>
        <v>12.438000000000001</v>
      </c>
      <c r="N48" s="3">
        <f t="shared" si="4"/>
        <v>261.19799999999998</v>
      </c>
    </row>
    <row r="49" spans="1:14" x14ac:dyDescent="0.3">
      <c r="A49" s="1">
        <v>45297</v>
      </c>
      <c r="B49" s="1" t="str">
        <f t="shared" si="0"/>
        <v>January</v>
      </c>
      <c r="C49" s="4" t="s">
        <v>14</v>
      </c>
      <c r="D49" s="4" t="s">
        <v>15</v>
      </c>
      <c r="E49" s="4" t="s">
        <v>22</v>
      </c>
      <c r="F49" s="4" t="s">
        <v>12</v>
      </c>
      <c r="G49" s="3">
        <v>89.48</v>
      </c>
      <c r="H49" s="8">
        <v>10</v>
      </c>
      <c r="I49" s="4" t="s">
        <v>258</v>
      </c>
      <c r="J49" s="7">
        <v>9.6</v>
      </c>
      <c r="K49" s="3">
        <f t="shared" si="1"/>
        <v>894.80000000000007</v>
      </c>
      <c r="L49" s="2">
        <f t="shared" si="2"/>
        <v>0.05</v>
      </c>
      <c r="M49" s="3">
        <f t="shared" si="3"/>
        <v>44.740000000000009</v>
      </c>
      <c r="N49" s="3">
        <f t="shared" si="4"/>
        <v>939.54000000000008</v>
      </c>
    </row>
    <row r="50" spans="1:14" x14ac:dyDescent="0.3">
      <c r="A50" s="1">
        <v>45297</v>
      </c>
      <c r="B50" s="1" t="str">
        <f t="shared" si="0"/>
        <v>January</v>
      </c>
      <c r="C50" s="4" t="s">
        <v>19</v>
      </c>
      <c r="D50" s="4" t="s">
        <v>15</v>
      </c>
      <c r="E50" s="4" t="s">
        <v>11</v>
      </c>
      <c r="F50" s="4" t="s">
        <v>18</v>
      </c>
      <c r="G50" s="3">
        <v>15.34</v>
      </c>
      <c r="H50" s="8">
        <v>1</v>
      </c>
      <c r="I50" s="4" t="s">
        <v>17</v>
      </c>
      <c r="J50" s="7">
        <v>6.5</v>
      </c>
      <c r="K50" s="3">
        <f t="shared" si="1"/>
        <v>15.34</v>
      </c>
      <c r="L50" s="2">
        <f t="shared" si="2"/>
        <v>0.05</v>
      </c>
      <c r="M50" s="3">
        <f t="shared" si="3"/>
        <v>0.76700000000000002</v>
      </c>
      <c r="N50" s="3">
        <f t="shared" si="4"/>
        <v>16.106999999999999</v>
      </c>
    </row>
    <row r="51" spans="1:14" x14ac:dyDescent="0.3">
      <c r="A51" s="1">
        <v>45297</v>
      </c>
      <c r="B51" s="1" t="str">
        <f t="shared" si="0"/>
        <v>January</v>
      </c>
      <c r="C51" s="4" t="s">
        <v>9</v>
      </c>
      <c r="D51" s="4" t="s">
        <v>10</v>
      </c>
      <c r="E51" s="4" t="s">
        <v>22</v>
      </c>
      <c r="F51" s="4" t="s">
        <v>24</v>
      </c>
      <c r="G51" s="3">
        <v>80.47</v>
      </c>
      <c r="H51" s="8">
        <v>9</v>
      </c>
      <c r="I51" s="4" t="s">
        <v>17</v>
      </c>
      <c r="J51" s="7">
        <v>9.1999999999999993</v>
      </c>
      <c r="K51" s="3">
        <f t="shared" si="1"/>
        <v>724.23</v>
      </c>
      <c r="L51" s="2">
        <f t="shared" si="2"/>
        <v>0.05</v>
      </c>
      <c r="M51" s="3">
        <f t="shared" si="3"/>
        <v>36.211500000000001</v>
      </c>
      <c r="N51" s="3">
        <f t="shared" si="4"/>
        <v>760.44150000000002</v>
      </c>
    </row>
    <row r="52" spans="1:14" x14ac:dyDescent="0.3">
      <c r="A52" s="1">
        <v>45297</v>
      </c>
      <c r="B52" s="1" t="str">
        <f t="shared" si="0"/>
        <v>January</v>
      </c>
      <c r="C52" s="4" t="s">
        <v>19</v>
      </c>
      <c r="D52" s="4" t="s">
        <v>10</v>
      </c>
      <c r="E52" s="4" t="s">
        <v>22</v>
      </c>
      <c r="F52" s="4" t="s">
        <v>23</v>
      </c>
      <c r="G52" s="3">
        <v>58.9</v>
      </c>
      <c r="H52" s="8">
        <v>8</v>
      </c>
      <c r="I52" s="4" t="s">
        <v>17</v>
      </c>
      <c r="J52" s="7">
        <v>8.9</v>
      </c>
      <c r="K52" s="3">
        <f t="shared" si="1"/>
        <v>471.2</v>
      </c>
      <c r="L52" s="2">
        <f t="shared" si="2"/>
        <v>0.05</v>
      </c>
      <c r="M52" s="3">
        <f t="shared" si="3"/>
        <v>23.560000000000002</v>
      </c>
      <c r="N52" s="3">
        <f t="shared" si="4"/>
        <v>494.76</v>
      </c>
    </row>
    <row r="53" spans="1:14" x14ac:dyDescent="0.3">
      <c r="A53" s="1">
        <v>45297</v>
      </c>
      <c r="B53" s="1" t="str">
        <f t="shared" si="0"/>
        <v>January</v>
      </c>
      <c r="C53" s="4" t="s">
        <v>14</v>
      </c>
      <c r="D53" s="4" t="s">
        <v>15</v>
      </c>
      <c r="E53" s="4" t="s">
        <v>11</v>
      </c>
      <c r="F53" s="4" t="s">
        <v>21</v>
      </c>
      <c r="G53" s="3">
        <v>81.680000000000007</v>
      </c>
      <c r="H53" s="8">
        <v>4</v>
      </c>
      <c r="I53" s="4" t="s">
        <v>17</v>
      </c>
      <c r="J53" s="7">
        <v>9.1</v>
      </c>
      <c r="K53" s="3">
        <f t="shared" si="1"/>
        <v>326.72000000000003</v>
      </c>
      <c r="L53" s="2">
        <f t="shared" si="2"/>
        <v>0.05</v>
      </c>
      <c r="M53" s="3">
        <f t="shared" si="3"/>
        <v>16.336000000000002</v>
      </c>
      <c r="N53" s="3">
        <f t="shared" si="4"/>
        <v>343.05600000000004</v>
      </c>
    </row>
    <row r="54" spans="1:14" x14ac:dyDescent="0.3">
      <c r="A54" s="1">
        <v>45297</v>
      </c>
      <c r="B54" s="1" t="str">
        <f t="shared" si="0"/>
        <v>January</v>
      </c>
      <c r="C54" s="4" t="s">
        <v>19</v>
      </c>
      <c r="D54" s="4" t="s">
        <v>15</v>
      </c>
      <c r="E54" s="4" t="s">
        <v>11</v>
      </c>
      <c r="F54" s="4" t="s">
        <v>12</v>
      </c>
      <c r="G54" s="3">
        <v>40.94</v>
      </c>
      <c r="H54" s="8">
        <v>5</v>
      </c>
      <c r="I54" s="4" t="s">
        <v>20</v>
      </c>
      <c r="J54" s="7">
        <v>9.9</v>
      </c>
      <c r="K54" s="3">
        <f t="shared" si="1"/>
        <v>204.7</v>
      </c>
      <c r="L54" s="2">
        <f t="shared" si="2"/>
        <v>0.05</v>
      </c>
      <c r="M54" s="3">
        <f t="shared" si="3"/>
        <v>10.234999999999999</v>
      </c>
      <c r="N54" s="3">
        <f t="shared" si="4"/>
        <v>214.935</v>
      </c>
    </row>
    <row r="55" spans="1:14" x14ac:dyDescent="0.3">
      <c r="A55" s="1">
        <v>45297</v>
      </c>
      <c r="B55" s="1" t="str">
        <f t="shared" si="0"/>
        <v>January</v>
      </c>
      <c r="C55" s="4" t="s">
        <v>19</v>
      </c>
      <c r="D55" s="4" t="s">
        <v>15</v>
      </c>
      <c r="E55" s="4" t="s">
        <v>22</v>
      </c>
      <c r="F55" s="4" t="s">
        <v>18</v>
      </c>
      <c r="G55" s="3">
        <v>64.59</v>
      </c>
      <c r="H55" s="8">
        <v>4</v>
      </c>
      <c r="I55" s="4" t="s">
        <v>20</v>
      </c>
      <c r="J55" s="7">
        <v>9.3000000000000007</v>
      </c>
      <c r="K55" s="3">
        <f t="shared" si="1"/>
        <v>258.36</v>
      </c>
      <c r="L55" s="2">
        <f t="shared" si="2"/>
        <v>0.05</v>
      </c>
      <c r="M55" s="3">
        <f t="shared" si="3"/>
        <v>12.918000000000001</v>
      </c>
      <c r="N55" s="3">
        <f t="shared" si="4"/>
        <v>271.27800000000002</v>
      </c>
    </row>
    <row r="56" spans="1:14" x14ac:dyDescent="0.3">
      <c r="A56" s="1">
        <v>45297</v>
      </c>
      <c r="B56" s="1" t="str">
        <f t="shared" si="0"/>
        <v>January</v>
      </c>
      <c r="C56" s="4" t="s">
        <v>19</v>
      </c>
      <c r="D56" s="4" t="s">
        <v>15</v>
      </c>
      <c r="E56" s="4" t="s">
        <v>11</v>
      </c>
      <c r="F56" s="4" t="s">
        <v>21</v>
      </c>
      <c r="G56" s="3">
        <v>42.57</v>
      </c>
      <c r="H56" s="8">
        <v>7</v>
      </c>
      <c r="I56" s="4" t="s">
        <v>17</v>
      </c>
      <c r="J56" s="7">
        <v>6.8</v>
      </c>
      <c r="K56" s="3">
        <f t="shared" si="1"/>
        <v>297.99</v>
      </c>
      <c r="L56" s="2">
        <f t="shared" si="2"/>
        <v>0.05</v>
      </c>
      <c r="M56" s="3">
        <f t="shared" si="3"/>
        <v>14.899500000000002</v>
      </c>
      <c r="N56" s="3">
        <f t="shared" si="4"/>
        <v>312.8895</v>
      </c>
    </row>
    <row r="57" spans="1:14" x14ac:dyDescent="0.3">
      <c r="A57" s="1">
        <v>45298</v>
      </c>
      <c r="B57" s="1" t="str">
        <f t="shared" si="0"/>
        <v>January</v>
      </c>
      <c r="C57" s="4" t="s">
        <v>9</v>
      </c>
      <c r="D57" s="4" t="s">
        <v>15</v>
      </c>
      <c r="E57" s="4" t="s">
        <v>22</v>
      </c>
      <c r="F57" s="4" t="s">
        <v>21</v>
      </c>
      <c r="G57" s="3">
        <v>47.97</v>
      </c>
      <c r="H57" s="8">
        <v>7</v>
      </c>
      <c r="I57" s="4" t="s">
        <v>17</v>
      </c>
      <c r="J57" s="7">
        <v>6.2</v>
      </c>
      <c r="K57" s="3">
        <f t="shared" si="1"/>
        <v>335.78999999999996</v>
      </c>
      <c r="L57" s="2">
        <f t="shared" si="2"/>
        <v>0.05</v>
      </c>
      <c r="M57" s="3">
        <f t="shared" si="3"/>
        <v>16.7895</v>
      </c>
      <c r="N57" s="3">
        <f t="shared" si="4"/>
        <v>352.57949999999994</v>
      </c>
    </row>
    <row r="58" spans="1:14" x14ac:dyDescent="0.3">
      <c r="A58" s="1">
        <v>45298</v>
      </c>
      <c r="B58" s="1" t="str">
        <f t="shared" si="0"/>
        <v>January</v>
      </c>
      <c r="C58" s="4" t="s">
        <v>14</v>
      </c>
      <c r="D58" s="4" t="s">
        <v>10</v>
      </c>
      <c r="E58" s="4" t="s">
        <v>11</v>
      </c>
      <c r="F58" s="4" t="s">
        <v>23</v>
      </c>
      <c r="G58" s="3">
        <v>21.82</v>
      </c>
      <c r="H58" s="8">
        <v>10</v>
      </c>
      <c r="I58" s="4" t="s">
        <v>17</v>
      </c>
      <c r="J58" s="7">
        <v>7.1</v>
      </c>
      <c r="K58" s="3">
        <f t="shared" si="1"/>
        <v>218.2</v>
      </c>
      <c r="L58" s="2">
        <f t="shared" si="2"/>
        <v>0.05</v>
      </c>
      <c r="M58" s="3">
        <f t="shared" si="3"/>
        <v>10.91</v>
      </c>
      <c r="N58" s="3">
        <f t="shared" si="4"/>
        <v>229.10999999999999</v>
      </c>
    </row>
    <row r="59" spans="1:14" x14ac:dyDescent="0.3">
      <c r="A59" s="1">
        <v>45298</v>
      </c>
      <c r="B59" s="1" t="str">
        <f t="shared" si="0"/>
        <v>January</v>
      </c>
      <c r="C59" s="4" t="s">
        <v>14</v>
      </c>
      <c r="D59" s="4" t="s">
        <v>15</v>
      </c>
      <c r="E59" s="4" t="s">
        <v>22</v>
      </c>
      <c r="F59" s="4" t="s">
        <v>12</v>
      </c>
      <c r="G59" s="3">
        <v>27.22</v>
      </c>
      <c r="H59" s="8">
        <v>3</v>
      </c>
      <c r="I59" s="4" t="s">
        <v>17</v>
      </c>
      <c r="J59" s="7">
        <v>7.3</v>
      </c>
      <c r="K59" s="3">
        <f t="shared" si="1"/>
        <v>81.66</v>
      </c>
      <c r="L59" s="2">
        <f t="shared" si="2"/>
        <v>0.05</v>
      </c>
      <c r="M59" s="3">
        <f t="shared" si="3"/>
        <v>4.0830000000000002</v>
      </c>
      <c r="N59" s="3">
        <f t="shared" si="4"/>
        <v>85.742999999999995</v>
      </c>
    </row>
    <row r="60" spans="1:14" x14ac:dyDescent="0.3">
      <c r="A60" s="1">
        <v>45298</v>
      </c>
      <c r="B60" s="1" t="str">
        <f t="shared" si="0"/>
        <v>January</v>
      </c>
      <c r="C60" s="4" t="s">
        <v>14</v>
      </c>
      <c r="D60" s="4" t="s">
        <v>10</v>
      </c>
      <c r="E60" s="4" t="s">
        <v>11</v>
      </c>
      <c r="F60" s="4" t="s">
        <v>18</v>
      </c>
      <c r="G60" s="3">
        <v>68.12</v>
      </c>
      <c r="H60" s="8">
        <v>1</v>
      </c>
      <c r="I60" s="4" t="s">
        <v>20</v>
      </c>
      <c r="J60" s="7">
        <v>6.8</v>
      </c>
      <c r="K60" s="3">
        <f t="shared" si="1"/>
        <v>68.12</v>
      </c>
      <c r="L60" s="2">
        <f t="shared" si="2"/>
        <v>0.05</v>
      </c>
      <c r="M60" s="3">
        <f t="shared" si="3"/>
        <v>3.4060000000000006</v>
      </c>
      <c r="N60" s="3">
        <f t="shared" si="4"/>
        <v>71.52600000000001</v>
      </c>
    </row>
    <row r="61" spans="1:14" x14ac:dyDescent="0.3">
      <c r="A61" s="1">
        <v>45298</v>
      </c>
      <c r="B61" s="1" t="str">
        <f t="shared" si="0"/>
        <v>January</v>
      </c>
      <c r="C61" s="4" t="s">
        <v>19</v>
      </c>
      <c r="D61" s="4" t="s">
        <v>10</v>
      </c>
      <c r="E61" s="4" t="s">
        <v>22</v>
      </c>
      <c r="F61" s="4" t="s">
        <v>16</v>
      </c>
      <c r="G61" s="3">
        <v>77.72</v>
      </c>
      <c r="H61" s="8">
        <v>4</v>
      </c>
      <c r="I61" s="4" t="s">
        <v>258</v>
      </c>
      <c r="J61" s="7">
        <v>8.8000000000000007</v>
      </c>
      <c r="K61" s="3">
        <f t="shared" si="1"/>
        <v>310.88</v>
      </c>
      <c r="L61" s="2">
        <f t="shared" si="2"/>
        <v>0.18</v>
      </c>
      <c r="M61" s="3">
        <f t="shared" si="3"/>
        <v>55.958399999999997</v>
      </c>
      <c r="N61" s="3">
        <f t="shared" si="4"/>
        <v>366.83839999999998</v>
      </c>
    </row>
    <row r="62" spans="1:14" x14ac:dyDescent="0.3">
      <c r="A62" s="1">
        <v>45298</v>
      </c>
      <c r="B62" s="1" t="str">
        <f t="shared" si="0"/>
        <v>January</v>
      </c>
      <c r="C62" s="4" t="s">
        <v>19</v>
      </c>
      <c r="D62" s="4" t="s">
        <v>10</v>
      </c>
      <c r="E62" s="4" t="s">
        <v>11</v>
      </c>
      <c r="F62" s="4" t="s">
        <v>23</v>
      </c>
      <c r="G62" s="3">
        <v>21.54</v>
      </c>
      <c r="H62" s="8">
        <v>9</v>
      </c>
      <c r="I62" s="4" t="s">
        <v>258</v>
      </c>
      <c r="J62" s="7">
        <v>8.8000000000000007</v>
      </c>
      <c r="K62" s="3">
        <f t="shared" si="1"/>
        <v>193.85999999999999</v>
      </c>
      <c r="L62" s="2">
        <f t="shared" si="2"/>
        <v>0.05</v>
      </c>
      <c r="M62" s="3">
        <f t="shared" si="3"/>
        <v>9.6929999999999996</v>
      </c>
      <c r="N62" s="3">
        <f t="shared" si="4"/>
        <v>203.553</v>
      </c>
    </row>
    <row r="63" spans="1:14" x14ac:dyDescent="0.3">
      <c r="A63" s="1">
        <v>45298</v>
      </c>
      <c r="B63" s="1" t="str">
        <f t="shared" si="0"/>
        <v>January</v>
      </c>
      <c r="C63" s="4" t="s">
        <v>9</v>
      </c>
      <c r="D63" s="4" t="s">
        <v>10</v>
      </c>
      <c r="E63" s="4" t="s">
        <v>11</v>
      </c>
      <c r="F63" s="4" t="s">
        <v>21</v>
      </c>
      <c r="G63" s="3">
        <v>97.61</v>
      </c>
      <c r="H63" s="8">
        <v>6</v>
      </c>
      <c r="I63" s="4" t="s">
        <v>20</v>
      </c>
      <c r="J63" s="7">
        <v>9.9</v>
      </c>
      <c r="K63" s="3">
        <f t="shared" si="1"/>
        <v>585.66</v>
      </c>
      <c r="L63" s="2">
        <f t="shared" si="2"/>
        <v>0.05</v>
      </c>
      <c r="M63" s="3">
        <f t="shared" si="3"/>
        <v>29.283000000000001</v>
      </c>
      <c r="N63" s="3">
        <f t="shared" si="4"/>
        <v>614.94299999999998</v>
      </c>
    </row>
    <row r="64" spans="1:14" x14ac:dyDescent="0.3">
      <c r="A64" s="1">
        <v>45298</v>
      </c>
      <c r="B64" s="1" t="str">
        <f t="shared" si="0"/>
        <v>January</v>
      </c>
      <c r="C64" s="4" t="s">
        <v>19</v>
      </c>
      <c r="D64" s="4" t="s">
        <v>15</v>
      </c>
      <c r="E64" s="4" t="s">
        <v>22</v>
      </c>
      <c r="F64" s="4" t="s">
        <v>18</v>
      </c>
      <c r="G64" s="3">
        <v>60.95</v>
      </c>
      <c r="H64" s="8">
        <v>9</v>
      </c>
      <c r="I64" s="4" t="s">
        <v>258</v>
      </c>
      <c r="J64" s="7">
        <v>6</v>
      </c>
      <c r="K64" s="3">
        <f t="shared" si="1"/>
        <v>548.55000000000007</v>
      </c>
      <c r="L64" s="2">
        <f t="shared" si="2"/>
        <v>0.05</v>
      </c>
      <c r="M64" s="3">
        <f t="shared" si="3"/>
        <v>27.427500000000006</v>
      </c>
      <c r="N64" s="3">
        <f t="shared" si="4"/>
        <v>575.97750000000008</v>
      </c>
    </row>
    <row r="65" spans="1:14" x14ac:dyDescent="0.3">
      <c r="A65" s="1">
        <v>45298</v>
      </c>
      <c r="B65" s="1" t="str">
        <f t="shared" si="0"/>
        <v>January</v>
      </c>
      <c r="C65" s="4" t="s">
        <v>9</v>
      </c>
      <c r="D65" s="4" t="s">
        <v>10</v>
      </c>
      <c r="E65" s="4" t="s">
        <v>11</v>
      </c>
      <c r="F65" s="4" t="s">
        <v>12</v>
      </c>
      <c r="G65" s="3">
        <v>89.14</v>
      </c>
      <c r="H65" s="8">
        <v>4</v>
      </c>
      <c r="I65" s="4" t="s">
        <v>258</v>
      </c>
      <c r="J65" s="7">
        <v>7.8</v>
      </c>
      <c r="K65" s="3">
        <f t="shared" si="1"/>
        <v>356.56</v>
      </c>
      <c r="L65" s="2">
        <f t="shared" si="2"/>
        <v>0.05</v>
      </c>
      <c r="M65" s="3">
        <f t="shared" si="3"/>
        <v>17.827999999999999</v>
      </c>
      <c r="N65" s="3">
        <f t="shared" si="4"/>
        <v>374.38799999999998</v>
      </c>
    </row>
    <row r="66" spans="1:14" x14ac:dyDescent="0.3">
      <c r="A66" s="1">
        <v>45299</v>
      </c>
      <c r="B66" s="1" t="str">
        <f t="shared" si="0"/>
        <v>January</v>
      </c>
      <c r="C66" s="4" t="s">
        <v>14</v>
      </c>
      <c r="D66" s="4" t="s">
        <v>10</v>
      </c>
      <c r="E66" s="4" t="s">
        <v>11</v>
      </c>
      <c r="F66" s="4" t="s">
        <v>21</v>
      </c>
      <c r="G66" s="3">
        <v>51.89</v>
      </c>
      <c r="H66" s="8">
        <v>7</v>
      </c>
      <c r="I66" s="4" t="s">
        <v>17</v>
      </c>
      <c r="J66" s="7">
        <v>4.5</v>
      </c>
      <c r="K66" s="3">
        <f t="shared" si="1"/>
        <v>363.23</v>
      </c>
      <c r="L66" s="2">
        <f t="shared" si="2"/>
        <v>0.05</v>
      </c>
      <c r="M66" s="3">
        <f t="shared" si="3"/>
        <v>18.1615</v>
      </c>
      <c r="N66" s="3">
        <f t="shared" si="4"/>
        <v>381.39150000000001</v>
      </c>
    </row>
    <row r="67" spans="1:14" x14ac:dyDescent="0.3">
      <c r="A67" s="1">
        <v>45299</v>
      </c>
      <c r="B67" s="1" t="str">
        <f t="shared" ref="B67:B130" si="5">TEXT(A67,"mmmm")</f>
        <v>January</v>
      </c>
      <c r="C67" s="4" t="s">
        <v>9</v>
      </c>
      <c r="D67" s="4" t="s">
        <v>10</v>
      </c>
      <c r="E67" s="4" t="s">
        <v>11</v>
      </c>
      <c r="F67" s="4" t="s">
        <v>12</v>
      </c>
      <c r="G67" s="3">
        <v>33.21</v>
      </c>
      <c r="H67" s="8">
        <v>10</v>
      </c>
      <c r="I67" s="4" t="s">
        <v>20</v>
      </c>
      <c r="J67" s="7">
        <v>6</v>
      </c>
      <c r="K67" s="3">
        <f t="shared" ref="K67:K130" si="6">G67*H67</f>
        <v>332.1</v>
      </c>
      <c r="L67" s="2">
        <f t="shared" ref="L67:L130" si="7">IF(F67="electronics",18%,5%)</f>
        <v>0.05</v>
      </c>
      <c r="M67" s="3">
        <f t="shared" ref="M67:M130" si="8">K67*L67</f>
        <v>16.605</v>
      </c>
      <c r="N67" s="3">
        <f t="shared" ref="N67:N130" si="9">K67+M67</f>
        <v>348.70500000000004</v>
      </c>
    </row>
    <row r="68" spans="1:14" x14ac:dyDescent="0.3">
      <c r="A68" s="1">
        <v>45299</v>
      </c>
      <c r="B68" s="1" t="str">
        <f t="shared" si="5"/>
        <v>January</v>
      </c>
      <c r="C68" s="4" t="s">
        <v>14</v>
      </c>
      <c r="D68" s="4" t="s">
        <v>15</v>
      </c>
      <c r="E68" s="4" t="s">
        <v>11</v>
      </c>
      <c r="F68" s="4" t="s">
        <v>21</v>
      </c>
      <c r="G68" s="3">
        <v>31.73</v>
      </c>
      <c r="H68" s="8">
        <v>9</v>
      </c>
      <c r="I68" s="4" t="s">
        <v>258</v>
      </c>
      <c r="J68" s="7">
        <v>5.9</v>
      </c>
      <c r="K68" s="3">
        <f t="shared" si="6"/>
        <v>285.57</v>
      </c>
      <c r="L68" s="2">
        <f t="shared" si="7"/>
        <v>0.05</v>
      </c>
      <c r="M68" s="3">
        <f t="shared" si="8"/>
        <v>14.278500000000001</v>
      </c>
      <c r="N68" s="3">
        <f t="shared" si="9"/>
        <v>299.8485</v>
      </c>
    </row>
    <row r="69" spans="1:14" x14ac:dyDescent="0.3">
      <c r="A69" s="1">
        <v>45299</v>
      </c>
      <c r="B69" s="1" t="str">
        <f t="shared" si="5"/>
        <v>January</v>
      </c>
      <c r="C69" s="4" t="s">
        <v>9</v>
      </c>
      <c r="D69" s="4" t="s">
        <v>10</v>
      </c>
      <c r="E69" s="4" t="s">
        <v>11</v>
      </c>
      <c r="F69" s="4" t="s">
        <v>23</v>
      </c>
      <c r="G69" s="3">
        <v>49.1</v>
      </c>
      <c r="H69" s="8">
        <v>2</v>
      </c>
      <c r="I69" s="4" t="s">
        <v>258</v>
      </c>
      <c r="J69" s="7">
        <v>6.4</v>
      </c>
      <c r="K69" s="3">
        <f t="shared" si="6"/>
        <v>98.2</v>
      </c>
      <c r="L69" s="2">
        <f t="shared" si="7"/>
        <v>0.05</v>
      </c>
      <c r="M69" s="3">
        <f t="shared" si="8"/>
        <v>4.91</v>
      </c>
      <c r="N69" s="3">
        <f t="shared" si="9"/>
        <v>103.11</v>
      </c>
    </row>
    <row r="70" spans="1:14" x14ac:dyDescent="0.3">
      <c r="A70" s="1">
        <v>45299</v>
      </c>
      <c r="B70" s="1" t="str">
        <f t="shared" si="5"/>
        <v>January</v>
      </c>
      <c r="C70" s="4" t="s">
        <v>14</v>
      </c>
      <c r="D70" s="4" t="s">
        <v>15</v>
      </c>
      <c r="E70" s="4" t="s">
        <v>11</v>
      </c>
      <c r="F70" s="4" t="s">
        <v>23</v>
      </c>
      <c r="G70" s="3">
        <v>45.38</v>
      </c>
      <c r="H70" s="8">
        <v>4</v>
      </c>
      <c r="I70" s="4" t="s">
        <v>258</v>
      </c>
      <c r="J70" s="7">
        <v>8.6999999999999993</v>
      </c>
      <c r="K70" s="3">
        <f t="shared" si="6"/>
        <v>181.52</v>
      </c>
      <c r="L70" s="2">
        <f t="shared" si="7"/>
        <v>0.05</v>
      </c>
      <c r="M70" s="3">
        <f t="shared" si="8"/>
        <v>9.0760000000000005</v>
      </c>
      <c r="N70" s="3">
        <f t="shared" si="9"/>
        <v>190.596</v>
      </c>
    </row>
    <row r="71" spans="1:14" x14ac:dyDescent="0.3">
      <c r="A71" s="1">
        <v>45299</v>
      </c>
      <c r="B71" s="1" t="str">
        <f t="shared" si="5"/>
        <v>January</v>
      </c>
      <c r="C71" s="4" t="s">
        <v>14</v>
      </c>
      <c r="D71" s="4" t="s">
        <v>10</v>
      </c>
      <c r="E71" s="4" t="s">
        <v>22</v>
      </c>
      <c r="F71" s="4" t="s">
        <v>23</v>
      </c>
      <c r="G71" s="3">
        <v>55.57</v>
      </c>
      <c r="H71" s="8">
        <v>3</v>
      </c>
      <c r="I71" s="4" t="s">
        <v>258</v>
      </c>
      <c r="J71" s="7">
        <v>5.9</v>
      </c>
      <c r="K71" s="3">
        <f t="shared" si="6"/>
        <v>166.71</v>
      </c>
      <c r="L71" s="2">
        <f t="shared" si="7"/>
        <v>0.05</v>
      </c>
      <c r="M71" s="3">
        <f t="shared" si="8"/>
        <v>8.3355000000000015</v>
      </c>
      <c r="N71" s="3">
        <f t="shared" si="9"/>
        <v>175.0455</v>
      </c>
    </row>
    <row r="72" spans="1:14" x14ac:dyDescent="0.3">
      <c r="A72" s="1">
        <v>45299</v>
      </c>
      <c r="B72" s="1" t="str">
        <f t="shared" si="5"/>
        <v>January</v>
      </c>
      <c r="C72" s="4" t="s">
        <v>14</v>
      </c>
      <c r="D72" s="4" t="s">
        <v>10</v>
      </c>
      <c r="E72" s="4" t="s">
        <v>11</v>
      </c>
      <c r="F72" s="4" t="s">
        <v>12</v>
      </c>
      <c r="G72" s="3">
        <v>68.540000000000006</v>
      </c>
      <c r="H72" s="8">
        <v>8</v>
      </c>
      <c r="I72" s="4" t="s">
        <v>20</v>
      </c>
      <c r="J72" s="7">
        <v>8.5</v>
      </c>
      <c r="K72" s="3">
        <f t="shared" si="6"/>
        <v>548.32000000000005</v>
      </c>
      <c r="L72" s="2">
        <f t="shared" si="7"/>
        <v>0.05</v>
      </c>
      <c r="M72" s="3">
        <f t="shared" si="8"/>
        <v>27.416000000000004</v>
      </c>
      <c r="N72" s="3">
        <f t="shared" si="9"/>
        <v>575.7360000000001</v>
      </c>
    </row>
    <row r="73" spans="1:14" x14ac:dyDescent="0.3">
      <c r="A73" s="1">
        <v>45299</v>
      </c>
      <c r="B73" s="1" t="str">
        <f t="shared" si="5"/>
        <v>January</v>
      </c>
      <c r="C73" s="4" t="s">
        <v>9</v>
      </c>
      <c r="D73" s="4" t="s">
        <v>10</v>
      </c>
      <c r="E73" s="4" t="s">
        <v>22</v>
      </c>
      <c r="F73" s="4" t="s">
        <v>21</v>
      </c>
      <c r="G73" s="3">
        <v>65.23</v>
      </c>
      <c r="H73" s="8">
        <v>10</v>
      </c>
      <c r="I73" s="4" t="s">
        <v>258</v>
      </c>
      <c r="J73" s="7">
        <v>5.2</v>
      </c>
      <c r="K73" s="3">
        <f t="shared" si="6"/>
        <v>652.30000000000007</v>
      </c>
      <c r="L73" s="2">
        <f t="shared" si="7"/>
        <v>0.05</v>
      </c>
      <c r="M73" s="3">
        <f t="shared" si="8"/>
        <v>32.615000000000002</v>
      </c>
      <c r="N73" s="3">
        <f t="shared" si="9"/>
        <v>684.91500000000008</v>
      </c>
    </row>
    <row r="74" spans="1:14" x14ac:dyDescent="0.3">
      <c r="A74" s="1">
        <v>45299</v>
      </c>
      <c r="B74" s="1" t="str">
        <f t="shared" si="5"/>
        <v>January</v>
      </c>
      <c r="C74" s="4" t="s">
        <v>14</v>
      </c>
      <c r="D74" s="4" t="s">
        <v>15</v>
      </c>
      <c r="E74" s="4" t="s">
        <v>22</v>
      </c>
      <c r="F74" s="4" t="s">
        <v>21</v>
      </c>
      <c r="G74" s="3">
        <v>12.78</v>
      </c>
      <c r="H74" s="8">
        <v>1</v>
      </c>
      <c r="I74" s="4" t="s">
        <v>20</v>
      </c>
      <c r="J74" s="7">
        <v>9.5</v>
      </c>
      <c r="K74" s="3">
        <f t="shared" si="6"/>
        <v>12.78</v>
      </c>
      <c r="L74" s="2">
        <f t="shared" si="7"/>
        <v>0.05</v>
      </c>
      <c r="M74" s="3">
        <f t="shared" si="8"/>
        <v>0.63900000000000001</v>
      </c>
      <c r="N74" s="3">
        <f t="shared" si="9"/>
        <v>13.418999999999999</v>
      </c>
    </row>
    <row r="75" spans="1:14" x14ac:dyDescent="0.3">
      <c r="A75" s="1">
        <v>45299</v>
      </c>
      <c r="B75" s="1" t="str">
        <f t="shared" si="5"/>
        <v>January</v>
      </c>
      <c r="C75" s="4" t="s">
        <v>9</v>
      </c>
      <c r="D75" s="4" t="s">
        <v>10</v>
      </c>
      <c r="E75" s="4" t="s">
        <v>11</v>
      </c>
      <c r="F75" s="4" t="s">
        <v>12</v>
      </c>
      <c r="G75" s="3">
        <v>74.599999999999994</v>
      </c>
      <c r="H75" s="8">
        <v>10</v>
      </c>
      <c r="I75" s="4" t="s">
        <v>17</v>
      </c>
      <c r="J75" s="7">
        <v>9.5</v>
      </c>
      <c r="K75" s="3">
        <f t="shared" si="6"/>
        <v>746</v>
      </c>
      <c r="L75" s="2">
        <f t="shared" si="7"/>
        <v>0.05</v>
      </c>
      <c r="M75" s="3">
        <f t="shared" si="8"/>
        <v>37.300000000000004</v>
      </c>
      <c r="N75" s="3">
        <f t="shared" si="9"/>
        <v>783.3</v>
      </c>
    </row>
    <row r="76" spans="1:14" x14ac:dyDescent="0.3">
      <c r="A76" s="1">
        <v>45299</v>
      </c>
      <c r="B76" s="1" t="str">
        <f t="shared" si="5"/>
        <v>January</v>
      </c>
      <c r="C76" s="4" t="s">
        <v>9</v>
      </c>
      <c r="D76" s="4" t="s">
        <v>10</v>
      </c>
      <c r="E76" s="4" t="s">
        <v>11</v>
      </c>
      <c r="F76" s="4" t="s">
        <v>18</v>
      </c>
      <c r="G76" s="3">
        <v>64.83</v>
      </c>
      <c r="H76" s="8">
        <v>2</v>
      </c>
      <c r="I76" s="4" t="s">
        <v>258</v>
      </c>
      <c r="J76" s="7">
        <v>8</v>
      </c>
      <c r="K76" s="3">
        <f t="shared" si="6"/>
        <v>129.66</v>
      </c>
      <c r="L76" s="2">
        <f t="shared" si="7"/>
        <v>0.05</v>
      </c>
      <c r="M76" s="3">
        <f t="shared" si="8"/>
        <v>6.4830000000000005</v>
      </c>
      <c r="N76" s="3">
        <f t="shared" si="9"/>
        <v>136.143</v>
      </c>
    </row>
    <row r="77" spans="1:14" x14ac:dyDescent="0.3">
      <c r="A77" s="1">
        <v>45299</v>
      </c>
      <c r="B77" s="1" t="str">
        <f t="shared" si="5"/>
        <v>January</v>
      </c>
      <c r="C77" s="4" t="s">
        <v>19</v>
      </c>
      <c r="D77" s="4" t="s">
        <v>15</v>
      </c>
      <c r="E77" s="4" t="s">
        <v>22</v>
      </c>
      <c r="F77" s="4" t="s">
        <v>18</v>
      </c>
      <c r="G77" s="3">
        <v>37.14</v>
      </c>
      <c r="H77" s="8">
        <v>5</v>
      </c>
      <c r="I77" s="4" t="s">
        <v>20</v>
      </c>
      <c r="J77" s="7">
        <v>5</v>
      </c>
      <c r="K77" s="3">
        <f t="shared" si="6"/>
        <v>185.7</v>
      </c>
      <c r="L77" s="2">
        <f t="shared" si="7"/>
        <v>0.05</v>
      </c>
      <c r="M77" s="3">
        <f t="shared" si="8"/>
        <v>9.2850000000000001</v>
      </c>
      <c r="N77" s="3">
        <f t="shared" si="9"/>
        <v>194.98499999999999</v>
      </c>
    </row>
    <row r="78" spans="1:14" x14ac:dyDescent="0.3">
      <c r="A78" s="1">
        <v>45299</v>
      </c>
      <c r="B78" s="1" t="str">
        <f t="shared" si="5"/>
        <v>January</v>
      </c>
      <c r="C78" s="4" t="s">
        <v>19</v>
      </c>
      <c r="D78" s="4" t="s">
        <v>15</v>
      </c>
      <c r="E78" s="4" t="s">
        <v>11</v>
      </c>
      <c r="F78" s="4" t="s">
        <v>16</v>
      </c>
      <c r="G78" s="3">
        <v>50.23</v>
      </c>
      <c r="H78" s="8">
        <v>4</v>
      </c>
      <c r="I78" s="4" t="s">
        <v>17</v>
      </c>
      <c r="J78" s="7">
        <v>9</v>
      </c>
      <c r="K78" s="3">
        <f t="shared" si="6"/>
        <v>200.92</v>
      </c>
      <c r="L78" s="2">
        <f t="shared" si="7"/>
        <v>0.18</v>
      </c>
      <c r="M78" s="3">
        <f t="shared" si="8"/>
        <v>36.165599999999998</v>
      </c>
      <c r="N78" s="3">
        <f t="shared" si="9"/>
        <v>237.0856</v>
      </c>
    </row>
    <row r="79" spans="1:14" x14ac:dyDescent="0.3">
      <c r="A79" s="1">
        <v>45299</v>
      </c>
      <c r="B79" s="1" t="str">
        <f t="shared" si="5"/>
        <v>January</v>
      </c>
      <c r="C79" s="4" t="s">
        <v>19</v>
      </c>
      <c r="D79" s="4" t="s">
        <v>10</v>
      </c>
      <c r="E79" s="4" t="s">
        <v>22</v>
      </c>
      <c r="F79" s="4" t="s">
        <v>18</v>
      </c>
      <c r="G79" s="3">
        <v>12.76</v>
      </c>
      <c r="H79" s="8">
        <v>2</v>
      </c>
      <c r="I79" s="4" t="s">
        <v>20</v>
      </c>
      <c r="J79" s="7">
        <v>7.8</v>
      </c>
      <c r="K79" s="3">
        <f t="shared" si="6"/>
        <v>25.52</v>
      </c>
      <c r="L79" s="2">
        <f t="shared" si="7"/>
        <v>0.05</v>
      </c>
      <c r="M79" s="3">
        <f t="shared" si="8"/>
        <v>1.276</v>
      </c>
      <c r="N79" s="3">
        <f t="shared" si="9"/>
        <v>26.795999999999999</v>
      </c>
    </row>
    <row r="80" spans="1:14" x14ac:dyDescent="0.3">
      <c r="A80" s="1">
        <v>45299</v>
      </c>
      <c r="B80" s="1" t="str">
        <f t="shared" si="5"/>
        <v>January</v>
      </c>
      <c r="C80" s="4" t="s">
        <v>19</v>
      </c>
      <c r="D80" s="4" t="s">
        <v>10</v>
      </c>
      <c r="E80" s="4" t="s">
        <v>11</v>
      </c>
      <c r="F80" s="4" t="s">
        <v>16</v>
      </c>
      <c r="G80" s="3">
        <v>79.59</v>
      </c>
      <c r="H80" s="8">
        <v>3</v>
      </c>
      <c r="I80" s="4" t="s">
        <v>17</v>
      </c>
      <c r="J80" s="7">
        <v>6.6</v>
      </c>
      <c r="K80" s="3">
        <f t="shared" si="6"/>
        <v>238.77</v>
      </c>
      <c r="L80" s="2">
        <f t="shared" si="7"/>
        <v>0.18</v>
      </c>
      <c r="M80" s="3">
        <f t="shared" si="8"/>
        <v>42.9786</v>
      </c>
      <c r="N80" s="3">
        <f t="shared" si="9"/>
        <v>281.74860000000001</v>
      </c>
    </row>
    <row r="81" spans="1:14" x14ac:dyDescent="0.3">
      <c r="A81" s="1">
        <v>45299</v>
      </c>
      <c r="B81" s="1" t="str">
        <f t="shared" si="5"/>
        <v>January</v>
      </c>
      <c r="C81" s="4" t="s">
        <v>9</v>
      </c>
      <c r="D81" s="4" t="s">
        <v>10</v>
      </c>
      <c r="E81" s="4" t="s">
        <v>11</v>
      </c>
      <c r="F81" s="4" t="s">
        <v>18</v>
      </c>
      <c r="G81" s="3">
        <v>48.5</v>
      </c>
      <c r="H81" s="8">
        <v>3</v>
      </c>
      <c r="I81" s="4" t="s">
        <v>17</v>
      </c>
      <c r="J81" s="7">
        <v>6.7</v>
      </c>
      <c r="K81" s="3">
        <f t="shared" si="6"/>
        <v>145.5</v>
      </c>
      <c r="L81" s="2">
        <f t="shared" si="7"/>
        <v>0.05</v>
      </c>
      <c r="M81" s="3">
        <f t="shared" si="8"/>
        <v>7.2750000000000004</v>
      </c>
      <c r="N81" s="3">
        <f t="shared" si="9"/>
        <v>152.77500000000001</v>
      </c>
    </row>
    <row r="82" spans="1:14" x14ac:dyDescent="0.3">
      <c r="A82" s="1">
        <v>45299</v>
      </c>
      <c r="B82" s="1" t="str">
        <f t="shared" si="5"/>
        <v>January</v>
      </c>
      <c r="C82" s="4" t="s">
        <v>14</v>
      </c>
      <c r="D82" s="4" t="s">
        <v>10</v>
      </c>
      <c r="E82" s="4" t="s">
        <v>22</v>
      </c>
      <c r="F82" s="4" t="s">
        <v>12</v>
      </c>
      <c r="G82" s="3">
        <v>24.31</v>
      </c>
      <c r="H82" s="8">
        <v>3</v>
      </c>
      <c r="I82" s="4" t="s">
        <v>258</v>
      </c>
      <c r="J82" s="7">
        <v>4.3</v>
      </c>
      <c r="K82" s="3">
        <f t="shared" si="6"/>
        <v>72.929999999999993</v>
      </c>
      <c r="L82" s="2">
        <f t="shared" si="7"/>
        <v>0.05</v>
      </c>
      <c r="M82" s="3">
        <f t="shared" si="8"/>
        <v>3.6464999999999996</v>
      </c>
      <c r="N82" s="3">
        <f t="shared" si="9"/>
        <v>76.576499999999996</v>
      </c>
    </row>
    <row r="83" spans="1:14" x14ac:dyDescent="0.3">
      <c r="A83" s="1">
        <v>45299</v>
      </c>
      <c r="B83" s="1" t="str">
        <f t="shared" si="5"/>
        <v>January</v>
      </c>
      <c r="C83" s="4" t="s">
        <v>14</v>
      </c>
      <c r="D83" s="4" t="s">
        <v>10</v>
      </c>
      <c r="E83" s="4" t="s">
        <v>11</v>
      </c>
      <c r="F83" s="4" t="s">
        <v>12</v>
      </c>
      <c r="G83" s="3">
        <v>72.88</v>
      </c>
      <c r="H83" s="8">
        <v>9</v>
      </c>
      <c r="I83" s="4" t="s">
        <v>17</v>
      </c>
      <c r="J83" s="7">
        <v>4</v>
      </c>
      <c r="K83" s="3">
        <f t="shared" si="6"/>
        <v>655.92</v>
      </c>
      <c r="L83" s="2">
        <f t="shared" si="7"/>
        <v>0.05</v>
      </c>
      <c r="M83" s="3">
        <f t="shared" si="8"/>
        <v>32.795999999999999</v>
      </c>
      <c r="N83" s="3">
        <f t="shared" si="9"/>
        <v>688.71600000000001</v>
      </c>
    </row>
    <row r="84" spans="1:14" x14ac:dyDescent="0.3">
      <c r="A84" s="1">
        <v>45300</v>
      </c>
      <c r="B84" s="1" t="str">
        <f t="shared" si="5"/>
        <v>January</v>
      </c>
      <c r="C84" s="4" t="s">
        <v>9</v>
      </c>
      <c r="D84" s="4" t="s">
        <v>10</v>
      </c>
      <c r="E84" s="4" t="s">
        <v>11</v>
      </c>
      <c r="F84" s="4" t="s">
        <v>18</v>
      </c>
      <c r="G84" s="3">
        <v>11.85</v>
      </c>
      <c r="H84" s="8">
        <v>8</v>
      </c>
      <c r="I84" s="4" t="s">
        <v>17</v>
      </c>
      <c r="J84" s="7">
        <v>4.0999999999999996</v>
      </c>
      <c r="K84" s="3">
        <f t="shared" si="6"/>
        <v>94.8</v>
      </c>
      <c r="L84" s="2">
        <f t="shared" si="7"/>
        <v>0.05</v>
      </c>
      <c r="M84" s="3">
        <f t="shared" si="8"/>
        <v>4.74</v>
      </c>
      <c r="N84" s="3">
        <f t="shared" si="9"/>
        <v>99.539999999999992</v>
      </c>
    </row>
    <row r="85" spans="1:14" x14ac:dyDescent="0.3">
      <c r="A85" s="1">
        <v>45300</v>
      </c>
      <c r="B85" s="1" t="str">
        <f t="shared" si="5"/>
        <v>January</v>
      </c>
      <c r="C85" s="4" t="s">
        <v>14</v>
      </c>
      <c r="D85" s="4" t="s">
        <v>15</v>
      </c>
      <c r="E85" s="4" t="s">
        <v>22</v>
      </c>
      <c r="F85" s="4" t="s">
        <v>16</v>
      </c>
      <c r="G85" s="3">
        <v>96.37</v>
      </c>
      <c r="H85" s="8">
        <v>7</v>
      </c>
      <c r="I85" s="4" t="s">
        <v>17</v>
      </c>
      <c r="J85" s="7">
        <v>6</v>
      </c>
      <c r="K85" s="3">
        <f t="shared" si="6"/>
        <v>674.59</v>
      </c>
      <c r="L85" s="2">
        <f t="shared" si="7"/>
        <v>0.18</v>
      </c>
      <c r="M85" s="3">
        <f t="shared" si="8"/>
        <v>121.42619999999999</v>
      </c>
      <c r="N85" s="3">
        <f t="shared" si="9"/>
        <v>796.01620000000003</v>
      </c>
    </row>
    <row r="86" spans="1:14" x14ac:dyDescent="0.3">
      <c r="A86" s="1">
        <v>45300</v>
      </c>
      <c r="B86" s="1" t="str">
        <f t="shared" si="5"/>
        <v>January</v>
      </c>
      <c r="C86" s="4" t="s">
        <v>14</v>
      </c>
      <c r="D86" s="4" t="s">
        <v>15</v>
      </c>
      <c r="E86" s="4" t="s">
        <v>11</v>
      </c>
      <c r="F86" s="4" t="s">
        <v>21</v>
      </c>
      <c r="G86" s="3">
        <v>49.32</v>
      </c>
      <c r="H86" s="8">
        <v>6</v>
      </c>
      <c r="I86" s="4" t="s">
        <v>20</v>
      </c>
      <c r="J86" s="7">
        <v>7.1</v>
      </c>
      <c r="K86" s="3">
        <f t="shared" si="6"/>
        <v>295.92</v>
      </c>
      <c r="L86" s="2">
        <f t="shared" si="7"/>
        <v>0.05</v>
      </c>
      <c r="M86" s="3">
        <f t="shared" si="8"/>
        <v>14.796000000000001</v>
      </c>
      <c r="N86" s="3">
        <f t="shared" si="9"/>
        <v>310.71600000000001</v>
      </c>
    </row>
    <row r="87" spans="1:14" x14ac:dyDescent="0.3">
      <c r="A87" s="1">
        <v>45300</v>
      </c>
      <c r="B87" s="1" t="str">
        <f t="shared" si="5"/>
        <v>January</v>
      </c>
      <c r="C87" s="4" t="s">
        <v>9</v>
      </c>
      <c r="D87" s="4" t="s">
        <v>10</v>
      </c>
      <c r="E87" s="4" t="s">
        <v>11</v>
      </c>
      <c r="F87" s="4" t="s">
        <v>23</v>
      </c>
      <c r="G87" s="3">
        <v>21.9</v>
      </c>
      <c r="H87" s="8">
        <v>3</v>
      </c>
      <c r="I87" s="4" t="s">
        <v>20</v>
      </c>
      <c r="J87" s="7">
        <v>4.7</v>
      </c>
      <c r="K87" s="3">
        <f t="shared" si="6"/>
        <v>65.699999999999989</v>
      </c>
      <c r="L87" s="2">
        <f t="shared" si="7"/>
        <v>0.05</v>
      </c>
      <c r="M87" s="3">
        <f t="shared" si="8"/>
        <v>3.2849999999999997</v>
      </c>
      <c r="N87" s="3">
        <f t="shared" si="9"/>
        <v>68.984999999999985</v>
      </c>
    </row>
    <row r="88" spans="1:14" x14ac:dyDescent="0.3">
      <c r="A88" s="1">
        <v>45300</v>
      </c>
      <c r="B88" s="1" t="str">
        <f t="shared" si="5"/>
        <v>January</v>
      </c>
      <c r="C88" s="4" t="s">
        <v>19</v>
      </c>
      <c r="D88" s="4" t="s">
        <v>10</v>
      </c>
      <c r="E88" s="4" t="s">
        <v>22</v>
      </c>
      <c r="F88" s="4" t="s">
        <v>21</v>
      </c>
      <c r="G88" s="3">
        <v>38.54</v>
      </c>
      <c r="H88" s="8">
        <v>5</v>
      </c>
      <c r="I88" s="4" t="s">
        <v>20</v>
      </c>
      <c r="J88" s="7">
        <v>5.6</v>
      </c>
      <c r="K88" s="3">
        <f t="shared" si="6"/>
        <v>192.7</v>
      </c>
      <c r="L88" s="2">
        <f t="shared" si="7"/>
        <v>0.05</v>
      </c>
      <c r="M88" s="3">
        <f t="shared" si="8"/>
        <v>9.6349999999999998</v>
      </c>
      <c r="N88" s="3">
        <f t="shared" si="9"/>
        <v>202.33499999999998</v>
      </c>
    </row>
    <row r="89" spans="1:14" x14ac:dyDescent="0.3">
      <c r="A89" s="1">
        <v>45300</v>
      </c>
      <c r="B89" s="1" t="str">
        <f t="shared" si="5"/>
        <v>January</v>
      </c>
      <c r="C89" s="4" t="s">
        <v>14</v>
      </c>
      <c r="D89" s="4" t="s">
        <v>10</v>
      </c>
      <c r="E89" s="4" t="s">
        <v>22</v>
      </c>
      <c r="F89" s="4" t="s">
        <v>21</v>
      </c>
      <c r="G89" s="3">
        <v>49.04</v>
      </c>
      <c r="H89" s="8">
        <v>9</v>
      </c>
      <c r="I89" s="4" t="s">
        <v>258</v>
      </c>
      <c r="J89" s="7">
        <v>8.6</v>
      </c>
      <c r="K89" s="3">
        <f t="shared" si="6"/>
        <v>441.36</v>
      </c>
      <c r="L89" s="2">
        <f t="shared" si="7"/>
        <v>0.05</v>
      </c>
      <c r="M89" s="3">
        <f t="shared" si="8"/>
        <v>22.068000000000001</v>
      </c>
      <c r="N89" s="3">
        <f t="shared" si="9"/>
        <v>463.428</v>
      </c>
    </row>
    <row r="90" spans="1:14" x14ac:dyDescent="0.3">
      <c r="A90" s="1">
        <v>45300</v>
      </c>
      <c r="B90" s="1" t="str">
        <f t="shared" si="5"/>
        <v>January</v>
      </c>
      <c r="C90" s="4" t="s">
        <v>14</v>
      </c>
      <c r="D90" s="4" t="s">
        <v>15</v>
      </c>
      <c r="E90" s="4" t="s">
        <v>11</v>
      </c>
      <c r="F90" s="4" t="s">
        <v>23</v>
      </c>
      <c r="G90" s="3">
        <v>15.8</v>
      </c>
      <c r="H90" s="8">
        <v>10</v>
      </c>
      <c r="I90" s="4" t="s">
        <v>17</v>
      </c>
      <c r="J90" s="7">
        <v>7.8</v>
      </c>
      <c r="K90" s="3">
        <f t="shared" si="6"/>
        <v>158</v>
      </c>
      <c r="L90" s="2">
        <f t="shared" si="7"/>
        <v>0.05</v>
      </c>
      <c r="M90" s="3">
        <f t="shared" si="8"/>
        <v>7.9</v>
      </c>
      <c r="N90" s="3">
        <f t="shared" si="9"/>
        <v>165.9</v>
      </c>
    </row>
    <row r="91" spans="1:14" x14ac:dyDescent="0.3">
      <c r="A91" s="1">
        <v>45300</v>
      </c>
      <c r="B91" s="1" t="str">
        <f t="shared" si="5"/>
        <v>January</v>
      </c>
      <c r="C91" s="4" t="s">
        <v>14</v>
      </c>
      <c r="D91" s="4" t="s">
        <v>15</v>
      </c>
      <c r="E91" s="4" t="s">
        <v>11</v>
      </c>
      <c r="F91" s="4" t="s">
        <v>18</v>
      </c>
      <c r="G91" s="3">
        <v>95.44</v>
      </c>
      <c r="H91" s="8">
        <v>10</v>
      </c>
      <c r="I91" s="4" t="s">
        <v>17</v>
      </c>
      <c r="J91" s="7">
        <v>5.2</v>
      </c>
      <c r="K91" s="3">
        <f t="shared" si="6"/>
        <v>954.4</v>
      </c>
      <c r="L91" s="2">
        <f t="shared" si="7"/>
        <v>0.05</v>
      </c>
      <c r="M91" s="3">
        <f t="shared" si="8"/>
        <v>47.72</v>
      </c>
      <c r="N91" s="3">
        <f t="shared" si="9"/>
        <v>1002.12</v>
      </c>
    </row>
    <row r="92" spans="1:14" x14ac:dyDescent="0.3">
      <c r="A92" s="1">
        <v>45301</v>
      </c>
      <c r="B92" s="1" t="str">
        <f t="shared" si="5"/>
        <v>January</v>
      </c>
      <c r="C92" s="4" t="s">
        <v>9</v>
      </c>
      <c r="D92" s="4" t="s">
        <v>15</v>
      </c>
      <c r="E92" s="4" t="s">
        <v>11</v>
      </c>
      <c r="F92" s="4" t="s">
        <v>21</v>
      </c>
      <c r="G92" s="3">
        <v>79.86</v>
      </c>
      <c r="H92" s="8">
        <v>7</v>
      </c>
      <c r="I92" s="4" t="s">
        <v>258</v>
      </c>
      <c r="J92" s="7">
        <v>5.5</v>
      </c>
      <c r="K92" s="3">
        <f t="shared" si="6"/>
        <v>559.02</v>
      </c>
      <c r="L92" s="2">
        <f t="shared" si="7"/>
        <v>0.05</v>
      </c>
      <c r="M92" s="3">
        <f t="shared" si="8"/>
        <v>27.951000000000001</v>
      </c>
      <c r="N92" s="3">
        <f t="shared" si="9"/>
        <v>586.971</v>
      </c>
    </row>
    <row r="93" spans="1:14" x14ac:dyDescent="0.3">
      <c r="A93" s="1">
        <v>45301</v>
      </c>
      <c r="B93" s="1" t="str">
        <f t="shared" si="5"/>
        <v>January</v>
      </c>
      <c r="C93" s="4" t="s">
        <v>14</v>
      </c>
      <c r="D93" s="4" t="s">
        <v>10</v>
      </c>
      <c r="E93" s="4" t="s">
        <v>22</v>
      </c>
      <c r="F93" s="4" t="s">
        <v>16</v>
      </c>
      <c r="G93" s="3">
        <v>74.790000000000006</v>
      </c>
      <c r="H93" s="8">
        <v>5</v>
      </c>
      <c r="I93" s="4" t="s">
        <v>17</v>
      </c>
      <c r="J93" s="7">
        <v>4.9000000000000004</v>
      </c>
      <c r="K93" s="3">
        <f t="shared" si="6"/>
        <v>373.95000000000005</v>
      </c>
      <c r="L93" s="2">
        <f t="shared" si="7"/>
        <v>0.18</v>
      </c>
      <c r="M93" s="3">
        <f t="shared" si="8"/>
        <v>67.311000000000007</v>
      </c>
      <c r="N93" s="3">
        <f t="shared" si="9"/>
        <v>441.26100000000008</v>
      </c>
    </row>
    <row r="94" spans="1:14" x14ac:dyDescent="0.3">
      <c r="A94" s="1">
        <v>45301</v>
      </c>
      <c r="B94" s="1" t="str">
        <f t="shared" si="5"/>
        <v>January</v>
      </c>
      <c r="C94" s="4" t="s">
        <v>19</v>
      </c>
      <c r="D94" s="4" t="s">
        <v>10</v>
      </c>
      <c r="E94" s="4" t="s">
        <v>11</v>
      </c>
      <c r="F94" s="4" t="s">
        <v>24</v>
      </c>
      <c r="G94" s="3">
        <v>36.26</v>
      </c>
      <c r="H94" s="8">
        <v>2</v>
      </c>
      <c r="I94" s="4" t="s">
        <v>258</v>
      </c>
      <c r="J94" s="7">
        <v>7.2</v>
      </c>
      <c r="K94" s="3">
        <f t="shared" si="6"/>
        <v>72.52</v>
      </c>
      <c r="L94" s="2">
        <f t="shared" si="7"/>
        <v>0.05</v>
      </c>
      <c r="M94" s="3">
        <f t="shared" si="8"/>
        <v>3.6259999999999999</v>
      </c>
      <c r="N94" s="3">
        <f t="shared" si="9"/>
        <v>76.146000000000001</v>
      </c>
    </row>
    <row r="95" spans="1:14" x14ac:dyDescent="0.3">
      <c r="A95" s="1">
        <v>45301</v>
      </c>
      <c r="B95" s="1" t="str">
        <f t="shared" si="5"/>
        <v>January</v>
      </c>
      <c r="C95" s="4" t="s">
        <v>9</v>
      </c>
      <c r="D95" s="4" t="s">
        <v>15</v>
      </c>
      <c r="E95" s="4" t="s">
        <v>11</v>
      </c>
      <c r="F95" s="4" t="s">
        <v>16</v>
      </c>
      <c r="G95" s="3">
        <v>13.78</v>
      </c>
      <c r="H95" s="8">
        <v>4</v>
      </c>
      <c r="I95" s="4" t="s">
        <v>20</v>
      </c>
      <c r="J95" s="7">
        <v>9</v>
      </c>
      <c r="K95" s="3">
        <f t="shared" si="6"/>
        <v>55.12</v>
      </c>
      <c r="L95" s="2">
        <f t="shared" si="7"/>
        <v>0.18</v>
      </c>
      <c r="M95" s="3">
        <f t="shared" si="8"/>
        <v>9.9215999999999998</v>
      </c>
      <c r="N95" s="3">
        <f t="shared" si="9"/>
        <v>65.041600000000003</v>
      </c>
    </row>
    <row r="96" spans="1:14" x14ac:dyDescent="0.3">
      <c r="A96" s="1">
        <v>45301</v>
      </c>
      <c r="B96" s="1" t="str">
        <f t="shared" si="5"/>
        <v>January</v>
      </c>
      <c r="C96" s="4" t="s">
        <v>14</v>
      </c>
      <c r="D96" s="4" t="s">
        <v>10</v>
      </c>
      <c r="E96" s="4" t="s">
        <v>22</v>
      </c>
      <c r="F96" s="4" t="s">
        <v>12</v>
      </c>
      <c r="G96" s="3">
        <v>50.49</v>
      </c>
      <c r="H96" s="8">
        <v>9</v>
      </c>
      <c r="I96" s="4" t="s">
        <v>17</v>
      </c>
      <c r="J96" s="7">
        <v>5.4</v>
      </c>
      <c r="K96" s="3">
        <f t="shared" si="6"/>
        <v>454.41</v>
      </c>
      <c r="L96" s="2">
        <f t="shared" si="7"/>
        <v>0.05</v>
      </c>
      <c r="M96" s="3">
        <f t="shared" si="8"/>
        <v>22.720500000000001</v>
      </c>
      <c r="N96" s="3">
        <f t="shared" si="9"/>
        <v>477.13050000000004</v>
      </c>
    </row>
    <row r="97" spans="1:14" x14ac:dyDescent="0.3">
      <c r="A97" s="1">
        <v>45301</v>
      </c>
      <c r="B97" s="1" t="str">
        <f t="shared" si="5"/>
        <v>January</v>
      </c>
      <c r="C97" s="4" t="s">
        <v>19</v>
      </c>
      <c r="D97" s="4" t="s">
        <v>10</v>
      </c>
      <c r="E97" s="4" t="s">
        <v>22</v>
      </c>
      <c r="F97" s="4" t="s">
        <v>23</v>
      </c>
      <c r="G97" s="3">
        <v>78.38</v>
      </c>
      <c r="H97" s="8">
        <v>6</v>
      </c>
      <c r="I97" s="4" t="s">
        <v>20</v>
      </c>
      <c r="J97" s="7">
        <v>5.8</v>
      </c>
      <c r="K97" s="3">
        <f t="shared" si="6"/>
        <v>470.28</v>
      </c>
      <c r="L97" s="2">
        <f t="shared" si="7"/>
        <v>0.05</v>
      </c>
      <c r="M97" s="3">
        <f t="shared" si="8"/>
        <v>23.513999999999999</v>
      </c>
      <c r="N97" s="3">
        <f t="shared" si="9"/>
        <v>493.79399999999998</v>
      </c>
    </row>
    <row r="98" spans="1:14" x14ac:dyDescent="0.3">
      <c r="A98" s="1">
        <v>45301</v>
      </c>
      <c r="B98" s="1" t="str">
        <f t="shared" si="5"/>
        <v>January</v>
      </c>
      <c r="C98" s="4" t="s">
        <v>19</v>
      </c>
      <c r="D98" s="4" t="s">
        <v>10</v>
      </c>
      <c r="E98" s="4" t="s">
        <v>11</v>
      </c>
      <c r="F98" s="4" t="s">
        <v>18</v>
      </c>
      <c r="G98" s="3">
        <v>21.98</v>
      </c>
      <c r="H98" s="8">
        <v>7</v>
      </c>
      <c r="I98" s="4" t="s">
        <v>20</v>
      </c>
      <c r="J98" s="7">
        <v>5.0999999999999996</v>
      </c>
      <c r="K98" s="3">
        <f t="shared" si="6"/>
        <v>153.86000000000001</v>
      </c>
      <c r="L98" s="2">
        <f t="shared" si="7"/>
        <v>0.05</v>
      </c>
      <c r="M98" s="3">
        <f t="shared" si="8"/>
        <v>7.6930000000000014</v>
      </c>
      <c r="N98" s="3">
        <f t="shared" si="9"/>
        <v>161.55300000000003</v>
      </c>
    </row>
    <row r="99" spans="1:14" x14ac:dyDescent="0.3">
      <c r="A99" s="1">
        <v>45301</v>
      </c>
      <c r="B99" s="1" t="str">
        <f t="shared" si="5"/>
        <v>January</v>
      </c>
      <c r="C99" s="4" t="s">
        <v>14</v>
      </c>
      <c r="D99" s="4" t="s">
        <v>15</v>
      </c>
      <c r="E99" s="4" t="s">
        <v>11</v>
      </c>
      <c r="F99" s="4" t="s">
        <v>18</v>
      </c>
      <c r="G99" s="3">
        <v>83.14</v>
      </c>
      <c r="H99" s="8">
        <v>7</v>
      </c>
      <c r="I99" s="4" t="s">
        <v>258</v>
      </c>
      <c r="J99" s="7">
        <v>6.6</v>
      </c>
      <c r="K99" s="3">
        <f t="shared" si="6"/>
        <v>581.98</v>
      </c>
      <c r="L99" s="2">
        <f t="shared" si="7"/>
        <v>0.05</v>
      </c>
      <c r="M99" s="3">
        <f t="shared" si="8"/>
        <v>29.099000000000004</v>
      </c>
      <c r="N99" s="3">
        <f t="shared" si="9"/>
        <v>611.07900000000006</v>
      </c>
    </row>
    <row r="100" spans="1:14" x14ac:dyDescent="0.3">
      <c r="A100" s="1">
        <v>45301</v>
      </c>
      <c r="B100" s="1" t="str">
        <f t="shared" si="5"/>
        <v>January</v>
      </c>
      <c r="C100" s="4" t="s">
        <v>9</v>
      </c>
      <c r="D100" s="4" t="s">
        <v>15</v>
      </c>
      <c r="E100" s="4" t="s">
        <v>22</v>
      </c>
      <c r="F100" s="4" t="s">
        <v>18</v>
      </c>
      <c r="G100" s="3">
        <v>83.78</v>
      </c>
      <c r="H100" s="8">
        <v>8</v>
      </c>
      <c r="I100" s="4" t="s">
        <v>17</v>
      </c>
      <c r="J100" s="7">
        <v>5.0999999999999996</v>
      </c>
      <c r="K100" s="3">
        <f t="shared" si="6"/>
        <v>670.24</v>
      </c>
      <c r="L100" s="2">
        <f t="shared" si="7"/>
        <v>0.05</v>
      </c>
      <c r="M100" s="3">
        <f t="shared" si="8"/>
        <v>33.512</v>
      </c>
      <c r="N100" s="3">
        <f t="shared" si="9"/>
        <v>703.75199999999995</v>
      </c>
    </row>
    <row r="101" spans="1:14" x14ac:dyDescent="0.3">
      <c r="A101" s="1">
        <v>45302</v>
      </c>
      <c r="B101" s="1" t="str">
        <f t="shared" si="5"/>
        <v>January</v>
      </c>
      <c r="C101" s="4" t="s">
        <v>19</v>
      </c>
      <c r="D101" s="4" t="s">
        <v>15</v>
      </c>
      <c r="E101" s="4" t="s">
        <v>22</v>
      </c>
      <c r="F101" s="4" t="s">
        <v>12</v>
      </c>
      <c r="G101" s="3">
        <v>24.94</v>
      </c>
      <c r="H101" s="8">
        <v>9</v>
      </c>
      <c r="I101" s="4" t="s">
        <v>258</v>
      </c>
      <c r="J101" s="7">
        <v>5.6</v>
      </c>
      <c r="K101" s="3">
        <f t="shared" si="6"/>
        <v>224.46</v>
      </c>
      <c r="L101" s="2">
        <f t="shared" si="7"/>
        <v>0.05</v>
      </c>
      <c r="M101" s="3">
        <f t="shared" si="8"/>
        <v>11.223000000000001</v>
      </c>
      <c r="N101" s="3">
        <f t="shared" si="9"/>
        <v>235.68300000000002</v>
      </c>
    </row>
    <row r="102" spans="1:14" x14ac:dyDescent="0.3">
      <c r="A102" s="1">
        <v>45302</v>
      </c>
      <c r="B102" s="1" t="str">
        <f t="shared" si="5"/>
        <v>January</v>
      </c>
      <c r="C102" s="4" t="s">
        <v>19</v>
      </c>
      <c r="D102" s="4" t="s">
        <v>15</v>
      </c>
      <c r="E102" s="4" t="s">
        <v>22</v>
      </c>
      <c r="F102" s="4" t="s">
        <v>21</v>
      </c>
      <c r="G102" s="3">
        <v>89.69</v>
      </c>
      <c r="H102" s="8">
        <v>1</v>
      </c>
      <c r="I102" s="4" t="s">
        <v>20</v>
      </c>
      <c r="J102" s="7">
        <v>4.9000000000000004</v>
      </c>
      <c r="K102" s="3">
        <f t="shared" si="6"/>
        <v>89.69</v>
      </c>
      <c r="L102" s="2">
        <f t="shared" si="7"/>
        <v>0.05</v>
      </c>
      <c r="M102" s="3">
        <f t="shared" si="8"/>
        <v>4.4844999999999997</v>
      </c>
      <c r="N102" s="3">
        <f t="shared" si="9"/>
        <v>94.174499999999995</v>
      </c>
    </row>
    <row r="103" spans="1:14" x14ac:dyDescent="0.3">
      <c r="A103" s="1">
        <v>45302</v>
      </c>
      <c r="B103" s="1" t="str">
        <f t="shared" si="5"/>
        <v>January</v>
      </c>
      <c r="C103" s="4" t="s">
        <v>14</v>
      </c>
      <c r="D103" s="4" t="s">
        <v>10</v>
      </c>
      <c r="E103" s="4" t="s">
        <v>11</v>
      </c>
      <c r="F103" s="4" t="s">
        <v>12</v>
      </c>
      <c r="G103" s="3">
        <v>36.770000000000003</v>
      </c>
      <c r="H103" s="8">
        <v>7</v>
      </c>
      <c r="I103" s="4" t="s">
        <v>17</v>
      </c>
      <c r="J103" s="7">
        <v>7.4</v>
      </c>
      <c r="K103" s="3">
        <f t="shared" si="6"/>
        <v>257.39000000000004</v>
      </c>
      <c r="L103" s="2">
        <f t="shared" si="7"/>
        <v>0.05</v>
      </c>
      <c r="M103" s="3">
        <f t="shared" si="8"/>
        <v>12.869500000000002</v>
      </c>
      <c r="N103" s="3">
        <f t="shared" si="9"/>
        <v>270.25950000000006</v>
      </c>
    </row>
    <row r="104" spans="1:14" x14ac:dyDescent="0.3">
      <c r="A104" s="1">
        <v>45302</v>
      </c>
      <c r="B104" s="1" t="str">
        <f t="shared" si="5"/>
        <v>January</v>
      </c>
      <c r="C104" s="4" t="s">
        <v>19</v>
      </c>
      <c r="D104" s="4" t="s">
        <v>10</v>
      </c>
      <c r="E104" s="4" t="s">
        <v>22</v>
      </c>
      <c r="F104" s="4" t="s">
        <v>18</v>
      </c>
      <c r="G104" s="3">
        <v>82.33</v>
      </c>
      <c r="H104" s="8">
        <v>4</v>
      </c>
      <c r="I104" s="4" t="s">
        <v>258</v>
      </c>
      <c r="J104" s="7">
        <v>7.5</v>
      </c>
      <c r="K104" s="3">
        <f t="shared" si="6"/>
        <v>329.32</v>
      </c>
      <c r="L104" s="2">
        <f t="shared" si="7"/>
        <v>0.05</v>
      </c>
      <c r="M104" s="3">
        <f t="shared" si="8"/>
        <v>16.466000000000001</v>
      </c>
      <c r="N104" s="3">
        <f t="shared" si="9"/>
        <v>345.786</v>
      </c>
    </row>
    <row r="105" spans="1:14" x14ac:dyDescent="0.3">
      <c r="A105" s="1">
        <v>45302</v>
      </c>
      <c r="B105" s="1" t="str">
        <f t="shared" si="5"/>
        <v>January</v>
      </c>
      <c r="C105" s="4" t="s">
        <v>14</v>
      </c>
      <c r="D105" s="4" t="s">
        <v>10</v>
      </c>
      <c r="E105" s="4" t="s">
        <v>11</v>
      </c>
      <c r="F105" s="4" t="s">
        <v>18</v>
      </c>
      <c r="G105" s="3">
        <v>87.16</v>
      </c>
      <c r="H105" s="8">
        <v>2</v>
      </c>
      <c r="I105" s="4" t="s">
        <v>258</v>
      </c>
      <c r="J105" s="7">
        <v>9.6999999999999993</v>
      </c>
      <c r="K105" s="3">
        <f t="shared" si="6"/>
        <v>174.32</v>
      </c>
      <c r="L105" s="2">
        <f t="shared" si="7"/>
        <v>0.05</v>
      </c>
      <c r="M105" s="3">
        <f t="shared" si="8"/>
        <v>8.7159999999999993</v>
      </c>
      <c r="N105" s="3">
        <f t="shared" si="9"/>
        <v>183.036</v>
      </c>
    </row>
    <row r="106" spans="1:14" x14ac:dyDescent="0.3">
      <c r="A106" s="1">
        <v>45302</v>
      </c>
      <c r="B106" s="1" t="str">
        <f t="shared" si="5"/>
        <v>January</v>
      </c>
      <c r="C106" s="4" t="s">
        <v>19</v>
      </c>
      <c r="D106" s="4" t="s">
        <v>10</v>
      </c>
      <c r="E106" s="4" t="s">
        <v>22</v>
      </c>
      <c r="F106" s="4" t="s">
        <v>12</v>
      </c>
      <c r="G106" s="3">
        <v>48.5</v>
      </c>
      <c r="H106" s="8">
        <v>6</v>
      </c>
      <c r="I106" s="4" t="s">
        <v>20</v>
      </c>
      <c r="J106" s="7">
        <v>9.4</v>
      </c>
      <c r="K106" s="3">
        <f t="shared" si="6"/>
        <v>291</v>
      </c>
      <c r="L106" s="2">
        <f t="shared" si="7"/>
        <v>0.05</v>
      </c>
      <c r="M106" s="3">
        <f t="shared" si="8"/>
        <v>14.55</v>
      </c>
      <c r="N106" s="3">
        <f t="shared" si="9"/>
        <v>305.55</v>
      </c>
    </row>
    <row r="107" spans="1:14" x14ac:dyDescent="0.3">
      <c r="A107" s="1">
        <v>45302</v>
      </c>
      <c r="B107" s="1" t="str">
        <f t="shared" si="5"/>
        <v>January</v>
      </c>
      <c r="C107" s="4" t="s">
        <v>19</v>
      </c>
      <c r="D107" s="4" t="s">
        <v>15</v>
      </c>
      <c r="E107" s="4" t="s">
        <v>11</v>
      </c>
      <c r="F107" s="4" t="s">
        <v>23</v>
      </c>
      <c r="G107" s="3">
        <v>96.52</v>
      </c>
      <c r="H107" s="8">
        <v>6</v>
      </c>
      <c r="I107" s="4" t="s">
        <v>17</v>
      </c>
      <c r="J107" s="7">
        <v>4.5</v>
      </c>
      <c r="K107" s="3">
        <f t="shared" si="6"/>
        <v>579.12</v>
      </c>
      <c r="L107" s="2">
        <f t="shared" si="7"/>
        <v>0.05</v>
      </c>
      <c r="M107" s="3">
        <f t="shared" si="8"/>
        <v>28.956000000000003</v>
      </c>
      <c r="N107" s="3">
        <f t="shared" si="9"/>
        <v>608.07600000000002</v>
      </c>
    </row>
    <row r="108" spans="1:14" x14ac:dyDescent="0.3">
      <c r="A108" s="1">
        <v>45302</v>
      </c>
      <c r="B108" s="1" t="str">
        <f t="shared" si="5"/>
        <v>January</v>
      </c>
      <c r="C108" s="4" t="s">
        <v>19</v>
      </c>
      <c r="D108" s="4" t="s">
        <v>15</v>
      </c>
      <c r="E108" s="4" t="s">
        <v>22</v>
      </c>
      <c r="F108" s="4" t="s">
        <v>12</v>
      </c>
      <c r="G108" s="3">
        <v>13.79</v>
      </c>
      <c r="H108" s="8">
        <v>5</v>
      </c>
      <c r="I108" s="4" t="s">
        <v>258</v>
      </c>
      <c r="J108" s="7">
        <v>7.8</v>
      </c>
      <c r="K108" s="3">
        <f t="shared" si="6"/>
        <v>68.949999999999989</v>
      </c>
      <c r="L108" s="2">
        <f t="shared" si="7"/>
        <v>0.05</v>
      </c>
      <c r="M108" s="3">
        <f t="shared" si="8"/>
        <v>3.4474999999999998</v>
      </c>
      <c r="N108" s="3">
        <f t="shared" si="9"/>
        <v>72.397499999999994</v>
      </c>
    </row>
    <row r="109" spans="1:14" x14ac:dyDescent="0.3">
      <c r="A109" s="1">
        <v>45303</v>
      </c>
      <c r="B109" s="1" t="str">
        <f t="shared" si="5"/>
        <v>January</v>
      </c>
      <c r="C109" s="4" t="s">
        <v>14</v>
      </c>
      <c r="D109" s="4" t="s">
        <v>10</v>
      </c>
      <c r="E109" s="4" t="s">
        <v>22</v>
      </c>
      <c r="F109" s="4" t="s">
        <v>18</v>
      </c>
      <c r="G109" s="3">
        <v>57.12</v>
      </c>
      <c r="H109" s="8">
        <v>7</v>
      </c>
      <c r="I109" s="4" t="s">
        <v>258</v>
      </c>
      <c r="J109" s="7">
        <v>6.5</v>
      </c>
      <c r="K109" s="3">
        <f t="shared" si="6"/>
        <v>399.84</v>
      </c>
      <c r="L109" s="2">
        <f t="shared" si="7"/>
        <v>0.05</v>
      </c>
      <c r="M109" s="3">
        <f t="shared" si="8"/>
        <v>19.992000000000001</v>
      </c>
      <c r="N109" s="3">
        <f t="shared" si="9"/>
        <v>419.83199999999999</v>
      </c>
    </row>
    <row r="110" spans="1:14" x14ac:dyDescent="0.3">
      <c r="A110" s="1">
        <v>45303</v>
      </c>
      <c r="B110" s="1" t="str">
        <f t="shared" si="5"/>
        <v>January</v>
      </c>
      <c r="C110" s="4" t="s">
        <v>9</v>
      </c>
      <c r="D110" s="4" t="s">
        <v>15</v>
      </c>
      <c r="E110" s="4" t="s">
        <v>11</v>
      </c>
      <c r="F110" s="4" t="s">
        <v>24</v>
      </c>
      <c r="G110" s="3">
        <v>57.22</v>
      </c>
      <c r="H110" s="8">
        <v>2</v>
      </c>
      <c r="I110" s="4" t="s">
        <v>20</v>
      </c>
      <c r="J110" s="7">
        <v>8.3000000000000007</v>
      </c>
      <c r="K110" s="3">
        <f t="shared" si="6"/>
        <v>114.44</v>
      </c>
      <c r="L110" s="2">
        <f t="shared" si="7"/>
        <v>0.05</v>
      </c>
      <c r="M110" s="3">
        <f t="shared" si="8"/>
        <v>5.7220000000000004</v>
      </c>
      <c r="N110" s="3">
        <f t="shared" si="9"/>
        <v>120.16199999999999</v>
      </c>
    </row>
    <row r="111" spans="1:14" x14ac:dyDescent="0.3">
      <c r="A111" s="1">
        <v>45303</v>
      </c>
      <c r="B111" s="1" t="str">
        <f t="shared" si="5"/>
        <v>January</v>
      </c>
      <c r="C111" s="4" t="s">
        <v>9</v>
      </c>
      <c r="D111" s="4" t="s">
        <v>10</v>
      </c>
      <c r="E111" s="4" t="s">
        <v>22</v>
      </c>
      <c r="F111" s="4" t="s">
        <v>16</v>
      </c>
      <c r="G111" s="3">
        <v>91.56</v>
      </c>
      <c r="H111" s="8">
        <v>8</v>
      </c>
      <c r="I111" s="4" t="s">
        <v>20</v>
      </c>
      <c r="J111" s="7">
        <v>6</v>
      </c>
      <c r="K111" s="3">
        <f t="shared" si="6"/>
        <v>732.48</v>
      </c>
      <c r="L111" s="2">
        <f t="shared" si="7"/>
        <v>0.18</v>
      </c>
      <c r="M111" s="3">
        <f t="shared" si="8"/>
        <v>131.84639999999999</v>
      </c>
      <c r="N111" s="3">
        <f t="shared" si="9"/>
        <v>864.32640000000004</v>
      </c>
    </row>
    <row r="112" spans="1:14" x14ac:dyDescent="0.3">
      <c r="A112" s="1">
        <v>45303</v>
      </c>
      <c r="B112" s="1" t="str">
        <f t="shared" si="5"/>
        <v>January</v>
      </c>
      <c r="C112" s="4" t="s">
        <v>9</v>
      </c>
      <c r="D112" s="4" t="s">
        <v>10</v>
      </c>
      <c r="E112" s="4" t="s">
        <v>11</v>
      </c>
      <c r="F112" s="4" t="s">
        <v>24</v>
      </c>
      <c r="G112" s="3">
        <v>27.07</v>
      </c>
      <c r="H112" s="8">
        <v>1</v>
      </c>
      <c r="I112" s="4" t="s">
        <v>258</v>
      </c>
      <c r="J112" s="7">
        <v>5.3</v>
      </c>
      <c r="K112" s="3">
        <f t="shared" si="6"/>
        <v>27.07</v>
      </c>
      <c r="L112" s="2">
        <f t="shared" si="7"/>
        <v>0.05</v>
      </c>
      <c r="M112" s="3">
        <f t="shared" si="8"/>
        <v>1.3535000000000001</v>
      </c>
      <c r="N112" s="3">
        <f t="shared" si="9"/>
        <v>28.423500000000001</v>
      </c>
    </row>
    <row r="113" spans="1:14" x14ac:dyDescent="0.3">
      <c r="A113" s="1">
        <v>45303</v>
      </c>
      <c r="B113" s="1" t="str">
        <f t="shared" si="5"/>
        <v>January</v>
      </c>
      <c r="C113" s="4" t="s">
        <v>9</v>
      </c>
      <c r="D113" s="4" t="s">
        <v>15</v>
      </c>
      <c r="E113" s="4" t="s">
        <v>11</v>
      </c>
      <c r="F113" s="4" t="s">
        <v>21</v>
      </c>
      <c r="G113" s="3">
        <v>83.25</v>
      </c>
      <c r="H113" s="8">
        <v>10</v>
      </c>
      <c r="I113" s="4" t="s">
        <v>258</v>
      </c>
      <c r="J113" s="7">
        <v>4.4000000000000004</v>
      </c>
      <c r="K113" s="3">
        <f t="shared" si="6"/>
        <v>832.5</v>
      </c>
      <c r="L113" s="2">
        <f t="shared" si="7"/>
        <v>0.05</v>
      </c>
      <c r="M113" s="3">
        <f t="shared" si="8"/>
        <v>41.625</v>
      </c>
      <c r="N113" s="3">
        <f t="shared" si="9"/>
        <v>874.125</v>
      </c>
    </row>
    <row r="114" spans="1:14" x14ac:dyDescent="0.3">
      <c r="A114" s="1">
        <v>45303</v>
      </c>
      <c r="B114" s="1" t="str">
        <f t="shared" si="5"/>
        <v>January</v>
      </c>
      <c r="C114" s="4" t="s">
        <v>19</v>
      </c>
      <c r="D114" s="4" t="s">
        <v>10</v>
      </c>
      <c r="E114" s="4" t="s">
        <v>22</v>
      </c>
      <c r="F114" s="4" t="s">
        <v>16</v>
      </c>
      <c r="G114" s="3">
        <v>88.67</v>
      </c>
      <c r="H114" s="8">
        <v>10</v>
      </c>
      <c r="I114" s="4" t="s">
        <v>20</v>
      </c>
      <c r="J114" s="7">
        <v>7.3</v>
      </c>
      <c r="K114" s="3">
        <f t="shared" si="6"/>
        <v>886.7</v>
      </c>
      <c r="L114" s="2">
        <f t="shared" si="7"/>
        <v>0.18</v>
      </c>
      <c r="M114" s="3">
        <f t="shared" si="8"/>
        <v>159.60599999999999</v>
      </c>
      <c r="N114" s="3">
        <f t="shared" si="9"/>
        <v>1046.306</v>
      </c>
    </row>
    <row r="115" spans="1:14" x14ac:dyDescent="0.3">
      <c r="A115" s="1">
        <v>45303</v>
      </c>
      <c r="B115" s="1" t="str">
        <f t="shared" si="5"/>
        <v>January</v>
      </c>
      <c r="C115" s="4" t="s">
        <v>19</v>
      </c>
      <c r="D115" s="4" t="s">
        <v>15</v>
      </c>
      <c r="E115" s="4" t="s">
        <v>11</v>
      </c>
      <c r="F115" s="4" t="s">
        <v>21</v>
      </c>
      <c r="G115" s="3">
        <v>29.42</v>
      </c>
      <c r="H115" s="8">
        <v>10</v>
      </c>
      <c r="I115" s="4" t="s">
        <v>20</v>
      </c>
      <c r="J115" s="7">
        <v>8.9</v>
      </c>
      <c r="K115" s="3">
        <f t="shared" si="6"/>
        <v>294.20000000000005</v>
      </c>
      <c r="L115" s="2">
        <f t="shared" si="7"/>
        <v>0.05</v>
      </c>
      <c r="M115" s="3">
        <f t="shared" si="8"/>
        <v>14.710000000000003</v>
      </c>
      <c r="N115" s="3">
        <f t="shared" si="9"/>
        <v>308.91000000000003</v>
      </c>
    </row>
    <row r="116" spans="1:14" x14ac:dyDescent="0.3">
      <c r="A116" s="1">
        <v>45303</v>
      </c>
      <c r="B116" s="1" t="str">
        <f t="shared" si="5"/>
        <v>January</v>
      </c>
      <c r="C116" s="4" t="s">
        <v>19</v>
      </c>
      <c r="D116" s="4" t="s">
        <v>10</v>
      </c>
      <c r="E116" s="4" t="s">
        <v>11</v>
      </c>
      <c r="F116" s="4" t="s">
        <v>21</v>
      </c>
      <c r="G116" s="3">
        <v>20.010000000000002</v>
      </c>
      <c r="H116" s="8">
        <v>9</v>
      </c>
      <c r="I116" s="4" t="s">
        <v>258</v>
      </c>
      <c r="J116" s="7">
        <v>5.7</v>
      </c>
      <c r="K116" s="3">
        <f t="shared" si="6"/>
        <v>180.09</v>
      </c>
      <c r="L116" s="2">
        <f t="shared" si="7"/>
        <v>0.05</v>
      </c>
      <c r="M116" s="3">
        <f t="shared" si="8"/>
        <v>9.0045000000000002</v>
      </c>
      <c r="N116" s="3">
        <f t="shared" si="9"/>
        <v>189.09450000000001</v>
      </c>
    </row>
    <row r="117" spans="1:14" x14ac:dyDescent="0.3">
      <c r="A117" s="1">
        <v>45303</v>
      </c>
      <c r="B117" s="1" t="str">
        <f t="shared" si="5"/>
        <v>January</v>
      </c>
      <c r="C117" s="4" t="s">
        <v>9</v>
      </c>
      <c r="D117" s="4" t="s">
        <v>15</v>
      </c>
      <c r="E117" s="4" t="s">
        <v>22</v>
      </c>
      <c r="F117" s="4" t="s">
        <v>18</v>
      </c>
      <c r="G117" s="3">
        <v>23.01</v>
      </c>
      <c r="H117" s="8">
        <v>6</v>
      </c>
      <c r="I117" s="4" t="s">
        <v>20</v>
      </c>
      <c r="J117" s="7">
        <v>7.9</v>
      </c>
      <c r="K117" s="3">
        <f t="shared" si="6"/>
        <v>138.06</v>
      </c>
      <c r="L117" s="2">
        <f t="shared" si="7"/>
        <v>0.05</v>
      </c>
      <c r="M117" s="3">
        <f t="shared" si="8"/>
        <v>6.9030000000000005</v>
      </c>
      <c r="N117" s="3">
        <f t="shared" si="9"/>
        <v>144.96299999999999</v>
      </c>
    </row>
    <row r="118" spans="1:14" x14ac:dyDescent="0.3">
      <c r="A118" s="1">
        <v>45303</v>
      </c>
      <c r="B118" s="1" t="str">
        <f t="shared" si="5"/>
        <v>January</v>
      </c>
      <c r="C118" s="4" t="s">
        <v>14</v>
      </c>
      <c r="D118" s="4" t="s">
        <v>15</v>
      </c>
      <c r="E118" s="4" t="s">
        <v>22</v>
      </c>
      <c r="F118" s="4" t="s">
        <v>23</v>
      </c>
      <c r="G118" s="3">
        <v>97.5</v>
      </c>
      <c r="H118" s="8">
        <v>10</v>
      </c>
      <c r="I118" s="4" t="s">
        <v>20</v>
      </c>
      <c r="J118" s="7">
        <v>8</v>
      </c>
      <c r="K118" s="3">
        <f t="shared" si="6"/>
        <v>975</v>
      </c>
      <c r="L118" s="2">
        <f t="shared" si="7"/>
        <v>0.05</v>
      </c>
      <c r="M118" s="3">
        <f t="shared" si="8"/>
        <v>48.75</v>
      </c>
      <c r="N118" s="3">
        <f t="shared" si="9"/>
        <v>1023.75</v>
      </c>
    </row>
    <row r="119" spans="1:14" x14ac:dyDescent="0.3">
      <c r="A119" s="1">
        <v>45303</v>
      </c>
      <c r="B119" s="1" t="str">
        <f t="shared" si="5"/>
        <v>January</v>
      </c>
      <c r="C119" s="4" t="s">
        <v>9</v>
      </c>
      <c r="D119" s="4" t="s">
        <v>15</v>
      </c>
      <c r="E119" s="4" t="s">
        <v>11</v>
      </c>
      <c r="F119" s="4" t="s">
        <v>23</v>
      </c>
      <c r="G119" s="3">
        <v>51.07</v>
      </c>
      <c r="H119" s="8">
        <v>7</v>
      </c>
      <c r="I119" s="4" t="s">
        <v>17</v>
      </c>
      <c r="J119" s="7">
        <v>7</v>
      </c>
      <c r="K119" s="3">
        <f t="shared" si="6"/>
        <v>357.49</v>
      </c>
      <c r="L119" s="2">
        <f t="shared" si="7"/>
        <v>0.05</v>
      </c>
      <c r="M119" s="3">
        <f t="shared" si="8"/>
        <v>17.874500000000001</v>
      </c>
      <c r="N119" s="3">
        <f t="shared" si="9"/>
        <v>375.36450000000002</v>
      </c>
    </row>
    <row r="120" spans="1:14" x14ac:dyDescent="0.3">
      <c r="A120" s="1">
        <v>45304</v>
      </c>
      <c r="B120" s="1" t="str">
        <f t="shared" si="5"/>
        <v>January</v>
      </c>
      <c r="C120" s="4" t="s">
        <v>9</v>
      </c>
      <c r="D120" s="4" t="s">
        <v>10</v>
      </c>
      <c r="E120" s="4" t="s">
        <v>22</v>
      </c>
      <c r="F120" s="4" t="s">
        <v>18</v>
      </c>
      <c r="G120" s="3">
        <v>72.599999999999994</v>
      </c>
      <c r="H120" s="8">
        <v>6</v>
      </c>
      <c r="I120" s="4" t="s">
        <v>17</v>
      </c>
      <c r="J120" s="7">
        <v>6.9</v>
      </c>
      <c r="K120" s="3">
        <f t="shared" si="6"/>
        <v>435.59999999999997</v>
      </c>
      <c r="L120" s="2">
        <f t="shared" si="7"/>
        <v>0.05</v>
      </c>
      <c r="M120" s="3">
        <f t="shared" si="8"/>
        <v>21.78</v>
      </c>
      <c r="N120" s="3">
        <f t="shared" si="9"/>
        <v>457.38</v>
      </c>
    </row>
    <row r="121" spans="1:14" x14ac:dyDescent="0.3">
      <c r="A121" s="1">
        <v>45304</v>
      </c>
      <c r="B121" s="1" t="str">
        <f t="shared" si="5"/>
        <v>January</v>
      </c>
      <c r="C121" s="4" t="s">
        <v>19</v>
      </c>
      <c r="D121" s="4" t="s">
        <v>10</v>
      </c>
      <c r="E121" s="4" t="s">
        <v>22</v>
      </c>
      <c r="F121" s="4" t="s">
        <v>23</v>
      </c>
      <c r="G121" s="3">
        <v>81.010000000000005</v>
      </c>
      <c r="H121" s="8">
        <v>3</v>
      </c>
      <c r="I121" s="4" t="s">
        <v>258</v>
      </c>
      <c r="J121" s="7">
        <v>9.3000000000000007</v>
      </c>
      <c r="K121" s="3">
        <f t="shared" si="6"/>
        <v>243.03000000000003</v>
      </c>
      <c r="L121" s="2">
        <f t="shared" si="7"/>
        <v>0.05</v>
      </c>
      <c r="M121" s="3">
        <f t="shared" si="8"/>
        <v>12.151500000000002</v>
      </c>
      <c r="N121" s="3">
        <f t="shared" si="9"/>
        <v>255.18150000000003</v>
      </c>
    </row>
    <row r="122" spans="1:14" x14ac:dyDescent="0.3">
      <c r="A122" s="1">
        <v>45304</v>
      </c>
      <c r="B122" s="1" t="str">
        <f t="shared" si="5"/>
        <v>January</v>
      </c>
      <c r="C122" s="4" t="s">
        <v>14</v>
      </c>
      <c r="D122" s="4" t="s">
        <v>10</v>
      </c>
      <c r="E122" s="4" t="s">
        <v>11</v>
      </c>
      <c r="F122" s="4" t="s">
        <v>21</v>
      </c>
      <c r="G122" s="3">
        <v>74.290000000000006</v>
      </c>
      <c r="H122" s="8">
        <v>1</v>
      </c>
      <c r="I122" s="4" t="s">
        <v>17</v>
      </c>
      <c r="J122" s="7">
        <v>5</v>
      </c>
      <c r="K122" s="3">
        <f t="shared" si="6"/>
        <v>74.290000000000006</v>
      </c>
      <c r="L122" s="2">
        <f t="shared" si="7"/>
        <v>0.05</v>
      </c>
      <c r="M122" s="3">
        <f t="shared" si="8"/>
        <v>3.7145000000000006</v>
      </c>
      <c r="N122" s="3">
        <f t="shared" si="9"/>
        <v>78.004500000000007</v>
      </c>
    </row>
    <row r="123" spans="1:14" x14ac:dyDescent="0.3">
      <c r="A123" s="1">
        <v>45304</v>
      </c>
      <c r="B123" s="1" t="str">
        <f t="shared" si="5"/>
        <v>January</v>
      </c>
      <c r="C123" s="4" t="s">
        <v>19</v>
      </c>
      <c r="D123" s="4" t="s">
        <v>15</v>
      </c>
      <c r="E123" s="4" t="s">
        <v>11</v>
      </c>
      <c r="F123" s="4" t="s">
        <v>16</v>
      </c>
      <c r="G123" s="3">
        <v>23.46</v>
      </c>
      <c r="H123" s="8">
        <v>6</v>
      </c>
      <c r="I123" s="4" t="s">
        <v>20</v>
      </c>
      <c r="J123" s="7">
        <v>6.4</v>
      </c>
      <c r="K123" s="3">
        <f t="shared" si="6"/>
        <v>140.76</v>
      </c>
      <c r="L123" s="2">
        <f t="shared" si="7"/>
        <v>0.18</v>
      </c>
      <c r="M123" s="3">
        <f t="shared" si="8"/>
        <v>25.336799999999997</v>
      </c>
      <c r="N123" s="3">
        <f t="shared" si="9"/>
        <v>166.09679999999997</v>
      </c>
    </row>
    <row r="124" spans="1:14" x14ac:dyDescent="0.3">
      <c r="A124" s="1">
        <v>45304</v>
      </c>
      <c r="B124" s="1" t="str">
        <f t="shared" si="5"/>
        <v>January</v>
      </c>
      <c r="C124" s="4" t="s">
        <v>19</v>
      </c>
      <c r="D124" s="4" t="s">
        <v>10</v>
      </c>
      <c r="E124" s="4" t="s">
        <v>11</v>
      </c>
      <c r="F124" s="4" t="s">
        <v>24</v>
      </c>
      <c r="G124" s="3">
        <v>39.619999999999997</v>
      </c>
      <c r="H124" s="8">
        <v>9</v>
      </c>
      <c r="I124" s="4" t="s">
        <v>258</v>
      </c>
      <c r="J124" s="7">
        <v>6.8</v>
      </c>
      <c r="K124" s="3">
        <f t="shared" si="6"/>
        <v>356.58</v>
      </c>
      <c r="L124" s="2">
        <f t="shared" si="7"/>
        <v>0.05</v>
      </c>
      <c r="M124" s="3">
        <f t="shared" si="8"/>
        <v>17.829000000000001</v>
      </c>
      <c r="N124" s="3">
        <f t="shared" si="9"/>
        <v>374.40899999999999</v>
      </c>
    </row>
    <row r="125" spans="1:14" x14ac:dyDescent="0.3">
      <c r="A125" s="1">
        <v>45304</v>
      </c>
      <c r="B125" s="1" t="str">
        <f t="shared" si="5"/>
        <v>January</v>
      </c>
      <c r="C125" s="4" t="s">
        <v>14</v>
      </c>
      <c r="D125" s="4" t="s">
        <v>10</v>
      </c>
      <c r="E125" s="4" t="s">
        <v>11</v>
      </c>
      <c r="F125" s="4" t="s">
        <v>12</v>
      </c>
      <c r="G125" s="3">
        <v>21.04</v>
      </c>
      <c r="H125" s="8">
        <v>4</v>
      </c>
      <c r="I125" s="4" t="s">
        <v>17</v>
      </c>
      <c r="J125" s="7">
        <v>7.6</v>
      </c>
      <c r="K125" s="3">
        <f t="shared" si="6"/>
        <v>84.16</v>
      </c>
      <c r="L125" s="2">
        <f t="shared" si="7"/>
        <v>0.05</v>
      </c>
      <c r="M125" s="3">
        <f t="shared" si="8"/>
        <v>4.2080000000000002</v>
      </c>
      <c r="N125" s="3">
        <f t="shared" si="9"/>
        <v>88.367999999999995</v>
      </c>
    </row>
    <row r="126" spans="1:14" x14ac:dyDescent="0.3">
      <c r="A126" s="1">
        <v>45304</v>
      </c>
      <c r="B126" s="1" t="str">
        <f t="shared" si="5"/>
        <v>January</v>
      </c>
      <c r="C126" s="4" t="s">
        <v>9</v>
      </c>
      <c r="D126" s="4" t="s">
        <v>10</v>
      </c>
      <c r="E126" s="4" t="s">
        <v>22</v>
      </c>
      <c r="F126" s="4" t="s">
        <v>21</v>
      </c>
      <c r="G126" s="3">
        <v>59.86</v>
      </c>
      <c r="H126" s="8">
        <v>2</v>
      </c>
      <c r="I126" s="4" t="s">
        <v>20</v>
      </c>
      <c r="J126" s="7">
        <v>6.7</v>
      </c>
      <c r="K126" s="3">
        <f t="shared" si="6"/>
        <v>119.72</v>
      </c>
      <c r="L126" s="2">
        <f t="shared" si="7"/>
        <v>0.05</v>
      </c>
      <c r="M126" s="3">
        <f t="shared" si="8"/>
        <v>5.9860000000000007</v>
      </c>
      <c r="N126" s="3">
        <f t="shared" si="9"/>
        <v>125.706</v>
      </c>
    </row>
    <row r="127" spans="1:14" x14ac:dyDescent="0.3">
      <c r="A127" s="1">
        <v>45304</v>
      </c>
      <c r="B127" s="1" t="str">
        <f t="shared" si="5"/>
        <v>January</v>
      </c>
      <c r="C127" s="4" t="s">
        <v>9</v>
      </c>
      <c r="D127" s="4" t="s">
        <v>15</v>
      </c>
      <c r="E127" s="4" t="s">
        <v>22</v>
      </c>
      <c r="F127" s="4" t="s">
        <v>12</v>
      </c>
      <c r="G127" s="3">
        <v>72.39</v>
      </c>
      <c r="H127" s="8">
        <v>2</v>
      </c>
      <c r="I127" s="4" t="s">
        <v>258</v>
      </c>
      <c r="J127" s="7">
        <v>8.1</v>
      </c>
      <c r="K127" s="3">
        <f t="shared" si="6"/>
        <v>144.78</v>
      </c>
      <c r="L127" s="2">
        <f t="shared" si="7"/>
        <v>0.05</v>
      </c>
      <c r="M127" s="3">
        <f t="shared" si="8"/>
        <v>7.2390000000000008</v>
      </c>
      <c r="N127" s="3">
        <f t="shared" si="9"/>
        <v>152.01900000000001</v>
      </c>
    </row>
    <row r="128" spans="1:14" x14ac:dyDescent="0.3">
      <c r="A128" s="1">
        <v>45304</v>
      </c>
      <c r="B128" s="1" t="str">
        <f t="shared" si="5"/>
        <v>January</v>
      </c>
      <c r="C128" s="4" t="s">
        <v>19</v>
      </c>
      <c r="D128" s="4" t="s">
        <v>15</v>
      </c>
      <c r="E128" s="4" t="s">
        <v>22</v>
      </c>
      <c r="F128" s="4" t="s">
        <v>18</v>
      </c>
      <c r="G128" s="3">
        <v>45.58</v>
      </c>
      <c r="H128" s="8">
        <v>7</v>
      </c>
      <c r="I128" s="4" t="s">
        <v>17</v>
      </c>
      <c r="J128" s="7">
        <v>5</v>
      </c>
      <c r="K128" s="3">
        <f t="shared" si="6"/>
        <v>319.06</v>
      </c>
      <c r="L128" s="2">
        <f t="shared" si="7"/>
        <v>0.05</v>
      </c>
      <c r="M128" s="3">
        <f t="shared" si="8"/>
        <v>15.953000000000001</v>
      </c>
      <c r="N128" s="3">
        <f t="shared" si="9"/>
        <v>335.01299999999998</v>
      </c>
    </row>
    <row r="129" spans="1:14" x14ac:dyDescent="0.3">
      <c r="A129" s="1">
        <v>45304</v>
      </c>
      <c r="B129" s="1" t="str">
        <f t="shared" si="5"/>
        <v>January</v>
      </c>
      <c r="C129" s="4" t="s">
        <v>14</v>
      </c>
      <c r="D129" s="4" t="s">
        <v>15</v>
      </c>
      <c r="E129" s="4" t="s">
        <v>11</v>
      </c>
      <c r="F129" s="4" t="s">
        <v>16</v>
      </c>
      <c r="G129" s="3">
        <v>41.65</v>
      </c>
      <c r="H129" s="8">
        <v>10</v>
      </c>
      <c r="I129" s="4" t="s">
        <v>258</v>
      </c>
      <c r="J129" s="7">
        <v>5.4</v>
      </c>
      <c r="K129" s="3">
        <f t="shared" si="6"/>
        <v>416.5</v>
      </c>
      <c r="L129" s="2">
        <f t="shared" si="7"/>
        <v>0.18</v>
      </c>
      <c r="M129" s="3">
        <f t="shared" si="8"/>
        <v>74.97</v>
      </c>
      <c r="N129" s="3">
        <f t="shared" si="9"/>
        <v>491.47</v>
      </c>
    </row>
    <row r="130" spans="1:14" x14ac:dyDescent="0.3">
      <c r="A130" s="1">
        <v>45305</v>
      </c>
      <c r="B130" s="1" t="str">
        <f t="shared" si="5"/>
        <v>January</v>
      </c>
      <c r="C130" s="4" t="s">
        <v>14</v>
      </c>
      <c r="D130" s="4" t="s">
        <v>10</v>
      </c>
      <c r="E130" s="4" t="s">
        <v>22</v>
      </c>
      <c r="F130" s="4" t="s">
        <v>24</v>
      </c>
      <c r="G130" s="3">
        <v>60.47</v>
      </c>
      <c r="H130" s="8">
        <v>3</v>
      </c>
      <c r="I130" s="4" t="s">
        <v>258</v>
      </c>
      <c r="J130" s="7">
        <v>5.6</v>
      </c>
      <c r="K130" s="3">
        <f t="shared" si="6"/>
        <v>181.41</v>
      </c>
      <c r="L130" s="2">
        <f t="shared" si="7"/>
        <v>0.05</v>
      </c>
      <c r="M130" s="3">
        <f t="shared" si="8"/>
        <v>9.0705000000000009</v>
      </c>
      <c r="N130" s="3">
        <f t="shared" si="9"/>
        <v>190.48050000000001</v>
      </c>
    </row>
    <row r="131" spans="1:14" x14ac:dyDescent="0.3">
      <c r="A131" s="1">
        <v>45305</v>
      </c>
      <c r="B131" s="1" t="str">
        <f t="shared" ref="B131:B194" si="10">TEXT(A131,"mmmm")</f>
        <v>January</v>
      </c>
      <c r="C131" s="4" t="s">
        <v>9</v>
      </c>
      <c r="D131" s="4" t="s">
        <v>15</v>
      </c>
      <c r="E131" s="4" t="s">
        <v>11</v>
      </c>
      <c r="F131" s="4" t="s">
        <v>18</v>
      </c>
      <c r="G131" s="3">
        <v>34.81</v>
      </c>
      <c r="H131" s="8">
        <v>1</v>
      </c>
      <c r="I131" s="4" t="s">
        <v>258</v>
      </c>
      <c r="J131" s="7">
        <v>7</v>
      </c>
      <c r="K131" s="3">
        <f t="shared" ref="K131:K194" si="11">G131*H131</f>
        <v>34.81</v>
      </c>
      <c r="L131" s="2">
        <f t="shared" ref="L131:L194" si="12">IF(F131="electronics",18%,5%)</f>
        <v>0.05</v>
      </c>
      <c r="M131" s="3">
        <f t="shared" ref="M131:M194" si="13">K131*L131</f>
        <v>1.7405000000000002</v>
      </c>
      <c r="N131" s="3">
        <f t="shared" ref="N131:N194" si="14">K131+M131</f>
        <v>36.5505</v>
      </c>
    </row>
    <row r="132" spans="1:14" x14ac:dyDescent="0.3">
      <c r="A132" s="1">
        <v>45305</v>
      </c>
      <c r="B132" s="1" t="str">
        <f t="shared" si="10"/>
        <v>January</v>
      </c>
      <c r="C132" s="4" t="s">
        <v>9</v>
      </c>
      <c r="D132" s="4" t="s">
        <v>10</v>
      </c>
      <c r="E132" s="4" t="s">
        <v>11</v>
      </c>
      <c r="F132" s="4" t="s">
        <v>21</v>
      </c>
      <c r="G132" s="3">
        <v>18.079999999999998</v>
      </c>
      <c r="H132" s="8">
        <v>4</v>
      </c>
      <c r="I132" s="4" t="s">
        <v>258</v>
      </c>
      <c r="J132" s="7">
        <v>9.5</v>
      </c>
      <c r="K132" s="3">
        <f t="shared" si="11"/>
        <v>72.319999999999993</v>
      </c>
      <c r="L132" s="2">
        <f t="shared" si="12"/>
        <v>0.05</v>
      </c>
      <c r="M132" s="3">
        <f t="shared" si="13"/>
        <v>3.6159999999999997</v>
      </c>
      <c r="N132" s="3">
        <f t="shared" si="14"/>
        <v>75.935999999999993</v>
      </c>
    </row>
    <row r="133" spans="1:14" x14ac:dyDescent="0.3">
      <c r="A133" s="1">
        <v>45305</v>
      </c>
      <c r="B133" s="1" t="str">
        <f t="shared" si="10"/>
        <v>January</v>
      </c>
      <c r="C133" s="4" t="s">
        <v>19</v>
      </c>
      <c r="D133" s="4" t="s">
        <v>10</v>
      </c>
      <c r="E133" s="4" t="s">
        <v>11</v>
      </c>
      <c r="F133" s="4" t="s">
        <v>21</v>
      </c>
      <c r="G133" s="3">
        <v>96.7</v>
      </c>
      <c r="H133" s="8">
        <v>5</v>
      </c>
      <c r="I133" s="4" t="s">
        <v>20</v>
      </c>
      <c r="J133" s="7">
        <v>7</v>
      </c>
      <c r="K133" s="3">
        <f t="shared" si="11"/>
        <v>483.5</v>
      </c>
      <c r="L133" s="2">
        <f t="shared" si="12"/>
        <v>0.05</v>
      </c>
      <c r="M133" s="3">
        <f t="shared" si="13"/>
        <v>24.175000000000001</v>
      </c>
      <c r="N133" s="3">
        <f t="shared" si="14"/>
        <v>507.67500000000001</v>
      </c>
    </row>
    <row r="134" spans="1:14" x14ac:dyDescent="0.3">
      <c r="A134" s="1">
        <v>45305</v>
      </c>
      <c r="B134" s="1" t="str">
        <f t="shared" si="10"/>
        <v>January</v>
      </c>
      <c r="C134" s="4" t="s">
        <v>9</v>
      </c>
      <c r="D134" s="4" t="s">
        <v>15</v>
      </c>
      <c r="E134" s="4" t="s">
        <v>11</v>
      </c>
      <c r="F134" s="4" t="s">
        <v>12</v>
      </c>
      <c r="G134" s="3">
        <v>99.69</v>
      </c>
      <c r="H134" s="8">
        <v>5</v>
      </c>
      <c r="I134" s="4" t="s">
        <v>17</v>
      </c>
      <c r="J134" s="7">
        <v>9.9</v>
      </c>
      <c r="K134" s="3">
        <f t="shared" si="11"/>
        <v>498.45</v>
      </c>
      <c r="L134" s="2">
        <f t="shared" si="12"/>
        <v>0.05</v>
      </c>
      <c r="M134" s="3">
        <f t="shared" si="13"/>
        <v>24.922499999999999</v>
      </c>
      <c r="N134" s="3">
        <f t="shared" si="14"/>
        <v>523.37249999999995</v>
      </c>
    </row>
    <row r="135" spans="1:14" x14ac:dyDescent="0.3">
      <c r="A135" s="1">
        <v>45305</v>
      </c>
      <c r="B135" s="1" t="str">
        <f t="shared" si="10"/>
        <v>January</v>
      </c>
      <c r="C135" s="4" t="s">
        <v>9</v>
      </c>
      <c r="D135" s="4" t="s">
        <v>15</v>
      </c>
      <c r="E135" s="4" t="s">
        <v>11</v>
      </c>
      <c r="F135" s="4" t="s">
        <v>24</v>
      </c>
      <c r="G135" s="3">
        <v>17.75</v>
      </c>
      <c r="H135" s="8">
        <v>1</v>
      </c>
      <c r="I135" s="4" t="s">
        <v>17</v>
      </c>
      <c r="J135" s="7">
        <v>8.6</v>
      </c>
      <c r="K135" s="3">
        <f t="shared" si="11"/>
        <v>17.75</v>
      </c>
      <c r="L135" s="2">
        <f t="shared" si="12"/>
        <v>0.05</v>
      </c>
      <c r="M135" s="3">
        <f t="shared" si="13"/>
        <v>0.88750000000000007</v>
      </c>
      <c r="N135" s="3">
        <f t="shared" si="14"/>
        <v>18.637499999999999</v>
      </c>
    </row>
    <row r="136" spans="1:14" x14ac:dyDescent="0.3">
      <c r="A136" s="1">
        <v>45305</v>
      </c>
      <c r="B136" s="1" t="str">
        <f t="shared" si="10"/>
        <v>January</v>
      </c>
      <c r="C136" s="4" t="s">
        <v>14</v>
      </c>
      <c r="D136" s="4" t="s">
        <v>15</v>
      </c>
      <c r="E136" s="4" t="s">
        <v>22</v>
      </c>
      <c r="F136" s="4" t="s">
        <v>12</v>
      </c>
      <c r="G136" s="3">
        <v>84.83</v>
      </c>
      <c r="H136" s="8">
        <v>1</v>
      </c>
      <c r="I136" s="4" t="s">
        <v>20</v>
      </c>
      <c r="J136" s="7">
        <v>8.8000000000000007</v>
      </c>
      <c r="K136" s="3">
        <f t="shared" si="11"/>
        <v>84.83</v>
      </c>
      <c r="L136" s="2">
        <f t="shared" si="12"/>
        <v>0.05</v>
      </c>
      <c r="M136" s="3">
        <f t="shared" si="13"/>
        <v>4.2415000000000003</v>
      </c>
      <c r="N136" s="3">
        <f t="shared" si="14"/>
        <v>89.0715</v>
      </c>
    </row>
    <row r="137" spans="1:14" x14ac:dyDescent="0.3">
      <c r="A137" s="1">
        <v>45305</v>
      </c>
      <c r="B137" s="1" t="str">
        <f t="shared" si="10"/>
        <v>January</v>
      </c>
      <c r="C137" s="4" t="s">
        <v>14</v>
      </c>
      <c r="D137" s="4" t="s">
        <v>15</v>
      </c>
      <c r="E137" s="4" t="s">
        <v>22</v>
      </c>
      <c r="F137" s="4" t="s">
        <v>24</v>
      </c>
      <c r="G137" s="3">
        <v>53.19</v>
      </c>
      <c r="H137" s="8">
        <v>7</v>
      </c>
      <c r="I137" s="4" t="s">
        <v>20</v>
      </c>
      <c r="J137" s="7">
        <v>5</v>
      </c>
      <c r="K137" s="3">
        <f t="shared" si="11"/>
        <v>372.33</v>
      </c>
      <c r="L137" s="2">
        <f t="shared" si="12"/>
        <v>0.05</v>
      </c>
      <c r="M137" s="3">
        <f t="shared" si="13"/>
        <v>18.616499999999998</v>
      </c>
      <c r="N137" s="3">
        <f t="shared" si="14"/>
        <v>390.94649999999996</v>
      </c>
    </row>
    <row r="138" spans="1:14" x14ac:dyDescent="0.3">
      <c r="A138" s="1">
        <v>45305</v>
      </c>
      <c r="B138" s="1" t="str">
        <f t="shared" si="10"/>
        <v>January</v>
      </c>
      <c r="C138" s="4" t="s">
        <v>9</v>
      </c>
      <c r="D138" s="4" t="s">
        <v>15</v>
      </c>
      <c r="E138" s="4" t="s">
        <v>22</v>
      </c>
      <c r="F138" s="4" t="s">
        <v>12</v>
      </c>
      <c r="G138" s="3">
        <v>73.06</v>
      </c>
      <c r="H138" s="8">
        <v>7</v>
      </c>
      <c r="I138" s="4" t="s">
        <v>258</v>
      </c>
      <c r="J138" s="7">
        <v>4.2</v>
      </c>
      <c r="K138" s="3">
        <f t="shared" si="11"/>
        <v>511.42</v>
      </c>
      <c r="L138" s="2">
        <f t="shared" si="12"/>
        <v>0.05</v>
      </c>
      <c r="M138" s="3">
        <f t="shared" si="13"/>
        <v>25.571000000000002</v>
      </c>
      <c r="N138" s="3">
        <f t="shared" si="14"/>
        <v>536.99099999999999</v>
      </c>
    </row>
    <row r="139" spans="1:14" x14ac:dyDescent="0.3">
      <c r="A139" s="1">
        <v>45305</v>
      </c>
      <c r="B139" s="1" t="str">
        <f t="shared" si="10"/>
        <v>January</v>
      </c>
      <c r="C139" s="4" t="s">
        <v>14</v>
      </c>
      <c r="D139" s="4" t="s">
        <v>15</v>
      </c>
      <c r="E139" s="4" t="s">
        <v>22</v>
      </c>
      <c r="F139" s="4" t="s">
        <v>12</v>
      </c>
      <c r="G139" s="3">
        <v>31.77</v>
      </c>
      <c r="H139" s="8">
        <v>4</v>
      </c>
      <c r="I139" s="4" t="s">
        <v>20</v>
      </c>
      <c r="J139" s="7">
        <v>6.2</v>
      </c>
      <c r="K139" s="3">
        <f t="shared" si="11"/>
        <v>127.08</v>
      </c>
      <c r="L139" s="2">
        <f t="shared" si="12"/>
        <v>0.05</v>
      </c>
      <c r="M139" s="3">
        <f t="shared" si="13"/>
        <v>6.3540000000000001</v>
      </c>
      <c r="N139" s="3">
        <f t="shared" si="14"/>
        <v>133.434</v>
      </c>
    </row>
    <row r="140" spans="1:14" x14ac:dyDescent="0.3">
      <c r="A140" s="1">
        <v>45305</v>
      </c>
      <c r="B140" s="1" t="str">
        <f t="shared" si="10"/>
        <v>January</v>
      </c>
      <c r="C140" s="4" t="s">
        <v>14</v>
      </c>
      <c r="D140" s="4" t="s">
        <v>10</v>
      </c>
      <c r="E140" s="4" t="s">
        <v>11</v>
      </c>
      <c r="F140" s="4" t="s">
        <v>16</v>
      </c>
      <c r="G140" s="3">
        <v>44.84</v>
      </c>
      <c r="H140" s="8">
        <v>9</v>
      </c>
      <c r="I140" s="4" t="s">
        <v>258</v>
      </c>
      <c r="J140" s="7">
        <v>7.5</v>
      </c>
      <c r="K140" s="3">
        <f t="shared" si="11"/>
        <v>403.56000000000006</v>
      </c>
      <c r="L140" s="2">
        <f t="shared" si="12"/>
        <v>0.18</v>
      </c>
      <c r="M140" s="3">
        <f t="shared" si="13"/>
        <v>72.640800000000013</v>
      </c>
      <c r="N140" s="3">
        <f t="shared" si="14"/>
        <v>476.20080000000007</v>
      </c>
    </row>
    <row r="141" spans="1:14" x14ac:dyDescent="0.3">
      <c r="A141" s="1">
        <v>45305</v>
      </c>
      <c r="B141" s="1" t="str">
        <f t="shared" si="10"/>
        <v>January</v>
      </c>
      <c r="C141" s="4" t="s">
        <v>19</v>
      </c>
      <c r="D141" s="4" t="s">
        <v>10</v>
      </c>
      <c r="E141" s="4" t="s">
        <v>22</v>
      </c>
      <c r="F141" s="4" t="s">
        <v>21</v>
      </c>
      <c r="G141" s="3">
        <v>56.04</v>
      </c>
      <c r="H141" s="8">
        <v>10</v>
      </c>
      <c r="I141" s="4" t="s">
        <v>20</v>
      </c>
      <c r="J141" s="7">
        <v>4.4000000000000004</v>
      </c>
      <c r="K141" s="3">
        <f t="shared" si="11"/>
        <v>560.4</v>
      </c>
      <c r="L141" s="2">
        <f t="shared" si="12"/>
        <v>0.05</v>
      </c>
      <c r="M141" s="3">
        <f t="shared" si="13"/>
        <v>28.02</v>
      </c>
      <c r="N141" s="3">
        <f t="shared" si="14"/>
        <v>588.41999999999996</v>
      </c>
    </row>
    <row r="142" spans="1:14" x14ac:dyDescent="0.3">
      <c r="A142" s="1">
        <v>45305</v>
      </c>
      <c r="B142" s="1" t="str">
        <f t="shared" si="10"/>
        <v>January</v>
      </c>
      <c r="C142" s="4" t="s">
        <v>14</v>
      </c>
      <c r="D142" s="4" t="s">
        <v>15</v>
      </c>
      <c r="E142" s="4" t="s">
        <v>22</v>
      </c>
      <c r="F142" s="4" t="s">
        <v>16</v>
      </c>
      <c r="G142" s="3">
        <v>61.41</v>
      </c>
      <c r="H142" s="8">
        <v>7</v>
      </c>
      <c r="I142" s="4" t="s">
        <v>17</v>
      </c>
      <c r="J142" s="7">
        <v>9.8000000000000007</v>
      </c>
      <c r="K142" s="3">
        <f t="shared" si="11"/>
        <v>429.87</v>
      </c>
      <c r="L142" s="2">
        <f t="shared" si="12"/>
        <v>0.18</v>
      </c>
      <c r="M142" s="3">
        <f t="shared" si="13"/>
        <v>77.376599999999996</v>
      </c>
      <c r="N142" s="3">
        <f t="shared" si="14"/>
        <v>507.2466</v>
      </c>
    </row>
    <row r="143" spans="1:14" x14ac:dyDescent="0.3">
      <c r="A143" s="1">
        <v>45306</v>
      </c>
      <c r="B143" s="1" t="str">
        <f t="shared" si="10"/>
        <v>January</v>
      </c>
      <c r="C143" s="4" t="s">
        <v>19</v>
      </c>
      <c r="D143" s="4" t="s">
        <v>10</v>
      </c>
      <c r="E143" s="4" t="s">
        <v>11</v>
      </c>
      <c r="F143" s="4" t="s">
        <v>23</v>
      </c>
      <c r="G143" s="3">
        <v>89.21</v>
      </c>
      <c r="H143" s="8">
        <v>9</v>
      </c>
      <c r="I143" s="4" t="s">
        <v>258</v>
      </c>
      <c r="J143" s="7">
        <v>6.5</v>
      </c>
      <c r="K143" s="3">
        <f t="shared" si="11"/>
        <v>802.89</v>
      </c>
      <c r="L143" s="2">
        <f t="shared" si="12"/>
        <v>0.05</v>
      </c>
      <c r="M143" s="3">
        <f t="shared" si="13"/>
        <v>40.144500000000001</v>
      </c>
      <c r="N143" s="3">
        <f t="shared" si="14"/>
        <v>843.03449999999998</v>
      </c>
    </row>
    <row r="144" spans="1:14" x14ac:dyDescent="0.3">
      <c r="A144" s="1">
        <v>45306</v>
      </c>
      <c r="B144" s="1" t="str">
        <f t="shared" si="10"/>
        <v>January</v>
      </c>
      <c r="C144" s="4" t="s">
        <v>9</v>
      </c>
      <c r="D144" s="4" t="s">
        <v>15</v>
      </c>
      <c r="E144" s="4" t="s">
        <v>22</v>
      </c>
      <c r="F144" s="4" t="s">
        <v>16</v>
      </c>
      <c r="G144" s="3">
        <v>75.66</v>
      </c>
      <c r="H144" s="8">
        <v>5</v>
      </c>
      <c r="I144" s="4" t="s">
        <v>20</v>
      </c>
      <c r="J144" s="7">
        <v>7.8</v>
      </c>
      <c r="K144" s="3">
        <f t="shared" si="11"/>
        <v>378.29999999999995</v>
      </c>
      <c r="L144" s="2">
        <f t="shared" si="12"/>
        <v>0.18</v>
      </c>
      <c r="M144" s="3">
        <f t="shared" si="13"/>
        <v>68.093999999999994</v>
      </c>
      <c r="N144" s="3">
        <f t="shared" si="14"/>
        <v>446.39399999999995</v>
      </c>
    </row>
    <row r="145" spans="1:14" x14ac:dyDescent="0.3">
      <c r="A145" s="1">
        <v>45306</v>
      </c>
      <c r="B145" s="1" t="str">
        <f t="shared" si="10"/>
        <v>January</v>
      </c>
      <c r="C145" s="4" t="s">
        <v>9</v>
      </c>
      <c r="D145" s="4" t="s">
        <v>15</v>
      </c>
      <c r="E145" s="4" t="s">
        <v>11</v>
      </c>
      <c r="F145" s="4" t="s">
        <v>23</v>
      </c>
      <c r="G145" s="3">
        <v>97.37</v>
      </c>
      <c r="H145" s="8">
        <v>10</v>
      </c>
      <c r="I145" s="4" t="s">
        <v>258</v>
      </c>
      <c r="J145" s="7">
        <v>4.9000000000000004</v>
      </c>
      <c r="K145" s="3">
        <f t="shared" si="11"/>
        <v>973.7</v>
      </c>
      <c r="L145" s="2">
        <f t="shared" si="12"/>
        <v>0.05</v>
      </c>
      <c r="M145" s="3">
        <f t="shared" si="13"/>
        <v>48.685000000000002</v>
      </c>
      <c r="N145" s="3">
        <f t="shared" si="14"/>
        <v>1022.385</v>
      </c>
    </row>
    <row r="146" spans="1:14" x14ac:dyDescent="0.3">
      <c r="A146" s="1">
        <v>45306</v>
      </c>
      <c r="B146" s="1" t="str">
        <f t="shared" si="10"/>
        <v>January</v>
      </c>
      <c r="C146" s="4" t="s">
        <v>19</v>
      </c>
      <c r="D146" s="4" t="s">
        <v>15</v>
      </c>
      <c r="E146" s="4" t="s">
        <v>11</v>
      </c>
      <c r="F146" s="4" t="s">
        <v>18</v>
      </c>
      <c r="G146" s="3">
        <v>19.100000000000001</v>
      </c>
      <c r="H146" s="8">
        <v>7</v>
      </c>
      <c r="I146" s="4" t="s">
        <v>17</v>
      </c>
      <c r="J146" s="7">
        <v>9.6999999999999993</v>
      </c>
      <c r="K146" s="3">
        <f t="shared" si="11"/>
        <v>133.70000000000002</v>
      </c>
      <c r="L146" s="2">
        <f t="shared" si="12"/>
        <v>0.05</v>
      </c>
      <c r="M146" s="3">
        <f t="shared" si="13"/>
        <v>6.6850000000000014</v>
      </c>
      <c r="N146" s="3">
        <f t="shared" si="14"/>
        <v>140.38500000000002</v>
      </c>
    </row>
    <row r="147" spans="1:14" x14ac:dyDescent="0.3">
      <c r="A147" s="1">
        <v>45306</v>
      </c>
      <c r="B147" s="1" t="str">
        <f t="shared" si="10"/>
        <v>January</v>
      </c>
      <c r="C147" s="4" t="s">
        <v>19</v>
      </c>
      <c r="D147" s="4" t="s">
        <v>10</v>
      </c>
      <c r="E147" s="4" t="s">
        <v>22</v>
      </c>
      <c r="F147" s="4" t="s">
        <v>12</v>
      </c>
      <c r="G147" s="3">
        <v>83.77</v>
      </c>
      <c r="H147" s="8">
        <v>2</v>
      </c>
      <c r="I147" s="4" t="s">
        <v>258</v>
      </c>
      <c r="J147" s="7">
        <v>7</v>
      </c>
      <c r="K147" s="3">
        <f t="shared" si="11"/>
        <v>167.54</v>
      </c>
      <c r="L147" s="2">
        <f t="shared" si="12"/>
        <v>0.05</v>
      </c>
      <c r="M147" s="3">
        <f t="shared" si="13"/>
        <v>8.3770000000000007</v>
      </c>
      <c r="N147" s="3">
        <f t="shared" si="14"/>
        <v>175.917</v>
      </c>
    </row>
    <row r="148" spans="1:14" x14ac:dyDescent="0.3">
      <c r="A148" s="1">
        <v>45306</v>
      </c>
      <c r="B148" s="1" t="str">
        <f t="shared" si="10"/>
        <v>January</v>
      </c>
      <c r="C148" s="4" t="s">
        <v>14</v>
      </c>
      <c r="D148" s="4" t="s">
        <v>15</v>
      </c>
      <c r="E148" s="4" t="s">
        <v>22</v>
      </c>
      <c r="F148" s="4" t="s">
        <v>16</v>
      </c>
      <c r="G148" s="3">
        <v>55.87</v>
      </c>
      <c r="H148" s="8">
        <v>10</v>
      </c>
      <c r="I148" s="4" t="s">
        <v>17</v>
      </c>
      <c r="J148" s="7">
        <v>5.8</v>
      </c>
      <c r="K148" s="3">
        <f t="shared" si="11"/>
        <v>558.69999999999993</v>
      </c>
      <c r="L148" s="2">
        <f t="shared" si="12"/>
        <v>0.18</v>
      </c>
      <c r="M148" s="3">
        <f t="shared" si="13"/>
        <v>100.56599999999999</v>
      </c>
      <c r="N148" s="3">
        <f t="shared" si="14"/>
        <v>659.26599999999996</v>
      </c>
    </row>
    <row r="149" spans="1:14" x14ac:dyDescent="0.3">
      <c r="A149" s="1">
        <v>45306</v>
      </c>
      <c r="B149" s="1" t="str">
        <f t="shared" si="10"/>
        <v>January</v>
      </c>
      <c r="C149" s="4" t="s">
        <v>9</v>
      </c>
      <c r="D149" s="4" t="s">
        <v>10</v>
      </c>
      <c r="E149" s="4" t="s">
        <v>22</v>
      </c>
      <c r="F149" s="4" t="s">
        <v>24</v>
      </c>
      <c r="G149" s="3">
        <v>66.47</v>
      </c>
      <c r="H149" s="8">
        <v>10</v>
      </c>
      <c r="I149" s="4" t="s">
        <v>258</v>
      </c>
      <c r="J149" s="7">
        <v>5</v>
      </c>
      <c r="K149" s="3">
        <f t="shared" si="11"/>
        <v>664.7</v>
      </c>
      <c r="L149" s="2">
        <f t="shared" si="12"/>
        <v>0.05</v>
      </c>
      <c r="M149" s="3">
        <f t="shared" si="13"/>
        <v>33.235000000000007</v>
      </c>
      <c r="N149" s="3">
        <f t="shared" si="14"/>
        <v>697.93500000000006</v>
      </c>
    </row>
    <row r="150" spans="1:14" x14ac:dyDescent="0.3">
      <c r="A150" s="1">
        <v>45306</v>
      </c>
      <c r="B150" s="1" t="str">
        <f t="shared" si="10"/>
        <v>January</v>
      </c>
      <c r="C150" s="4" t="s">
        <v>9</v>
      </c>
      <c r="D150" s="4" t="s">
        <v>10</v>
      </c>
      <c r="E150" s="4" t="s">
        <v>11</v>
      </c>
      <c r="F150" s="4" t="s">
        <v>18</v>
      </c>
      <c r="G150" s="3">
        <v>93.72</v>
      </c>
      <c r="H150" s="8">
        <v>6</v>
      </c>
      <c r="I150" s="4" t="s">
        <v>17</v>
      </c>
      <c r="J150" s="7">
        <v>4.5</v>
      </c>
      <c r="K150" s="3">
        <f t="shared" si="11"/>
        <v>562.31999999999994</v>
      </c>
      <c r="L150" s="2">
        <f t="shared" si="12"/>
        <v>0.05</v>
      </c>
      <c r="M150" s="3">
        <f t="shared" si="13"/>
        <v>28.116</v>
      </c>
      <c r="N150" s="3">
        <f t="shared" si="14"/>
        <v>590.43599999999992</v>
      </c>
    </row>
    <row r="151" spans="1:14" x14ac:dyDescent="0.3">
      <c r="A151" s="1">
        <v>45306</v>
      </c>
      <c r="B151" s="1" t="str">
        <f t="shared" si="10"/>
        <v>January</v>
      </c>
      <c r="C151" s="4" t="s">
        <v>19</v>
      </c>
      <c r="D151" s="4" t="s">
        <v>15</v>
      </c>
      <c r="E151" s="4" t="s">
        <v>11</v>
      </c>
      <c r="F151" s="4" t="s">
        <v>23</v>
      </c>
      <c r="G151" s="3">
        <v>11.43</v>
      </c>
      <c r="H151" s="8">
        <v>6</v>
      </c>
      <c r="I151" s="4" t="s">
        <v>17</v>
      </c>
      <c r="J151" s="7">
        <v>7.7</v>
      </c>
      <c r="K151" s="3">
        <f t="shared" si="11"/>
        <v>68.58</v>
      </c>
      <c r="L151" s="2">
        <f t="shared" si="12"/>
        <v>0.05</v>
      </c>
      <c r="M151" s="3">
        <f t="shared" si="13"/>
        <v>3.4290000000000003</v>
      </c>
      <c r="N151" s="3">
        <f t="shared" si="14"/>
        <v>72.009</v>
      </c>
    </row>
    <row r="152" spans="1:14" x14ac:dyDescent="0.3">
      <c r="A152" s="1">
        <v>45306</v>
      </c>
      <c r="B152" s="1" t="str">
        <f t="shared" si="10"/>
        <v>January</v>
      </c>
      <c r="C152" s="4" t="s">
        <v>9</v>
      </c>
      <c r="D152" s="4" t="s">
        <v>15</v>
      </c>
      <c r="E152" s="4" t="s">
        <v>11</v>
      </c>
      <c r="F152" s="4" t="s">
        <v>21</v>
      </c>
      <c r="G152" s="3">
        <v>73.52</v>
      </c>
      <c r="H152" s="8">
        <v>2</v>
      </c>
      <c r="I152" s="4" t="s">
        <v>20</v>
      </c>
      <c r="J152" s="7">
        <v>4.5999999999999996</v>
      </c>
      <c r="K152" s="3">
        <f t="shared" si="11"/>
        <v>147.04</v>
      </c>
      <c r="L152" s="2">
        <f t="shared" si="12"/>
        <v>0.05</v>
      </c>
      <c r="M152" s="3">
        <f t="shared" si="13"/>
        <v>7.3520000000000003</v>
      </c>
      <c r="N152" s="3">
        <f t="shared" si="14"/>
        <v>154.392</v>
      </c>
    </row>
    <row r="153" spans="1:14" x14ac:dyDescent="0.3">
      <c r="A153" s="1">
        <v>45306</v>
      </c>
      <c r="B153" s="1" t="str">
        <f t="shared" si="10"/>
        <v>January</v>
      </c>
      <c r="C153" s="4" t="s">
        <v>14</v>
      </c>
      <c r="D153" s="4" t="s">
        <v>10</v>
      </c>
      <c r="E153" s="4" t="s">
        <v>22</v>
      </c>
      <c r="F153" s="4" t="s">
        <v>24</v>
      </c>
      <c r="G153" s="3">
        <v>81.23</v>
      </c>
      <c r="H153" s="8">
        <v>7</v>
      </c>
      <c r="I153" s="4" t="s">
        <v>17</v>
      </c>
      <c r="J153" s="7">
        <v>9</v>
      </c>
      <c r="K153" s="3">
        <f t="shared" si="11"/>
        <v>568.61</v>
      </c>
      <c r="L153" s="2">
        <f t="shared" si="12"/>
        <v>0.05</v>
      </c>
      <c r="M153" s="3">
        <f t="shared" si="13"/>
        <v>28.430500000000002</v>
      </c>
      <c r="N153" s="3">
        <f t="shared" si="14"/>
        <v>597.04050000000007</v>
      </c>
    </row>
    <row r="154" spans="1:14" x14ac:dyDescent="0.3">
      <c r="A154" s="1">
        <v>45306</v>
      </c>
      <c r="B154" s="1" t="str">
        <f t="shared" si="10"/>
        <v>January</v>
      </c>
      <c r="C154" s="4" t="s">
        <v>14</v>
      </c>
      <c r="D154" s="4" t="s">
        <v>10</v>
      </c>
      <c r="E154" s="4" t="s">
        <v>22</v>
      </c>
      <c r="F154" s="4" t="s">
        <v>12</v>
      </c>
      <c r="G154" s="3">
        <v>17.440000000000001</v>
      </c>
      <c r="H154" s="8">
        <v>5</v>
      </c>
      <c r="I154" s="4" t="s">
        <v>17</v>
      </c>
      <c r="J154" s="7">
        <v>8.1</v>
      </c>
      <c r="K154" s="3">
        <f t="shared" si="11"/>
        <v>87.2</v>
      </c>
      <c r="L154" s="2">
        <f t="shared" si="12"/>
        <v>0.05</v>
      </c>
      <c r="M154" s="3">
        <f t="shared" si="13"/>
        <v>4.3600000000000003</v>
      </c>
      <c r="N154" s="3">
        <f t="shared" si="14"/>
        <v>91.56</v>
      </c>
    </row>
    <row r="155" spans="1:14" x14ac:dyDescent="0.3">
      <c r="A155" s="1">
        <v>45306</v>
      </c>
      <c r="B155" s="1" t="str">
        <f t="shared" si="10"/>
        <v>January</v>
      </c>
      <c r="C155" s="4" t="s">
        <v>19</v>
      </c>
      <c r="D155" s="4" t="s">
        <v>15</v>
      </c>
      <c r="E155" s="4" t="s">
        <v>11</v>
      </c>
      <c r="F155" s="4" t="s">
        <v>16</v>
      </c>
      <c r="G155" s="3">
        <v>60.88</v>
      </c>
      <c r="H155" s="8">
        <v>9</v>
      </c>
      <c r="I155" s="4" t="s">
        <v>20</v>
      </c>
      <c r="J155" s="7">
        <v>4.7</v>
      </c>
      <c r="K155" s="3">
        <f t="shared" si="11"/>
        <v>547.92000000000007</v>
      </c>
      <c r="L155" s="2">
        <f t="shared" si="12"/>
        <v>0.18</v>
      </c>
      <c r="M155" s="3">
        <f t="shared" si="13"/>
        <v>98.625600000000006</v>
      </c>
      <c r="N155" s="3">
        <f t="shared" si="14"/>
        <v>646.54560000000004</v>
      </c>
    </row>
    <row r="156" spans="1:14" x14ac:dyDescent="0.3">
      <c r="A156" s="1">
        <v>45307</v>
      </c>
      <c r="B156" s="1" t="str">
        <f t="shared" si="10"/>
        <v>January</v>
      </c>
      <c r="C156" s="4" t="s">
        <v>14</v>
      </c>
      <c r="D156" s="4" t="s">
        <v>15</v>
      </c>
      <c r="E156" s="4" t="s">
        <v>22</v>
      </c>
      <c r="F156" s="4" t="s">
        <v>23</v>
      </c>
      <c r="G156" s="3">
        <v>95.58</v>
      </c>
      <c r="H156" s="8">
        <v>10</v>
      </c>
      <c r="I156" s="4" t="s">
        <v>17</v>
      </c>
      <c r="J156" s="7">
        <v>4.8</v>
      </c>
      <c r="K156" s="3">
        <f t="shared" si="11"/>
        <v>955.8</v>
      </c>
      <c r="L156" s="2">
        <f t="shared" si="12"/>
        <v>0.05</v>
      </c>
      <c r="M156" s="3">
        <f t="shared" si="13"/>
        <v>47.79</v>
      </c>
      <c r="N156" s="3">
        <f t="shared" si="14"/>
        <v>1003.5899999999999</v>
      </c>
    </row>
    <row r="157" spans="1:14" x14ac:dyDescent="0.3">
      <c r="A157" s="1">
        <v>45307</v>
      </c>
      <c r="B157" s="1" t="str">
        <f t="shared" si="10"/>
        <v>January</v>
      </c>
      <c r="C157" s="4" t="s">
        <v>9</v>
      </c>
      <c r="D157" s="4" t="s">
        <v>10</v>
      </c>
      <c r="E157" s="4" t="s">
        <v>11</v>
      </c>
      <c r="F157" s="4" t="s">
        <v>18</v>
      </c>
      <c r="G157" s="3">
        <v>90.74</v>
      </c>
      <c r="H157" s="8">
        <v>7</v>
      </c>
      <c r="I157" s="4" t="s">
        <v>258</v>
      </c>
      <c r="J157" s="7">
        <v>6.2</v>
      </c>
      <c r="K157" s="3">
        <f t="shared" si="11"/>
        <v>635.17999999999995</v>
      </c>
      <c r="L157" s="2">
        <f t="shared" si="12"/>
        <v>0.05</v>
      </c>
      <c r="M157" s="3">
        <f t="shared" si="13"/>
        <v>31.759</v>
      </c>
      <c r="N157" s="3">
        <f t="shared" si="14"/>
        <v>666.93899999999996</v>
      </c>
    </row>
    <row r="158" spans="1:14" x14ac:dyDescent="0.3">
      <c r="A158" s="1">
        <v>45307</v>
      </c>
      <c r="B158" s="1" t="str">
        <f t="shared" si="10"/>
        <v>January</v>
      </c>
      <c r="C158" s="4" t="s">
        <v>14</v>
      </c>
      <c r="D158" s="4" t="s">
        <v>15</v>
      </c>
      <c r="E158" s="4" t="s">
        <v>11</v>
      </c>
      <c r="F158" s="4" t="s">
        <v>12</v>
      </c>
      <c r="G158" s="3">
        <v>93.26</v>
      </c>
      <c r="H158" s="8">
        <v>9</v>
      </c>
      <c r="I158" s="4" t="s">
        <v>17</v>
      </c>
      <c r="J158" s="7">
        <v>8.8000000000000007</v>
      </c>
      <c r="K158" s="3">
        <f t="shared" si="11"/>
        <v>839.34</v>
      </c>
      <c r="L158" s="2">
        <f t="shared" si="12"/>
        <v>0.05</v>
      </c>
      <c r="M158" s="3">
        <f t="shared" si="13"/>
        <v>41.967000000000006</v>
      </c>
      <c r="N158" s="3">
        <f t="shared" si="14"/>
        <v>881.30700000000002</v>
      </c>
    </row>
    <row r="159" spans="1:14" x14ac:dyDescent="0.3">
      <c r="A159" s="1">
        <v>45307</v>
      </c>
      <c r="B159" s="1" t="str">
        <f t="shared" si="10"/>
        <v>January</v>
      </c>
      <c r="C159" s="4" t="s">
        <v>14</v>
      </c>
      <c r="D159" s="4" t="s">
        <v>10</v>
      </c>
      <c r="E159" s="4" t="s">
        <v>22</v>
      </c>
      <c r="F159" s="4" t="s">
        <v>18</v>
      </c>
      <c r="G159" s="3">
        <v>17.14</v>
      </c>
      <c r="H159" s="8">
        <v>7</v>
      </c>
      <c r="I159" s="4" t="s">
        <v>258</v>
      </c>
      <c r="J159" s="7">
        <v>7.9</v>
      </c>
      <c r="K159" s="3">
        <f t="shared" si="11"/>
        <v>119.98</v>
      </c>
      <c r="L159" s="2">
        <f t="shared" si="12"/>
        <v>0.05</v>
      </c>
      <c r="M159" s="3">
        <f t="shared" si="13"/>
        <v>5.9990000000000006</v>
      </c>
      <c r="N159" s="3">
        <f t="shared" si="14"/>
        <v>125.979</v>
      </c>
    </row>
    <row r="160" spans="1:14" x14ac:dyDescent="0.3">
      <c r="A160" s="1">
        <v>45307</v>
      </c>
      <c r="B160" s="1" t="str">
        <f t="shared" si="10"/>
        <v>January</v>
      </c>
      <c r="C160" s="4" t="s">
        <v>9</v>
      </c>
      <c r="D160" s="4" t="s">
        <v>15</v>
      </c>
      <c r="E160" s="4" t="s">
        <v>22</v>
      </c>
      <c r="F160" s="4" t="s">
        <v>21</v>
      </c>
      <c r="G160" s="3">
        <v>39.21</v>
      </c>
      <c r="H160" s="8">
        <v>4</v>
      </c>
      <c r="I160" s="4" t="s">
        <v>258</v>
      </c>
      <c r="J160" s="7">
        <v>9</v>
      </c>
      <c r="K160" s="3">
        <f t="shared" si="11"/>
        <v>156.84</v>
      </c>
      <c r="L160" s="2">
        <f t="shared" si="12"/>
        <v>0.05</v>
      </c>
      <c r="M160" s="3">
        <f t="shared" si="13"/>
        <v>7.8420000000000005</v>
      </c>
      <c r="N160" s="3">
        <f t="shared" si="14"/>
        <v>164.68200000000002</v>
      </c>
    </row>
    <row r="161" spans="1:14" x14ac:dyDescent="0.3">
      <c r="A161" s="1">
        <v>45307</v>
      </c>
      <c r="B161" s="1" t="str">
        <f t="shared" si="10"/>
        <v>January</v>
      </c>
      <c r="C161" s="4" t="s">
        <v>19</v>
      </c>
      <c r="D161" s="4" t="s">
        <v>10</v>
      </c>
      <c r="E161" s="4" t="s">
        <v>22</v>
      </c>
      <c r="F161" s="4" t="s">
        <v>23</v>
      </c>
      <c r="G161" s="3">
        <v>63.56</v>
      </c>
      <c r="H161" s="8">
        <v>10</v>
      </c>
      <c r="I161" s="4" t="s">
        <v>17</v>
      </c>
      <c r="J161" s="7">
        <v>4.3</v>
      </c>
      <c r="K161" s="3">
        <f t="shared" si="11"/>
        <v>635.6</v>
      </c>
      <c r="L161" s="2">
        <f t="shared" si="12"/>
        <v>0.05</v>
      </c>
      <c r="M161" s="3">
        <f t="shared" si="13"/>
        <v>31.78</v>
      </c>
      <c r="N161" s="3">
        <f t="shared" si="14"/>
        <v>667.38</v>
      </c>
    </row>
    <row r="162" spans="1:14" x14ac:dyDescent="0.3">
      <c r="A162" s="1">
        <v>45307</v>
      </c>
      <c r="B162" s="1" t="str">
        <f t="shared" si="10"/>
        <v>January</v>
      </c>
      <c r="C162" s="4" t="s">
        <v>14</v>
      </c>
      <c r="D162" s="4" t="s">
        <v>10</v>
      </c>
      <c r="E162" s="4" t="s">
        <v>11</v>
      </c>
      <c r="F162" s="4" t="s">
        <v>18</v>
      </c>
      <c r="G162" s="3">
        <v>15.49</v>
      </c>
      <c r="H162" s="8">
        <v>2</v>
      </c>
      <c r="I162" s="4" t="s">
        <v>17</v>
      </c>
      <c r="J162" s="7">
        <v>6.3</v>
      </c>
      <c r="K162" s="3">
        <f t="shared" si="11"/>
        <v>30.98</v>
      </c>
      <c r="L162" s="2">
        <f t="shared" si="12"/>
        <v>0.05</v>
      </c>
      <c r="M162" s="3">
        <f t="shared" si="13"/>
        <v>1.5490000000000002</v>
      </c>
      <c r="N162" s="3">
        <f t="shared" si="14"/>
        <v>32.529000000000003</v>
      </c>
    </row>
    <row r="163" spans="1:14" x14ac:dyDescent="0.3">
      <c r="A163" s="1">
        <v>45307</v>
      </c>
      <c r="B163" s="1" t="str">
        <f t="shared" si="10"/>
        <v>January</v>
      </c>
      <c r="C163" s="4" t="s">
        <v>9</v>
      </c>
      <c r="D163" s="4" t="s">
        <v>10</v>
      </c>
      <c r="E163" s="4" t="s">
        <v>22</v>
      </c>
      <c r="F163" s="4" t="s">
        <v>21</v>
      </c>
      <c r="G163" s="3">
        <v>51.36</v>
      </c>
      <c r="H163" s="8">
        <v>1</v>
      </c>
      <c r="I163" s="4" t="s">
        <v>20</v>
      </c>
      <c r="J163" s="7">
        <v>5.2</v>
      </c>
      <c r="K163" s="3">
        <f t="shared" si="11"/>
        <v>51.36</v>
      </c>
      <c r="L163" s="2">
        <f t="shared" si="12"/>
        <v>0.05</v>
      </c>
      <c r="M163" s="3">
        <f t="shared" si="13"/>
        <v>2.5680000000000001</v>
      </c>
      <c r="N163" s="3">
        <f t="shared" si="14"/>
        <v>53.927999999999997</v>
      </c>
    </row>
    <row r="164" spans="1:14" x14ac:dyDescent="0.3">
      <c r="A164" s="1">
        <v>45307</v>
      </c>
      <c r="B164" s="1" t="str">
        <f t="shared" si="10"/>
        <v>January</v>
      </c>
      <c r="C164" s="4" t="s">
        <v>19</v>
      </c>
      <c r="D164" s="4" t="s">
        <v>15</v>
      </c>
      <c r="E164" s="4" t="s">
        <v>11</v>
      </c>
      <c r="F164" s="4" t="s">
        <v>18</v>
      </c>
      <c r="G164" s="3">
        <v>93.18</v>
      </c>
      <c r="H164" s="8">
        <v>2</v>
      </c>
      <c r="I164" s="4" t="s">
        <v>258</v>
      </c>
      <c r="J164" s="7">
        <v>8.5</v>
      </c>
      <c r="K164" s="3">
        <f t="shared" si="11"/>
        <v>186.36</v>
      </c>
      <c r="L164" s="2">
        <f t="shared" si="12"/>
        <v>0.05</v>
      </c>
      <c r="M164" s="3">
        <f t="shared" si="13"/>
        <v>9.3180000000000014</v>
      </c>
      <c r="N164" s="3">
        <f t="shared" si="14"/>
        <v>195.67800000000003</v>
      </c>
    </row>
    <row r="165" spans="1:14" x14ac:dyDescent="0.3">
      <c r="A165" s="1">
        <v>45307</v>
      </c>
      <c r="B165" s="1" t="str">
        <f t="shared" si="10"/>
        <v>January</v>
      </c>
      <c r="C165" s="4" t="s">
        <v>14</v>
      </c>
      <c r="D165" s="4" t="s">
        <v>15</v>
      </c>
      <c r="E165" s="4" t="s">
        <v>11</v>
      </c>
      <c r="F165" s="4" t="s">
        <v>12</v>
      </c>
      <c r="G165" s="3">
        <v>52.6</v>
      </c>
      <c r="H165" s="8">
        <v>9</v>
      </c>
      <c r="I165" s="4" t="s">
        <v>17</v>
      </c>
      <c r="J165" s="7">
        <v>7.6</v>
      </c>
      <c r="K165" s="3">
        <f t="shared" si="11"/>
        <v>473.40000000000003</v>
      </c>
      <c r="L165" s="2">
        <f t="shared" si="12"/>
        <v>0.05</v>
      </c>
      <c r="M165" s="3">
        <f t="shared" si="13"/>
        <v>23.67</v>
      </c>
      <c r="N165" s="3">
        <f t="shared" si="14"/>
        <v>497.07000000000005</v>
      </c>
    </row>
    <row r="166" spans="1:14" x14ac:dyDescent="0.3">
      <c r="A166" s="1">
        <v>45308</v>
      </c>
      <c r="B166" s="1" t="str">
        <f t="shared" si="10"/>
        <v>January</v>
      </c>
      <c r="C166" s="4" t="s">
        <v>9</v>
      </c>
      <c r="D166" s="4" t="s">
        <v>15</v>
      </c>
      <c r="E166" s="4" t="s">
        <v>11</v>
      </c>
      <c r="F166" s="4" t="s">
        <v>18</v>
      </c>
      <c r="G166" s="3">
        <v>40.619999999999997</v>
      </c>
      <c r="H166" s="8">
        <v>2</v>
      </c>
      <c r="I166" s="4" t="s">
        <v>258</v>
      </c>
      <c r="J166" s="7">
        <v>4.0999999999999996</v>
      </c>
      <c r="K166" s="3">
        <f t="shared" si="11"/>
        <v>81.239999999999995</v>
      </c>
      <c r="L166" s="2">
        <f t="shared" si="12"/>
        <v>0.05</v>
      </c>
      <c r="M166" s="3">
        <f t="shared" si="13"/>
        <v>4.0620000000000003</v>
      </c>
      <c r="N166" s="3">
        <f t="shared" si="14"/>
        <v>85.301999999999992</v>
      </c>
    </row>
    <row r="167" spans="1:14" x14ac:dyDescent="0.3">
      <c r="A167" s="1">
        <v>45308</v>
      </c>
      <c r="B167" s="1" t="str">
        <f t="shared" si="10"/>
        <v>January</v>
      </c>
      <c r="C167" s="4" t="s">
        <v>19</v>
      </c>
      <c r="D167" s="4" t="s">
        <v>15</v>
      </c>
      <c r="E167" s="4" t="s">
        <v>11</v>
      </c>
      <c r="F167" s="4" t="s">
        <v>12</v>
      </c>
      <c r="G167" s="3">
        <v>81.209999999999994</v>
      </c>
      <c r="H167" s="8">
        <v>10</v>
      </c>
      <c r="I167" s="4" t="s">
        <v>258</v>
      </c>
      <c r="J167" s="7">
        <v>6.3</v>
      </c>
      <c r="K167" s="3">
        <f t="shared" si="11"/>
        <v>812.09999999999991</v>
      </c>
      <c r="L167" s="2">
        <f t="shared" si="12"/>
        <v>0.05</v>
      </c>
      <c r="M167" s="3">
        <f t="shared" si="13"/>
        <v>40.604999999999997</v>
      </c>
      <c r="N167" s="3">
        <f t="shared" si="14"/>
        <v>852.70499999999993</v>
      </c>
    </row>
    <row r="168" spans="1:14" x14ac:dyDescent="0.3">
      <c r="A168" s="1">
        <v>45308</v>
      </c>
      <c r="B168" s="1" t="str">
        <f t="shared" si="10"/>
        <v>January</v>
      </c>
      <c r="C168" s="4" t="s">
        <v>9</v>
      </c>
      <c r="D168" s="4" t="s">
        <v>10</v>
      </c>
      <c r="E168" s="4" t="s">
        <v>22</v>
      </c>
      <c r="F168" s="4" t="s">
        <v>12</v>
      </c>
      <c r="G168" s="3">
        <v>57.89</v>
      </c>
      <c r="H168" s="8">
        <v>2</v>
      </c>
      <c r="I168" s="4" t="s">
        <v>20</v>
      </c>
      <c r="J168" s="7">
        <v>8.9</v>
      </c>
      <c r="K168" s="3">
        <f t="shared" si="11"/>
        <v>115.78</v>
      </c>
      <c r="L168" s="2">
        <f t="shared" si="12"/>
        <v>0.05</v>
      </c>
      <c r="M168" s="3">
        <f t="shared" si="13"/>
        <v>5.7890000000000006</v>
      </c>
      <c r="N168" s="3">
        <f t="shared" si="14"/>
        <v>121.569</v>
      </c>
    </row>
    <row r="169" spans="1:14" x14ac:dyDescent="0.3">
      <c r="A169" s="1">
        <v>45308</v>
      </c>
      <c r="B169" s="1" t="str">
        <f t="shared" si="10"/>
        <v>January</v>
      </c>
      <c r="C169" s="4" t="s">
        <v>19</v>
      </c>
      <c r="D169" s="4" t="s">
        <v>15</v>
      </c>
      <c r="E169" s="4" t="s">
        <v>22</v>
      </c>
      <c r="F169" s="4" t="s">
        <v>23</v>
      </c>
      <c r="G169" s="3">
        <v>21.52</v>
      </c>
      <c r="H169" s="8">
        <v>6</v>
      </c>
      <c r="I169" s="4" t="s">
        <v>258</v>
      </c>
      <c r="J169" s="7">
        <v>9.4</v>
      </c>
      <c r="K169" s="3">
        <f t="shared" si="11"/>
        <v>129.12</v>
      </c>
      <c r="L169" s="2">
        <f t="shared" si="12"/>
        <v>0.05</v>
      </c>
      <c r="M169" s="3">
        <f t="shared" si="13"/>
        <v>6.4560000000000004</v>
      </c>
      <c r="N169" s="3">
        <f t="shared" si="14"/>
        <v>135.57599999999999</v>
      </c>
    </row>
    <row r="170" spans="1:14" x14ac:dyDescent="0.3">
      <c r="A170" s="1">
        <v>45308</v>
      </c>
      <c r="B170" s="1" t="str">
        <f t="shared" si="10"/>
        <v>January</v>
      </c>
      <c r="C170" s="4" t="s">
        <v>9</v>
      </c>
      <c r="D170" s="4" t="s">
        <v>10</v>
      </c>
      <c r="E170" s="4" t="s">
        <v>11</v>
      </c>
      <c r="F170" s="4" t="s">
        <v>23</v>
      </c>
      <c r="G170" s="3">
        <v>94.59</v>
      </c>
      <c r="H170" s="8">
        <v>7</v>
      </c>
      <c r="I170" s="4" t="s">
        <v>258</v>
      </c>
      <c r="J170" s="7">
        <v>4.9000000000000004</v>
      </c>
      <c r="K170" s="3">
        <f t="shared" si="11"/>
        <v>662.13</v>
      </c>
      <c r="L170" s="2">
        <f t="shared" si="12"/>
        <v>0.05</v>
      </c>
      <c r="M170" s="3">
        <f t="shared" si="13"/>
        <v>33.106500000000004</v>
      </c>
      <c r="N170" s="3">
        <f t="shared" si="14"/>
        <v>695.23649999999998</v>
      </c>
    </row>
    <row r="171" spans="1:14" x14ac:dyDescent="0.3">
      <c r="A171" s="1">
        <v>45308</v>
      </c>
      <c r="B171" s="1" t="str">
        <f t="shared" si="10"/>
        <v>January</v>
      </c>
      <c r="C171" s="4" t="s">
        <v>14</v>
      </c>
      <c r="D171" s="4" t="s">
        <v>10</v>
      </c>
      <c r="E171" s="4" t="s">
        <v>11</v>
      </c>
      <c r="F171" s="4" t="s">
        <v>24</v>
      </c>
      <c r="G171" s="3">
        <v>62.82</v>
      </c>
      <c r="H171" s="8">
        <v>2</v>
      </c>
      <c r="I171" s="4" t="s">
        <v>20</v>
      </c>
      <c r="J171" s="7">
        <v>4.9000000000000004</v>
      </c>
      <c r="K171" s="3">
        <f t="shared" si="11"/>
        <v>125.64</v>
      </c>
      <c r="L171" s="2">
        <f t="shared" si="12"/>
        <v>0.05</v>
      </c>
      <c r="M171" s="3">
        <f t="shared" si="13"/>
        <v>6.282</v>
      </c>
      <c r="N171" s="3">
        <f t="shared" si="14"/>
        <v>131.922</v>
      </c>
    </row>
    <row r="172" spans="1:14" x14ac:dyDescent="0.3">
      <c r="A172" s="1">
        <v>45308</v>
      </c>
      <c r="B172" s="1" t="str">
        <f t="shared" si="10"/>
        <v>January</v>
      </c>
      <c r="C172" s="4" t="s">
        <v>14</v>
      </c>
      <c r="D172" s="4" t="s">
        <v>10</v>
      </c>
      <c r="E172" s="4" t="s">
        <v>22</v>
      </c>
      <c r="F172" s="4" t="s">
        <v>12</v>
      </c>
      <c r="G172" s="3">
        <v>65.650000000000006</v>
      </c>
      <c r="H172" s="8">
        <v>2</v>
      </c>
      <c r="I172" s="4" t="s">
        <v>17</v>
      </c>
      <c r="J172" s="7">
        <v>6</v>
      </c>
      <c r="K172" s="3">
        <f t="shared" si="11"/>
        <v>131.30000000000001</v>
      </c>
      <c r="L172" s="2">
        <f t="shared" si="12"/>
        <v>0.05</v>
      </c>
      <c r="M172" s="3">
        <f t="shared" si="13"/>
        <v>6.5650000000000013</v>
      </c>
      <c r="N172" s="3">
        <f t="shared" si="14"/>
        <v>137.86500000000001</v>
      </c>
    </row>
    <row r="173" spans="1:14" x14ac:dyDescent="0.3">
      <c r="A173" s="1">
        <v>45308</v>
      </c>
      <c r="B173" s="1" t="str">
        <f t="shared" si="10"/>
        <v>January</v>
      </c>
      <c r="C173" s="4" t="s">
        <v>14</v>
      </c>
      <c r="D173" s="4" t="s">
        <v>10</v>
      </c>
      <c r="E173" s="4" t="s">
        <v>22</v>
      </c>
      <c r="F173" s="4" t="s">
        <v>18</v>
      </c>
      <c r="G173" s="3">
        <v>71.92</v>
      </c>
      <c r="H173" s="8">
        <v>5</v>
      </c>
      <c r="I173" s="4" t="s">
        <v>258</v>
      </c>
      <c r="J173" s="7">
        <v>4.3</v>
      </c>
      <c r="K173" s="3">
        <f t="shared" si="11"/>
        <v>359.6</v>
      </c>
      <c r="L173" s="2">
        <f t="shared" si="12"/>
        <v>0.05</v>
      </c>
      <c r="M173" s="3">
        <f t="shared" si="13"/>
        <v>17.98</v>
      </c>
      <c r="N173" s="3">
        <f t="shared" si="14"/>
        <v>377.58000000000004</v>
      </c>
    </row>
    <row r="174" spans="1:14" x14ac:dyDescent="0.3">
      <c r="A174" s="1">
        <v>45308</v>
      </c>
      <c r="B174" s="1" t="str">
        <f t="shared" si="10"/>
        <v>January</v>
      </c>
      <c r="C174" s="4" t="s">
        <v>19</v>
      </c>
      <c r="D174" s="4" t="s">
        <v>15</v>
      </c>
      <c r="E174" s="4" t="s">
        <v>22</v>
      </c>
      <c r="F174" s="4" t="s">
        <v>18</v>
      </c>
      <c r="G174" s="3">
        <v>25.7</v>
      </c>
      <c r="H174" s="8">
        <v>3</v>
      </c>
      <c r="I174" s="4" t="s">
        <v>20</v>
      </c>
      <c r="J174" s="7">
        <v>6.1</v>
      </c>
      <c r="K174" s="3">
        <f t="shared" si="11"/>
        <v>77.099999999999994</v>
      </c>
      <c r="L174" s="2">
        <f t="shared" si="12"/>
        <v>0.05</v>
      </c>
      <c r="M174" s="3">
        <f t="shared" si="13"/>
        <v>3.855</v>
      </c>
      <c r="N174" s="3">
        <f t="shared" si="14"/>
        <v>80.954999999999998</v>
      </c>
    </row>
    <row r="175" spans="1:14" x14ac:dyDescent="0.3">
      <c r="A175" s="1">
        <v>45308</v>
      </c>
      <c r="B175" s="1" t="str">
        <f t="shared" si="10"/>
        <v>January</v>
      </c>
      <c r="C175" s="4" t="s">
        <v>9</v>
      </c>
      <c r="D175" s="4" t="s">
        <v>10</v>
      </c>
      <c r="E175" s="4" t="s">
        <v>11</v>
      </c>
      <c r="F175" s="4" t="s">
        <v>23</v>
      </c>
      <c r="G175" s="3">
        <v>86.72</v>
      </c>
      <c r="H175" s="8">
        <v>1</v>
      </c>
      <c r="I175" s="4" t="s">
        <v>20</v>
      </c>
      <c r="J175" s="7">
        <v>7.9</v>
      </c>
      <c r="K175" s="3">
        <f t="shared" si="11"/>
        <v>86.72</v>
      </c>
      <c r="L175" s="2">
        <f t="shared" si="12"/>
        <v>0.05</v>
      </c>
      <c r="M175" s="3">
        <f t="shared" si="13"/>
        <v>4.3360000000000003</v>
      </c>
      <c r="N175" s="3">
        <f t="shared" si="14"/>
        <v>91.055999999999997</v>
      </c>
    </row>
    <row r="176" spans="1:14" x14ac:dyDescent="0.3">
      <c r="A176" s="1">
        <v>45308</v>
      </c>
      <c r="B176" s="1" t="str">
        <f t="shared" si="10"/>
        <v>January</v>
      </c>
      <c r="C176" s="4" t="s">
        <v>19</v>
      </c>
      <c r="D176" s="4" t="s">
        <v>15</v>
      </c>
      <c r="E176" s="4" t="s">
        <v>22</v>
      </c>
      <c r="F176" s="4" t="s">
        <v>18</v>
      </c>
      <c r="G176" s="3">
        <v>58.91</v>
      </c>
      <c r="H176" s="8">
        <v>7</v>
      </c>
      <c r="I176" s="4" t="s">
        <v>20</v>
      </c>
      <c r="J176" s="7">
        <v>9.6999999999999993</v>
      </c>
      <c r="K176" s="3">
        <f t="shared" si="11"/>
        <v>412.37</v>
      </c>
      <c r="L176" s="2">
        <f t="shared" si="12"/>
        <v>0.05</v>
      </c>
      <c r="M176" s="3">
        <f t="shared" si="13"/>
        <v>20.618500000000001</v>
      </c>
      <c r="N176" s="3">
        <f t="shared" si="14"/>
        <v>432.98849999999999</v>
      </c>
    </row>
    <row r="177" spans="1:14" x14ac:dyDescent="0.3">
      <c r="A177" s="1">
        <v>45309</v>
      </c>
      <c r="B177" s="1" t="str">
        <f t="shared" si="10"/>
        <v>January</v>
      </c>
      <c r="C177" s="4" t="s">
        <v>19</v>
      </c>
      <c r="D177" s="4" t="s">
        <v>10</v>
      </c>
      <c r="E177" s="4" t="s">
        <v>11</v>
      </c>
      <c r="F177" s="4" t="s">
        <v>21</v>
      </c>
      <c r="G177" s="3">
        <v>88.15</v>
      </c>
      <c r="H177" s="8">
        <v>3</v>
      </c>
      <c r="I177" s="4" t="s">
        <v>20</v>
      </c>
      <c r="J177" s="7">
        <v>7.9</v>
      </c>
      <c r="K177" s="3">
        <f t="shared" si="11"/>
        <v>264.45000000000005</v>
      </c>
      <c r="L177" s="2">
        <f t="shared" si="12"/>
        <v>0.05</v>
      </c>
      <c r="M177" s="3">
        <f t="shared" si="13"/>
        <v>13.222500000000004</v>
      </c>
      <c r="N177" s="3">
        <f t="shared" si="14"/>
        <v>277.67250000000007</v>
      </c>
    </row>
    <row r="178" spans="1:14" x14ac:dyDescent="0.3">
      <c r="A178" s="1">
        <v>45309</v>
      </c>
      <c r="B178" s="1" t="str">
        <f t="shared" si="10"/>
        <v>January</v>
      </c>
      <c r="C178" s="4" t="s">
        <v>14</v>
      </c>
      <c r="D178" s="4" t="s">
        <v>15</v>
      </c>
      <c r="E178" s="4" t="s">
        <v>11</v>
      </c>
      <c r="F178" s="4" t="s">
        <v>24</v>
      </c>
      <c r="G178" s="3">
        <v>39.42</v>
      </c>
      <c r="H178" s="8">
        <v>1</v>
      </c>
      <c r="I178" s="4" t="s">
        <v>17</v>
      </c>
      <c r="J178" s="7">
        <v>8.4</v>
      </c>
      <c r="K178" s="3">
        <f t="shared" si="11"/>
        <v>39.42</v>
      </c>
      <c r="L178" s="2">
        <f t="shared" si="12"/>
        <v>0.05</v>
      </c>
      <c r="M178" s="3">
        <f t="shared" si="13"/>
        <v>1.9710000000000001</v>
      </c>
      <c r="N178" s="3">
        <f t="shared" si="14"/>
        <v>41.391000000000005</v>
      </c>
    </row>
    <row r="179" spans="1:14" x14ac:dyDescent="0.3">
      <c r="A179" s="1">
        <v>45309</v>
      </c>
      <c r="B179" s="1" t="str">
        <f t="shared" si="10"/>
        <v>January</v>
      </c>
      <c r="C179" s="4" t="s">
        <v>19</v>
      </c>
      <c r="D179" s="4" t="s">
        <v>15</v>
      </c>
      <c r="E179" s="4" t="s">
        <v>11</v>
      </c>
      <c r="F179" s="4" t="s">
        <v>16</v>
      </c>
      <c r="G179" s="3">
        <v>26.31</v>
      </c>
      <c r="H179" s="8">
        <v>5</v>
      </c>
      <c r="I179" s="4" t="s">
        <v>258</v>
      </c>
      <c r="J179" s="7">
        <v>8.8000000000000007</v>
      </c>
      <c r="K179" s="3">
        <f t="shared" si="11"/>
        <v>131.54999999999998</v>
      </c>
      <c r="L179" s="2">
        <f t="shared" si="12"/>
        <v>0.18</v>
      </c>
      <c r="M179" s="3">
        <f t="shared" si="13"/>
        <v>23.678999999999995</v>
      </c>
      <c r="N179" s="3">
        <f t="shared" si="14"/>
        <v>155.22899999999998</v>
      </c>
    </row>
    <row r="180" spans="1:14" x14ac:dyDescent="0.3">
      <c r="A180" s="1">
        <v>45309</v>
      </c>
      <c r="B180" s="1" t="str">
        <f t="shared" si="10"/>
        <v>January</v>
      </c>
      <c r="C180" s="4" t="s">
        <v>14</v>
      </c>
      <c r="D180" s="4" t="s">
        <v>15</v>
      </c>
      <c r="E180" s="4" t="s">
        <v>22</v>
      </c>
      <c r="F180" s="4" t="s">
        <v>21</v>
      </c>
      <c r="G180" s="3">
        <v>60.74</v>
      </c>
      <c r="H180" s="8">
        <v>7</v>
      </c>
      <c r="I180" s="4" t="s">
        <v>20</v>
      </c>
      <c r="J180" s="7">
        <v>5</v>
      </c>
      <c r="K180" s="3">
        <f t="shared" si="11"/>
        <v>425.18</v>
      </c>
      <c r="L180" s="2">
        <f t="shared" si="12"/>
        <v>0.05</v>
      </c>
      <c r="M180" s="3">
        <f t="shared" si="13"/>
        <v>21.259</v>
      </c>
      <c r="N180" s="3">
        <f t="shared" si="14"/>
        <v>446.43900000000002</v>
      </c>
    </row>
    <row r="181" spans="1:14" x14ac:dyDescent="0.3">
      <c r="A181" s="1">
        <v>45309</v>
      </c>
      <c r="B181" s="1" t="str">
        <f t="shared" si="10"/>
        <v>January</v>
      </c>
      <c r="C181" s="4" t="s">
        <v>9</v>
      </c>
      <c r="D181" s="4" t="s">
        <v>15</v>
      </c>
      <c r="E181" s="4" t="s">
        <v>22</v>
      </c>
      <c r="F181" s="4" t="s">
        <v>12</v>
      </c>
      <c r="G181" s="3">
        <v>19.79</v>
      </c>
      <c r="H181" s="8">
        <v>8</v>
      </c>
      <c r="I181" s="4" t="s">
        <v>20</v>
      </c>
      <c r="J181" s="7">
        <v>8.6999999999999993</v>
      </c>
      <c r="K181" s="3">
        <f t="shared" si="11"/>
        <v>158.32</v>
      </c>
      <c r="L181" s="2">
        <f t="shared" si="12"/>
        <v>0.05</v>
      </c>
      <c r="M181" s="3">
        <f t="shared" si="13"/>
        <v>7.9160000000000004</v>
      </c>
      <c r="N181" s="3">
        <f t="shared" si="14"/>
        <v>166.23599999999999</v>
      </c>
    </row>
    <row r="182" spans="1:14" x14ac:dyDescent="0.3">
      <c r="A182" s="1">
        <v>45309</v>
      </c>
      <c r="B182" s="1" t="str">
        <f t="shared" si="10"/>
        <v>January</v>
      </c>
      <c r="C182" s="4" t="s">
        <v>19</v>
      </c>
      <c r="D182" s="4" t="s">
        <v>10</v>
      </c>
      <c r="E182" s="4" t="s">
        <v>22</v>
      </c>
      <c r="F182" s="4" t="s">
        <v>23</v>
      </c>
      <c r="G182" s="3">
        <v>19.36</v>
      </c>
      <c r="H182" s="8">
        <v>9</v>
      </c>
      <c r="I182" s="4" t="s">
        <v>20</v>
      </c>
      <c r="J182" s="7">
        <v>8.6999999999999993</v>
      </c>
      <c r="K182" s="3">
        <f t="shared" si="11"/>
        <v>174.24</v>
      </c>
      <c r="L182" s="2">
        <f t="shared" si="12"/>
        <v>0.05</v>
      </c>
      <c r="M182" s="3">
        <f t="shared" si="13"/>
        <v>8.7120000000000015</v>
      </c>
      <c r="N182" s="3">
        <f t="shared" si="14"/>
        <v>182.952</v>
      </c>
    </row>
    <row r="183" spans="1:14" x14ac:dyDescent="0.3">
      <c r="A183" s="1">
        <v>45309</v>
      </c>
      <c r="B183" s="1" t="str">
        <f t="shared" si="10"/>
        <v>January</v>
      </c>
      <c r="C183" s="4" t="s">
        <v>19</v>
      </c>
      <c r="D183" s="4" t="s">
        <v>10</v>
      </c>
      <c r="E183" s="4" t="s">
        <v>22</v>
      </c>
      <c r="F183" s="4" t="s">
        <v>18</v>
      </c>
      <c r="G183" s="3">
        <v>89.06</v>
      </c>
      <c r="H183" s="8">
        <v>6</v>
      </c>
      <c r="I183" s="4" t="s">
        <v>17</v>
      </c>
      <c r="J183" s="7">
        <v>9.9</v>
      </c>
      <c r="K183" s="3">
        <f t="shared" si="11"/>
        <v>534.36</v>
      </c>
      <c r="L183" s="2">
        <f t="shared" si="12"/>
        <v>0.05</v>
      </c>
      <c r="M183" s="3">
        <f t="shared" si="13"/>
        <v>26.718000000000004</v>
      </c>
      <c r="N183" s="3">
        <f t="shared" si="14"/>
        <v>561.07799999999997</v>
      </c>
    </row>
    <row r="184" spans="1:14" x14ac:dyDescent="0.3">
      <c r="A184" s="1">
        <v>45309</v>
      </c>
      <c r="B184" s="1" t="str">
        <f t="shared" si="10"/>
        <v>January</v>
      </c>
      <c r="C184" s="4" t="s">
        <v>14</v>
      </c>
      <c r="D184" s="4" t="s">
        <v>10</v>
      </c>
      <c r="E184" s="4" t="s">
        <v>11</v>
      </c>
      <c r="F184" s="4" t="s">
        <v>18</v>
      </c>
      <c r="G184" s="3">
        <v>90.63</v>
      </c>
      <c r="H184" s="8">
        <v>9</v>
      </c>
      <c r="I184" s="4" t="s">
        <v>17</v>
      </c>
      <c r="J184" s="7">
        <v>5.0999999999999996</v>
      </c>
      <c r="K184" s="3">
        <f t="shared" si="11"/>
        <v>815.67</v>
      </c>
      <c r="L184" s="2">
        <f t="shared" si="12"/>
        <v>0.05</v>
      </c>
      <c r="M184" s="3">
        <f t="shared" si="13"/>
        <v>40.783500000000004</v>
      </c>
      <c r="N184" s="3">
        <f t="shared" si="14"/>
        <v>856.45349999999996</v>
      </c>
    </row>
    <row r="185" spans="1:14" x14ac:dyDescent="0.3">
      <c r="A185" s="1">
        <v>45309</v>
      </c>
      <c r="B185" s="1" t="str">
        <f t="shared" si="10"/>
        <v>January</v>
      </c>
      <c r="C185" s="4" t="s">
        <v>9</v>
      </c>
      <c r="D185" s="4" t="s">
        <v>10</v>
      </c>
      <c r="E185" s="4" t="s">
        <v>11</v>
      </c>
      <c r="F185" s="4" t="s">
        <v>21</v>
      </c>
      <c r="G185" s="3">
        <v>17.48</v>
      </c>
      <c r="H185" s="8">
        <v>6</v>
      </c>
      <c r="I185" s="4" t="s">
        <v>258</v>
      </c>
      <c r="J185" s="7">
        <v>6.1</v>
      </c>
      <c r="K185" s="3">
        <f t="shared" si="11"/>
        <v>104.88</v>
      </c>
      <c r="L185" s="2">
        <f t="shared" si="12"/>
        <v>0.05</v>
      </c>
      <c r="M185" s="3">
        <f t="shared" si="13"/>
        <v>5.2439999999999998</v>
      </c>
      <c r="N185" s="3">
        <f t="shared" si="14"/>
        <v>110.124</v>
      </c>
    </row>
    <row r="186" spans="1:14" x14ac:dyDescent="0.3">
      <c r="A186" s="1">
        <v>45310</v>
      </c>
      <c r="B186" s="1" t="str">
        <f t="shared" si="10"/>
        <v>January</v>
      </c>
      <c r="C186" s="4" t="s">
        <v>9</v>
      </c>
      <c r="D186" s="4" t="s">
        <v>10</v>
      </c>
      <c r="E186" s="4" t="s">
        <v>11</v>
      </c>
      <c r="F186" s="4" t="s">
        <v>16</v>
      </c>
      <c r="G186" s="3">
        <v>12.1</v>
      </c>
      <c r="H186" s="8">
        <v>8</v>
      </c>
      <c r="I186" s="4" t="s">
        <v>20</v>
      </c>
      <c r="J186" s="7">
        <v>8.6</v>
      </c>
      <c r="K186" s="3">
        <f t="shared" si="11"/>
        <v>96.8</v>
      </c>
      <c r="L186" s="2">
        <f t="shared" si="12"/>
        <v>0.18</v>
      </c>
      <c r="M186" s="3">
        <f t="shared" si="13"/>
        <v>17.423999999999999</v>
      </c>
      <c r="N186" s="3">
        <f t="shared" si="14"/>
        <v>114.22399999999999</v>
      </c>
    </row>
    <row r="187" spans="1:14" x14ac:dyDescent="0.3">
      <c r="A187" s="1">
        <v>45310</v>
      </c>
      <c r="B187" s="1" t="str">
        <f t="shared" si="10"/>
        <v>January</v>
      </c>
      <c r="C187" s="4" t="s">
        <v>14</v>
      </c>
      <c r="D187" s="4" t="s">
        <v>10</v>
      </c>
      <c r="E187" s="4" t="s">
        <v>22</v>
      </c>
      <c r="F187" s="4" t="s">
        <v>18</v>
      </c>
      <c r="G187" s="3">
        <v>80.930000000000007</v>
      </c>
      <c r="H187" s="8">
        <v>1</v>
      </c>
      <c r="I187" s="4" t="s">
        <v>258</v>
      </c>
      <c r="J187" s="7">
        <v>9</v>
      </c>
      <c r="K187" s="3">
        <f t="shared" si="11"/>
        <v>80.930000000000007</v>
      </c>
      <c r="L187" s="2">
        <f t="shared" si="12"/>
        <v>0.05</v>
      </c>
      <c r="M187" s="3">
        <f t="shared" si="13"/>
        <v>4.0465000000000009</v>
      </c>
      <c r="N187" s="3">
        <f t="shared" si="14"/>
        <v>84.976500000000001</v>
      </c>
    </row>
    <row r="188" spans="1:14" x14ac:dyDescent="0.3">
      <c r="A188" s="1">
        <v>45310</v>
      </c>
      <c r="B188" s="1" t="str">
        <f t="shared" si="10"/>
        <v>January</v>
      </c>
      <c r="C188" s="4" t="s">
        <v>19</v>
      </c>
      <c r="D188" s="4" t="s">
        <v>15</v>
      </c>
      <c r="E188" s="4" t="s">
        <v>11</v>
      </c>
      <c r="F188" s="4" t="s">
        <v>21</v>
      </c>
      <c r="G188" s="3">
        <v>99.1</v>
      </c>
      <c r="H188" s="8">
        <v>6</v>
      </c>
      <c r="I188" s="4" t="s">
        <v>17</v>
      </c>
      <c r="J188" s="7">
        <v>4.2</v>
      </c>
      <c r="K188" s="3">
        <f t="shared" si="11"/>
        <v>594.59999999999991</v>
      </c>
      <c r="L188" s="2">
        <f t="shared" si="12"/>
        <v>0.05</v>
      </c>
      <c r="M188" s="3">
        <f t="shared" si="13"/>
        <v>29.729999999999997</v>
      </c>
      <c r="N188" s="3">
        <f t="shared" si="14"/>
        <v>624.32999999999993</v>
      </c>
    </row>
    <row r="189" spans="1:14" x14ac:dyDescent="0.3">
      <c r="A189" s="1">
        <v>45310</v>
      </c>
      <c r="B189" s="1" t="str">
        <f t="shared" si="10"/>
        <v>January</v>
      </c>
      <c r="C189" s="4" t="s">
        <v>9</v>
      </c>
      <c r="D189" s="4" t="s">
        <v>15</v>
      </c>
      <c r="E189" s="4" t="s">
        <v>22</v>
      </c>
      <c r="F189" s="4" t="s">
        <v>18</v>
      </c>
      <c r="G189" s="3">
        <v>63.06</v>
      </c>
      <c r="H189" s="8">
        <v>3</v>
      </c>
      <c r="I189" s="4" t="s">
        <v>20</v>
      </c>
      <c r="J189" s="7">
        <v>7</v>
      </c>
      <c r="K189" s="3">
        <f t="shared" si="11"/>
        <v>189.18</v>
      </c>
      <c r="L189" s="2">
        <f t="shared" si="12"/>
        <v>0.05</v>
      </c>
      <c r="M189" s="3">
        <f t="shared" si="13"/>
        <v>9.4590000000000014</v>
      </c>
      <c r="N189" s="3">
        <f t="shared" si="14"/>
        <v>198.63900000000001</v>
      </c>
    </row>
    <row r="190" spans="1:14" x14ac:dyDescent="0.3">
      <c r="A190" s="1">
        <v>45310</v>
      </c>
      <c r="B190" s="1" t="str">
        <f t="shared" si="10"/>
        <v>January</v>
      </c>
      <c r="C190" s="4" t="s">
        <v>19</v>
      </c>
      <c r="D190" s="4" t="s">
        <v>15</v>
      </c>
      <c r="E190" s="4" t="s">
        <v>22</v>
      </c>
      <c r="F190" s="4" t="s">
        <v>18</v>
      </c>
      <c r="G190" s="3">
        <v>64.19</v>
      </c>
      <c r="H190" s="8">
        <v>10</v>
      </c>
      <c r="I190" s="4" t="s">
        <v>258</v>
      </c>
      <c r="J190" s="7">
        <v>6.7</v>
      </c>
      <c r="K190" s="3">
        <f t="shared" si="11"/>
        <v>641.9</v>
      </c>
      <c r="L190" s="2">
        <f t="shared" si="12"/>
        <v>0.05</v>
      </c>
      <c r="M190" s="3">
        <f t="shared" si="13"/>
        <v>32.094999999999999</v>
      </c>
      <c r="N190" s="3">
        <f t="shared" si="14"/>
        <v>673.995</v>
      </c>
    </row>
    <row r="191" spans="1:14" x14ac:dyDescent="0.3">
      <c r="A191" s="1">
        <v>45310</v>
      </c>
      <c r="B191" s="1" t="str">
        <f t="shared" si="10"/>
        <v>January</v>
      </c>
      <c r="C191" s="4" t="s">
        <v>19</v>
      </c>
      <c r="D191" s="4" t="s">
        <v>15</v>
      </c>
      <c r="E191" s="4" t="s">
        <v>11</v>
      </c>
      <c r="F191" s="4" t="s">
        <v>23</v>
      </c>
      <c r="G191" s="3">
        <v>45.68</v>
      </c>
      <c r="H191" s="8">
        <v>10</v>
      </c>
      <c r="I191" s="4" t="s">
        <v>20</v>
      </c>
      <c r="J191" s="7">
        <v>5.7</v>
      </c>
      <c r="K191" s="3">
        <f t="shared" si="11"/>
        <v>456.8</v>
      </c>
      <c r="L191" s="2">
        <f t="shared" si="12"/>
        <v>0.05</v>
      </c>
      <c r="M191" s="3">
        <f t="shared" si="13"/>
        <v>22.840000000000003</v>
      </c>
      <c r="N191" s="3">
        <f t="shared" si="14"/>
        <v>479.64</v>
      </c>
    </row>
    <row r="192" spans="1:14" x14ac:dyDescent="0.3">
      <c r="A192" s="1">
        <v>45310</v>
      </c>
      <c r="B192" s="1" t="str">
        <f t="shared" si="10"/>
        <v>January</v>
      </c>
      <c r="C192" s="4" t="s">
        <v>14</v>
      </c>
      <c r="D192" s="4" t="s">
        <v>10</v>
      </c>
      <c r="E192" s="4" t="s">
        <v>22</v>
      </c>
      <c r="F192" s="4" t="s">
        <v>12</v>
      </c>
      <c r="G192" s="3">
        <v>59.59</v>
      </c>
      <c r="H192" s="8">
        <v>4</v>
      </c>
      <c r="I192" s="4" t="s">
        <v>17</v>
      </c>
      <c r="J192" s="7">
        <v>9.8000000000000007</v>
      </c>
      <c r="K192" s="3">
        <f t="shared" si="11"/>
        <v>238.36</v>
      </c>
      <c r="L192" s="2">
        <f t="shared" si="12"/>
        <v>0.05</v>
      </c>
      <c r="M192" s="3">
        <f t="shared" si="13"/>
        <v>11.918000000000001</v>
      </c>
      <c r="N192" s="3">
        <f t="shared" si="14"/>
        <v>250.27800000000002</v>
      </c>
    </row>
    <row r="193" spans="1:14" x14ac:dyDescent="0.3">
      <c r="A193" s="1">
        <v>45310</v>
      </c>
      <c r="B193" s="1" t="str">
        <f t="shared" si="10"/>
        <v>January</v>
      </c>
      <c r="C193" s="4" t="s">
        <v>19</v>
      </c>
      <c r="D193" s="4" t="s">
        <v>10</v>
      </c>
      <c r="E193" s="4" t="s">
        <v>22</v>
      </c>
      <c r="F193" s="4" t="s">
        <v>16</v>
      </c>
      <c r="G193" s="3">
        <v>11.94</v>
      </c>
      <c r="H193" s="8">
        <v>3</v>
      </c>
      <c r="I193" s="4" t="s">
        <v>258</v>
      </c>
      <c r="J193" s="7">
        <v>8.1</v>
      </c>
      <c r="K193" s="3">
        <f t="shared" si="11"/>
        <v>35.82</v>
      </c>
      <c r="L193" s="2">
        <f t="shared" si="12"/>
        <v>0.18</v>
      </c>
      <c r="M193" s="3">
        <f t="shared" si="13"/>
        <v>6.4475999999999996</v>
      </c>
      <c r="N193" s="3">
        <f t="shared" si="14"/>
        <v>42.267600000000002</v>
      </c>
    </row>
    <row r="194" spans="1:14" x14ac:dyDescent="0.3">
      <c r="A194" s="1">
        <v>45310</v>
      </c>
      <c r="B194" s="1" t="str">
        <f t="shared" si="10"/>
        <v>January</v>
      </c>
      <c r="C194" s="4" t="s">
        <v>14</v>
      </c>
      <c r="D194" s="4" t="s">
        <v>15</v>
      </c>
      <c r="E194" s="4" t="s">
        <v>11</v>
      </c>
      <c r="F194" s="4" t="s">
        <v>16</v>
      </c>
      <c r="G194" s="3">
        <v>56.13</v>
      </c>
      <c r="H194" s="8">
        <v>4</v>
      </c>
      <c r="I194" s="4" t="s">
        <v>20</v>
      </c>
      <c r="J194" s="7">
        <v>8.6</v>
      </c>
      <c r="K194" s="3">
        <f t="shared" si="11"/>
        <v>224.52</v>
      </c>
      <c r="L194" s="2">
        <f t="shared" si="12"/>
        <v>0.18</v>
      </c>
      <c r="M194" s="3">
        <f t="shared" si="13"/>
        <v>40.413600000000002</v>
      </c>
      <c r="N194" s="3">
        <f t="shared" si="14"/>
        <v>264.93360000000001</v>
      </c>
    </row>
    <row r="195" spans="1:14" x14ac:dyDescent="0.3">
      <c r="A195" s="1">
        <v>45310</v>
      </c>
      <c r="B195" s="1" t="str">
        <f t="shared" ref="B195:B258" si="15">TEXT(A195,"mmmm")</f>
        <v>January</v>
      </c>
      <c r="C195" s="4" t="s">
        <v>14</v>
      </c>
      <c r="D195" s="4" t="s">
        <v>15</v>
      </c>
      <c r="E195" s="4" t="s">
        <v>11</v>
      </c>
      <c r="F195" s="4" t="s">
        <v>12</v>
      </c>
      <c r="G195" s="3">
        <v>43.18</v>
      </c>
      <c r="H195" s="8">
        <v>8</v>
      </c>
      <c r="I195" s="4" t="s">
        <v>258</v>
      </c>
      <c r="J195" s="7">
        <v>8.3000000000000007</v>
      </c>
      <c r="K195" s="3">
        <f t="shared" ref="K195:K258" si="16">G195*H195</f>
        <v>345.44</v>
      </c>
      <c r="L195" s="2">
        <f t="shared" ref="L195:L258" si="17">IF(F195="electronics",18%,5%)</f>
        <v>0.05</v>
      </c>
      <c r="M195" s="3">
        <f t="shared" ref="M195:M258" si="18">K195*L195</f>
        <v>17.272000000000002</v>
      </c>
      <c r="N195" s="3">
        <f t="shared" ref="N195:N258" si="19">K195+M195</f>
        <v>362.71199999999999</v>
      </c>
    </row>
    <row r="196" spans="1:14" x14ac:dyDescent="0.3">
      <c r="A196" s="1">
        <v>45310</v>
      </c>
      <c r="B196" s="1" t="str">
        <f t="shared" si="15"/>
        <v>January</v>
      </c>
      <c r="C196" s="4" t="s">
        <v>9</v>
      </c>
      <c r="D196" s="4" t="s">
        <v>10</v>
      </c>
      <c r="E196" s="4" t="s">
        <v>22</v>
      </c>
      <c r="F196" s="4" t="s">
        <v>16</v>
      </c>
      <c r="G196" s="3">
        <v>52.89</v>
      </c>
      <c r="H196" s="8">
        <v>6</v>
      </c>
      <c r="I196" s="4" t="s">
        <v>258</v>
      </c>
      <c r="J196" s="7">
        <v>9.8000000000000007</v>
      </c>
      <c r="K196" s="3">
        <f t="shared" si="16"/>
        <v>317.34000000000003</v>
      </c>
      <c r="L196" s="2">
        <f t="shared" si="17"/>
        <v>0.18</v>
      </c>
      <c r="M196" s="3">
        <f t="shared" si="18"/>
        <v>57.121200000000002</v>
      </c>
      <c r="N196" s="3">
        <f t="shared" si="19"/>
        <v>374.46120000000002</v>
      </c>
    </row>
    <row r="197" spans="1:14" x14ac:dyDescent="0.3">
      <c r="A197" s="1">
        <v>45310</v>
      </c>
      <c r="B197" s="1" t="str">
        <f t="shared" si="15"/>
        <v>January</v>
      </c>
      <c r="C197" s="4" t="s">
        <v>19</v>
      </c>
      <c r="D197" s="4" t="s">
        <v>15</v>
      </c>
      <c r="E197" s="4" t="s">
        <v>22</v>
      </c>
      <c r="F197" s="4" t="s">
        <v>12</v>
      </c>
      <c r="G197" s="3">
        <v>33.880000000000003</v>
      </c>
      <c r="H197" s="8">
        <v>8</v>
      </c>
      <c r="I197" s="4" t="s">
        <v>20</v>
      </c>
      <c r="J197" s="7">
        <v>9.6</v>
      </c>
      <c r="K197" s="3">
        <f t="shared" si="16"/>
        <v>271.04000000000002</v>
      </c>
      <c r="L197" s="2">
        <f t="shared" si="17"/>
        <v>0.05</v>
      </c>
      <c r="M197" s="3">
        <f t="shared" si="18"/>
        <v>13.552000000000001</v>
      </c>
      <c r="N197" s="3">
        <f t="shared" si="19"/>
        <v>284.59200000000004</v>
      </c>
    </row>
    <row r="198" spans="1:14" x14ac:dyDescent="0.3">
      <c r="A198" s="1">
        <v>45310</v>
      </c>
      <c r="B198" s="1" t="str">
        <f t="shared" si="15"/>
        <v>January</v>
      </c>
      <c r="C198" s="4" t="s">
        <v>19</v>
      </c>
      <c r="D198" s="4" t="s">
        <v>10</v>
      </c>
      <c r="E198" s="4" t="s">
        <v>22</v>
      </c>
      <c r="F198" s="4" t="s">
        <v>18</v>
      </c>
      <c r="G198" s="3">
        <v>67.260000000000005</v>
      </c>
      <c r="H198" s="8">
        <v>4</v>
      </c>
      <c r="I198" s="4" t="s">
        <v>258</v>
      </c>
      <c r="J198" s="7">
        <v>8</v>
      </c>
      <c r="K198" s="3">
        <f t="shared" si="16"/>
        <v>269.04000000000002</v>
      </c>
      <c r="L198" s="2">
        <f t="shared" si="17"/>
        <v>0.05</v>
      </c>
      <c r="M198" s="3">
        <f t="shared" si="18"/>
        <v>13.452000000000002</v>
      </c>
      <c r="N198" s="3">
        <f t="shared" si="19"/>
        <v>282.49200000000002</v>
      </c>
    </row>
    <row r="199" spans="1:14" x14ac:dyDescent="0.3">
      <c r="A199" s="1">
        <v>45310</v>
      </c>
      <c r="B199" s="1" t="str">
        <f t="shared" si="15"/>
        <v>January</v>
      </c>
      <c r="C199" s="4" t="s">
        <v>14</v>
      </c>
      <c r="D199" s="4" t="s">
        <v>10</v>
      </c>
      <c r="E199" s="4" t="s">
        <v>11</v>
      </c>
      <c r="F199" s="4" t="s">
        <v>23</v>
      </c>
      <c r="G199" s="3">
        <v>88.61</v>
      </c>
      <c r="H199" s="8">
        <v>1</v>
      </c>
      <c r="I199" s="4" t="s">
        <v>17</v>
      </c>
      <c r="J199" s="7">
        <v>7.7</v>
      </c>
      <c r="K199" s="3">
        <f t="shared" si="16"/>
        <v>88.61</v>
      </c>
      <c r="L199" s="2">
        <f t="shared" si="17"/>
        <v>0.05</v>
      </c>
      <c r="M199" s="3">
        <f t="shared" si="18"/>
        <v>4.4305000000000003</v>
      </c>
      <c r="N199" s="3">
        <f t="shared" si="19"/>
        <v>93.040499999999994</v>
      </c>
    </row>
    <row r="200" spans="1:14" x14ac:dyDescent="0.3">
      <c r="A200" s="1">
        <v>45310</v>
      </c>
      <c r="B200" s="1" t="str">
        <f t="shared" si="15"/>
        <v>January</v>
      </c>
      <c r="C200" s="4" t="s">
        <v>19</v>
      </c>
      <c r="D200" s="4" t="s">
        <v>10</v>
      </c>
      <c r="E200" s="4" t="s">
        <v>22</v>
      </c>
      <c r="F200" s="4" t="s">
        <v>23</v>
      </c>
      <c r="G200" s="3">
        <v>58.07</v>
      </c>
      <c r="H200" s="8">
        <v>9</v>
      </c>
      <c r="I200" s="4" t="s">
        <v>20</v>
      </c>
      <c r="J200" s="7">
        <v>4.3</v>
      </c>
      <c r="K200" s="3">
        <f t="shared" si="16"/>
        <v>522.63</v>
      </c>
      <c r="L200" s="2">
        <f t="shared" si="17"/>
        <v>0.05</v>
      </c>
      <c r="M200" s="3">
        <f t="shared" si="18"/>
        <v>26.131500000000003</v>
      </c>
      <c r="N200" s="3">
        <f t="shared" si="19"/>
        <v>548.76149999999996</v>
      </c>
    </row>
    <row r="201" spans="1:14" x14ac:dyDescent="0.3">
      <c r="A201" s="1">
        <v>45310</v>
      </c>
      <c r="B201" s="1" t="str">
        <f t="shared" si="15"/>
        <v>January</v>
      </c>
      <c r="C201" s="4" t="s">
        <v>19</v>
      </c>
      <c r="D201" s="4" t="s">
        <v>15</v>
      </c>
      <c r="E201" s="4" t="s">
        <v>22</v>
      </c>
      <c r="F201" s="4" t="s">
        <v>12</v>
      </c>
      <c r="G201" s="3">
        <v>51.28</v>
      </c>
      <c r="H201" s="8">
        <v>6</v>
      </c>
      <c r="I201" s="4" t="s">
        <v>17</v>
      </c>
      <c r="J201" s="7">
        <v>6.5</v>
      </c>
      <c r="K201" s="3">
        <f t="shared" si="16"/>
        <v>307.68</v>
      </c>
      <c r="L201" s="2">
        <f t="shared" si="17"/>
        <v>0.05</v>
      </c>
      <c r="M201" s="3">
        <f t="shared" si="18"/>
        <v>15.384</v>
      </c>
      <c r="N201" s="3">
        <f t="shared" si="19"/>
        <v>323.06400000000002</v>
      </c>
    </row>
    <row r="202" spans="1:14" x14ac:dyDescent="0.3">
      <c r="A202" s="1">
        <v>45311</v>
      </c>
      <c r="B202" s="1" t="str">
        <f t="shared" si="15"/>
        <v>January</v>
      </c>
      <c r="C202" s="4" t="s">
        <v>14</v>
      </c>
      <c r="D202" s="4" t="s">
        <v>10</v>
      </c>
      <c r="E202" s="4" t="s">
        <v>22</v>
      </c>
      <c r="F202" s="4" t="s">
        <v>18</v>
      </c>
      <c r="G202" s="3">
        <v>82.93</v>
      </c>
      <c r="H202" s="8">
        <v>4</v>
      </c>
      <c r="I202" s="4" t="s">
        <v>20</v>
      </c>
      <c r="J202" s="7">
        <v>9.6</v>
      </c>
      <c r="K202" s="3">
        <f t="shared" si="16"/>
        <v>331.72</v>
      </c>
      <c r="L202" s="2">
        <f t="shared" si="17"/>
        <v>0.05</v>
      </c>
      <c r="M202" s="3">
        <f t="shared" si="18"/>
        <v>16.586000000000002</v>
      </c>
      <c r="N202" s="3">
        <f t="shared" si="19"/>
        <v>348.30600000000004</v>
      </c>
    </row>
    <row r="203" spans="1:14" x14ac:dyDescent="0.3">
      <c r="A203" s="1">
        <v>45311</v>
      </c>
      <c r="B203" s="1" t="str">
        <f t="shared" si="15"/>
        <v>January</v>
      </c>
      <c r="C203" s="4" t="s">
        <v>19</v>
      </c>
      <c r="D203" s="4" t="s">
        <v>10</v>
      </c>
      <c r="E203" s="4" t="s">
        <v>22</v>
      </c>
      <c r="F203" s="4" t="s">
        <v>24</v>
      </c>
      <c r="G203" s="3">
        <v>55.5</v>
      </c>
      <c r="H203" s="8">
        <v>4</v>
      </c>
      <c r="I203" s="4" t="s">
        <v>258</v>
      </c>
      <c r="J203" s="7">
        <v>6.6</v>
      </c>
      <c r="K203" s="3">
        <f t="shared" si="16"/>
        <v>222</v>
      </c>
      <c r="L203" s="2">
        <f t="shared" si="17"/>
        <v>0.05</v>
      </c>
      <c r="M203" s="3">
        <f t="shared" si="18"/>
        <v>11.100000000000001</v>
      </c>
      <c r="N203" s="3">
        <f t="shared" si="19"/>
        <v>233.1</v>
      </c>
    </row>
    <row r="204" spans="1:14" x14ac:dyDescent="0.3">
      <c r="A204" s="1">
        <v>45311</v>
      </c>
      <c r="B204" s="1" t="str">
        <f t="shared" si="15"/>
        <v>January</v>
      </c>
      <c r="C204" s="4" t="s">
        <v>19</v>
      </c>
      <c r="D204" s="4" t="s">
        <v>15</v>
      </c>
      <c r="E204" s="4" t="s">
        <v>11</v>
      </c>
      <c r="F204" s="4" t="s">
        <v>18</v>
      </c>
      <c r="G204" s="3">
        <v>93.14</v>
      </c>
      <c r="H204" s="8">
        <v>2</v>
      </c>
      <c r="I204" s="4" t="s">
        <v>20</v>
      </c>
      <c r="J204" s="7">
        <v>4.0999999999999996</v>
      </c>
      <c r="K204" s="3">
        <f t="shared" si="16"/>
        <v>186.28</v>
      </c>
      <c r="L204" s="2">
        <f t="shared" si="17"/>
        <v>0.05</v>
      </c>
      <c r="M204" s="3">
        <f t="shared" si="18"/>
        <v>9.3140000000000001</v>
      </c>
      <c r="N204" s="3">
        <f t="shared" si="19"/>
        <v>195.59399999999999</v>
      </c>
    </row>
    <row r="205" spans="1:14" x14ac:dyDescent="0.3">
      <c r="A205" s="1">
        <v>45311</v>
      </c>
      <c r="B205" s="1" t="str">
        <f t="shared" si="15"/>
        <v>January</v>
      </c>
      <c r="C205" s="4" t="s">
        <v>9</v>
      </c>
      <c r="D205" s="4" t="s">
        <v>15</v>
      </c>
      <c r="E205" s="4" t="s">
        <v>22</v>
      </c>
      <c r="F205" s="4" t="s">
        <v>23</v>
      </c>
      <c r="G205" s="3">
        <v>53.44</v>
      </c>
      <c r="H205" s="8">
        <v>2</v>
      </c>
      <c r="I205" s="4" t="s">
        <v>20</v>
      </c>
      <c r="J205" s="7">
        <v>4.0999999999999996</v>
      </c>
      <c r="K205" s="3">
        <f t="shared" si="16"/>
        <v>106.88</v>
      </c>
      <c r="L205" s="2">
        <f t="shared" si="17"/>
        <v>0.05</v>
      </c>
      <c r="M205" s="3">
        <f t="shared" si="18"/>
        <v>5.3440000000000003</v>
      </c>
      <c r="N205" s="3">
        <f t="shared" si="19"/>
        <v>112.22399999999999</v>
      </c>
    </row>
    <row r="206" spans="1:14" x14ac:dyDescent="0.3">
      <c r="A206" s="1">
        <v>45311</v>
      </c>
      <c r="B206" s="1" t="str">
        <f t="shared" si="15"/>
        <v>January</v>
      </c>
      <c r="C206" s="4" t="s">
        <v>9</v>
      </c>
      <c r="D206" s="4" t="s">
        <v>15</v>
      </c>
      <c r="E206" s="4" t="s">
        <v>22</v>
      </c>
      <c r="F206" s="4" t="s">
        <v>23</v>
      </c>
      <c r="G206" s="3">
        <v>37.479999999999997</v>
      </c>
      <c r="H206" s="8">
        <v>3</v>
      </c>
      <c r="I206" s="4" t="s">
        <v>258</v>
      </c>
      <c r="J206" s="7">
        <v>7.7</v>
      </c>
      <c r="K206" s="3">
        <f t="shared" si="16"/>
        <v>112.44</v>
      </c>
      <c r="L206" s="2">
        <f t="shared" si="17"/>
        <v>0.05</v>
      </c>
      <c r="M206" s="3">
        <f t="shared" si="18"/>
        <v>5.6219999999999999</v>
      </c>
      <c r="N206" s="3">
        <f t="shared" si="19"/>
        <v>118.062</v>
      </c>
    </row>
    <row r="207" spans="1:14" x14ac:dyDescent="0.3">
      <c r="A207" s="1">
        <v>45311</v>
      </c>
      <c r="B207" s="1" t="str">
        <f t="shared" si="15"/>
        <v>January</v>
      </c>
      <c r="C207" s="4" t="s">
        <v>14</v>
      </c>
      <c r="D207" s="4" t="s">
        <v>15</v>
      </c>
      <c r="E207" s="4" t="s">
        <v>22</v>
      </c>
      <c r="F207" s="4" t="s">
        <v>21</v>
      </c>
      <c r="G207" s="3">
        <v>15.62</v>
      </c>
      <c r="H207" s="8">
        <v>8</v>
      </c>
      <c r="I207" s="4" t="s">
        <v>20</v>
      </c>
      <c r="J207" s="7">
        <v>9.1</v>
      </c>
      <c r="K207" s="3">
        <f t="shared" si="16"/>
        <v>124.96</v>
      </c>
      <c r="L207" s="2">
        <f t="shared" si="17"/>
        <v>0.05</v>
      </c>
      <c r="M207" s="3">
        <f t="shared" si="18"/>
        <v>6.2480000000000002</v>
      </c>
      <c r="N207" s="3">
        <f t="shared" si="19"/>
        <v>131.208</v>
      </c>
    </row>
    <row r="208" spans="1:14" x14ac:dyDescent="0.3">
      <c r="A208" s="1">
        <v>45311</v>
      </c>
      <c r="B208" s="1" t="str">
        <f t="shared" si="15"/>
        <v>January</v>
      </c>
      <c r="C208" s="4" t="s">
        <v>19</v>
      </c>
      <c r="D208" s="4" t="s">
        <v>10</v>
      </c>
      <c r="E208" s="4" t="s">
        <v>11</v>
      </c>
      <c r="F208" s="4" t="s">
        <v>23</v>
      </c>
      <c r="G208" s="3">
        <v>72.349999999999994</v>
      </c>
      <c r="H208" s="8">
        <v>10</v>
      </c>
      <c r="I208" s="4" t="s">
        <v>17</v>
      </c>
      <c r="J208" s="7">
        <v>5.4</v>
      </c>
      <c r="K208" s="3">
        <f t="shared" si="16"/>
        <v>723.5</v>
      </c>
      <c r="L208" s="2">
        <f t="shared" si="17"/>
        <v>0.05</v>
      </c>
      <c r="M208" s="3">
        <f t="shared" si="18"/>
        <v>36.175000000000004</v>
      </c>
      <c r="N208" s="3">
        <f t="shared" si="19"/>
        <v>759.67499999999995</v>
      </c>
    </row>
    <row r="209" spans="1:14" x14ac:dyDescent="0.3">
      <c r="A209" s="1">
        <v>45311</v>
      </c>
      <c r="B209" s="1" t="str">
        <f t="shared" si="15"/>
        <v>January</v>
      </c>
      <c r="C209" s="4" t="s">
        <v>14</v>
      </c>
      <c r="D209" s="4" t="s">
        <v>15</v>
      </c>
      <c r="E209" s="4" t="s">
        <v>22</v>
      </c>
      <c r="F209" s="4" t="s">
        <v>24</v>
      </c>
      <c r="G209" s="3">
        <v>64.08</v>
      </c>
      <c r="H209" s="8">
        <v>7</v>
      </c>
      <c r="I209" s="4" t="s">
        <v>20</v>
      </c>
      <c r="J209" s="7">
        <v>7.6</v>
      </c>
      <c r="K209" s="3">
        <f t="shared" si="16"/>
        <v>448.56</v>
      </c>
      <c r="L209" s="2">
        <f t="shared" si="17"/>
        <v>0.05</v>
      </c>
      <c r="M209" s="3">
        <f t="shared" si="18"/>
        <v>22.428000000000001</v>
      </c>
      <c r="N209" s="3">
        <f t="shared" si="19"/>
        <v>470.988</v>
      </c>
    </row>
    <row r="210" spans="1:14" x14ac:dyDescent="0.3">
      <c r="A210" s="1">
        <v>45311</v>
      </c>
      <c r="B210" s="1" t="str">
        <f t="shared" si="15"/>
        <v>January</v>
      </c>
      <c r="C210" s="4" t="s">
        <v>19</v>
      </c>
      <c r="D210" s="4" t="s">
        <v>10</v>
      </c>
      <c r="E210" s="4" t="s">
        <v>11</v>
      </c>
      <c r="F210" s="4" t="s">
        <v>21</v>
      </c>
      <c r="G210" s="3">
        <v>63.88</v>
      </c>
      <c r="H210" s="8">
        <v>8</v>
      </c>
      <c r="I210" s="4" t="s">
        <v>20</v>
      </c>
      <c r="J210" s="7">
        <v>9.9</v>
      </c>
      <c r="K210" s="3">
        <f t="shared" si="16"/>
        <v>511.04</v>
      </c>
      <c r="L210" s="2">
        <f t="shared" si="17"/>
        <v>0.05</v>
      </c>
      <c r="M210" s="3">
        <f t="shared" si="18"/>
        <v>25.552000000000003</v>
      </c>
      <c r="N210" s="3">
        <f t="shared" si="19"/>
        <v>536.59199999999998</v>
      </c>
    </row>
    <row r="211" spans="1:14" x14ac:dyDescent="0.3">
      <c r="A211" s="1">
        <v>45311</v>
      </c>
      <c r="B211" s="1" t="str">
        <f t="shared" si="15"/>
        <v>January</v>
      </c>
      <c r="C211" s="4" t="s">
        <v>14</v>
      </c>
      <c r="D211" s="4" t="s">
        <v>10</v>
      </c>
      <c r="E211" s="4" t="s">
        <v>11</v>
      </c>
      <c r="F211" s="4" t="s">
        <v>23</v>
      </c>
      <c r="G211" s="3">
        <v>89.25</v>
      </c>
      <c r="H211" s="8">
        <v>8</v>
      </c>
      <c r="I211" s="4" t="s">
        <v>17</v>
      </c>
      <c r="J211" s="7">
        <v>4.7</v>
      </c>
      <c r="K211" s="3">
        <f t="shared" si="16"/>
        <v>714</v>
      </c>
      <c r="L211" s="2">
        <f t="shared" si="17"/>
        <v>0.05</v>
      </c>
      <c r="M211" s="3">
        <f t="shared" si="18"/>
        <v>35.700000000000003</v>
      </c>
      <c r="N211" s="3">
        <f t="shared" si="19"/>
        <v>749.7</v>
      </c>
    </row>
    <row r="212" spans="1:14" x14ac:dyDescent="0.3">
      <c r="A212" s="1">
        <v>45312</v>
      </c>
      <c r="B212" s="1" t="str">
        <f t="shared" si="15"/>
        <v>January</v>
      </c>
      <c r="C212" s="4" t="s">
        <v>19</v>
      </c>
      <c r="D212" s="4" t="s">
        <v>15</v>
      </c>
      <c r="E212" s="4" t="s">
        <v>22</v>
      </c>
      <c r="F212" s="4" t="s">
        <v>23</v>
      </c>
      <c r="G212" s="3">
        <v>73.22</v>
      </c>
      <c r="H212" s="8">
        <v>6</v>
      </c>
      <c r="I212" s="4" t="s">
        <v>17</v>
      </c>
      <c r="J212" s="7">
        <v>7.2</v>
      </c>
      <c r="K212" s="3">
        <f t="shared" si="16"/>
        <v>439.32</v>
      </c>
      <c r="L212" s="2">
        <f t="shared" si="17"/>
        <v>0.05</v>
      </c>
      <c r="M212" s="3">
        <f t="shared" si="18"/>
        <v>21.966000000000001</v>
      </c>
      <c r="N212" s="3">
        <f t="shared" si="19"/>
        <v>461.286</v>
      </c>
    </row>
    <row r="213" spans="1:14" x14ac:dyDescent="0.3">
      <c r="A213" s="1">
        <v>45312</v>
      </c>
      <c r="B213" s="1" t="str">
        <f t="shared" si="15"/>
        <v>January</v>
      </c>
      <c r="C213" s="4" t="s">
        <v>14</v>
      </c>
      <c r="D213" s="4" t="s">
        <v>15</v>
      </c>
      <c r="E213" s="4" t="s">
        <v>11</v>
      </c>
      <c r="F213" s="4" t="s">
        <v>24</v>
      </c>
      <c r="G213" s="3">
        <v>99.19</v>
      </c>
      <c r="H213" s="8">
        <v>6</v>
      </c>
      <c r="I213" s="4" t="s">
        <v>258</v>
      </c>
      <c r="J213" s="7">
        <v>5.5</v>
      </c>
      <c r="K213" s="3">
        <f t="shared" si="16"/>
        <v>595.14</v>
      </c>
      <c r="L213" s="2">
        <f t="shared" si="17"/>
        <v>0.05</v>
      </c>
      <c r="M213" s="3">
        <f t="shared" si="18"/>
        <v>29.757000000000001</v>
      </c>
      <c r="N213" s="3">
        <f t="shared" si="19"/>
        <v>624.89699999999993</v>
      </c>
    </row>
    <row r="214" spans="1:14" x14ac:dyDescent="0.3">
      <c r="A214" s="1">
        <v>45312</v>
      </c>
      <c r="B214" s="1" t="str">
        <f t="shared" si="15"/>
        <v>January</v>
      </c>
      <c r="C214" s="4" t="s">
        <v>19</v>
      </c>
      <c r="D214" s="4" t="s">
        <v>10</v>
      </c>
      <c r="E214" s="4" t="s">
        <v>22</v>
      </c>
      <c r="F214" s="4" t="s">
        <v>24</v>
      </c>
      <c r="G214" s="3">
        <v>53.17</v>
      </c>
      <c r="H214" s="8">
        <v>7</v>
      </c>
      <c r="I214" s="4" t="s">
        <v>17</v>
      </c>
      <c r="J214" s="7">
        <v>8.9</v>
      </c>
      <c r="K214" s="3">
        <f t="shared" si="16"/>
        <v>372.19</v>
      </c>
      <c r="L214" s="2">
        <f t="shared" si="17"/>
        <v>0.05</v>
      </c>
      <c r="M214" s="3">
        <f t="shared" si="18"/>
        <v>18.609500000000001</v>
      </c>
      <c r="N214" s="3">
        <f t="shared" si="19"/>
        <v>390.79950000000002</v>
      </c>
    </row>
    <row r="215" spans="1:14" x14ac:dyDescent="0.3">
      <c r="A215" s="1">
        <v>45312</v>
      </c>
      <c r="B215" s="1" t="str">
        <f t="shared" si="15"/>
        <v>January</v>
      </c>
      <c r="C215" s="4" t="s">
        <v>9</v>
      </c>
      <c r="D215" s="4" t="s">
        <v>10</v>
      </c>
      <c r="E215" s="4" t="s">
        <v>11</v>
      </c>
      <c r="F215" s="4" t="s">
        <v>18</v>
      </c>
      <c r="G215" s="3">
        <v>98.13</v>
      </c>
      <c r="H215" s="8">
        <v>1</v>
      </c>
      <c r="I215" s="4" t="s">
        <v>17</v>
      </c>
      <c r="J215" s="7">
        <v>8.9</v>
      </c>
      <c r="K215" s="3">
        <f t="shared" si="16"/>
        <v>98.13</v>
      </c>
      <c r="L215" s="2">
        <f t="shared" si="17"/>
        <v>0.05</v>
      </c>
      <c r="M215" s="3">
        <f t="shared" si="18"/>
        <v>4.9065000000000003</v>
      </c>
      <c r="N215" s="3">
        <f t="shared" si="19"/>
        <v>103.03649999999999</v>
      </c>
    </row>
    <row r="216" spans="1:14" x14ac:dyDescent="0.3">
      <c r="A216" s="1">
        <v>45312</v>
      </c>
      <c r="B216" s="1" t="str">
        <f t="shared" si="15"/>
        <v>January</v>
      </c>
      <c r="C216" s="4" t="s">
        <v>19</v>
      </c>
      <c r="D216" s="4" t="s">
        <v>10</v>
      </c>
      <c r="E216" s="4" t="s">
        <v>11</v>
      </c>
      <c r="F216" s="4" t="s">
        <v>12</v>
      </c>
      <c r="G216" s="3">
        <v>36.36</v>
      </c>
      <c r="H216" s="8">
        <v>2</v>
      </c>
      <c r="I216" s="4" t="s">
        <v>17</v>
      </c>
      <c r="J216" s="7">
        <v>7.1</v>
      </c>
      <c r="K216" s="3">
        <f t="shared" si="16"/>
        <v>72.72</v>
      </c>
      <c r="L216" s="2">
        <f t="shared" si="17"/>
        <v>0.05</v>
      </c>
      <c r="M216" s="3">
        <f t="shared" si="18"/>
        <v>3.6360000000000001</v>
      </c>
      <c r="N216" s="3">
        <f t="shared" si="19"/>
        <v>76.355999999999995</v>
      </c>
    </row>
    <row r="217" spans="1:14" x14ac:dyDescent="0.3">
      <c r="A217" s="1">
        <v>45312</v>
      </c>
      <c r="B217" s="1" t="str">
        <f t="shared" si="15"/>
        <v>January</v>
      </c>
      <c r="C217" s="4" t="s">
        <v>19</v>
      </c>
      <c r="D217" s="4" t="s">
        <v>15</v>
      </c>
      <c r="E217" s="4" t="s">
        <v>11</v>
      </c>
      <c r="F217" s="4" t="s">
        <v>23</v>
      </c>
      <c r="G217" s="3">
        <v>77.95</v>
      </c>
      <c r="H217" s="8">
        <v>6</v>
      </c>
      <c r="I217" s="4" t="s">
        <v>20</v>
      </c>
      <c r="J217" s="7">
        <v>8</v>
      </c>
      <c r="K217" s="3">
        <f t="shared" si="16"/>
        <v>467.70000000000005</v>
      </c>
      <c r="L217" s="2">
        <f t="shared" si="17"/>
        <v>0.05</v>
      </c>
      <c r="M217" s="3">
        <f t="shared" si="18"/>
        <v>23.385000000000005</v>
      </c>
      <c r="N217" s="3">
        <f t="shared" si="19"/>
        <v>491.08500000000004</v>
      </c>
    </row>
    <row r="218" spans="1:14" x14ac:dyDescent="0.3">
      <c r="A218" s="1">
        <v>45312</v>
      </c>
      <c r="B218" s="1" t="str">
        <f t="shared" si="15"/>
        <v>January</v>
      </c>
      <c r="C218" s="4" t="s">
        <v>14</v>
      </c>
      <c r="D218" s="4" t="s">
        <v>10</v>
      </c>
      <c r="E218" s="4" t="s">
        <v>22</v>
      </c>
      <c r="F218" s="4" t="s">
        <v>12</v>
      </c>
      <c r="G218" s="3">
        <v>68.98</v>
      </c>
      <c r="H218" s="8">
        <v>1</v>
      </c>
      <c r="I218" s="4" t="s">
        <v>17</v>
      </c>
      <c r="J218" s="7">
        <v>4.8</v>
      </c>
      <c r="K218" s="3">
        <f t="shared" si="16"/>
        <v>68.98</v>
      </c>
      <c r="L218" s="2">
        <f t="shared" si="17"/>
        <v>0.05</v>
      </c>
      <c r="M218" s="3">
        <f t="shared" si="18"/>
        <v>3.4490000000000003</v>
      </c>
      <c r="N218" s="3">
        <f t="shared" si="19"/>
        <v>72.429000000000002</v>
      </c>
    </row>
    <row r="219" spans="1:14" x14ac:dyDescent="0.3">
      <c r="A219" s="1">
        <v>45312</v>
      </c>
      <c r="B219" s="1" t="str">
        <f t="shared" si="15"/>
        <v>January</v>
      </c>
      <c r="C219" s="4" t="s">
        <v>19</v>
      </c>
      <c r="D219" s="4" t="s">
        <v>15</v>
      </c>
      <c r="E219" s="4" t="s">
        <v>22</v>
      </c>
      <c r="F219" s="4" t="s">
        <v>12</v>
      </c>
      <c r="G219" s="3">
        <v>54.67</v>
      </c>
      <c r="H219" s="8">
        <v>3</v>
      </c>
      <c r="I219" s="4" t="s">
        <v>258</v>
      </c>
      <c r="J219" s="7">
        <v>8.6</v>
      </c>
      <c r="K219" s="3">
        <f t="shared" si="16"/>
        <v>164.01</v>
      </c>
      <c r="L219" s="2">
        <f t="shared" si="17"/>
        <v>0.05</v>
      </c>
      <c r="M219" s="3">
        <f t="shared" si="18"/>
        <v>8.2004999999999999</v>
      </c>
      <c r="N219" s="3">
        <f t="shared" si="19"/>
        <v>172.2105</v>
      </c>
    </row>
    <row r="220" spans="1:14" x14ac:dyDescent="0.3">
      <c r="A220" s="1">
        <v>45313</v>
      </c>
      <c r="B220" s="1" t="str">
        <f t="shared" si="15"/>
        <v>January</v>
      </c>
      <c r="C220" s="4" t="s">
        <v>14</v>
      </c>
      <c r="D220" s="4" t="s">
        <v>15</v>
      </c>
      <c r="E220" s="4" t="s">
        <v>11</v>
      </c>
      <c r="F220" s="4" t="s">
        <v>24</v>
      </c>
      <c r="G220" s="3">
        <v>20.38</v>
      </c>
      <c r="H220" s="8">
        <v>5</v>
      </c>
      <c r="I220" s="4" t="s">
        <v>17</v>
      </c>
      <c r="J220" s="7">
        <v>6</v>
      </c>
      <c r="K220" s="3">
        <f t="shared" si="16"/>
        <v>101.89999999999999</v>
      </c>
      <c r="L220" s="2">
        <f t="shared" si="17"/>
        <v>0.05</v>
      </c>
      <c r="M220" s="3">
        <f t="shared" si="18"/>
        <v>5.0949999999999998</v>
      </c>
      <c r="N220" s="3">
        <f t="shared" si="19"/>
        <v>106.99499999999999</v>
      </c>
    </row>
    <row r="221" spans="1:14" x14ac:dyDescent="0.3">
      <c r="A221" s="1">
        <v>45313</v>
      </c>
      <c r="B221" s="1" t="str">
        <f t="shared" si="15"/>
        <v>January</v>
      </c>
      <c r="C221" s="4" t="s">
        <v>14</v>
      </c>
      <c r="D221" s="4" t="s">
        <v>10</v>
      </c>
      <c r="E221" s="4" t="s">
        <v>11</v>
      </c>
      <c r="F221" s="4" t="s">
        <v>24</v>
      </c>
      <c r="G221" s="3">
        <v>81.510000000000005</v>
      </c>
      <c r="H221" s="8">
        <v>1</v>
      </c>
      <c r="I221" s="4" t="s">
        <v>20</v>
      </c>
      <c r="J221" s="7">
        <v>9.1999999999999993</v>
      </c>
      <c r="K221" s="3">
        <f t="shared" si="16"/>
        <v>81.510000000000005</v>
      </c>
      <c r="L221" s="2">
        <f t="shared" si="17"/>
        <v>0.05</v>
      </c>
      <c r="M221" s="3">
        <f t="shared" si="18"/>
        <v>4.0755000000000008</v>
      </c>
      <c r="N221" s="3">
        <f t="shared" si="19"/>
        <v>85.58550000000001</v>
      </c>
    </row>
    <row r="222" spans="1:14" x14ac:dyDescent="0.3">
      <c r="A222" s="1">
        <v>45313</v>
      </c>
      <c r="B222" s="1" t="str">
        <f t="shared" si="15"/>
        <v>January</v>
      </c>
      <c r="C222" s="4" t="s">
        <v>14</v>
      </c>
      <c r="D222" s="4" t="s">
        <v>10</v>
      </c>
      <c r="E222" s="4" t="s">
        <v>22</v>
      </c>
      <c r="F222" s="4" t="s">
        <v>23</v>
      </c>
      <c r="G222" s="3">
        <v>39.39</v>
      </c>
      <c r="H222" s="8">
        <v>5</v>
      </c>
      <c r="I222" s="4" t="s">
        <v>258</v>
      </c>
      <c r="J222" s="7">
        <v>8.6999999999999993</v>
      </c>
      <c r="K222" s="3">
        <f t="shared" si="16"/>
        <v>196.95</v>
      </c>
      <c r="L222" s="2">
        <f t="shared" si="17"/>
        <v>0.05</v>
      </c>
      <c r="M222" s="3">
        <f t="shared" si="18"/>
        <v>9.8475000000000001</v>
      </c>
      <c r="N222" s="3">
        <f t="shared" si="19"/>
        <v>206.79749999999999</v>
      </c>
    </row>
    <row r="223" spans="1:14" x14ac:dyDescent="0.3">
      <c r="A223" s="1">
        <v>45313</v>
      </c>
      <c r="B223" s="1" t="str">
        <f t="shared" si="15"/>
        <v>January</v>
      </c>
      <c r="C223" s="4" t="s">
        <v>9</v>
      </c>
      <c r="D223" s="4" t="s">
        <v>15</v>
      </c>
      <c r="E223" s="4" t="s">
        <v>11</v>
      </c>
      <c r="F223" s="4" t="s">
        <v>12</v>
      </c>
      <c r="G223" s="3">
        <v>28.86</v>
      </c>
      <c r="H223" s="8">
        <v>5</v>
      </c>
      <c r="I223" s="4" t="s">
        <v>258</v>
      </c>
      <c r="J223" s="7">
        <v>8</v>
      </c>
      <c r="K223" s="3">
        <f t="shared" si="16"/>
        <v>144.30000000000001</v>
      </c>
      <c r="L223" s="2">
        <f t="shared" si="17"/>
        <v>0.05</v>
      </c>
      <c r="M223" s="3">
        <f t="shared" si="18"/>
        <v>7.2150000000000007</v>
      </c>
      <c r="N223" s="3">
        <f t="shared" si="19"/>
        <v>151.51500000000001</v>
      </c>
    </row>
    <row r="224" spans="1:14" x14ac:dyDescent="0.3">
      <c r="A224" s="1">
        <v>45313</v>
      </c>
      <c r="B224" s="1" t="str">
        <f t="shared" si="15"/>
        <v>January</v>
      </c>
      <c r="C224" s="4" t="s">
        <v>19</v>
      </c>
      <c r="D224" s="4" t="s">
        <v>15</v>
      </c>
      <c r="E224" s="4" t="s">
        <v>22</v>
      </c>
      <c r="F224" s="4" t="s">
        <v>23</v>
      </c>
      <c r="G224" s="3">
        <v>30.68</v>
      </c>
      <c r="H224" s="8">
        <v>3</v>
      </c>
      <c r="I224" s="4" t="s">
        <v>20</v>
      </c>
      <c r="J224" s="7">
        <v>9.1</v>
      </c>
      <c r="K224" s="3">
        <f t="shared" si="16"/>
        <v>92.039999999999992</v>
      </c>
      <c r="L224" s="2">
        <f t="shared" si="17"/>
        <v>0.05</v>
      </c>
      <c r="M224" s="3">
        <f t="shared" si="18"/>
        <v>4.6019999999999994</v>
      </c>
      <c r="N224" s="3">
        <f t="shared" si="19"/>
        <v>96.641999999999996</v>
      </c>
    </row>
    <row r="225" spans="1:14" x14ac:dyDescent="0.3">
      <c r="A225" s="1">
        <v>45313</v>
      </c>
      <c r="B225" s="1" t="str">
        <f t="shared" si="15"/>
        <v>January</v>
      </c>
      <c r="C225" s="4" t="s">
        <v>9</v>
      </c>
      <c r="D225" s="4" t="s">
        <v>15</v>
      </c>
      <c r="E225" s="4" t="s">
        <v>11</v>
      </c>
      <c r="F225" s="4" t="s">
        <v>24</v>
      </c>
      <c r="G225" s="3">
        <v>55.81</v>
      </c>
      <c r="H225" s="8">
        <v>6</v>
      </c>
      <c r="I225" s="4" t="s">
        <v>17</v>
      </c>
      <c r="J225" s="7">
        <v>9.9</v>
      </c>
      <c r="K225" s="3">
        <f t="shared" si="16"/>
        <v>334.86</v>
      </c>
      <c r="L225" s="2">
        <f t="shared" si="17"/>
        <v>0.05</v>
      </c>
      <c r="M225" s="3">
        <f t="shared" si="18"/>
        <v>16.743000000000002</v>
      </c>
      <c r="N225" s="3">
        <f t="shared" si="19"/>
        <v>351.60300000000001</v>
      </c>
    </row>
    <row r="226" spans="1:14" x14ac:dyDescent="0.3">
      <c r="A226" s="1">
        <v>45313</v>
      </c>
      <c r="B226" s="1" t="str">
        <f t="shared" si="15"/>
        <v>January</v>
      </c>
      <c r="C226" s="4" t="s">
        <v>19</v>
      </c>
      <c r="D226" s="4" t="s">
        <v>15</v>
      </c>
      <c r="E226" s="4" t="s">
        <v>22</v>
      </c>
      <c r="F226" s="4" t="s">
        <v>23</v>
      </c>
      <c r="G226" s="3">
        <v>74.67</v>
      </c>
      <c r="H226" s="8">
        <v>9</v>
      </c>
      <c r="I226" s="4" t="s">
        <v>20</v>
      </c>
      <c r="J226" s="7">
        <v>9.4</v>
      </c>
      <c r="K226" s="3">
        <f t="shared" si="16"/>
        <v>672.03</v>
      </c>
      <c r="L226" s="2">
        <f t="shared" si="17"/>
        <v>0.05</v>
      </c>
      <c r="M226" s="3">
        <f t="shared" si="18"/>
        <v>33.601500000000001</v>
      </c>
      <c r="N226" s="3">
        <f t="shared" si="19"/>
        <v>705.63149999999996</v>
      </c>
    </row>
    <row r="227" spans="1:14" x14ac:dyDescent="0.3">
      <c r="A227" s="1">
        <v>45314</v>
      </c>
      <c r="B227" s="1" t="str">
        <f t="shared" si="15"/>
        <v>January</v>
      </c>
      <c r="C227" s="4" t="s">
        <v>19</v>
      </c>
      <c r="D227" s="4" t="s">
        <v>10</v>
      </c>
      <c r="E227" s="4" t="s">
        <v>11</v>
      </c>
      <c r="F227" s="4" t="s">
        <v>24</v>
      </c>
      <c r="G227" s="3">
        <v>95.95</v>
      </c>
      <c r="H227" s="8">
        <v>5</v>
      </c>
      <c r="I227" s="4" t="s">
        <v>20</v>
      </c>
      <c r="J227" s="7">
        <v>8.8000000000000007</v>
      </c>
      <c r="K227" s="3">
        <f t="shared" si="16"/>
        <v>479.75</v>
      </c>
      <c r="L227" s="2">
        <f t="shared" si="17"/>
        <v>0.05</v>
      </c>
      <c r="M227" s="3">
        <f t="shared" si="18"/>
        <v>23.987500000000001</v>
      </c>
      <c r="N227" s="3">
        <f t="shared" si="19"/>
        <v>503.73750000000001</v>
      </c>
    </row>
    <row r="228" spans="1:14" x14ac:dyDescent="0.3">
      <c r="A228" s="1">
        <v>45314</v>
      </c>
      <c r="B228" s="1" t="str">
        <f t="shared" si="15"/>
        <v>January</v>
      </c>
      <c r="C228" s="4" t="s">
        <v>14</v>
      </c>
      <c r="D228" s="4" t="s">
        <v>15</v>
      </c>
      <c r="E228" s="4" t="s">
        <v>11</v>
      </c>
      <c r="F228" s="4" t="s">
        <v>16</v>
      </c>
      <c r="G228" s="3">
        <v>84.05</v>
      </c>
      <c r="H228" s="8">
        <v>3</v>
      </c>
      <c r="I228" s="4" t="s">
        <v>17</v>
      </c>
      <c r="J228" s="7">
        <v>9.8000000000000007</v>
      </c>
      <c r="K228" s="3">
        <f t="shared" si="16"/>
        <v>252.14999999999998</v>
      </c>
      <c r="L228" s="2">
        <f t="shared" si="17"/>
        <v>0.18</v>
      </c>
      <c r="M228" s="3">
        <f t="shared" si="18"/>
        <v>45.386999999999993</v>
      </c>
      <c r="N228" s="3">
        <f t="shared" si="19"/>
        <v>297.53699999999998</v>
      </c>
    </row>
    <row r="229" spans="1:14" x14ac:dyDescent="0.3">
      <c r="A229" s="1">
        <v>45314</v>
      </c>
      <c r="B229" s="1" t="str">
        <f t="shared" si="15"/>
        <v>January</v>
      </c>
      <c r="C229" s="4" t="s">
        <v>19</v>
      </c>
      <c r="D229" s="4" t="s">
        <v>10</v>
      </c>
      <c r="E229" s="4" t="s">
        <v>11</v>
      </c>
      <c r="F229" s="4" t="s">
        <v>12</v>
      </c>
      <c r="G229" s="3">
        <v>47.63</v>
      </c>
      <c r="H229" s="8">
        <v>9</v>
      </c>
      <c r="I229" s="4" t="s">
        <v>17</v>
      </c>
      <c r="J229" s="7">
        <v>5</v>
      </c>
      <c r="K229" s="3">
        <f t="shared" si="16"/>
        <v>428.67</v>
      </c>
      <c r="L229" s="2">
        <f t="shared" si="17"/>
        <v>0.05</v>
      </c>
      <c r="M229" s="3">
        <f t="shared" si="18"/>
        <v>21.433500000000002</v>
      </c>
      <c r="N229" s="3">
        <f t="shared" si="19"/>
        <v>450.1035</v>
      </c>
    </row>
    <row r="230" spans="1:14" x14ac:dyDescent="0.3">
      <c r="A230" s="1">
        <v>45314</v>
      </c>
      <c r="B230" s="1" t="str">
        <f t="shared" si="15"/>
        <v>January</v>
      </c>
      <c r="C230" s="4" t="s">
        <v>14</v>
      </c>
      <c r="D230" s="4" t="s">
        <v>10</v>
      </c>
      <c r="E230" s="4" t="s">
        <v>11</v>
      </c>
      <c r="F230" s="4" t="s">
        <v>18</v>
      </c>
      <c r="G230" s="3">
        <v>89.8</v>
      </c>
      <c r="H230" s="8">
        <v>10</v>
      </c>
      <c r="I230" s="4" t="s">
        <v>258</v>
      </c>
      <c r="J230" s="7">
        <v>5.4</v>
      </c>
      <c r="K230" s="3">
        <f t="shared" si="16"/>
        <v>898</v>
      </c>
      <c r="L230" s="2">
        <f t="shared" si="17"/>
        <v>0.05</v>
      </c>
      <c r="M230" s="3">
        <f t="shared" si="18"/>
        <v>44.900000000000006</v>
      </c>
      <c r="N230" s="3">
        <f t="shared" si="19"/>
        <v>942.9</v>
      </c>
    </row>
    <row r="231" spans="1:14" x14ac:dyDescent="0.3">
      <c r="A231" s="1">
        <v>45314</v>
      </c>
      <c r="B231" s="1" t="str">
        <f t="shared" si="15"/>
        <v>January</v>
      </c>
      <c r="C231" s="4" t="s">
        <v>19</v>
      </c>
      <c r="D231" s="4" t="s">
        <v>15</v>
      </c>
      <c r="E231" s="4" t="s">
        <v>11</v>
      </c>
      <c r="F231" s="4" t="s">
        <v>16</v>
      </c>
      <c r="G231" s="3">
        <v>66.06</v>
      </c>
      <c r="H231" s="8">
        <v>6</v>
      </c>
      <c r="I231" s="4" t="s">
        <v>17</v>
      </c>
      <c r="J231" s="7">
        <v>7.3</v>
      </c>
      <c r="K231" s="3">
        <f t="shared" si="16"/>
        <v>396.36</v>
      </c>
      <c r="L231" s="2">
        <f t="shared" si="17"/>
        <v>0.18</v>
      </c>
      <c r="M231" s="3">
        <f t="shared" si="18"/>
        <v>71.344800000000006</v>
      </c>
      <c r="N231" s="3">
        <f t="shared" si="19"/>
        <v>467.70480000000003</v>
      </c>
    </row>
    <row r="232" spans="1:14" x14ac:dyDescent="0.3">
      <c r="A232" s="1">
        <v>45314</v>
      </c>
      <c r="B232" s="1" t="str">
        <f t="shared" si="15"/>
        <v>January</v>
      </c>
      <c r="C232" s="4" t="s">
        <v>14</v>
      </c>
      <c r="D232" s="4" t="s">
        <v>10</v>
      </c>
      <c r="E232" s="4" t="s">
        <v>11</v>
      </c>
      <c r="F232" s="4" t="s">
        <v>23</v>
      </c>
      <c r="G232" s="3">
        <v>83.77</v>
      </c>
      <c r="H232" s="8">
        <v>6</v>
      </c>
      <c r="I232" s="4" t="s">
        <v>20</v>
      </c>
      <c r="J232" s="7">
        <v>5.4</v>
      </c>
      <c r="K232" s="3">
        <f t="shared" si="16"/>
        <v>502.62</v>
      </c>
      <c r="L232" s="2">
        <f t="shared" si="17"/>
        <v>0.05</v>
      </c>
      <c r="M232" s="3">
        <f t="shared" si="18"/>
        <v>25.131</v>
      </c>
      <c r="N232" s="3">
        <f t="shared" si="19"/>
        <v>527.75099999999998</v>
      </c>
    </row>
    <row r="233" spans="1:14" x14ac:dyDescent="0.3">
      <c r="A233" s="1">
        <v>45314</v>
      </c>
      <c r="B233" s="1" t="str">
        <f t="shared" si="15"/>
        <v>January</v>
      </c>
      <c r="C233" s="4" t="s">
        <v>14</v>
      </c>
      <c r="D233" s="4" t="s">
        <v>10</v>
      </c>
      <c r="E233" s="4" t="s">
        <v>11</v>
      </c>
      <c r="F233" s="4" t="s">
        <v>23</v>
      </c>
      <c r="G233" s="3">
        <v>47.38</v>
      </c>
      <c r="H233" s="8">
        <v>4</v>
      </c>
      <c r="I233" s="4" t="s">
        <v>17</v>
      </c>
      <c r="J233" s="7">
        <v>7.1</v>
      </c>
      <c r="K233" s="3">
        <f t="shared" si="16"/>
        <v>189.52</v>
      </c>
      <c r="L233" s="2">
        <f t="shared" si="17"/>
        <v>0.05</v>
      </c>
      <c r="M233" s="3">
        <f t="shared" si="18"/>
        <v>9.4760000000000009</v>
      </c>
      <c r="N233" s="3">
        <f t="shared" si="19"/>
        <v>198.99600000000001</v>
      </c>
    </row>
    <row r="234" spans="1:14" x14ac:dyDescent="0.3">
      <c r="A234" s="1">
        <v>45314</v>
      </c>
      <c r="B234" s="1" t="str">
        <f t="shared" si="15"/>
        <v>January</v>
      </c>
      <c r="C234" s="4" t="s">
        <v>19</v>
      </c>
      <c r="D234" s="4" t="s">
        <v>15</v>
      </c>
      <c r="E234" s="4" t="s">
        <v>22</v>
      </c>
      <c r="F234" s="4" t="s">
        <v>24</v>
      </c>
      <c r="G234" s="3">
        <v>58.15</v>
      </c>
      <c r="H234" s="8">
        <v>4</v>
      </c>
      <c r="I234" s="4" t="s">
        <v>17</v>
      </c>
      <c r="J234" s="7">
        <v>8.4</v>
      </c>
      <c r="K234" s="3">
        <f t="shared" si="16"/>
        <v>232.6</v>
      </c>
      <c r="L234" s="2">
        <f t="shared" si="17"/>
        <v>0.05</v>
      </c>
      <c r="M234" s="3">
        <f t="shared" si="18"/>
        <v>11.63</v>
      </c>
      <c r="N234" s="3">
        <f t="shared" si="19"/>
        <v>244.23</v>
      </c>
    </row>
    <row r="235" spans="1:14" x14ac:dyDescent="0.3">
      <c r="A235" s="1">
        <v>45314</v>
      </c>
      <c r="B235" s="1" t="str">
        <f t="shared" si="15"/>
        <v>January</v>
      </c>
      <c r="C235" s="4" t="s">
        <v>14</v>
      </c>
      <c r="D235" s="4" t="s">
        <v>15</v>
      </c>
      <c r="E235" s="4" t="s">
        <v>22</v>
      </c>
      <c r="F235" s="4" t="s">
        <v>24</v>
      </c>
      <c r="G235" s="3">
        <v>99.96</v>
      </c>
      <c r="H235" s="8">
        <v>7</v>
      </c>
      <c r="I235" s="4" t="s">
        <v>17</v>
      </c>
      <c r="J235" s="7">
        <v>6.1</v>
      </c>
      <c r="K235" s="3">
        <f t="shared" si="16"/>
        <v>699.71999999999991</v>
      </c>
      <c r="L235" s="2">
        <f t="shared" si="17"/>
        <v>0.05</v>
      </c>
      <c r="M235" s="3">
        <f t="shared" si="18"/>
        <v>34.985999999999997</v>
      </c>
      <c r="N235" s="3">
        <f t="shared" si="19"/>
        <v>734.7059999999999</v>
      </c>
    </row>
    <row r="236" spans="1:14" x14ac:dyDescent="0.3">
      <c r="A236" s="1">
        <v>45314</v>
      </c>
      <c r="B236" s="1" t="str">
        <f t="shared" si="15"/>
        <v>January</v>
      </c>
      <c r="C236" s="4" t="s">
        <v>19</v>
      </c>
      <c r="D236" s="4" t="s">
        <v>10</v>
      </c>
      <c r="E236" s="4" t="s">
        <v>22</v>
      </c>
      <c r="F236" s="4" t="s">
        <v>21</v>
      </c>
      <c r="G236" s="3">
        <v>17.940000000000001</v>
      </c>
      <c r="H236" s="8">
        <v>5</v>
      </c>
      <c r="I236" s="4" t="s">
        <v>20</v>
      </c>
      <c r="J236" s="7">
        <v>6.8</v>
      </c>
      <c r="K236" s="3">
        <f t="shared" si="16"/>
        <v>89.7</v>
      </c>
      <c r="L236" s="2">
        <f t="shared" si="17"/>
        <v>0.05</v>
      </c>
      <c r="M236" s="3">
        <f t="shared" si="18"/>
        <v>4.4850000000000003</v>
      </c>
      <c r="N236" s="3">
        <f t="shared" si="19"/>
        <v>94.185000000000002</v>
      </c>
    </row>
    <row r="237" spans="1:14" x14ac:dyDescent="0.3">
      <c r="A237" s="1">
        <v>45314</v>
      </c>
      <c r="B237" s="1" t="str">
        <f t="shared" si="15"/>
        <v>January</v>
      </c>
      <c r="C237" s="4" t="s">
        <v>14</v>
      </c>
      <c r="D237" s="4" t="s">
        <v>10</v>
      </c>
      <c r="E237" s="4" t="s">
        <v>22</v>
      </c>
      <c r="F237" s="4" t="s">
        <v>12</v>
      </c>
      <c r="G237" s="3">
        <v>38.47</v>
      </c>
      <c r="H237" s="8">
        <v>8</v>
      </c>
      <c r="I237" s="4" t="s">
        <v>17</v>
      </c>
      <c r="J237" s="7">
        <v>7.7</v>
      </c>
      <c r="K237" s="3">
        <f t="shared" si="16"/>
        <v>307.76</v>
      </c>
      <c r="L237" s="2">
        <f t="shared" si="17"/>
        <v>0.05</v>
      </c>
      <c r="M237" s="3">
        <f t="shared" si="18"/>
        <v>15.388</v>
      </c>
      <c r="N237" s="3">
        <f t="shared" si="19"/>
        <v>323.14799999999997</v>
      </c>
    </row>
    <row r="238" spans="1:14" x14ac:dyDescent="0.3">
      <c r="A238" s="1">
        <v>45314</v>
      </c>
      <c r="B238" s="1" t="str">
        <f t="shared" si="15"/>
        <v>January</v>
      </c>
      <c r="C238" s="4" t="s">
        <v>14</v>
      </c>
      <c r="D238" s="4" t="s">
        <v>15</v>
      </c>
      <c r="E238" s="4" t="s">
        <v>11</v>
      </c>
      <c r="F238" s="4" t="s">
        <v>21</v>
      </c>
      <c r="G238" s="3">
        <v>45.44</v>
      </c>
      <c r="H238" s="8">
        <v>7</v>
      </c>
      <c r="I238" s="4" t="s">
        <v>17</v>
      </c>
      <c r="J238" s="7">
        <v>9.1999999999999993</v>
      </c>
      <c r="K238" s="3">
        <f t="shared" si="16"/>
        <v>318.08</v>
      </c>
      <c r="L238" s="2">
        <f t="shared" si="17"/>
        <v>0.05</v>
      </c>
      <c r="M238" s="3">
        <f t="shared" si="18"/>
        <v>15.904</v>
      </c>
      <c r="N238" s="3">
        <f t="shared" si="19"/>
        <v>333.98399999999998</v>
      </c>
    </row>
    <row r="239" spans="1:14" x14ac:dyDescent="0.3">
      <c r="A239" s="1">
        <v>45314</v>
      </c>
      <c r="B239" s="1" t="str">
        <f t="shared" si="15"/>
        <v>January</v>
      </c>
      <c r="C239" s="4" t="s">
        <v>14</v>
      </c>
      <c r="D239" s="4" t="s">
        <v>15</v>
      </c>
      <c r="E239" s="4" t="s">
        <v>11</v>
      </c>
      <c r="F239" s="4" t="s">
        <v>24</v>
      </c>
      <c r="G239" s="3">
        <v>10.99</v>
      </c>
      <c r="H239" s="8">
        <v>5</v>
      </c>
      <c r="I239" s="4" t="s">
        <v>258</v>
      </c>
      <c r="J239" s="7">
        <v>9.3000000000000007</v>
      </c>
      <c r="K239" s="3">
        <f t="shared" si="16"/>
        <v>54.95</v>
      </c>
      <c r="L239" s="2">
        <f t="shared" si="17"/>
        <v>0.05</v>
      </c>
      <c r="M239" s="3">
        <f t="shared" si="18"/>
        <v>2.7475000000000005</v>
      </c>
      <c r="N239" s="3">
        <f t="shared" si="19"/>
        <v>57.697500000000005</v>
      </c>
    </row>
    <row r="240" spans="1:14" x14ac:dyDescent="0.3">
      <c r="A240" s="1">
        <v>45314</v>
      </c>
      <c r="B240" s="1" t="str">
        <f t="shared" si="15"/>
        <v>January</v>
      </c>
      <c r="C240" s="4" t="s">
        <v>19</v>
      </c>
      <c r="D240" s="4" t="s">
        <v>15</v>
      </c>
      <c r="E240" s="4" t="s">
        <v>22</v>
      </c>
      <c r="F240" s="4" t="s">
        <v>21</v>
      </c>
      <c r="G240" s="3">
        <v>30.61</v>
      </c>
      <c r="H240" s="8">
        <v>1</v>
      </c>
      <c r="I240" s="4" t="s">
        <v>20</v>
      </c>
      <c r="J240" s="7">
        <v>5.2</v>
      </c>
      <c r="K240" s="3">
        <f t="shared" si="16"/>
        <v>30.61</v>
      </c>
      <c r="L240" s="2">
        <f t="shared" si="17"/>
        <v>0.05</v>
      </c>
      <c r="M240" s="3">
        <f t="shared" si="18"/>
        <v>1.5305</v>
      </c>
      <c r="N240" s="3">
        <f t="shared" si="19"/>
        <v>32.140500000000003</v>
      </c>
    </row>
    <row r="241" spans="1:14" x14ac:dyDescent="0.3">
      <c r="A241" s="1">
        <v>45314</v>
      </c>
      <c r="B241" s="1" t="str">
        <f t="shared" si="15"/>
        <v>January</v>
      </c>
      <c r="C241" s="4" t="s">
        <v>14</v>
      </c>
      <c r="D241" s="4" t="s">
        <v>15</v>
      </c>
      <c r="E241" s="4" t="s">
        <v>22</v>
      </c>
      <c r="F241" s="4" t="s">
        <v>16</v>
      </c>
      <c r="G241" s="3">
        <v>83.08</v>
      </c>
      <c r="H241" s="8">
        <v>1</v>
      </c>
      <c r="I241" s="4" t="s">
        <v>20</v>
      </c>
      <c r="J241" s="7">
        <v>6.4</v>
      </c>
      <c r="K241" s="3">
        <f t="shared" si="16"/>
        <v>83.08</v>
      </c>
      <c r="L241" s="2">
        <f t="shared" si="17"/>
        <v>0.18</v>
      </c>
      <c r="M241" s="3">
        <f t="shared" si="18"/>
        <v>14.9544</v>
      </c>
      <c r="N241" s="3">
        <f t="shared" si="19"/>
        <v>98.034400000000005</v>
      </c>
    </row>
    <row r="242" spans="1:14" x14ac:dyDescent="0.3">
      <c r="A242" s="1">
        <v>45314</v>
      </c>
      <c r="B242" s="1" t="str">
        <f t="shared" si="15"/>
        <v>January</v>
      </c>
      <c r="C242" s="4" t="s">
        <v>14</v>
      </c>
      <c r="D242" s="4" t="s">
        <v>15</v>
      </c>
      <c r="E242" s="4" t="s">
        <v>22</v>
      </c>
      <c r="F242" s="4" t="s">
        <v>12</v>
      </c>
      <c r="G242" s="3">
        <v>19.25</v>
      </c>
      <c r="H242" s="8">
        <v>8</v>
      </c>
      <c r="I242" s="4" t="s">
        <v>20</v>
      </c>
      <c r="J242" s="7">
        <v>6.6</v>
      </c>
      <c r="K242" s="3">
        <f t="shared" si="16"/>
        <v>154</v>
      </c>
      <c r="L242" s="2">
        <f t="shared" si="17"/>
        <v>0.05</v>
      </c>
      <c r="M242" s="3">
        <f t="shared" si="18"/>
        <v>7.7</v>
      </c>
      <c r="N242" s="3">
        <f t="shared" si="19"/>
        <v>161.69999999999999</v>
      </c>
    </row>
    <row r="243" spans="1:14" x14ac:dyDescent="0.3">
      <c r="A243" s="1">
        <v>45314</v>
      </c>
      <c r="B243" s="1" t="str">
        <f t="shared" si="15"/>
        <v>January</v>
      </c>
      <c r="C243" s="4" t="s">
        <v>19</v>
      </c>
      <c r="D243" s="4" t="s">
        <v>10</v>
      </c>
      <c r="E243" s="4" t="s">
        <v>22</v>
      </c>
      <c r="F243" s="4" t="s">
        <v>12</v>
      </c>
      <c r="G243" s="3">
        <v>98.53</v>
      </c>
      <c r="H243" s="8">
        <v>6</v>
      </c>
      <c r="I243" s="4" t="s">
        <v>258</v>
      </c>
      <c r="J243" s="7">
        <v>4</v>
      </c>
      <c r="K243" s="3">
        <f t="shared" si="16"/>
        <v>591.18000000000006</v>
      </c>
      <c r="L243" s="2">
        <f t="shared" si="17"/>
        <v>0.05</v>
      </c>
      <c r="M243" s="3">
        <f t="shared" si="18"/>
        <v>29.559000000000005</v>
      </c>
      <c r="N243" s="3">
        <f t="shared" si="19"/>
        <v>620.73900000000003</v>
      </c>
    </row>
    <row r="244" spans="1:14" x14ac:dyDescent="0.3">
      <c r="A244" s="1">
        <v>45315</v>
      </c>
      <c r="B244" s="1" t="str">
        <f t="shared" si="15"/>
        <v>January</v>
      </c>
      <c r="C244" s="4" t="s">
        <v>14</v>
      </c>
      <c r="D244" s="4" t="s">
        <v>10</v>
      </c>
      <c r="E244" s="4" t="s">
        <v>22</v>
      </c>
      <c r="F244" s="4" t="s">
        <v>23</v>
      </c>
      <c r="G244" s="3">
        <v>85.72</v>
      </c>
      <c r="H244" s="8">
        <v>3</v>
      </c>
      <c r="I244" s="4" t="s">
        <v>20</v>
      </c>
      <c r="J244" s="7">
        <v>5.0999999999999996</v>
      </c>
      <c r="K244" s="3">
        <f t="shared" si="16"/>
        <v>257.15999999999997</v>
      </c>
      <c r="L244" s="2">
        <f t="shared" si="17"/>
        <v>0.05</v>
      </c>
      <c r="M244" s="3">
        <f t="shared" si="18"/>
        <v>12.857999999999999</v>
      </c>
      <c r="N244" s="3">
        <f t="shared" si="19"/>
        <v>270.01799999999997</v>
      </c>
    </row>
    <row r="245" spans="1:14" x14ac:dyDescent="0.3">
      <c r="A245" s="1">
        <v>45315</v>
      </c>
      <c r="B245" s="1" t="str">
        <f t="shared" si="15"/>
        <v>January</v>
      </c>
      <c r="C245" s="4" t="s">
        <v>19</v>
      </c>
      <c r="D245" s="4" t="s">
        <v>10</v>
      </c>
      <c r="E245" s="4" t="s">
        <v>22</v>
      </c>
      <c r="F245" s="4" t="s">
        <v>21</v>
      </c>
      <c r="G245" s="3">
        <v>86.68</v>
      </c>
      <c r="H245" s="8">
        <v>8</v>
      </c>
      <c r="I245" s="4" t="s">
        <v>258</v>
      </c>
      <c r="J245" s="7">
        <v>7.2</v>
      </c>
      <c r="K245" s="3">
        <f t="shared" si="16"/>
        <v>693.44</v>
      </c>
      <c r="L245" s="2">
        <f t="shared" si="17"/>
        <v>0.05</v>
      </c>
      <c r="M245" s="3">
        <f t="shared" si="18"/>
        <v>34.672000000000004</v>
      </c>
      <c r="N245" s="3">
        <f t="shared" si="19"/>
        <v>728.11200000000008</v>
      </c>
    </row>
    <row r="246" spans="1:14" x14ac:dyDescent="0.3">
      <c r="A246" s="1">
        <v>45315</v>
      </c>
      <c r="B246" s="1" t="str">
        <f t="shared" si="15"/>
        <v>January</v>
      </c>
      <c r="C246" s="4" t="s">
        <v>19</v>
      </c>
      <c r="D246" s="4" t="s">
        <v>10</v>
      </c>
      <c r="E246" s="4" t="s">
        <v>11</v>
      </c>
      <c r="F246" s="4" t="s">
        <v>16</v>
      </c>
      <c r="G246" s="3">
        <v>48.62</v>
      </c>
      <c r="H246" s="8">
        <v>8</v>
      </c>
      <c r="I246" s="4" t="s">
        <v>17</v>
      </c>
      <c r="J246" s="7">
        <v>5</v>
      </c>
      <c r="K246" s="3">
        <f t="shared" si="16"/>
        <v>388.96</v>
      </c>
      <c r="L246" s="2">
        <f t="shared" si="17"/>
        <v>0.18</v>
      </c>
      <c r="M246" s="3">
        <f t="shared" si="18"/>
        <v>70.012799999999999</v>
      </c>
      <c r="N246" s="3">
        <f t="shared" si="19"/>
        <v>458.97280000000001</v>
      </c>
    </row>
    <row r="247" spans="1:14" x14ac:dyDescent="0.3">
      <c r="A247" s="1">
        <v>45315</v>
      </c>
      <c r="B247" s="1" t="str">
        <f t="shared" si="15"/>
        <v>January</v>
      </c>
      <c r="C247" s="4" t="s">
        <v>14</v>
      </c>
      <c r="D247" s="4" t="s">
        <v>10</v>
      </c>
      <c r="E247" s="4" t="s">
        <v>11</v>
      </c>
      <c r="F247" s="4" t="s">
        <v>23</v>
      </c>
      <c r="G247" s="3">
        <v>60.87</v>
      </c>
      <c r="H247" s="8">
        <v>1</v>
      </c>
      <c r="I247" s="4" t="s">
        <v>17</v>
      </c>
      <c r="J247" s="7">
        <v>5.5</v>
      </c>
      <c r="K247" s="3">
        <f t="shared" si="16"/>
        <v>60.87</v>
      </c>
      <c r="L247" s="2">
        <f t="shared" si="17"/>
        <v>0.05</v>
      </c>
      <c r="M247" s="3">
        <f t="shared" si="18"/>
        <v>3.0434999999999999</v>
      </c>
      <c r="N247" s="3">
        <f t="shared" si="19"/>
        <v>63.913499999999999</v>
      </c>
    </row>
    <row r="248" spans="1:14" x14ac:dyDescent="0.3">
      <c r="A248" s="1">
        <v>45315</v>
      </c>
      <c r="B248" s="1" t="str">
        <f t="shared" si="15"/>
        <v>January</v>
      </c>
      <c r="C248" s="4" t="s">
        <v>9</v>
      </c>
      <c r="D248" s="4" t="s">
        <v>15</v>
      </c>
      <c r="E248" s="4" t="s">
        <v>22</v>
      </c>
      <c r="F248" s="4" t="s">
        <v>23</v>
      </c>
      <c r="G248" s="3">
        <v>73.28</v>
      </c>
      <c r="H248" s="8">
        <v>5</v>
      </c>
      <c r="I248" s="4" t="s">
        <v>20</v>
      </c>
      <c r="J248" s="7">
        <v>8.4</v>
      </c>
      <c r="K248" s="3">
        <f t="shared" si="16"/>
        <v>366.4</v>
      </c>
      <c r="L248" s="2">
        <f t="shared" si="17"/>
        <v>0.05</v>
      </c>
      <c r="M248" s="3">
        <f t="shared" si="18"/>
        <v>18.32</v>
      </c>
      <c r="N248" s="3">
        <f t="shared" si="19"/>
        <v>384.71999999999997</v>
      </c>
    </row>
    <row r="249" spans="1:14" x14ac:dyDescent="0.3">
      <c r="A249" s="1">
        <v>45315</v>
      </c>
      <c r="B249" s="1" t="str">
        <f t="shared" si="15"/>
        <v>January</v>
      </c>
      <c r="C249" s="4" t="s">
        <v>19</v>
      </c>
      <c r="D249" s="4" t="s">
        <v>15</v>
      </c>
      <c r="E249" s="4" t="s">
        <v>11</v>
      </c>
      <c r="F249" s="4" t="s">
        <v>24</v>
      </c>
      <c r="G249" s="3">
        <v>77.5</v>
      </c>
      <c r="H249" s="8">
        <v>5</v>
      </c>
      <c r="I249" s="4" t="s">
        <v>20</v>
      </c>
      <c r="J249" s="7">
        <v>4.3</v>
      </c>
      <c r="K249" s="3">
        <f t="shared" si="16"/>
        <v>387.5</v>
      </c>
      <c r="L249" s="2">
        <f t="shared" si="17"/>
        <v>0.05</v>
      </c>
      <c r="M249" s="3">
        <f t="shared" si="18"/>
        <v>19.375</v>
      </c>
      <c r="N249" s="3">
        <f t="shared" si="19"/>
        <v>406.875</v>
      </c>
    </row>
    <row r="250" spans="1:14" x14ac:dyDescent="0.3">
      <c r="A250" s="1">
        <v>45315</v>
      </c>
      <c r="B250" s="1" t="str">
        <f t="shared" si="15"/>
        <v>January</v>
      </c>
      <c r="C250" s="4" t="s">
        <v>19</v>
      </c>
      <c r="D250" s="4" t="s">
        <v>15</v>
      </c>
      <c r="E250" s="4" t="s">
        <v>22</v>
      </c>
      <c r="F250" s="4" t="s">
        <v>18</v>
      </c>
      <c r="G250" s="3">
        <v>78.77</v>
      </c>
      <c r="H250" s="8">
        <v>10</v>
      </c>
      <c r="I250" s="4" t="s">
        <v>17</v>
      </c>
      <c r="J250" s="7">
        <v>6.4</v>
      </c>
      <c r="K250" s="3">
        <f t="shared" si="16"/>
        <v>787.69999999999993</v>
      </c>
      <c r="L250" s="2">
        <f t="shared" si="17"/>
        <v>0.05</v>
      </c>
      <c r="M250" s="3">
        <f t="shared" si="18"/>
        <v>39.384999999999998</v>
      </c>
      <c r="N250" s="3">
        <f t="shared" si="19"/>
        <v>827.08499999999992</v>
      </c>
    </row>
    <row r="251" spans="1:14" x14ac:dyDescent="0.3">
      <c r="A251" s="1">
        <v>45315</v>
      </c>
      <c r="B251" s="1" t="str">
        <f t="shared" si="15"/>
        <v>January</v>
      </c>
      <c r="C251" s="4" t="s">
        <v>9</v>
      </c>
      <c r="D251" s="4" t="s">
        <v>15</v>
      </c>
      <c r="E251" s="4" t="s">
        <v>11</v>
      </c>
      <c r="F251" s="4" t="s">
        <v>18</v>
      </c>
      <c r="G251" s="3">
        <v>76.599999999999994</v>
      </c>
      <c r="H251" s="8">
        <v>10</v>
      </c>
      <c r="I251" s="4" t="s">
        <v>20</v>
      </c>
      <c r="J251" s="7">
        <v>6</v>
      </c>
      <c r="K251" s="3">
        <f t="shared" si="16"/>
        <v>766</v>
      </c>
      <c r="L251" s="2">
        <f t="shared" si="17"/>
        <v>0.05</v>
      </c>
      <c r="M251" s="3">
        <f t="shared" si="18"/>
        <v>38.300000000000004</v>
      </c>
      <c r="N251" s="3">
        <f t="shared" si="19"/>
        <v>804.3</v>
      </c>
    </row>
    <row r="252" spans="1:14" x14ac:dyDescent="0.3">
      <c r="A252" s="1">
        <v>45315</v>
      </c>
      <c r="B252" s="1" t="str">
        <f t="shared" si="15"/>
        <v>January</v>
      </c>
      <c r="C252" s="4" t="s">
        <v>19</v>
      </c>
      <c r="D252" s="4" t="s">
        <v>15</v>
      </c>
      <c r="E252" s="4" t="s">
        <v>22</v>
      </c>
      <c r="F252" s="4" t="s">
        <v>16</v>
      </c>
      <c r="G252" s="3">
        <v>10.56</v>
      </c>
      <c r="H252" s="8">
        <v>8</v>
      </c>
      <c r="I252" s="4" t="s">
        <v>17</v>
      </c>
      <c r="J252" s="7">
        <v>7.6</v>
      </c>
      <c r="K252" s="3">
        <f t="shared" si="16"/>
        <v>84.48</v>
      </c>
      <c r="L252" s="2">
        <f t="shared" si="17"/>
        <v>0.18</v>
      </c>
      <c r="M252" s="3">
        <f t="shared" si="18"/>
        <v>15.2064</v>
      </c>
      <c r="N252" s="3">
        <f t="shared" si="19"/>
        <v>99.686400000000006</v>
      </c>
    </row>
    <row r="253" spans="1:14" x14ac:dyDescent="0.3">
      <c r="A253" s="1">
        <v>45315</v>
      </c>
      <c r="B253" s="1" t="str">
        <f t="shared" si="15"/>
        <v>January</v>
      </c>
      <c r="C253" s="4" t="s">
        <v>9</v>
      </c>
      <c r="D253" s="4" t="s">
        <v>10</v>
      </c>
      <c r="E253" s="4" t="s">
        <v>22</v>
      </c>
      <c r="F253" s="4" t="s">
        <v>16</v>
      </c>
      <c r="G253" s="3">
        <v>40.299999999999997</v>
      </c>
      <c r="H253" s="8">
        <v>10</v>
      </c>
      <c r="I253" s="4" t="s">
        <v>258</v>
      </c>
      <c r="J253" s="7">
        <v>7</v>
      </c>
      <c r="K253" s="3">
        <f t="shared" si="16"/>
        <v>403</v>
      </c>
      <c r="L253" s="2">
        <f t="shared" si="17"/>
        <v>0.18</v>
      </c>
      <c r="M253" s="3">
        <f t="shared" si="18"/>
        <v>72.539999999999992</v>
      </c>
      <c r="N253" s="3">
        <f t="shared" si="19"/>
        <v>475.53999999999996</v>
      </c>
    </row>
    <row r="254" spans="1:14" x14ac:dyDescent="0.3">
      <c r="A254" s="1">
        <v>45315</v>
      </c>
      <c r="B254" s="1" t="str">
        <f t="shared" si="15"/>
        <v>January</v>
      </c>
      <c r="C254" s="4" t="s">
        <v>9</v>
      </c>
      <c r="D254" s="4" t="s">
        <v>10</v>
      </c>
      <c r="E254" s="4" t="s">
        <v>11</v>
      </c>
      <c r="F254" s="4" t="s">
        <v>18</v>
      </c>
      <c r="G254" s="3">
        <v>23.08</v>
      </c>
      <c r="H254" s="8">
        <v>6</v>
      </c>
      <c r="I254" s="4" t="s">
        <v>20</v>
      </c>
      <c r="J254" s="7">
        <v>4.9000000000000004</v>
      </c>
      <c r="K254" s="3">
        <f t="shared" si="16"/>
        <v>138.47999999999999</v>
      </c>
      <c r="L254" s="2">
        <f t="shared" si="17"/>
        <v>0.05</v>
      </c>
      <c r="M254" s="3">
        <f t="shared" si="18"/>
        <v>6.9239999999999995</v>
      </c>
      <c r="N254" s="3">
        <f t="shared" si="19"/>
        <v>145.404</v>
      </c>
    </row>
    <row r="255" spans="1:14" x14ac:dyDescent="0.3">
      <c r="A255" s="1">
        <v>45315</v>
      </c>
      <c r="B255" s="1" t="str">
        <f t="shared" si="15"/>
        <v>January</v>
      </c>
      <c r="C255" s="4" t="s">
        <v>9</v>
      </c>
      <c r="D255" s="4" t="s">
        <v>10</v>
      </c>
      <c r="E255" s="4" t="s">
        <v>22</v>
      </c>
      <c r="F255" s="4" t="s">
        <v>21</v>
      </c>
      <c r="G255" s="3">
        <v>93.22</v>
      </c>
      <c r="H255" s="8">
        <v>3</v>
      </c>
      <c r="I255" s="4" t="s">
        <v>17</v>
      </c>
      <c r="J255" s="7">
        <v>7.2</v>
      </c>
      <c r="K255" s="3">
        <f t="shared" si="16"/>
        <v>279.65999999999997</v>
      </c>
      <c r="L255" s="2">
        <f t="shared" si="17"/>
        <v>0.05</v>
      </c>
      <c r="M255" s="3">
        <f t="shared" si="18"/>
        <v>13.982999999999999</v>
      </c>
      <c r="N255" s="3">
        <f t="shared" si="19"/>
        <v>293.64299999999997</v>
      </c>
    </row>
    <row r="256" spans="1:14" x14ac:dyDescent="0.3">
      <c r="A256" s="1">
        <v>45315</v>
      </c>
      <c r="B256" s="1" t="str">
        <f t="shared" si="15"/>
        <v>January</v>
      </c>
      <c r="C256" s="4" t="s">
        <v>9</v>
      </c>
      <c r="D256" s="4" t="s">
        <v>15</v>
      </c>
      <c r="E256" s="4" t="s">
        <v>22</v>
      </c>
      <c r="F256" s="4" t="s">
        <v>16</v>
      </c>
      <c r="G256" s="3">
        <v>75.88</v>
      </c>
      <c r="H256" s="8">
        <v>7</v>
      </c>
      <c r="I256" s="4" t="s">
        <v>20</v>
      </c>
      <c r="J256" s="7">
        <v>8.9</v>
      </c>
      <c r="K256" s="3">
        <f t="shared" si="16"/>
        <v>531.16</v>
      </c>
      <c r="L256" s="2">
        <f t="shared" si="17"/>
        <v>0.18</v>
      </c>
      <c r="M256" s="3">
        <f t="shared" si="18"/>
        <v>95.608799999999988</v>
      </c>
      <c r="N256" s="3">
        <f t="shared" si="19"/>
        <v>626.76879999999994</v>
      </c>
    </row>
    <row r="257" spans="1:14" x14ac:dyDescent="0.3">
      <c r="A257" s="1">
        <v>45316</v>
      </c>
      <c r="B257" s="1" t="str">
        <f t="shared" si="15"/>
        <v>January</v>
      </c>
      <c r="C257" s="4" t="s">
        <v>9</v>
      </c>
      <c r="D257" s="4" t="s">
        <v>15</v>
      </c>
      <c r="E257" s="4" t="s">
        <v>11</v>
      </c>
      <c r="F257" s="4" t="s">
        <v>21</v>
      </c>
      <c r="G257" s="3">
        <v>60.96</v>
      </c>
      <c r="H257" s="8">
        <v>2</v>
      </c>
      <c r="I257" s="4" t="s">
        <v>258</v>
      </c>
      <c r="J257" s="7">
        <v>4.9000000000000004</v>
      </c>
      <c r="K257" s="3">
        <f t="shared" si="16"/>
        <v>121.92</v>
      </c>
      <c r="L257" s="2">
        <f t="shared" si="17"/>
        <v>0.05</v>
      </c>
      <c r="M257" s="3">
        <f t="shared" si="18"/>
        <v>6.0960000000000001</v>
      </c>
      <c r="N257" s="3">
        <f t="shared" si="19"/>
        <v>128.01599999999999</v>
      </c>
    </row>
    <row r="258" spans="1:14" x14ac:dyDescent="0.3">
      <c r="A258" s="1">
        <v>45316</v>
      </c>
      <c r="B258" s="1" t="str">
        <f t="shared" si="15"/>
        <v>January</v>
      </c>
      <c r="C258" s="4" t="s">
        <v>9</v>
      </c>
      <c r="D258" s="4" t="s">
        <v>15</v>
      </c>
      <c r="E258" s="4" t="s">
        <v>11</v>
      </c>
      <c r="F258" s="4" t="s">
        <v>12</v>
      </c>
      <c r="G258" s="3">
        <v>48.51</v>
      </c>
      <c r="H258" s="8">
        <v>7</v>
      </c>
      <c r="I258" s="4" t="s">
        <v>258</v>
      </c>
      <c r="J258" s="7">
        <v>5.2</v>
      </c>
      <c r="K258" s="3">
        <f t="shared" si="16"/>
        <v>339.57</v>
      </c>
      <c r="L258" s="2">
        <f t="shared" si="17"/>
        <v>0.05</v>
      </c>
      <c r="M258" s="3">
        <f t="shared" si="18"/>
        <v>16.9785</v>
      </c>
      <c r="N258" s="3">
        <f t="shared" si="19"/>
        <v>356.54849999999999</v>
      </c>
    </row>
    <row r="259" spans="1:14" x14ac:dyDescent="0.3">
      <c r="A259" s="1">
        <v>45316</v>
      </c>
      <c r="B259" s="1" t="str">
        <f t="shared" ref="B259:B322" si="20">TEXT(A259,"mmmm")</f>
        <v>January</v>
      </c>
      <c r="C259" s="4" t="s">
        <v>19</v>
      </c>
      <c r="D259" s="4" t="s">
        <v>10</v>
      </c>
      <c r="E259" s="4" t="s">
        <v>22</v>
      </c>
      <c r="F259" s="4" t="s">
        <v>23</v>
      </c>
      <c r="G259" s="3">
        <v>60.01</v>
      </c>
      <c r="H259" s="8">
        <v>4</v>
      </c>
      <c r="I259" s="4" t="s">
        <v>17</v>
      </c>
      <c r="J259" s="7">
        <v>4.5</v>
      </c>
      <c r="K259" s="3">
        <f t="shared" ref="K259:K322" si="21">G259*H259</f>
        <v>240.04</v>
      </c>
      <c r="L259" s="2">
        <f t="shared" ref="L259:L322" si="22">IF(F259="electronics",18%,5%)</f>
        <v>0.05</v>
      </c>
      <c r="M259" s="3">
        <f t="shared" ref="M259:M322" si="23">K259*L259</f>
        <v>12.002000000000001</v>
      </c>
      <c r="N259" s="3">
        <f t="shared" ref="N259:N322" si="24">K259+M259</f>
        <v>252.042</v>
      </c>
    </row>
    <row r="260" spans="1:14" x14ac:dyDescent="0.3">
      <c r="A260" s="1">
        <v>45316</v>
      </c>
      <c r="B260" s="1" t="str">
        <f t="shared" si="20"/>
        <v>January</v>
      </c>
      <c r="C260" s="4" t="s">
        <v>9</v>
      </c>
      <c r="D260" s="4" t="s">
        <v>15</v>
      </c>
      <c r="E260" s="4" t="s">
        <v>22</v>
      </c>
      <c r="F260" s="4" t="s">
        <v>24</v>
      </c>
      <c r="G260" s="3">
        <v>96.11</v>
      </c>
      <c r="H260" s="8">
        <v>1</v>
      </c>
      <c r="I260" s="4" t="s">
        <v>20</v>
      </c>
      <c r="J260" s="7">
        <v>7.8</v>
      </c>
      <c r="K260" s="3">
        <f t="shared" si="21"/>
        <v>96.11</v>
      </c>
      <c r="L260" s="2">
        <f t="shared" si="22"/>
        <v>0.05</v>
      </c>
      <c r="M260" s="3">
        <f t="shared" si="23"/>
        <v>4.8055000000000003</v>
      </c>
      <c r="N260" s="3">
        <f t="shared" si="24"/>
        <v>100.91549999999999</v>
      </c>
    </row>
    <row r="261" spans="1:14" x14ac:dyDescent="0.3">
      <c r="A261" s="1">
        <v>45316</v>
      </c>
      <c r="B261" s="1" t="str">
        <f t="shared" si="20"/>
        <v>January</v>
      </c>
      <c r="C261" s="4" t="s">
        <v>9</v>
      </c>
      <c r="D261" s="4" t="s">
        <v>10</v>
      </c>
      <c r="E261" s="4" t="s">
        <v>22</v>
      </c>
      <c r="F261" s="4" t="s">
        <v>24</v>
      </c>
      <c r="G261" s="3">
        <v>51.13</v>
      </c>
      <c r="H261" s="8">
        <v>4</v>
      </c>
      <c r="I261" s="4" t="s">
        <v>258</v>
      </c>
      <c r="J261" s="7">
        <v>4</v>
      </c>
      <c r="K261" s="3">
        <f t="shared" si="21"/>
        <v>204.52</v>
      </c>
      <c r="L261" s="2">
        <f t="shared" si="22"/>
        <v>0.05</v>
      </c>
      <c r="M261" s="3">
        <f t="shared" si="23"/>
        <v>10.226000000000001</v>
      </c>
      <c r="N261" s="3">
        <f t="shared" si="24"/>
        <v>214.74600000000001</v>
      </c>
    </row>
    <row r="262" spans="1:14" x14ac:dyDescent="0.3">
      <c r="A262" s="1">
        <v>45316</v>
      </c>
      <c r="B262" s="1" t="str">
        <f t="shared" si="20"/>
        <v>January</v>
      </c>
      <c r="C262" s="4" t="s">
        <v>19</v>
      </c>
      <c r="D262" s="4" t="s">
        <v>10</v>
      </c>
      <c r="E262" s="4" t="s">
        <v>11</v>
      </c>
      <c r="F262" s="4" t="s">
        <v>18</v>
      </c>
      <c r="G262" s="3">
        <v>40.049999999999997</v>
      </c>
      <c r="H262" s="8">
        <v>4</v>
      </c>
      <c r="I262" s="4" t="s">
        <v>17</v>
      </c>
      <c r="J262" s="7">
        <v>9.6999999999999993</v>
      </c>
      <c r="K262" s="3">
        <f t="shared" si="21"/>
        <v>160.19999999999999</v>
      </c>
      <c r="L262" s="2">
        <f t="shared" si="22"/>
        <v>0.05</v>
      </c>
      <c r="M262" s="3">
        <f t="shared" si="23"/>
        <v>8.01</v>
      </c>
      <c r="N262" s="3">
        <f t="shared" si="24"/>
        <v>168.20999999999998</v>
      </c>
    </row>
    <row r="263" spans="1:14" x14ac:dyDescent="0.3">
      <c r="A263" s="1">
        <v>45316</v>
      </c>
      <c r="B263" s="1" t="str">
        <f t="shared" si="20"/>
        <v>January</v>
      </c>
      <c r="C263" s="4" t="s">
        <v>9</v>
      </c>
      <c r="D263" s="4" t="s">
        <v>15</v>
      </c>
      <c r="E263" s="4" t="s">
        <v>22</v>
      </c>
      <c r="F263" s="4" t="s">
        <v>18</v>
      </c>
      <c r="G263" s="3">
        <v>21.87</v>
      </c>
      <c r="H263" s="8">
        <v>2</v>
      </c>
      <c r="I263" s="4" t="s">
        <v>20</v>
      </c>
      <c r="J263" s="7">
        <v>6.9</v>
      </c>
      <c r="K263" s="3">
        <f t="shared" si="21"/>
        <v>43.74</v>
      </c>
      <c r="L263" s="2">
        <f t="shared" si="22"/>
        <v>0.05</v>
      </c>
      <c r="M263" s="3">
        <f t="shared" si="23"/>
        <v>2.1870000000000003</v>
      </c>
      <c r="N263" s="3">
        <f t="shared" si="24"/>
        <v>45.927</v>
      </c>
    </row>
    <row r="264" spans="1:14" x14ac:dyDescent="0.3">
      <c r="A264" s="1">
        <v>45316</v>
      </c>
      <c r="B264" s="1" t="str">
        <f t="shared" si="20"/>
        <v>January</v>
      </c>
      <c r="C264" s="4" t="s">
        <v>14</v>
      </c>
      <c r="D264" s="4" t="s">
        <v>10</v>
      </c>
      <c r="E264" s="4" t="s">
        <v>22</v>
      </c>
      <c r="F264" s="4" t="s">
        <v>21</v>
      </c>
      <c r="G264" s="3">
        <v>15.43</v>
      </c>
      <c r="H264" s="8">
        <v>1</v>
      </c>
      <c r="I264" s="4" t="s">
        <v>258</v>
      </c>
      <c r="J264" s="7">
        <v>6.1</v>
      </c>
      <c r="K264" s="3">
        <f t="shared" si="21"/>
        <v>15.43</v>
      </c>
      <c r="L264" s="2">
        <f t="shared" si="22"/>
        <v>0.05</v>
      </c>
      <c r="M264" s="3">
        <f t="shared" si="23"/>
        <v>0.77150000000000007</v>
      </c>
      <c r="N264" s="3">
        <f t="shared" si="24"/>
        <v>16.201499999999999</v>
      </c>
    </row>
    <row r="265" spans="1:14" x14ac:dyDescent="0.3">
      <c r="A265" s="1">
        <v>45316</v>
      </c>
      <c r="B265" s="1" t="str">
        <f t="shared" si="20"/>
        <v>January</v>
      </c>
      <c r="C265" s="4" t="s">
        <v>19</v>
      </c>
      <c r="D265" s="4" t="s">
        <v>10</v>
      </c>
      <c r="E265" s="4" t="s">
        <v>22</v>
      </c>
      <c r="F265" s="4" t="s">
        <v>23</v>
      </c>
      <c r="G265" s="3">
        <v>53.3</v>
      </c>
      <c r="H265" s="8">
        <v>3</v>
      </c>
      <c r="I265" s="4" t="s">
        <v>20</v>
      </c>
      <c r="J265" s="7">
        <v>7.5</v>
      </c>
      <c r="K265" s="3">
        <f t="shared" si="21"/>
        <v>159.89999999999998</v>
      </c>
      <c r="L265" s="2">
        <f t="shared" si="22"/>
        <v>0.05</v>
      </c>
      <c r="M265" s="3">
        <f t="shared" si="23"/>
        <v>7.9949999999999992</v>
      </c>
      <c r="N265" s="3">
        <f t="shared" si="24"/>
        <v>167.89499999999998</v>
      </c>
    </row>
    <row r="266" spans="1:14" x14ac:dyDescent="0.3">
      <c r="A266" s="1">
        <v>45316</v>
      </c>
      <c r="B266" s="1" t="str">
        <f t="shared" si="20"/>
        <v>January</v>
      </c>
      <c r="C266" s="4" t="s">
        <v>9</v>
      </c>
      <c r="D266" s="4" t="s">
        <v>15</v>
      </c>
      <c r="E266" s="4" t="s">
        <v>11</v>
      </c>
      <c r="F266" s="4" t="s">
        <v>21</v>
      </c>
      <c r="G266" s="3">
        <v>39.619999999999997</v>
      </c>
      <c r="H266" s="8">
        <v>7</v>
      </c>
      <c r="I266" s="4" t="s">
        <v>17</v>
      </c>
      <c r="J266" s="7">
        <v>7.5</v>
      </c>
      <c r="K266" s="3">
        <f t="shared" si="21"/>
        <v>277.33999999999997</v>
      </c>
      <c r="L266" s="2">
        <f t="shared" si="22"/>
        <v>0.05</v>
      </c>
      <c r="M266" s="3">
        <f t="shared" si="23"/>
        <v>13.866999999999999</v>
      </c>
      <c r="N266" s="3">
        <f t="shared" si="24"/>
        <v>291.20699999999999</v>
      </c>
    </row>
    <row r="267" spans="1:14" x14ac:dyDescent="0.3">
      <c r="A267" s="1">
        <v>45316</v>
      </c>
      <c r="B267" s="1" t="str">
        <f t="shared" si="20"/>
        <v>January</v>
      </c>
      <c r="C267" s="4" t="s">
        <v>14</v>
      </c>
      <c r="D267" s="4" t="s">
        <v>10</v>
      </c>
      <c r="E267" s="4" t="s">
        <v>11</v>
      </c>
      <c r="F267" s="4" t="s">
        <v>21</v>
      </c>
      <c r="G267" s="3">
        <v>84.87</v>
      </c>
      <c r="H267" s="8">
        <v>3</v>
      </c>
      <c r="I267" s="4" t="s">
        <v>20</v>
      </c>
      <c r="J267" s="7">
        <v>7.4</v>
      </c>
      <c r="K267" s="3">
        <f t="shared" si="21"/>
        <v>254.61</v>
      </c>
      <c r="L267" s="2">
        <f t="shared" si="22"/>
        <v>0.05</v>
      </c>
      <c r="M267" s="3">
        <f t="shared" si="23"/>
        <v>12.730500000000001</v>
      </c>
      <c r="N267" s="3">
        <f t="shared" si="24"/>
        <v>267.34050000000002</v>
      </c>
    </row>
    <row r="268" spans="1:14" x14ac:dyDescent="0.3">
      <c r="A268" s="1">
        <v>45316</v>
      </c>
      <c r="B268" s="1" t="str">
        <f t="shared" si="20"/>
        <v>January</v>
      </c>
      <c r="C268" s="4" t="s">
        <v>14</v>
      </c>
      <c r="D268" s="4" t="s">
        <v>10</v>
      </c>
      <c r="E268" s="4" t="s">
        <v>22</v>
      </c>
      <c r="F268" s="4" t="s">
        <v>24</v>
      </c>
      <c r="G268" s="3">
        <v>90.5</v>
      </c>
      <c r="H268" s="8">
        <v>10</v>
      </c>
      <c r="I268" s="4" t="s">
        <v>17</v>
      </c>
      <c r="J268" s="7">
        <v>8.1</v>
      </c>
      <c r="K268" s="3">
        <f t="shared" si="21"/>
        <v>905</v>
      </c>
      <c r="L268" s="2">
        <f t="shared" si="22"/>
        <v>0.05</v>
      </c>
      <c r="M268" s="3">
        <f t="shared" si="23"/>
        <v>45.25</v>
      </c>
      <c r="N268" s="3">
        <f t="shared" si="24"/>
        <v>950.25</v>
      </c>
    </row>
    <row r="269" spans="1:14" x14ac:dyDescent="0.3">
      <c r="A269" s="1">
        <v>45316</v>
      </c>
      <c r="B269" s="1" t="str">
        <f t="shared" si="20"/>
        <v>January</v>
      </c>
      <c r="C269" s="4" t="s">
        <v>19</v>
      </c>
      <c r="D269" s="4" t="s">
        <v>15</v>
      </c>
      <c r="E269" s="4" t="s">
        <v>22</v>
      </c>
      <c r="F269" s="4" t="s">
        <v>16</v>
      </c>
      <c r="G269" s="3">
        <v>26.23</v>
      </c>
      <c r="H269" s="8">
        <v>9</v>
      </c>
      <c r="I269" s="4" t="s">
        <v>20</v>
      </c>
      <c r="J269" s="7">
        <v>5.9</v>
      </c>
      <c r="K269" s="3">
        <f t="shared" si="21"/>
        <v>236.07</v>
      </c>
      <c r="L269" s="2">
        <f t="shared" si="22"/>
        <v>0.18</v>
      </c>
      <c r="M269" s="3">
        <f t="shared" si="23"/>
        <v>42.492599999999996</v>
      </c>
      <c r="N269" s="3">
        <f t="shared" si="24"/>
        <v>278.56259999999997</v>
      </c>
    </row>
    <row r="270" spans="1:14" x14ac:dyDescent="0.3">
      <c r="A270" s="1">
        <v>45316</v>
      </c>
      <c r="B270" s="1" t="str">
        <f t="shared" si="20"/>
        <v>January</v>
      </c>
      <c r="C270" s="4" t="s">
        <v>14</v>
      </c>
      <c r="D270" s="4" t="s">
        <v>10</v>
      </c>
      <c r="E270" s="4" t="s">
        <v>11</v>
      </c>
      <c r="F270" s="4" t="s">
        <v>18</v>
      </c>
      <c r="G270" s="3">
        <v>70.19</v>
      </c>
      <c r="H270" s="8">
        <v>9</v>
      </c>
      <c r="I270" s="4" t="s">
        <v>17</v>
      </c>
      <c r="J270" s="7">
        <v>6.7</v>
      </c>
      <c r="K270" s="3">
        <f t="shared" si="21"/>
        <v>631.71</v>
      </c>
      <c r="L270" s="2">
        <f t="shared" si="22"/>
        <v>0.05</v>
      </c>
      <c r="M270" s="3">
        <f t="shared" si="23"/>
        <v>31.585500000000003</v>
      </c>
      <c r="N270" s="3">
        <f t="shared" si="24"/>
        <v>663.29550000000006</v>
      </c>
    </row>
    <row r="271" spans="1:14" x14ac:dyDescent="0.3">
      <c r="A271" s="1">
        <v>45316</v>
      </c>
      <c r="B271" s="1" t="str">
        <f t="shared" si="20"/>
        <v>January</v>
      </c>
      <c r="C271" s="4" t="s">
        <v>14</v>
      </c>
      <c r="D271" s="4" t="s">
        <v>15</v>
      </c>
      <c r="E271" s="4" t="s">
        <v>22</v>
      </c>
      <c r="F271" s="4" t="s">
        <v>24</v>
      </c>
      <c r="G271" s="3">
        <v>34.31</v>
      </c>
      <c r="H271" s="8">
        <v>8</v>
      </c>
      <c r="I271" s="4" t="s">
        <v>20</v>
      </c>
      <c r="J271" s="7">
        <v>5.7</v>
      </c>
      <c r="K271" s="3">
        <f t="shared" si="21"/>
        <v>274.48</v>
      </c>
      <c r="L271" s="2">
        <f t="shared" si="22"/>
        <v>0.05</v>
      </c>
      <c r="M271" s="3">
        <f t="shared" si="23"/>
        <v>13.724000000000002</v>
      </c>
      <c r="N271" s="3">
        <f t="shared" si="24"/>
        <v>288.20400000000001</v>
      </c>
    </row>
    <row r="272" spans="1:14" x14ac:dyDescent="0.3">
      <c r="A272" s="1">
        <v>45316</v>
      </c>
      <c r="B272" s="1" t="str">
        <f t="shared" si="20"/>
        <v>January</v>
      </c>
      <c r="C272" s="4" t="s">
        <v>19</v>
      </c>
      <c r="D272" s="4" t="s">
        <v>15</v>
      </c>
      <c r="E272" s="4" t="s">
        <v>22</v>
      </c>
      <c r="F272" s="4" t="s">
        <v>21</v>
      </c>
      <c r="G272" s="3">
        <v>74.099999999999994</v>
      </c>
      <c r="H272" s="8">
        <v>1</v>
      </c>
      <c r="I272" s="4" t="s">
        <v>17</v>
      </c>
      <c r="J272" s="7">
        <v>9.1999999999999993</v>
      </c>
      <c r="K272" s="3">
        <f t="shared" si="21"/>
        <v>74.099999999999994</v>
      </c>
      <c r="L272" s="2">
        <f t="shared" si="22"/>
        <v>0.05</v>
      </c>
      <c r="M272" s="3">
        <f t="shared" si="23"/>
        <v>3.7050000000000001</v>
      </c>
      <c r="N272" s="3">
        <f t="shared" si="24"/>
        <v>77.804999999999993</v>
      </c>
    </row>
    <row r="273" spans="1:14" x14ac:dyDescent="0.3">
      <c r="A273" s="1">
        <v>45316</v>
      </c>
      <c r="B273" s="1" t="str">
        <f t="shared" si="20"/>
        <v>January</v>
      </c>
      <c r="C273" s="4" t="s">
        <v>9</v>
      </c>
      <c r="D273" s="4" t="s">
        <v>15</v>
      </c>
      <c r="E273" s="4" t="s">
        <v>11</v>
      </c>
      <c r="F273" s="4" t="s">
        <v>12</v>
      </c>
      <c r="G273" s="3">
        <v>88.36</v>
      </c>
      <c r="H273" s="8">
        <v>5</v>
      </c>
      <c r="I273" s="4" t="s">
        <v>17</v>
      </c>
      <c r="J273" s="7">
        <v>9.6</v>
      </c>
      <c r="K273" s="3">
        <f t="shared" si="21"/>
        <v>441.8</v>
      </c>
      <c r="L273" s="2">
        <f t="shared" si="22"/>
        <v>0.05</v>
      </c>
      <c r="M273" s="3">
        <f t="shared" si="23"/>
        <v>22.090000000000003</v>
      </c>
      <c r="N273" s="3">
        <f t="shared" si="24"/>
        <v>463.89</v>
      </c>
    </row>
    <row r="274" spans="1:14" x14ac:dyDescent="0.3">
      <c r="A274" s="1">
        <v>45317</v>
      </c>
      <c r="B274" s="1" t="str">
        <f t="shared" si="20"/>
        <v>January</v>
      </c>
      <c r="C274" s="4" t="s">
        <v>9</v>
      </c>
      <c r="D274" s="4" t="s">
        <v>10</v>
      </c>
      <c r="E274" s="4" t="s">
        <v>22</v>
      </c>
      <c r="F274" s="4" t="s">
        <v>12</v>
      </c>
      <c r="G274" s="3">
        <v>80.05</v>
      </c>
      <c r="H274" s="8">
        <v>5</v>
      </c>
      <c r="I274" s="4" t="s">
        <v>258</v>
      </c>
      <c r="J274" s="7">
        <v>9.4</v>
      </c>
      <c r="K274" s="3">
        <f t="shared" si="21"/>
        <v>400.25</v>
      </c>
      <c r="L274" s="2">
        <f t="shared" si="22"/>
        <v>0.05</v>
      </c>
      <c r="M274" s="3">
        <f t="shared" si="23"/>
        <v>20.012500000000003</v>
      </c>
      <c r="N274" s="3">
        <f t="shared" si="24"/>
        <v>420.26249999999999</v>
      </c>
    </row>
    <row r="275" spans="1:14" x14ac:dyDescent="0.3">
      <c r="A275" s="1">
        <v>45317</v>
      </c>
      <c r="B275" s="1" t="str">
        <f t="shared" si="20"/>
        <v>January</v>
      </c>
      <c r="C275" s="4" t="s">
        <v>9</v>
      </c>
      <c r="D275" s="4" t="s">
        <v>10</v>
      </c>
      <c r="E275" s="4" t="s">
        <v>22</v>
      </c>
      <c r="F275" s="4" t="s">
        <v>24</v>
      </c>
      <c r="G275" s="3">
        <v>69.37</v>
      </c>
      <c r="H275" s="8">
        <v>9</v>
      </c>
      <c r="I275" s="4" t="s">
        <v>20</v>
      </c>
      <c r="J275" s="7">
        <v>4</v>
      </c>
      <c r="K275" s="3">
        <f t="shared" si="21"/>
        <v>624.33000000000004</v>
      </c>
      <c r="L275" s="2">
        <f t="shared" si="22"/>
        <v>0.05</v>
      </c>
      <c r="M275" s="3">
        <f t="shared" si="23"/>
        <v>31.216500000000003</v>
      </c>
      <c r="N275" s="3">
        <f t="shared" si="24"/>
        <v>655.54650000000004</v>
      </c>
    </row>
    <row r="276" spans="1:14" x14ac:dyDescent="0.3">
      <c r="A276" s="1">
        <v>45317</v>
      </c>
      <c r="B276" s="1" t="str">
        <f t="shared" si="20"/>
        <v>January</v>
      </c>
      <c r="C276" s="4" t="s">
        <v>14</v>
      </c>
      <c r="D276" s="4" t="s">
        <v>15</v>
      </c>
      <c r="E276" s="4" t="s">
        <v>11</v>
      </c>
      <c r="F276" s="4" t="s">
        <v>21</v>
      </c>
      <c r="G276" s="3">
        <v>64.989999999999995</v>
      </c>
      <c r="H276" s="8">
        <v>1</v>
      </c>
      <c r="I276" s="4" t="s">
        <v>258</v>
      </c>
      <c r="J276" s="7">
        <v>4.5</v>
      </c>
      <c r="K276" s="3">
        <f t="shared" si="21"/>
        <v>64.989999999999995</v>
      </c>
      <c r="L276" s="2">
        <f t="shared" si="22"/>
        <v>0.05</v>
      </c>
      <c r="M276" s="3">
        <f t="shared" si="23"/>
        <v>3.2494999999999998</v>
      </c>
      <c r="N276" s="3">
        <f t="shared" si="24"/>
        <v>68.239499999999992</v>
      </c>
    </row>
    <row r="277" spans="1:14" x14ac:dyDescent="0.3">
      <c r="A277" s="1">
        <v>45317</v>
      </c>
      <c r="B277" s="1" t="str">
        <f t="shared" si="20"/>
        <v>January</v>
      </c>
      <c r="C277" s="4" t="s">
        <v>19</v>
      </c>
      <c r="D277" s="4" t="s">
        <v>15</v>
      </c>
      <c r="E277" s="4" t="s">
        <v>11</v>
      </c>
      <c r="F277" s="4" t="s">
        <v>21</v>
      </c>
      <c r="G277" s="3">
        <v>12.09</v>
      </c>
      <c r="H277" s="8">
        <v>1</v>
      </c>
      <c r="I277" s="4" t="s">
        <v>258</v>
      </c>
      <c r="J277" s="7">
        <v>8.1999999999999993</v>
      </c>
      <c r="K277" s="3">
        <f t="shared" si="21"/>
        <v>12.09</v>
      </c>
      <c r="L277" s="2">
        <f t="shared" si="22"/>
        <v>0.05</v>
      </c>
      <c r="M277" s="3">
        <f t="shared" si="23"/>
        <v>0.60450000000000004</v>
      </c>
      <c r="N277" s="3">
        <f t="shared" si="24"/>
        <v>12.6945</v>
      </c>
    </row>
    <row r="278" spans="1:14" x14ac:dyDescent="0.3">
      <c r="A278" s="1">
        <v>45317</v>
      </c>
      <c r="B278" s="1" t="str">
        <f t="shared" si="20"/>
        <v>January</v>
      </c>
      <c r="C278" s="4" t="s">
        <v>9</v>
      </c>
      <c r="D278" s="4" t="s">
        <v>15</v>
      </c>
      <c r="E278" s="4" t="s">
        <v>22</v>
      </c>
      <c r="F278" s="4" t="s">
        <v>16</v>
      </c>
      <c r="G278" s="3">
        <v>87.08</v>
      </c>
      <c r="H278" s="8">
        <v>7</v>
      </c>
      <c r="I278" s="4" t="s">
        <v>17</v>
      </c>
      <c r="J278" s="7">
        <v>5.5</v>
      </c>
      <c r="K278" s="3">
        <f t="shared" si="21"/>
        <v>609.55999999999995</v>
      </c>
      <c r="L278" s="2">
        <f t="shared" si="22"/>
        <v>0.18</v>
      </c>
      <c r="M278" s="3">
        <f t="shared" si="23"/>
        <v>109.72079999999998</v>
      </c>
      <c r="N278" s="3">
        <f t="shared" si="24"/>
        <v>719.28079999999989</v>
      </c>
    </row>
    <row r="279" spans="1:14" x14ac:dyDescent="0.3">
      <c r="A279" s="1">
        <v>45317</v>
      </c>
      <c r="B279" s="1" t="str">
        <f t="shared" si="20"/>
        <v>January</v>
      </c>
      <c r="C279" s="4" t="s">
        <v>9</v>
      </c>
      <c r="D279" s="4" t="s">
        <v>15</v>
      </c>
      <c r="E279" s="4" t="s">
        <v>22</v>
      </c>
      <c r="F279" s="4" t="s">
        <v>23</v>
      </c>
      <c r="G279" s="3">
        <v>25.55</v>
      </c>
      <c r="H279" s="8">
        <v>4</v>
      </c>
      <c r="I279" s="4" t="s">
        <v>20</v>
      </c>
      <c r="J279" s="7">
        <v>5.7</v>
      </c>
      <c r="K279" s="3">
        <f t="shared" si="21"/>
        <v>102.2</v>
      </c>
      <c r="L279" s="2">
        <f t="shared" si="22"/>
        <v>0.05</v>
      </c>
      <c r="M279" s="3">
        <f t="shared" si="23"/>
        <v>5.1100000000000003</v>
      </c>
      <c r="N279" s="3">
        <f t="shared" si="24"/>
        <v>107.31</v>
      </c>
    </row>
    <row r="280" spans="1:14" x14ac:dyDescent="0.3">
      <c r="A280" s="1">
        <v>45317</v>
      </c>
      <c r="B280" s="1" t="str">
        <f t="shared" si="20"/>
        <v>January</v>
      </c>
      <c r="C280" s="4" t="s">
        <v>9</v>
      </c>
      <c r="D280" s="4" t="s">
        <v>10</v>
      </c>
      <c r="E280" s="4" t="s">
        <v>11</v>
      </c>
      <c r="F280" s="4" t="s">
        <v>12</v>
      </c>
      <c r="G280" s="3">
        <v>78.88</v>
      </c>
      <c r="H280" s="8">
        <v>2</v>
      </c>
      <c r="I280" s="4" t="s">
        <v>17</v>
      </c>
      <c r="J280" s="7">
        <v>9.1</v>
      </c>
      <c r="K280" s="3">
        <f t="shared" si="21"/>
        <v>157.76</v>
      </c>
      <c r="L280" s="2">
        <f t="shared" si="22"/>
        <v>0.05</v>
      </c>
      <c r="M280" s="3">
        <f t="shared" si="23"/>
        <v>7.8879999999999999</v>
      </c>
      <c r="N280" s="3">
        <f t="shared" si="24"/>
        <v>165.648</v>
      </c>
    </row>
    <row r="281" spans="1:14" x14ac:dyDescent="0.3">
      <c r="A281" s="1">
        <v>45317</v>
      </c>
      <c r="B281" s="1" t="str">
        <f t="shared" si="20"/>
        <v>January</v>
      </c>
      <c r="C281" s="4" t="s">
        <v>9</v>
      </c>
      <c r="D281" s="4" t="s">
        <v>15</v>
      </c>
      <c r="E281" s="4" t="s">
        <v>22</v>
      </c>
      <c r="F281" s="4" t="s">
        <v>12</v>
      </c>
      <c r="G281" s="3">
        <v>33.33</v>
      </c>
      <c r="H281" s="8">
        <v>2</v>
      </c>
      <c r="I281" s="4" t="s">
        <v>258</v>
      </c>
      <c r="J281" s="7">
        <v>6.4</v>
      </c>
      <c r="K281" s="3">
        <f t="shared" si="21"/>
        <v>66.66</v>
      </c>
      <c r="L281" s="2">
        <f t="shared" si="22"/>
        <v>0.05</v>
      </c>
      <c r="M281" s="3">
        <f t="shared" si="23"/>
        <v>3.3330000000000002</v>
      </c>
      <c r="N281" s="3">
        <f t="shared" si="24"/>
        <v>69.992999999999995</v>
      </c>
    </row>
    <row r="282" spans="1:14" x14ac:dyDescent="0.3">
      <c r="A282" s="1">
        <v>45317</v>
      </c>
      <c r="B282" s="1" t="str">
        <f t="shared" si="20"/>
        <v>January</v>
      </c>
      <c r="C282" s="4" t="s">
        <v>19</v>
      </c>
      <c r="D282" s="4" t="s">
        <v>15</v>
      </c>
      <c r="E282" s="4" t="s">
        <v>22</v>
      </c>
      <c r="F282" s="4" t="s">
        <v>16</v>
      </c>
      <c r="G282" s="3">
        <v>51.69</v>
      </c>
      <c r="H282" s="8">
        <v>7</v>
      </c>
      <c r="I282" s="4" t="s">
        <v>17</v>
      </c>
      <c r="J282" s="7">
        <v>5.5</v>
      </c>
      <c r="K282" s="3">
        <f t="shared" si="21"/>
        <v>361.83</v>
      </c>
      <c r="L282" s="2">
        <f t="shared" si="22"/>
        <v>0.18</v>
      </c>
      <c r="M282" s="3">
        <f t="shared" si="23"/>
        <v>65.12939999999999</v>
      </c>
      <c r="N282" s="3">
        <f t="shared" si="24"/>
        <v>426.95939999999996</v>
      </c>
    </row>
    <row r="283" spans="1:14" x14ac:dyDescent="0.3">
      <c r="A283" s="1">
        <v>45317</v>
      </c>
      <c r="B283" s="1" t="str">
        <f t="shared" si="20"/>
        <v>January</v>
      </c>
      <c r="C283" s="4" t="s">
        <v>9</v>
      </c>
      <c r="D283" s="4" t="s">
        <v>15</v>
      </c>
      <c r="E283" s="4" t="s">
        <v>11</v>
      </c>
      <c r="F283" s="4" t="s">
        <v>18</v>
      </c>
      <c r="G283" s="3">
        <v>51.54</v>
      </c>
      <c r="H283" s="8">
        <v>5</v>
      </c>
      <c r="I283" s="4" t="s">
        <v>17</v>
      </c>
      <c r="J283" s="7">
        <v>4.2</v>
      </c>
      <c r="K283" s="3">
        <f t="shared" si="21"/>
        <v>257.7</v>
      </c>
      <c r="L283" s="2">
        <f t="shared" si="22"/>
        <v>0.05</v>
      </c>
      <c r="M283" s="3">
        <f t="shared" si="23"/>
        <v>12.885</v>
      </c>
      <c r="N283" s="3">
        <f t="shared" si="24"/>
        <v>270.58499999999998</v>
      </c>
    </row>
    <row r="284" spans="1:14" x14ac:dyDescent="0.3">
      <c r="A284" s="1">
        <v>45317</v>
      </c>
      <c r="B284" s="1" t="str">
        <f t="shared" si="20"/>
        <v>January</v>
      </c>
      <c r="C284" s="4" t="s">
        <v>9</v>
      </c>
      <c r="D284" s="4" t="s">
        <v>15</v>
      </c>
      <c r="E284" s="4" t="s">
        <v>11</v>
      </c>
      <c r="F284" s="4" t="s">
        <v>12</v>
      </c>
      <c r="G284" s="3">
        <v>96.68</v>
      </c>
      <c r="H284" s="8">
        <v>3</v>
      </c>
      <c r="I284" s="4" t="s">
        <v>20</v>
      </c>
      <c r="J284" s="7">
        <v>6.4</v>
      </c>
      <c r="K284" s="3">
        <f t="shared" si="21"/>
        <v>290.04000000000002</v>
      </c>
      <c r="L284" s="2">
        <f t="shared" si="22"/>
        <v>0.05</v>
      </c>
      <c r="M284" s="3">
        <f t="shared" si="23"/>
        <v>14.502000000000002</v>
      </c>
      <c r="N284" s="3">
        <f t="shared" si="24"/>
        <v>304.54200000000003</v>
      </c>
    </row>
    <row r="285" spans="1:14" x14ac:dyDescent="0.3">
      <c r="A285" s="1">
        <v>45317</v>
      </c>
      <c r="B285" s="1" t="str">
        <f t="shared" si="20"/>
        <v>January</v>
      </c>
      <c r="C285" s="4" t="s">
        <v>14</v>
      </c>
      <c r="D285" s="4" t="s">
        <v>10</v>
      </c>
      <c r="E285" s="4" t="s">
        <v>22</v>
      </c>
      <c r="F285" s="4" t="s">
        <v>24</v>
      </c>
      <c r="G285" s="3">
        <v>33.81</v>
      </c>
      <c r="H285" s="8">
        <v>3</v>
      </c>
      <c r="I285" s="4" t="s">
        <v>20</v>
      </c>
      <c r="J285" s="7">
        <v>7.3</v>
      </c>
      <c r="K285" s="3">
        <f t="shared" si="21"/>
        <v>101.43</v>
      </c>
      <c r="L285" s="2">
        <f t="shared" si="22"/>
        <v>0.05</v>
      </c>
      <c r="M285" s="3">
        <f t="shared" si="23"/>
        <v>5.0715000000000003</v>
      </c>
      <c r="N285" s="3">
        <f t="shared" si="24"/>
        <v>106.50150000000001</v>
      </c>
    </row>
    <row r="286" spans="1:14" x14ac:dyDescent="0.3">
      <c r="A286" s="1">
        <v>45317</v>
      </c>
      <c r="B286" s="1" t="str">
        <f t="shared" si="20"/>
        <v>January</v>
      </c>
      <c r="C286" s="4" t="s">
        <v>19</v>
      </c>
      <c r="D286" s="4" t="s">
        <v>15</v>
      </c>
      <c r="E286" s="4" t="s">
        <v>22</v>
      </c>
      <c r="F286" s="4" t="s">
        <v>21</v>
      </c>
      <c r="G286" s="3">
        <v>21.32</v>
      </c>
      <c r="H286" s="8">
        <v>1</v>
      </c>
      <c r="I286" s="4" t="s">
        <v>17</v>
      </c>
      <c r="J286" s="7">
        <v>5.9</v>
      </c>
      <c r="K286" s="3">
        <f t="shared" si="21"/>
        <v>21.32</v>
      </c>
      <c r="L286" s="2">
        <f t="shared" si="22"/>
        <v>0.05</v>
      </c>
      <c r="M286" s="3">
        <f t="shared" si="23"/>
        <v>1.0660000000000001</v>
      </c>
      <c r="N286" s="3">
        <f t="shared" si="24"/>
        <v>22.385999999999999</v>
      </c>
    </row>
    <row r="287" spans="1:14" x14ac:dyDescent="0.3">
      <c r="A287" s="1">
        <v>45317</v>
      </c>
      <c r="B287" s="1" t="str">
        <f t="shared" si="20"/>
        <v>January</v>
      </c>
      <c r="C287" s="4" t="s">
        <v>14</v>
      </c>
      <c r="D287" s="4" t="s">
        <v>15</v>
      </c>
      <c r="E287" s="4" t="s">
        <v>11</v>
      </c>
      <c r="F287" s="4" t="s">
        <v>18</v>
      </c>
      <c r="G287" s="3">
        <v>44.86</v>
      </c>
      <c r="H287" s="8">
        <v>10</v>
      </c>
      <c r="I287" s="4" t="s">
        <v>20</v>
      </c>
      <c r="J287" s="7">
        <v>8.1999999999999993</v>
      </c>
      <c r="K287" s="3">
        <f t="shared" si="21"/>
        <v>448.6</v>
      </c>
      <c r="L287" s="2">
        <f t="shared" si="22"/>
        <v>0.05</v>
      </c>
      <c r="M287" s="3">
        <f t="shared" si="23"/>
        <v>22.430000000000003</v>
      </c>
      <c r="N287" s="3">
        <f t="shared" si="24"/>
        <v>471.03000000000003</v>
      </c>
    </row>
    <row r="288" spans="1:14" x14ac:dyDescent="0.3">
      <c r="A288" s="1">
        <v>45317</v>
      </c>
      <c r="B288" s="1" t="str">
        <f t="shared" si="20"/>
        <v>January</v>
      </c>
      <c r="C288" s="4" t="s">
        <v>9</v>
      </c>
      <c r="D288" s="4" t="s">
        <v>15</v>
      </c>
      <c r="E288" s="4" t="s">
        <v>11</v>
      </c>
      <c r="F288" s="4" t="s">
        <v>21</v>
      </c>
      <c r="G288" s="3">
        <v>37.950000000000003</v>
      </c>
      <c r="H288" s="8">
        <v>10</v>
      </c>
      <c r="I288" s="4" t="s">
        <v>17</v>
      </c>
      <c r="J288" s="7">
        <v>9.6999999999999993</v>
      </c>
      <c r="K288" s="3">
        <f t="shared" si="21"/>
        <v>379.5</v>
      </c>
      <c r="L288" s="2">
        <f t="shared" si="22"/>
        <v>0.05</v>
      </c>
      <c r="M288" s="3">
        <f t="shared" si="23"/>
        <v>18.975000000000001</v>
      </c>
      <c r="N288" s="3">
        <f t="shared" si="24"/>
        <v>398.47500000000002</v>
      </c>
    </row>
    <row r="289" spans="1:14" x14ac:dyDescent="0.3">
      <c r="A289" s="1">
        <v>45317</v>
      </c>
      <c r="B289" s="1" t="str">
        <f t="shared" si="20"/>
        <v>January</v>
      </c>
      <c r="C289" s="4" t="s">
        <v>9</v>
      </c>
      <c r="D289" s="4" t="s">
        <v>15</v>
      </c>
      <c r="E289" s="4" t="s">
        <v>11</v>
      </c>
      <c r="F289" s="4" t="s">
        <v>21</v>
      </c>
      <c r="G289" s="3">
        <v>81.37</v>
      </c>
      <c r="H289" s="8">
        <v>2</v>
      </c>
      <c r="I289" s="4" t="s">
        <v>17</v>
      </c>
      <c r="J289" s="7">
        <v>6.5</v>
      </c>
      <c r="K289" s="3">
        <f t="shared" si="21"/>
        <v>162.74</v>
      </c>
      <c r="L289" s="2">
        <f t="shared" si="22"/>
        <v>0.05</v>
      </c>
      <c r="M289" s="3">
        <f t="shared" si="23"/>
        <v>8.1370000000000005</v>
      </c>
      <c r="N289" s="3">
        <f t="shared" si="24"/>
        <v>170.87700000000001</v>
      </c>
    </row>
    <row r="290" spans="1:14" x14ac:dyDescent="0.3">
      <c r="A290" s="1">
        <v>45317</v>
      </c>
      <c r="B290" s="1" t="str">
        <f t="shared" si="20"/>
        <v>January</v>
      </c>
      <c r="C290" s="4" t="s">
        <v>14</v>
      </c>
      <c r="D290" s="4" t="s">
        <v>15</v>
      </c>
      <c r="E290" s="4" t="s">
        <v>11</v>
      </c>
      <c r="F290" s="4" t="s">
        <v>21</v>
      </c>
      <c r="G290" s="3">
        <v>36.85</v>
      </c>
      <c r="H290" s="8">
        <v>5</v>
      </c>
      <c r="I290" s="4" t="s">
        <v>17</v>
      </c>
      <c r="J290" s="7">
        <v>9.1999999999999993</v>
      </c>
      <c r="K290" s="3">
        <f t="shared" si="21"/>
        <v>184.25</v>
      </c>
      <c r="L290" s="2">
        <f t="shared" si="22"/>
        <v>0.05</v>
      </c>
      <c r="M290" s="3">
        <f t="shared" si="23"/>
        <v>9.2125000000000004</v>
      </c>
      <c r="N290" s="3">
        <f t="shared" si="24"/>
        <v>193.46250000000001</v>
      </c>
    </row>
    <row r="291" spans="1:14" x14ac:dyDescent="0.3">
      <c r="A291" s="1">
        <v>45318</v>
      </c>
      <c r="B291" s="1" t="str">
        <f t="shared" si="20"/>
        <v>January</v>
      </c>
      <c r="C291" s="4" t="s">
        <v>19</v>
      </c>
      <c r="D291" s="4" t="s">
        <v>10</v>
      </c>
      <c r="E291" s="4" t="s">
        <v>22</v>
      </c>
      <c r="F291" s="4" t="s">
        <v>16</v>
      </c>
      <c r="G291" s="3">
        <v>73.260000000000005</v>
      </c>
      <c r="H291" s="8">
        <v>1</v>
      </c>
      <c r="I291" s="4" t="s">
        <v>20</v>
      </c>
      <c r="J291" s="7">
        <v>9.6999999999999993</v>
      </c>
      <c r="K291" s="3">
        <f t="shared" si="21"/>
        <v>73.260000000000005</v>
      </c>
      <c r="L291" s="2">
        <f t="shared" si="22"/>
        <v>0.18</v>
      </c>
      <c r="M291" s="3">
        <f t="shared" si="23"/>
        <v>13.1868</v>
      </c>
      <c r="N291" s="3">
        <f t="shared" si="24"/>
        <v>86.44680000000001</v>
      </c>
    </row>
    <row r="292" spans="1:14" x14ac:dyDescent="0.3">
      <c r="A292" s="1">
        <v>45318</v>
      </c>
      <c r="B292" s="1" t="str">
        <f t="shared" si="20"/>
        <v>January</v>
      </c>
      <c r="C292" s="4" t="s">
        <v>14</v>
      </c>
      <c r="D292" s="4" t="s">
        <v>10</v>
      </c>
      <c r="E292" s="4" t="s">
        <v>11</v>
      </c>
      <c r="F292" s="4" t="s">
        <v>21</v>
      </c>
      <c r="G292" s="3">
        <v>54.07</v>
      </c>
      <c r="H292" s="8">
        <v>9</v>
      </c>
      <c r="I292" s="4" t="s">
        <v>20</v>
      </c>
      <c r="J292" s="7">
        <v>9.5</v>
      </c>
      <c r="K292" s="3">
        <f t="shared" si="21"/>
        <v>486.63</v>
      </c>
      <c r="L292" s="2">
        <f t="shared" si="22"/>
        <v>0.05</v>
      </c>
      <c r="M292" s="3">
        <f t="shared" si="23"/>
        <v>24.331500000000002</v>
      </c>
      <c r="N292" s="3">
        <f t="shared" si="24"/>
        <v>510.9615</v>
      </c>
    </row>
    <row r="293" spans="1:14" x14ac:dyDescent="0.3">
      <c r="A293" s="1">
        <v>45318</v>
      </c>
      <c r="B293" s="1" t="str">
        <f t="shared" si="20"/>
        <v>January</v>
      </c>
      <c r="C293" s="4" t="s">
        <v>14</v>
      </c>
      <c r="D293" s="4" t="s">
        <v>15</v>
      </c>
      <c r="E293" s="4" t="s">
        <v>11</v>
      </c>
      <c r="F293" s="4" t="s">
        <v>18</v>
      </c>
      <c r="G293" s="3">
        <v>14.36</v>
      </c>
      <c r="H293" s="8">
        <v>10</v>
      </c>
      <c r="I293" s="4" t="s">
        <v>17</v>
      </c>
      <c r="J293" s="7">
        <v>5.4</v>
      </c>
      <c r="K293" s="3">
        <f t="shared" si="21"/>
        <v>143.6</v>
      </c>
      <c r="L293" s="2">
        <f t="shared" si="22"/>
        <v>0.05</v>
      </c>
      <c r="M293" s="3">
        <f t="shared" si="23"/>
        <v>7.18</v>
      </c>
      <c r="N293" s="3">
        <f t="shared" si="24"/>
        <v>150.78</v>
      </c>
    </row>
    <row r="294" spans="1:14" x14ac:dyDescent="0.3">
      <c r="A294" s="1">
        <v>45318</v>
      </c>
      <c r="B294" s="1" t="str">
        <f t="shared" si="20"/>
        <v>January</v>
      </c>
      <c r="C294" s="4" t="s">
        <v>14</v>
      </c>
      <c r="D294" s="4" t="s">
        <v>15</v>
      </c>
      <c r="E294" s="4" t="s">
        <v>11</v>
      </c>
      <c r="F294" s="4" t="s">
        <v>12</v>
      </c>
      <c r="G294" s="3">
        <v>90.24</v>
      </c>
      <c r="H294" s="8">
        <v>6</v>
      </c>
      <c r="I294" s="4" t="s">
        <v>17</v>
      </c>
      <c r="J294" s="7">
        <v>6.2</v>
      </c>
      <c r="K294" s="3">
        <f t="shared" si="21"/>
        <v>541.43999999999994</v>
      </c>
      <c r="L294" s="2">
        <f t="shared" si="22"/>
        <v>0.05</v>
      </c>
      <c r="M294" s="3">
        <f t="shared" si="23"/>
        <v>27.071999999999999</v>
      </c>
      <c r="N294" s="3">
        <f t="shared" si="24"/>
        <v>568.51199999999994</v>
      </c>
    </row>
    <row r="295" spans="1:14" x14ac:dyDescent="0.3">
      <c r="A295" s="1">
        <v>45318</v>
      </c>
      <c r="B295" s="1" t="str">
        <f t="shared" si="20"/>
        <v>January</v>
      </c>
      <c r="C295" s="4" t="s">
        <v>14</v>
      </c>
      <c r="D295" s="4" t="s">
        <v>10</v>
      </c>
      <c r="E295" s="4" t="s">
        <v>11</v>
      </c>
      <c r="F295" s="4" t="s">
        <v>16</v>
      </c>
      <c r="G295" s="3">
        <v>46.57</v>
      </c>
      <c r="H295" s="8">
        <v>10</v>
      </c>
      <c r="I295" s="4" t="s">
        <v>17</v>
      </c>
      <c r="J295" s="7">
        <v>7.6</v>
      </c>
      <c r="K295" s="3">
        <f t="shared" si="21"/>
        <v>465.7</v>
      </c>
      <c r="L295" s="2">
        <f t="shared" si="22"/>
        <v>0.18</v>
      </c>
      <c r="M295" s="3">
        <f t="shared" si="23"/>
        <v>83.825999999999993</v>
      </c>
      <c r="N295" s="3">
        <f t="shared" si="24"/>
        <v>549.52599999999995</v>
      </c>
    </row>
    <row r="296" spans="1:14" x14ac:dyDescent="0.3">
      <c r="A296" s="1">
        <v>45318</v>
      </c>
      <c r="B296" s="1" t="str">
        <f t="shared" si="20"/>
        <v>January</v>
      </c>
      <c r="C296" s="4" t="s">
        <v>9</v>
      </c>
      <c r="D296" s="4" t="s">
        <v>15</v>
      </c>
      <c r="E296" s="4" t="s">
        <v>11</v>
      </c>
      <c r="F296" s="4" t="s">
        <v>23</v>
      </c>
      <c r="G296" s="3">
        <v>49.01</v>
      </c>
      <c r="H296" s="8">
        <v>10</v>
      </c>
      <c r="I296" s="4" t="s">
        <v>258</v>
      </c>
      <c r="J296" s="7">
        <v>4.2</v>
      </c>
      <c r="K296" s="3">
        <f t="shared" si="21"/>
        <v>490.09999999999997</v>
      </c>
      <c r="L296" s="2">
        <f t="shared" si="22"/>
        <v>0.05</v>
      </c>
      <c r="M296" s="3">
        <f t="shared" si="23"/>
        <v>24.504999999999999</v>
      </c>
      <c r="N296" s="3">
        <f t="shared" si="24"/>
        <v>514.60500000000002</v>
      </c>
    </row>
    <row r="297" spans="1:14" x14ac:dyDescent="0.3">
      <c r="A297" s="1">
        <v>45318</v>
      </c>
      <c r="B297" s="1" t="str">
        <f t="shared" si="20"/>
        <v>January</v>
      </c>
      <c r="C297" s="4" t="s">
        <v>19</v>
      </c>
      <c r="D297" s="4" t="s">
        <v>10</v>
      </c>
      <c r="E297" s="4" t="s">
        <v>22</v>
      </c>
      <c r="F297" s="4" t="s">
        <v>24</v>
      </c>
      <c r="G297" s="3">
        <v>58.22</v>
      </c>
      <c r="H297" s="8">
        <v>8</v>
      </c>
      <c r="I297" s="4" t="s">
        <v>20</v>
      </c>
      <c r="J297" s="7">
        <v>8.4</v>
      </c>
      <c r="K297" s="3">
        <f t="shared" si="21"/>
        <v>465.76</v>
      </c>
      <c r="L297" s="2">
        <f t="shared" si="22"/>
        <v>0.05</v>
      </c>
      <c r="M297" s="3">
        <f t="shared" si="23"/>
        <v>23.288</v>
      </c>
      <c r="N297" s="3">
        <f t="shared" si="24"/>
        <v>489.048</v>
      </c>
    </row>
    <row r="298" spans="1:14" x14ac:dyDescent="0.3">
      <c r="A298" s="1">
        <v>45318</v>
      </c>
      <c r="B298" s="1" t="str">
        <f t="shared" si="20"/>
        <v>January</v>
      </c>
      <c r="C298" s="4" t="s">
        <v>19</v>
      </c>
      <c r="D298" s="4" t="s">
        <v>15</v>
      </c>
      <c r="E298" s="4" t="s">
        <v>11</v>
      </c>
      <c r="F298" s="4" t="s">
        <v>18</v>
      </c>
      <c r="G298" s="3">
        <v>32.25</v>
      </c>
      <c r="H298" s="8">
        <v>5</v>
      </c>
      <c r="I298" s="4" t="s">
        <v>17</v>
      </c>
      <c r="J298" s="7">
        <v>9</v>
      </c>
      <c r="K298" s="3">
        <f t="shared" si="21"/>
        <v>161.25</v>
      </c>
      <c r="L298" s="2">
        <f t="shared" si="22"/>
        <v>0.05</v>
      </c>
      <c r="M298" s="3">
        <f t="shared" si="23"/>
        <v>8.0625</v>
      </c>
      <c r="N298" s="3">
        <f t="shared" si="24"/>
        <v>169.3125</v>
      </c>
    </row>
    <row r="299" spans="1:14" x14ac:dyDescent="0.3">
      <c r="A299" s="1">
        <v>45318</v>
      </c>
      <c r="B299" s="1" t="str">
        <f t="shared" si="20"/>
        <v>January</v>
      </c>
      <c r="C299" s="4" t="s">
        <v>9</v>
      </c>
      <c r="D299" s="4" t="s">
        <v>10</v>
      </c>
      <c r="E299" s="4" t="s">
        <v>22</v>
      </c>
      <c r="F299" s="4" t="s">
        <v>24</v>
      </c>
      <c r="G299" s="3">
        <v>96.16</v>
      </c>
      <c r="H299" s="8">
        <v>4</v>
      </c>
      <c r="I299" s="4" t="s">
        <v>258</v>
      </c>
      <c r="J299" s="7">
        <v>8.4</v>
      </c>
      <c r="K299" s="3">
        <f t="shared" si="21"/>
        <v>384.64</v>
      </c>
      <c r="L299" s="2">
        <f t="shared" si="22"/>
        <v>0.05</v>
      </c>
      <c r="M299" s="3">
        <f t="shared" si="23"/>
        <v>19.231999999999999</v>
      </c>
      <c r="N299" s="3">
        <f t="shared" si="24"/>
        <v>403.87199999999996</v>
      </c>
    </row>
    <row r="300" spans="1:14" x14ac:dyDescent="0.3">
      <c r="A300" s="1">
        <v>45318</v>
      </c>
      <c r="B300" s="1" t="str">
        <f t="shared" si="20"/>
        <v>January</v>
      </c>
      <c r="C300" s="4" t="s">
        <v>14</v>
      </c>
      <c r="D300" s="4" t="s">
        <v>15</v>
      </c>
      <c r="E300" s="4" t="s">
        <v>22</v>
      </c>
      <c r="F300" s="4" t="s">
        <v>23</v>
      </c>
      <c r="G300" s="3">
        <v>69.400000000000006</v>
      </c>
      <c r="H300" s="8">
        <v>2</v>
      </c>
      <c r="I300" s="4" t="s">
        <v>20</v>
      </c>
      <c r="J300" s="7">
        <v>9</v>
      </c>
      <c r="K300" s="3">
        <f t="shared" si="21"/>
        <v>138.80000000000001</v>
      </c>
      <c r="L300" s="2">
        <f t="shared" si="22"/>
        <v>0.05</v>
      </c>
      <c r="M300" s="3">
        <f t="shared" si="23"/>
        <v>6.9400000000000013</v>
      </c>
      <c r="N300" s="3">
        <f t="shared" si="24"/>
        <v>145.74</v>
      </c>
    </row>
    <row r="301" spans="1:14" x14ac:dyDescent="0.3">
      <c r="A301" s="1">
        <v>45318</v>
      </c>
      <c r="B301" s="1" t="str">
        <f t="shared" si="20"/>
        <v>January</v>
      </c>
      <c r="C301" s="4" t="s">
        <v>19</v>
      </c>
      <c r="D301" s="4" t="s">
        <v>15</v>
      </c>
      <c r="E301" s="4" t="s">
        <v>11</v>
      </c>
      <c r="F301" s="4" t="s">
        <v>23</v>
      </c>
      <c r="G301" s="3">
        <v>12.03</v>
      </c>
      <c r="H301" s="8">
        <v>2</v>
      </c>
      <c r="I301" s="4" t="s">
        <v>17</v>
      </c>
      <c r="J301" s="7">
        <v>5.0999999999999996</v>
      </c>
      <c r="K301" s="3">
        <f t="shared" si="21"/>
        <v>24.06</v>
      </c>
      <c r="L301" s="2">
        <f t="shared" si="22"/>
        <v>0.05</v>
      </c>
      <c r="M301" s="3">
        <f t="shared" si="23"/>
        <v>1.2030000000000001</v>
      </c>
      <c r="N301" s="3">
        <f t="shared" si="24"/>
        <v>25.262999999999998</v>
      </c>
    </row>
    <row r="302" spans="1:14" x14ac:dyDescent="0.3">
      <c r="A302" s="1">
        <v>45318</v>
      </c>
      <c r="B302" s="1" t="str">
        <f t="shared" si="20"/>
        <v>January</v>
      </c>
      <c r="C302" s="4" t="s">
        <v>19</v>
      </c>
      <c r="D302" s="4" t="s">
        <v>15</v>
      </c>
      <c r="E302" s="4" t="s">
        <v>22</v>
      </c>
      <c r="F302" s="4" t="s">
        <v>12</v>
      </c>
      <c r="G302" s="3">
        <v>81.709999999999994</v>
      </c>
      <c r="H302" s="8">
        <v>6</v>
      </c>
      <c r="I302" s="4" t="s">
        <v>258</v>
      </c>
      <c r="J302" s="7">
        <v>8</v>
      </c>
      <c r="K302" s="3">
        <f t="shared" si="21"/>
        <v>490.26</v>
      </c>
      <c r="L302" s="2">
        <f t="shared" si="22"/>
        <v>0.05</v>
      </c>
      <c r="M302" s="3">
        <f t="shared" si="23"/>
        <v>24.513000000000002</v>
      </c>
      <c r="N302" s="3">
        <f t="shared" si="24"/>
        <v>514.77300000000002</v>
      </c>
    </row>
    <row r="303" spans="1:14" x14ac:dyDescent="0.3">
      <c r="A303" s="1">
        <v>45318</v>
      </c>
      <c r="B303" s="1" t="str">
        <f t="shared" si="20"/>
        <v>January</v>
      </c>
      <c r="C303" s="4" t="s">
        <v>14</v>
      </c>
      <c r="D303" s="4" t="s">
        <v>10</v>
      </c>
      <c r="E303" s="4" t="s">
        <v>11</v>
      </c>
      <c r="F303" s="4" t="s">
        <v>23</v>
      </c>
      <c r="G303" s="3">
        <v>24.24</v>
      </c>
      <c r="H303" s="8">
        <v>7</v>
      </c>
      <c r="I303" s="4" t="s">
        <v>20</v>
      </c>
      <c r="J303" s="7">
        <v>9.4</v>
      </c>
      <c r="K303" s="3">
        <f t="shared" si="21"/>
        <v>169.67999999999998</v>
      </c>
      <c r="L303" s="2">
        <f t="shared" si="22"/>
        <v>0.05</v>
      </c>
      <c r="M303" s="3">
        <f t="shared" si="23"/>
        <v>8.484</v>
      </c>
      <c r="N303" s="3">
        <f t="shared" si="24"/>
        <v>178.16399999999999</v>
      </c>
    </row>
    <row r="304" spans="1:14" x14ac:dyDescent="0.3">
      <c r="A304" s="1">
        <v>45318</v>
      </c>
      <c r="B304" s="1" t="str">
        <f t="shared" si="20"/>
        <v>January</v>
      </c>
      <c r="C304" s="4" t="s">
        <v>19</v>
      </c>
      <c r="D304" s="4" t="s">
        <v>15</v>
      </c>
      <c r="E304" s="4" t="s">
        <v>11</v>
      </c>
      <c r="F304" s="4" t="s">
        <v>21</v>
      </c>
      <c r="G304" s="3">
        <v>54.28</v>
      </c>
      <c r="H304" s="8">
        <v>7</v>
      </c>
      <c r="I304" s="4" t="s">
        <v>20</v>
      </c>
      <c r="J304" s="7">
        <v>9.3000000000000007</v>
      </c>
      <c r="K304" s="3">
        <f t="shared" si="21"/>
        <v>379.96000000000004</v>
      </c>
      <c r="L304" s="2">
        <f t="shared" si="22"/>
        <v>0.05</v>
      </c>
      <c r="M304" s="3">
        <f t="shared" si="23"/>
        <v>18.998000000000001</v>
      </c>
      <c r="N304" s="3">
        <f t="shared" si="24"/>
        <v>398.95800000000003</v>
      </c>
    </row>
    <row r="305" spans="1:14" x14ac:dyDescent="0.3">
      <c r="A305" s="1">
        <v>45319</v>
      </c>
      <c r="B305" s="1" t="str">
        <f t="shared" si="20"/>
        <v>January</v>
      </c>
      <c r="C305" s="4" t="s">
        <v>14</v>
      </c>
      <c r="D305" s="4" t="s">
        <v>15</v>
      </c>
      <c r="E305" s="4" t="s">
        <v>11</v>
      </c>
      <c r="F305" s="4" t="s">
        <v>23</v>
      </c>
      <c r="G305" s="3">
        <v>69.81</v>
      </c>
      <c r="H305" s="8">
        <v>4</v>
      </c>
      <c r="I305" s="4" t="s">
        <v>258</v>
      </c>
      <c r="J305" s="7">
        <v>5.9</v>
      </c>
      <c r="K305" s="3">
        <f t="shared" si="21"/>
        <v>279.24</v>
      </c>
      <c r="L305" s="2">
        <f t="shared" si="22"/>
        <v>0.05</v>
      </c>
      <c r="M305" s="3">
        <f t="shared" si="23"/>
        <v>13.962000000000002</v>
      </c>
      <c r="N305" s="3">
        <f t="shared" si="24"/>
        <v>293.202</v>
      </c>
    </row>
    <row r="306" spans="1:14" x14ac:dyDescent="0.3">
      <c r="A306" s="1">
        <v>45319</v>
      </c>
      <c r="B306" s="1" t="str">
        <f t="shared" si="20"/>
        <v>January</v>
      </c>
      <c r="C306" s="4" t="s">
        <v>9</v>
      </c>
      <c r="D306" s="4" t="s">
        <v>15</v>
      </c>
      <c r="E306" s="4" t="s">
        <v>22</v>
      </c>
      <c r="F306" s="4" t="s">
        <v>24</v>
      </c>
      <c r="G306" s="3">
        <v>99.16</v>
      </c>
      <c r="H306" s="8">
        <v>8</v>
      </c>
      <c r="I306" s="4" t="s">
        <v>258</v>
      </c>
      <c r="J306" s="7">
        <v>4.2</v>
      </c>
      <c r="K306" s="3">
        <f t="shared" si="21"/>
        <v>793.28</v>
      </c>
      <c r="L306" s="2">
        <f t="shared" si="22"/>
        <v>0.05</v>
      </c>
      <c r="M306" s="3">
        <f t="shared" si="23"/>
        <v>39.664000000000001</v>
      </c>
      <c r="N306" s="3">
        <f t="shared" si="24"/>
        <v>832.94399999999996</v>
      </c>
    </row>
    <row r="307" spans="1:14" x14ac:dyDescent="0.3">
      <c r="A307" s="1">
        <v>45319</v>
      </c>
      <c r="B307" s="1" t="str">
        <f t="shared" si="20"/>
        <v>January</v>
      </c>
      <c r="C307" s="4" t="s">
        <v>9</v>
      </c>
      <c r="D307" s="4" t="s">
        <v>10</v>
      </c>
      <c r="E307" s="4" t="s">
        <v>11</v>
      </c>
      <c r="F307" s="4" t="s">
        <v>24</v>
      </c>
      <c r="G307" s="3">
        <v>19.149999999999999</v>
      </c>
      <c r="H307" s="8">
        <v>1</v>
      </c>
      <c r="I307" s="4" t="s">
        <v>258</v>
      </c>
      <c r="J307" s="7">
        <v>9.5</v>
      </c>
      <c r="K307" s="3">
        <f t="shared" si="21"/>
        <v>19.149999999999999</v>
      </c>
      <c r="L307" s="2">
        <f t="shared" si="22"/>
        <v>0.05</v>
      </c>
      <c r="M307" s="3">
        <f t="shared" si="23"/>
        <v>0.95750000000000002</v>
      </c>
      <c r="N307" s="3">
        <f t="shared" si="24"/>
        <v>20.107499999999998</v>
      </c>
    </row>
    <row r="308" spans="1:14" x14ac:dyDescent="0.3">
      <c r="A308" s="1">
        <v>45319</v>
      </c>
      <c r="B308" s="1" t="str">
        <f t="shared" si="20"/>
        <v>January</v>
      </c>
      <c r="C308" s="4" t="s">
        <v>14</v>
      </c>
      <c r="D308" s="4" t="s">
        <v>15</v>
      </c>
      <c r="E308" s="4" t="s">
        <v>11</v>
      </c>
      <c r="F308" s="4" t="s">
        <v>18</v>
      </c>
      <c r="G308" s="3">
        <v>80.97</v>
      </c>
      <c r="H308" s="8">
        <v>8</v>
      </c>
      <c r="I308" s="4" t="s">
        <v>17</v>
      </c>
      <c r="J308" s="7">
        <v>9.3000000000000007</v>
      </c>
      <c r="K308" s="3">
        <f t="shared" si="21"/>
        <v>647.76</v>
      </c>
      <c r="L308" s="2">
        <f t="shared" si="22"/>
        <v>0.05</v>
      </c>
      <c r="M308" s="3">
        <f t="shared" si="23"/>
        <v>32.387999999999998</v>
      </c>
      <c r="N308" s="3">
        <f t="shared" si="24"/>
        <v>680.14800000000002</v>
      </c>
    </row>
    <row r="309" spans="1:14" x14ac:dyDescent="0.3">
      <c r="A309" s="1">
        <v>45319</v>
      </c>
      <c r="B309" s="1" t="str">
        <f t="shared" si="20"/>
        <v>January</v>
      </c>
      <c r="C309" s="4" t="s">
        <v>19</v>
      </c>
      <c r="D309" s="4" t="s">
        <v>15</v>
      </c>
      <c r="E309" s="4" t="s">
        <v>22</v>
      </c>
      <c r="F309" s="4" t="s">
        <v>12</v>
      </c>
      <c r="G309" s="3">
        <v>11.53</v>
      </c>
      <c r="H309" s="8">
        <v>7</v>
      </c>
      <c r="I309" s="4" t="s">
        <v>17</v>
      </c>
      <c r="J309" s="7">
        <v>8.1</v>
      </c>
      <c r="K309" s="3">
        <f t="shared" si="21"/>
        <v>80.709999999999994</v>
      </c>
      <c r="L309" s="2">
        <f t="shared" si="22"/>
        <v>0.05</v>
      </c>
      <c r="M309" s="3">
        <f t="shared" si="23"/>
        <v>4.0354999999999999</v>
      </c>
      <c r="N309" s="3">
        <f t="shared" si="24"/>
        <v>84.745499999999993</v>
      </c>
    </row>
    <row r="310" spans="1:14" x14ac:dyDescent="0.3">
      <c r="A310" s="1">
        <v>45319</v>
      </c>
      <c r="B310" s="1" t="str">
        <f t="shared" si="20"/>
        <v>January</v>
      </c>
      <c r="C310" s="4" t="s">
        <v>14</v>
      </c>
      <c r="D310" s="4" t="s">
        <v>15</v>
      </c>
      <c r="E310" s="4" t="s">
        <v>11</v>
      </c>
      <c r="F310" s="4" t="s">
        <v>21</v>
      </c>
      <c r="G310" s="3">
        <v>23.82</v>
      </c>
      <c r="H310" s="8">
        <v>5</v>
      </c>
      <c r="I310" s="4" t="s">
        <v>20</v>
      </c>
      <c r="J310" s="7">
        <v>5.4</v>
      </c>
      <c r="K310" s="3">
        <f t="shared" si="21"/>
        <v>119.1</v>
      </c>
      <c r="L310" s="2">
        <f t="shared" si="22"/>
        <v>0.05</v>
      </c>
      <c r="M310" s="3">
        <f t="shared" si="23"/>
        <v>5.9550000000000001</v>
      </c>
      <c r="N310" s="3">
        <f t="shared" si="24"/>
        <v>125.05499999999999</v>
      </c>
    </row>
    <row r="311" spans="1:14" x14ac:dyDescent="0.3">
      <c r="A311" s="1">
        <v>45319</v>
      </c>
      <c r="B311" s="1" t="str">
        <f t="shared" si="20"/>
        <v>January</v>
      </c>
      <c r="C311" s="4" t="s">
        <v>9</v>
      </c>
      <c r="D311" s="4" t="s">
        <v>10</v>
      </c>
      <c r="E311" s="4" t="s">
        <v>11</v>
      </c>
      <c r="F311" s="4" t="s">
        <v>16</v>
      </c>
      <c r="G311" s="3">
        <v>21.43</v>
      </c>
      <c r="H311" s="8">
        <v>10</v>
      </c>
      <c r="I311" s="4" t="s">
        <v>17</v>
      </c>
      <c r="J311" s="7">
        <v>6.2</v>
      </c>
      <c r="K311" s="3">
        <f t="shared" si="21"/>
        <v>214.3</v>
      </c>
      <c r="L311" s="2">
        <f t="shared" si="22"/>
        <v>0.18</v>
      </c>
      <c r="M311" s="3">
        <f t="shared" si="23"/>
        <v>38.573999999999998</v>
      </c>
      <c r="N311" s="3">
        <f t="shared" si="24"/>
        <v>252.87400000000002</v>
      </c>
    </row>
    <row r="312" spans="1:14" x14ac:dyDescent="0.3">
      <c r="A312" s="1">
        <v>45319</v>
      </c>
      <c r="B312" s="1" t="str">
        <f t="shared" si="20"/>
        <v>January</v>
      </c>
      <c r="C312" s="4" t="s">
        <v>14</v>
      </c>
      <c r="D312" s="4" t="s">
        <v>15</v>
      </c>
      <c r="E312" s="4" t="s">
        <v>22</v>
      </c>
      <c r="F312" s="4" t="s">
        <v>24</v>
      </c>
      <c r="G312" s="3">
        <v>17.41</v>
      </c>
      <c r="H312" s="8">
        <v>5</v>
      </c>
      <c r="I312" s="4" t="s">
        <v>258</v>
      </c>
      <c r="J312" s="7">
        <v>4.9000000000000004</v>
      </c>
      <c r="K312" s="3">
        <f t="shared" si="21"/>
        <v>87.05</v>
      </c>
      <c r="L312" s="2">
        <f t="shared" si="22"/>
        <v>0.05</v>
      </c>
      <c r="M312" s="3">
        <f t="shared" si="23"/>
        <v>4.3525</v>
      </c>
      <c r="N312" s="3">
        <f t="shared" si="24"/>
        <v>91.402500000000003</v>
      </c>
    </row>
    <row r="313" spans="1:14" x14ac:dyDescent="0.3">
      <c r="A313" s="1">
        <v>45319</v>
      </c>
      <c r="B313" s="1" t="str">
        <f t="shared" si="20"/>
        <v>January</v>
      </c>
      <c r="C313" s="4" t="s">
        <v>9</v>
      </c>
      <c r="D313" s="4" t="s">
        <v>10</v>
      </c>
      <c r="E313" s="4" t="s">
        <v>22</v>
      </c>
      <c r="F313" s="4" t="s">
        <v>18</v>
      </c>
      <c r="G313" s="3">
        <v>78.069999999999993</v>
      </c>
      <c r="H313" s="8">
        <v>9</v>
      </c>
      <c r="I313" s="4" t="s">
        <v>17</v>
      </c>
      <c r="J313" s="7">
        <v>4.5</v>
      </c>
      <c r="K313" s="3">
        <f t="shared" si="21"/>
        <v>702.62999999999988</v>
      </c>
      <c r="L313" s="2">
        <f t="shared" si="22"/>
        <v>0.05</v>
      </c>
      <c r="M313" s="3">
        <f t="shared" si="23"/>
        <v>35.131499999999996</v>
      </c>
      <c r="N313" s="3">
        <f t="shared" si="24"/>
        <v>737.76149999999984</v>
      </c>
    </row>
    <row r="314" spans="1:14" x14ac:dyDescent="0.3">
      <c r="A314" s="1">
        <v>45319</v>
      </c>
      <c r="B314" s="1" t="str">
        <f t="shared" si="20"/>
        <v>January</v>
      </c>
      <c r="C314" s="4" t="s">
        <v>9</v>
      </c>
      <c r="D314" s="4" t="s">
        <v>10</v>
      </c>
      <c r="E314" s="4" t="s">
        <v>22</v>
      </c>
      <c r="F314" s="4" t="s">
        <v>24</v>
      </c>
      <c r="G314" s="3">
        <v>75.37</v>
      </c>
      <c r="H314" s="8">
        <v>8</v>
      </c>
      <c r="I314" s="4" t="s">
        <v>258</v>
      </c>
      <c r="J314" s="7">
        <v>8.4</v>
      </c>
      <c r="K314" s="3">
        <f t="shared" si="21"/>
        <v>602.96</v>
      </c>
      <c r="L314" s="2">
        <f t="shared" si="22"/>
        <v>0.05</v>
      </c>
      <c r="M314" s="3">
        <f t="shared" si="23"/>
        <v>30.148000000000003</v>
      </c>
      <c r="N314" s="3">
        <f t="shared" si="24"/>
        <v>633.10800000000006</v>
      </c>
    </row>
    <row r="315" spans="1:14" x14ac:dyDescent="0.3">
      <c r="A315" s="1">
        <v>45319</v>
      </c>
      <c r="B315" s="1" t="str">
        <f t="shared" si="20"/>
        <v>January</v>
      </c>
      <c r="C315" s="4" t="s">
        <v>14</v>
      </c>
      <c r="D315" s="4" t="s">
        <v>10</v>
      </c>
      <c r="E315" s="4" t="s">
        <v>22</v>
      </c>
      <c r="F315" s="4" t="s">
        <v>16</v>
      </c>
      <c r="G315" s="3">
        <v>18.77</v>
      </c>
      <c r="H315" s="8">
        <v>6</v>
      </c>
      <c r="I315" s="4" t="s">
        <v>258</v>
      </c>
      <c r="J315" s="7">
        <v>5.5</v>
      </c>
      <c r="K315" s="3">
        <f t="shared" si="21"/>
        <v>112.62</v>
      </c>
      <c r="L315" s="2">
        <f t="shared" si="22"/>
        <v>0.18</v>
      </c>
      <c r="M315" s="3">
        <f t="shared" si="23"/>
        <v>20.271599999999999</v>
      </c>
      <c r="N315" s="3">
        <f t="shared" si="24"/>
        <v>132.89160000000001</v>
      </c>
    </row>
    <row r="316" spans="1:14" x14ac:dyDescent="0.3">
      <c r="A316" s="1">
        <v>45319</v>
      </c>
      <c r="B316" s="1" t="str">
        <f t="shared" si="20"/>
        <v>January</v>
      </c>
      <c r="C316" s="4" t="s">
        <v>9</v>
      </c>
      <c r="D316" s="4" t="s">
        <v>10</v>
      </c>
      <c r="E316" s="4" t="s">
        <v>11</v>
      </c>
      <c r="F316" s="4" t="s">
        <v>24</v>
      </c>
      <c r="G316" s="3">
        <v>72.11</v>
      </c>
      <c r="H316" s="8">
        <v>9</v>
      </c>
      <c r="I316" s="4" t="s">
        <v>258</v>
      </c>
      <c r="J316" s="7">
        <v>7.7</v>
      </c>
      <c r="K316" s="3">
        <f t="shared" si="21"/>
        <v>648.99</v>
      </c>
      <c r="L316" s="2">
        <f t="shared" si="22"/>
        <v>0.05</v>
      </c>
      <c r="M316" s="3">
        <f t="shared" si="23"/>
        <v>32.4495</v>
      </c>
      <c r="N316" s="3">
        <f t="shared" si="24"/>
        <v>681.43949999999995</v>
      </c>
    </row>
    <row r="317" spans="1:14" x14ac:dyDescent="0.3">
      <c r="A317" s="1">
        <v>45319</v>
      </c>
      <c r="B317" s="1" t="str">
        <f t="shared" si="20"/>
        <v>January</v>
      </c>
      <c r="C317" s="4" t="s">
        <v>19</v>
      </c>
      <c r="D317" s="4" t="s">
        <v>10</v>
      </c>
      <c r="E317" s="4" t="s">
        <v>22</v>
      </c>
      <c r="F317" s="4" t="s">
        <v>16</v>
      </c>
      <c r="G317" s="3">
        <v>24.18</v>
      </c>
      <c r="H317" s="8">
        <v>8</v>
      </c>
      <c r="I317" s="4" t="s">
        <v>20</v>
      </c>
      <c r="J317" s="7">
        <v>9.8000000000000007</v>
      </c>
      <c r="K317" s="3">
        <f t="shared" si="21"/>
        <v>193.44</v>
      </c>
      <c r="L317" s="2">
        <f t="shared" si="22"/>
        <v>0.18</v>
      </c>
      <c r="M317" s="3">
        <f t="shared" si="23"/>
        <v>34.819199999999995</v>
      </c>
      <c r="N317" s="3">
        <f t="shared" si="24"/>
        <v>228.25919999999999</v>
      </c>
    </row>
    <row r="318" spans="1:14" x14ac:dyDescent="0.3">
      <c r="A318" s="1">
        <v>45319</v>
      </c>
      <c r="B318" s="1" t="str">
        <f t="shared" si="20"/>
        <v>January</v>
      </c>
      <c r="C318" s="4" t="s">
        <v>14</v>
      </c>
      <c r="D318" s="4" t="s">
        <v>10</v>
      </c>
      <c r="E318" s="4" t="s">
        <v>22</v>
      </c>
      <c r="F318" s="4" t="s">
        <v>24</v>
      </c>
      <c r="G318" s="3">
        <v>86.8</v>
      </c>
      <c r="H318" s="8">
        <v>3</v>
      </c>
      <c r="I318" s="4" t="s">
        <v>20</v>
      </c>
      <c r="J318" s="7">
        <v>9.9</v>
      </c>
      <c r="K318" s="3">
        <f t="shared" si="21"/>
        <v>260.39999999999998</v>
      </c>
      <c r="L318" s="2">
        <f t="shared" si="22"/>
        <v>0.05</v>
      </c>
      <c r="M318" s="3">
        <f t="shared" si="23"/>
        <v>13.02</v>
      </c>
      <c r="N318" s="3">
        <f t="shared" si="24"/>
        <v>273.41999999999996</v>
      </c>
    </row>
    <row r="319" spans="1:14" x14ac:dyDescent="0.3">
      <c r="A319" s="1">
        <v>45320</v>
      </c>
      <c r="B319" s="1" t="str">
        <f t="shared" si="20"/>
        <v>January</v>
      </c>
      <c r="C319" s="4" t="s">
        <v>9</v>
      </c>
      <c r="D319" s="4" t="s">
        <v>10</v>
      </c>
      <c r="E319" s="4" t="s">
        <v>22</v>
      </c>
      <c r="F319" s="4" t="s">
        <v>21</v>
      </c>
      <c r="G319" s="3">
        <v>32.619999999999997</v>
      </c>
      <c r="H319" s="8">
        <v>4</v>
      </c>
      <c r="I319" s="4" t="s">
        <v>17</v>
      </c>
      <c r="J319" s="7">
        <v>9</v>
      </c>
      <c r="K319" s="3">
        <f t="shared" si="21"/>
        <v>130.47999999999999</v>
      </c>
      <c r="L319" s="2">
        <f t="shared" si="22"/>
        <v>0.05</v>
      </c>
      <c r="M319" s="3">
        <f t="shared" si="23"/>
        <v>6.524</v>
      </c>
      <c r="N319" s="3">
        <f t="shared" si="24"/>
        <v>137.00399999999999</v>
      </c>
    </row>
    <row r="320" spans="1:14" x14ac:dyDescent="0.3">
      <c r="A320" s="1">
        <v>45320</v>
      </c>
      <c r="B320" s="1" t="str">
        <f t="shared" si="20"/>
        <v>January</v>
      </c>
      <c r="C320" s="4" t="s">
        <v>14</v>
      </c>
      <c r="D320" s="4" t="s">
        <v>15</v>
      </c>
      <c r="E320" s="4" t="s">
        <v>22</v>
      </c>
      <c r="F320" s="4" t="s">
        <v>16</v>
      </c>
      <c r="G320" s="3">
        <v>58.76</v>
      </c>
      <c r="H320" s="8">
        <v>10</v>
      </c>
      <c r="I320" s="4" t="s">
        <v>20</v>
      </c>
      <c r="J320" s="7">
        <v>9</v>
      </c>
      <c r="K320" s="3">
        <f t="shared" si="21"/>
        <v>587.6</v>
      </c>
      <c r="L320" s="2">
        <f t="shared" si="22"/>
        <v>0.18</v>
      </c>
      <c r="M320" s="3">
        <f t="shared" si="23"/>
        <v>105.768</v>
      </c>
      <c r="N320" s="3">
        <f t="shared" si="24"/>
        <v>693.36800000000005</v>
      </c>
    </row>
    <row r="321" spans="1:14" x14ac:dyDescent="0.3">
      <c r="A321" s="1">
        <v>45320</v>
      </c>
      <c r="B321" s="1" t="str">
        <f t="shared" si="20"/>
        <v>January</v>
      </c>
      <c r="C321" s="4" t="s">
        <v>19</v>
      </c>
      <c r="D321" s="4" t="s">
        <v>10</v>
      </c>
      <c r="E321" s="4" t="s">
        <v>11</v>
      </c>
      <c r="F321" s="4" t="s">
        <v>18</v>
      </c>
      <c r="G321" s="3">
        <v>22.01</v>
      </c>
      <c r="H321" s="8">
        <v>4</v>
      </c>
      <c r="I321" s="4" t="s">
        <v>258</v>
      </c>
      <c r="J321" s="7">
        <v>6.6</v>
      </c>
      <c r="K321" s="3">
        <f t="shared" si="21"/>
        <v>88.04</v>
      </c>
      <c r="L321" s="2">
        <f t="shared" si="22"/>
        <v>0.05</v>
      </c>
      <c r="M321" s="3">
        <f t="shared" si="23"/>
        <v>4.4020000000000001</v>
      </c>
      <c r="N321" s="3">
        <f t="shared" si="24"/>
        <v>92.442000000000007</v>
      </c>
    </row>
    <row r="322" spans="1:14" x14ac:dyDescent="0.3">
      <c r="A322" s="1">
        <v>45320</v>
      </c>
      <c r="B322" s="1" t="str">
        <f t="shared" si="20"/>
        <v>January</v>
      </c>
      <c r="C322" s="4" t="s">
        <v>19</v>
      </c>
      <c r="D322" s="4" t="s">
        <v>15</v>
      </c>
      <c r="E322" s="4" t="s">
        <v>22</v>
      </c>
      <c r="F322" s="4" t="s">
        <v>16</v>
      </c>
      <c r="G322" s="3">
        <v>38.6</v>
      </c>
      <c r="H322" s="8">
        <v>1</v>
      </c>
      <c r="I322" s="4" t="s">
        <v>20</v>
      </c>
      <c r="J322" s="7">
        <v>6.7</v>
      </c>
      <c r="K322" s="3">
        <f t="shared" si="21"/>
        <v>38.6</v>
      </c>
      <c r="L322" s="2">
        <f t="shared" si="22"/>
        <v>0.18</v>
      </c>
      <c r="M322" s="3">
        <f t="shared" si="23"/>
        <v>6.9480000000000004</v>
      </c>
      <c r="N322" s="3">
        <f t="shared" si="24"/>
        <v>45.548000000000002</v>
      </c>
    </row>
    <row r="323" spans="1:14" x14ac:dyDescent="0.3">
      <c r="A323" s="1">
        <v>45320</v>
      </c>
      <c r="B323" s="1" t="str">
        <f t="shared" ref="B323:B386" si="25">TEXT(A323,"mmmm")</f>
        <v>January</v>
      </c>
      <c r="C323" s="4" t="s">
        <v>14</v>
      </c>
      <c r="D323" s="4" t="s">
        <v>15</v>
      </c>
      <c r="E323" s="4" t="s">
        <v>22</v>
      </c>
      <c r="F323" s="4" t="s">
        <v>24</v>
      </c>
      <c r="G323" s="3">
        <v>40.35</v>
      </c>
      <c r="H323" s="8">
        <v>1</v>
      </c>
      <c r="I323" s="4" t="s">
        <v>20</v>
      </c>
      <c r="J323" s="7">
        <v>6.2</v>
      </c>
      <c r="K323" s="3">
        <f t="shared" ref="K323:K386" si="26">G323*H323</f>
        <v>40.35</v>
      </c>
      <c r="L323" s="2">
        <f t="shared" ref="L323:L386" si="27">IF(F323="electronics",18%,5%)</f>
        <v>0.05</v>
      </c>
      <c r="M323" s="3">
        <f t="shared" ref="M323:M386" si="28">K323*L323</f>
        <v>2.0175000000000001</v>
      </c>
      <c r="N323" s="3">
        <f t="shared" ref="N323:N386" si="29">K323+M323</f>
        <v>42.3675</v>
      </c>
    </row>
    <row r="324" spans="1:14" x14ac:dyDescent="0.3">
      <c r="A324" s="1">
        <v>45320</v>
      </c>
      <c r="B324" s="1" t="str">
        <f t="shared" si="25"/>
        <v>January</v>
      </c>
      <c r="C324" s="4" t="s">
        <v>19</v>
      </c>
      <c r="D324" s="4" t="s">
        <v>10</v>
      </c>
      <c r="E324" s="4" t="s">
        <v>11</v>
      </c>
      <c r="F324" s="4" t="s">
        <v>18</v>
      </c>
      <c r="G324" s="3">
        <v>27.93</v>
      </c>
      <c r="H324" s="8">
        <v>5</v>
      </c>
      <c r="I324" s="4" t="s">
        <v>17</v>
      </c>
      <c r="J324" s="7">
        <v>5.9</v>
      </c>
      <c r="K324" s="3">
        <f t="shared" si="26"/>
        <v>139.65</v>
      </c>
      <c r="L324" s="2">
        <f t="shared" si="27"/>
        <v>0.05</v>
      </c>
      <c r="M324" s="3">
        <f t="shared" si="28"/>
        <v>6.9825000000000008</v>
      </c>
      <c r="N324" s="3">
        <f t="shared" si="29"/>
        <v>146.63249999999999</v>
      </c>
    </row>
    <row r="325" spans="1:14" x14ac:dyDescent="0.3">
      <c r="A325" s="1">
        <v>45320</v>
      </c>
      <c r="B325" s="1" t="str">
        <f t="shared" si="25"/>
        <v>January</v>
      </c>
      <c r="C325" s="4" t="s">
        <v>14</v>
      </c>
      <c r="D325" s="4" t="s">
        <v>15</v>
      </c>
      <c r="E325" s="4" t="s">
        <v>22</v>
      </c>
      <c r="F325" s="4" t="s">
        <v>21</v>
      </c>
      <c r="G325" s="3">
        <v>42.08</v>
      </c>
      <c r="H325" s="8">
        <v>6</v>
      </c>
      <c r="I325" s="4" t="s">
        <v>17</v>
      </c>
      <c r="J325" s="7">
        <v>8.9</v>
      </c>
      <c r="K325" s="3">
        <f t="shared" si="26"/>
        <v>252.48</v>
      </c>
      <c r="L325" s="2">
        <f t="shared" si="27"/>
        <v>0.05</v>
      </c>
      <c r="M325" s="3">
        <f t="shared" si="28"/>
        <v>12.624000000000001</v>
      </c>
      <c r="N325" s="3">
        <f t="shared" si="29"/>
        <v>265.10399999999998</v>
      </c>
    </row>
    <row r="326" spans="1:14" x14ac:dyDescent="0.3">
      <c r="A326" s="1">
        <v>45320</v>
      </c>
      <c r="B326" s="1" t="str">
        <f t="shared" si="25"/>
        <v>January</v>
      </c>
      <c r="C326" s="4" t="s">
        <v>9</v>
      </c>
      <c r="D326" s="4" t="s">
        <v>15</v>
      </c>
      <c r="E326" s="4" t="s">
        <v>11</v>
      </c>
      <c r="F326" s="4" t="s">
        <v>12</v>
      </c>
      <c r="G326" s="3">
        <v>84.05</v>
      </c>
      <c r="H326" s="8">
        <v>6</v>
      </c>
      <c r="I326" s="4" t="s">
        <v>258</v>
      </c>
      <c r="J326" s="7">
        <v>7.7</v>
      </c>
      <c r="K326" s="3">
        <f t="shared" si="26"/>
        <v>504.29999999999995</v>
      </c>
      <c r="L326" s="2">
        <f t="shared" si="27"/>
        <v>0.05</v>
      </c>
      <c r="M326" s="3">
        <f t="shared" si="28"/>
        <v>25.215</v>
      </c>
      <c r="N326" s="3">
        <f t="shared" si="29"/>
        <v>529.51499999999999</v>
      </c>
    </row>
    <row r="327" spans="1:14" x14ac:dyDescent="0.3">
      <c r="A327" s="1">
        <v>45320</v>
      </c>
      <c r="B327" s="1" t="str">
        <f t="shared" si="25"/>
        <v>January</v>
      </c>
      <c r="C327" s="4" t="s">
        <v>14</v>
      </c>
      <c r="D327" s="4" t="s">
        <v>10</v>
      </c>
      <c r="E327" s="4" t="s">
        <v>11</v>
      </c>
      <c r="F327" s="4" t="s">
        <v>18</v>
      </c>
      <c r="G327" s="3">
        <v>19.149999999999999</v>
      </c>
      <c r="H327" s="8">
        <v>6</v>
      </c>
      <c r="I327" s="4" t="s">
        <v>258</v>
      </c>
      <c r="J327" s="7">
        <v>6.8</v>
      </c>
      <c r="K327" s="3">
        <f t="shared" si="26"/>
        <v>114.89999999999999</v>
      </c>
      <c r="L327" s="2">
        <f t="shared" si="27"/>
        <v>0.05</v>
      </c>
      <c r="M327" s="3">
        <f t="shared" si="28"/>
        <v>5.7450000000000001</v>
      </c>
      <c r="N327" s="3">
        <f t="shared" si="29"/>
        <v>120.645</v>
      </c>
    </row>
    <row r="328" spans="1:14" x14ac:dyDescent="0.3">
      <c r="A328" s="1">
        <v>45320</v>
      </c>
      <c r="B328" s="1" t="str">
        <f t="shared" si="25"/>
        <v>January</v>
      </c>
      <c r="C328" s="4" t="s">
        <v>9</v>
      </c>
      <c r="D328" s="4" t="s">
        <v>10</v>
      </c>
      <c r="E328" s="4" t="s">
        <v>22</v>
      </c>
      <c r="F328" s="4" t="s">
        <v>18</v>
      </c>
      <c r="G328" s="3">
        <v>26.67</v>
      </c>
      <c r="H328" s="8">
        <v>10</v>
      </c>
      <c r="I328" s="4" t="s">
        <v>17</v>
      </c>
      <c r="J328" s="7">
        <v>8.6</v>
      </c>
      <c r="K328" s="3">
        <f t="shared" si="26"/>
        <v>266.70000000000005</v>
      </c>
      <c r="L328" s="2">
        <f t="shared" si="27"/>
        <v>0.05</v>
      </c>
      <c r="M328" s="3">
        <f t="shared" si="28"/>
        <v>13.335000000000003</v>
      </c>
      <c r="N328" s="3">
        <f t="shared" si="29"/>
        <v>280.03500000000003</v>
      </c>
    </row>
    <row r="329" spans="1:14" x14ac:dyDescent="0.3">
      <c r="A329" s="1">
        <v>45320</v>
      </c>
      <c r="B329" s="1" t="str">
        <f t="shared" si="25"/>
        <v>January</v>
      </c>
      <c r="C329" s="4" t="s">
        <v>19</v>
      </c>
      <c r="D329" s="4" t="s">
        <v>10</v>
      </c>
      <c r="E329" s="4" t="s">
        <v>11</v>
      </c>
      <c r="F329" s="4" t="s">
        <v>23</v>
      </c>
      <c r="G329" s="3">
        <v>87.37</v>
      </c>
      <c r="H329" s="8">
        <v>5</v>
      </c>
      <c r="I329" s="4" t="s">
        <v>17</v>
      </c>
      <c r="J329" s="7">
        <v>6.6</v>
      </c>
      <c r="K329" s="3">
        <f t="shared" si="26"/>
        <v>436.85</v>
      </c>
      <c r="L329" s="2">
        <f t="shared" si="27"/>
        <v>0.05</v>
      </c>
      <c r="M329" s="3">
        <f t="shared" si="28"/>
        <v>21.842500000000001</v>
      </c>
      <c r="N329" s="3">
        <f t="shared" si="29"/>
        <v>458.6925</v>
      </c>
    </row>
    <row r="330" spans="1:14" x14ac:dyDescent="0.3">
      <c r="A330" s="1">
        <v>45320</v>
      </c>
      <c r="B330" s="1" t="str">
        <f t="shared" si="25"/>
        <v>January</v>
      </c>
      <c r="C330" s="4" t="s">
        <v>19</v>
      </c>
      <c r="D330" s="4" t="s">
        <v>15</v>
      </c>
      <c r="E330" s="4" t="s">
        <v>22</v>
      </c>
      <c r="F330" s="4" t="s">
        <v>21</v>
      </c>
      <c r="G330" s="3">
        <v>83.24</v>
      </c>
      <c r="H330" s="8">
        <v>9</v>
      </c>
      <c r="I330" s="4" t="s">
        <v>258</v>
      </c>
      <c r="J330" s="7">
        <v>7.4</v>
      </c>
      <c r="K330" s="3">
        <f t="shared" si="26"/>
        <v>749.16</v>
      </c>
      <c r="L330" s="2">
        <f t="shared" si="27"/>
        <v>0.05</v>
      </c>
      <c r="M330" s="3">
        <f t="shared" si="28"/>
        <v>37.457999999999998</v>
      </c>
      <c r="N330" s="3">
        <f t="shared" si="29"/>
        <v>786.61799999999994</v>
      </c>
    </row>
    <row r="331" spans="1:14" x14ac:dyDescent="0.3">
      <c r="A331" s="1">
        <v>45321</v>
      </c>
      <c r="B331" s="1" t="str">
        <f t="shared" si="25"/>
        <v>January</v>
      </c>
      <c r="C331" s="4" t="s">
        <v>14</v>
      </c>
      <c r="D331" s="4" t="s">
        <v>15</v>
      </c>
      <c r="E331" s="4" t="s">
        <v>22</v>
      </c>
      <c r="F331" s="4" t="s">
        <v>23</v>
      </c>
      <c r="G331" s="3">
        <v>22.96</v>
      </c>
      <c r="H331" s="8">
        <v>1</v>
      </c>
      <c r="I331" s="4" t="s">
        <v>17</v>
      </c>
      <c r="J331" s="7">
        <v>4.3</v>
      </c>
      <c r="K331" s="3">
        <f t="shared" si="26"/>
        <v>22.96</v>
      </c>
      <c r="L331" s="2">
        <f t="shared" si="27"/>
        <v>0.05</v>
      </c>
      <c r="M331" s="3">
        <f t="shared" si="28"/>
        <v>1.1480000000000001</v>
      </c>
      <c r="N331" s="3">
        <f t="shared" si="29"/>
        <v>24.108000000000001</v>
      </c>
    </row>
    <row r="332" spans="1:14" x14ac:dyDescent="0.3">
      <c r="A332" s="1">
        <v>45321</v>
      </c>
      <c r="B332" s="1" t="str">
        <f t="shared" si="25"/>
        <v>January</v>
      </c>
      <c r="C332" s="4" t="s">
        <v>9</v>
      </c>
      <c r="D332" s="4" t="s">
        <v>15</v>
      </c>
      <c r="E332" s="4" t="s">
        <v>11</v>
      </c>
      <c r="F332" s="4" t="s">
        <v>16</v>
      </c>
      <c r="G332" s="3">
        <v>23.65</v>
      </c>
      <c r="H332" s="8">
        <v>4</v>
      </c>
      <c r="I332" s="4" t="s">
        <v>258</v>
      </c>
      <c r="J332" s="7">
        <v>4</v>
      </c>
      <c r="K332" s="3">
        <f t="shared" si="26"/>
        <v>94.6</v>
      </c>
      <c r="L332" s="2">
        <f t="shared" si="27"/>
        <v>0.18</v>
      </c>
      <c r="M332" s="3">
        <f t="shared" si="28"/>
        <v>17.027999999999999</v>
      </c>
      <c r="N332" s="3">
        <f t="shared" si="29"/>
        <v>111.62799999999999</v>
      </c>
    </row>
    <row r="333" spans="1:14" x14ac:dyDescent="0.3">
      <c r="A333" s="1">
        <v>45321</v>
      </c>
      <c r="B333" s="1" t="str">
        <f t="shared" si="25"/>
        <v>January</v>
      </c>
      <c r="C333" s="4" t="s">
        <v>19</v>
      </c>
      <c r="D333" s="4" t="s">
        <v>10</v>
      </c>
      <c r="E333" s="4" t="s">
        <v>22</v>
      </c>
      <c r="F333" s="4" t="s">
        <v>16</v>
      </c>
      <c r="G333" s="3">
        <v>93.78</v>
      </c>
      <c r="H333" s="8">
        <v>3</v>
      </c>
      <c r="I333" s="4" t="s">
        <v>258</v>
      </c>
      <c r="J333" s="7">
        <v>5.9</v>
      </c>
      <c r="K333" s="3">
        <f t="shared" si="26"/>
        <v>281.34000000000003</v>
      </c>
      <c r="L333" s="2">
        <f t="shared" si="27"/>
        <v>0.18</v>
      </c>
      <c r="M333" s="3">
        <f t="shared" si="28"/>
        <v>50.641200000000005</v>
      </c>
      <c r="N333" s="3">
        <f t="shared" si="29"/>
        <v>331.98120000000006</v>
      </c>
    </row>
    <row r="334" spans="1:14" x14ac:dyDescent="0.3">
      <c r="A334" s="1">
        <v>45321</v>
      </c>
      <c r="B334" s="1" t="str">
        <f t="shared" si="25"/>
        <v>January</v>
      </c>
      <c r="C334" s="4" t="s">
        <v>14</v>
      </c>
      <c r="D334" s="4" t="s">
        <v>10</v>
      </c>
      <c r="E334" s="4" t="s">
        <v>11</v>
      </c>
      <c r="F334" s="4" t="s">
        <v>12</v>
      </c>
      <c r="G334" s="3">
        <v>98.52</v>
      </c>
      <c r="H334" s="8">
        <v>10</v>
      </c>
      <c r="I334" s="4" t="s">
        <v>20</v>
      </c>
      <c r="J334" s="7">
        <v>4.5</v>
      </c>
      <c r="K334" s="3">
        <f t="shared" si="26"/>
        <v>985.19999999999993</v>
      </c>
      <c r="L334" s="2">
        <f t="shared" si="27"/>
        <v>0.05</v>
      </c>
      <c r="M334" s="3">
        <f t="shared" si="28"/>
        <v>49.26</v>
      </c>
      <c r="N334" s="3">
        <f t="shared" si="29"/>
        <v>1034.46</v>
      </c>
    </row>
    <row r="335" spans="1:14" x14ac:dyDescent="0.3">
      <c r="A335" s="1">
        <v>45321</v>
      </c>
      <c r="B335" s="1" t="str">
        <f t="shared" si="25"/>
        <v>January</v>
      </c>
      <c r="C335" s="4" t="s">
        <v>14</v>
      </c>
      <c r="D335" s="4" t="s">
        <v>15</v>
      </c>
      <c r="E335" s="4" t="s">
        <v>11</v>
      </c>
      <c r="F335" s="4" t="s">
        <v>18</v>
      </c>
      <c r="G335" s="3">
        <v>22.38</v>
      </c>
      <c r="H335" s="8">
        <v>1</v>
      </c>
      <c r="I335" s="4" t="s">
        <v>258</v>
      </c>
      <c r="J335" s="7">
        <v>8.6</v>
      </c>
      <c r="K335" s="3">
        <f t="shared" si="26"/>
        <v>22.38</v>
      </c>
      <c r="L335" s="2">
        <f t="shared" si="27"/>
        <v>0.05</v>
      </c>
      <c r="M335" s="3">
        <f t="shared" si="28"/>
        <v>1.119</v>
      </c>
      <c r="N335" s="3">
        <f t="shared" si="29"/>
        <v>23.498999999999999</v>
      </c>
    </row>
    <row r="336" spans="1:14" x14ac:dyDescent="0.3">
      <c r="A336" s="1">
        <v>45321</v>
      </c>
      <c r="B336" s="1" t="str">
        <f t="shared" si="25"/>
        <v>January</v>
      </c>
      <c r="C336" s="4" t="s">
        <v>14</v>
      </c>
      <c r="D336" s="4" t="s">
        <v>15</v>
      </c>
      <c r="E336" s="4" t="s">
        <v>11</v>
      </c>
      <c r="F336" s="4" t="s">
        <v>12</v>
      </c>
      <c r="G336" s="3">
        <v>97.03</v>
      </c>
      <c r="H336" s="8">
        <v>5</v>
      </c>
      <c r="I336" s="4" t="s">
        <v>20</v>
      </c>
      <c r="J336" s="7">
        <v>9.3000000000000007</v>
      </c>
      <c r="K336" s="3">
        <f t="shared" si="26"/>
        <v>485.15</v>
      </c>
      <c r="L336" s="2">
        <f t="shared" si="27"/>
        <v>0.05</v>
      </c>
      <c r="M336" s="3">
        <f t="shared" si="28"/>
        <v>24.2575</v>
      </c>
      <c r="N336" s="3">
        <f t="shared" si="29"/>
        <v>509.40749999999997</v>
      </c>
    </row>
    <row r="337" spans="1:14" x14ac:dyDescent="0.3">
      <c r="A337" s="1">
        <v>45321</v>
      </c>
      <c r="B337" s="1" t="str">
        <f t="shared" si="25"/>
        <v>January</v>
      </c>
      <c r="C337" s="4" t="s">
        <v>14</v>
      </c>
      <c r="D337" s="4" t="s">
        <v>10</v>
      </c>
      <c r="E337" s="4" t="s">
        <v>11</v>
      </c>
      <c r="F337" s="4" t="s">
        <v>23</v>
      </c>
      <c r="G337" s="3">
        <v>10.53</v>
      </c>
      <c r="H337" s="8">
        <v>5</v>
      </c>
      <c r="I337" s="4" t="s">
        <v>258</v>
      </c>
      <c r="J337" s="7">
        <v>5.8</v>
      </c>
      <c r="K337" s="3">
        <f t="shared" si="26"/>
        <v>52.65</v>
      </c>
      <c r="L337" s="2">
        <f t="shared" si="27"/>
        <v>0.05</v>
      </c>
      <c r="M337" s="3">
        <f t="shared" si="28"/>
        <v>2.6325000000000003</v>
      </c>
      <c r="N337" s="3">
        <f t="shared" si="29"/>
        <v>55.282499999999999</v>
      </c>
    </row>
    <row r="338" spans="1:14" x14ac:dyDescent="0.3">
      <c r="A338" s="1">
        <v>45321</v>
      </c>
      <c r="B338" s="1" t="str">
        <f t="shared" si="25"/>
        <v>January</v>
      </c>
      <c r="C338" s="4" t="s">
        <v>14</v>
      </c>
      <c r="D338" s="4" t="s">
        <v>15</v>
      </c>
      <c r="E338" s="4" t="s">
        <v>22</v>
      </c>
      <c r="F338" s="4" t="s">
        <v>18</v>
      </c>
      <c r="G338" s="3">
        <v>76.400000000000006</v>
      </c>
      <c r="H338" s="8">
        <v>2</v>
      </c>
      <c r="I338" s="4" t="s">
        <v>20</v>
      </c>
      <c r="J338" s="7">
        <v>6.5</v>
      </c>
      <c r="K338" s="3">
        <f t="shared" si="26"/>
        <v>152.80000000000001</v>
      </c>
      <c r="L338" s="2">
        <f t="shared" si="27"/>
        <v>0.05</v>
      </c>
      <c r="M338" s="3">
        <f t="shared" si="28"/>
        <v>7.6400000000000006</v>
      </c>
      <c r="N338" s="3">
        <f t="shared" si="29"/>
        <v>160.44</v>
      </c>
    </row>
    <row r="339" spans="1:14" x14ac:dyDescent="0.3">
      <c r="A339" s="1">
        <v>45321</v>
      </c>
      <c r="B339" s="1" t="str">
        <f t="shared" si="25"/>
        <v>January</v>
      </c>
      <c r="C339" s="4" t="s">
        <v>9</v>
      </c>
      <c r="D339" s="4" t="s">
        <v>15</v>
      </c>
      <c r="E339" s="4" t="s">
        <v>11</v>
      </c>
      <c r="F339" s="4" t="s">
        <v>16</v>
      </c>
      <c r="G339" s="3">
        <v>42.42</v>
      </c>
      <c r="H339" s="8">
        <v>8</v>
      </c>
      <c r="I339" s="4" t="s">
        <v>20</v>
      </c>
      <c r="J339" s="7">
        <v>5.7</v>
      </c>
      <c r="K339" s="3">
        <f t="shared" si="26"/>
        <v>339.36</v>
      </c>
      <c r="L339" s="2">
        <f t="shared" si="27"/>
        <v>0.18</v>
      </c>
      <c r="M339" s="3">
        <f t="shared" si="28"/>
        <v>61.084800000000001</v>
      </c>
      <c r="N339" s="3">
        <f t="shared" si="29"/>
        <v>400.44479999999999</v>
      </c>
    </row>
    <row r="340" spans="1:14" x14ac:dyDescent="0.3">
      <c r="A340" s="1">
        <v>45322</v>
      </c>
      <c r="B340" s="1" t="str">
        <f t="shared" si="25"/>
        <v>January</v>
      </c>
      <c r="C340" s="4" t="s">
        <v>14</v>
      </c>
      <c r="D340" s="4" t="s">
        <v>15</v>
      </c>
      <c r="E340" s="4" t="s">
        <v>11</v>
      </c>
      <c r="F340" s="4" t="s">
        <v>18</v>
      </c>
      <c r="G340" s="3">
        <v>23.75</v>
      </c>
      <c r="H340" s="8">
        <v>9</v>
      </c>
      <c r="I340" s="4" t="s">
        <v>17</v>
      </c>
      <c r="J340" s="7">
        <v>9.5</v>
      </c>
      <c r="K340" s="3">
        <f t="shared" si="26"/>
        <v>213.75</v>
      </c>
      <c r="L340" s="2">
        <f t="shared" si="27"/>
        <v>0.05</v>
      </c>
      <c r="M340" s="3">
        <f t="shared" si="28"/>
        <v>10.6875</v>
      </c>
      <c r="N340" s="3">
        <f t="shared" si="29"/>
        <v>224.4375</v>
      </c>
    </row>
    <row r="341" spans="1:14" x14ac:dyDescent="0.3">
      <c r="A341" s="1">
        <v>45322</v>
      </c>
      <c r="B341" s="1" t="str">
        <f t="shared" si="25"/>
        <v>January</v>
      </c>
      <c r="C341" s="4" t="s">
        <v>19</v>
      </c>
      <c r="D341" s="4" t="s">
        <v>10</v>
      </c>
      <c r="E341" s="4" t="s">
        <v>22</v>
      </c>
      <c r="F341" s="4" t="s">
        <v>16</v>
      </c>
      <c r="G341" s="3">
        <v>20.77</v>
      </c>
      <c r="H341" s="8">
        <v>4</v>
      </c>
      <c r="I341" s="4" t="s">
        <v>17</v>
      </c>
      <c r="J341" s="7">
        <v>4.7</v>
      </c>
      <c r="K341" s="3">
        <f t="shared" si="26"/>
        <v>83.08</v>
      </c>
      <c r="L341" s="2">
        <f t="shared" si="27"/>
        <v>0.18</v>
      </c>
      <c r="M341" s="3">
        <f t="shared" si="28"/>
        <v>14.9544</v>
      </c>
      <c r="N341" s="3">
        <f t="shared" si="29"/>
        <v>98.034400000000005</v>
      </c>
    </row>
    <row r="342" spans="1:14" x14ac:dyDescent="0.3">
      <c r="A342" s="1">
        <v>45322</v>
      </c>
      <c r="B342" s="1" t="str">
        <f t="shared" si="25"/>
        <v>January</v>
      </c>
      <c r="C342" s="4" t="s">
        <v>14</v>
      </c>
      <c r="D342" s="4" t="s">
        <v>10</v>
      </c>
      <c r="E342" s="4" t="s">
        <v>22</v>
      </c>
      <c r="F342" s="4" t="s">
        <v>21</v>
      </c>
      <c r="G342" s="3">
        <v>98.7</v>
      </c>
      <c r="H342" s="8">
        <v>8</v>
      </c>
      <c r="I342" s="4" t="s">
        <v>20</v>
      </c>
      <c r="J342" s="7">
        <v>8.5</v>
      </c>
      <c r="K342" s="3">
        <f t="shared" si="26"/>
        <v>789.6</v>
      </c>
      <c r="L342" s="2">
        <f t="shared" si="27"/>
        <v>0.05</v>
      </c>
      <c r="M342" s="3">
        <f t="shared" si="28"/>
        <v>39.480000000000004</v>
      </c>
      <c r="N342" s="3">
        <f t="shared" si="29"/>
        <v>829.08</v>
      </c>
    </row>
    <row r="343" spans="1:14" x14ac:dyDescent="0.3">
      <c r="A343" s="1">
        <v>45322</v>
      </c>
      <c r="B343" s="1" t="str">
        <f t="shared" si="25"/>
        <v>January</v>
      </c>
      <c r="C343" s="4" t="s">
        <v>9</v>
      </c>
      <c r="D343" s="4" t="s">
        <v>15</v>
      </c>
      <c r="E343" s="4" t="s">
        <v>11</v>
      </c>
      <c r="F343" s="4" t="s">
        <v>16</v>
      </c>
      <c r="G343" s="3">
        <v>43</v>
      </c>
      <c r="H343" s="8">
        <v>4</v>
      </c>
      <c r="I343" s="4" t="s">
        <v>20</v>
      </c>
      <c r="J343" s="7">
        <v>7.6</v>
      </c>
      <c r="K343" s="3">
        <f t="shared" si="26"/>
        <v>172</v>
      </c>
      <c r="L343" s="2">
        <f t="shared" si="27"/>
        <v>0.18</v>
      </c>
      <c r="M343" s="3">
        <f t="shared" si="28"/>
        <v>30.959999999999997</v>
      </c>
      <c r="N343" s="3">
        <f t="shared" si="29"/>
        <v>202.96</v>
      </c>
    </row>
    <row r="344" spans="1:14" x14ac:dyDescent="0.3">
      <c r="A344" s="1">
        <v>45322</v>
      </c>
      <c r="B344" s="1" t="str">
        <f t="shared" si="25"/>
        <v>January</v>
      </c>
      <c r="C344" s="4" t="s">
        <v>9</v>
      </c>
      <c r="D344" s="4" t="s">
        <v>15</v>
      </c>
      <c r="E344" s="4" t="s">
        <v>22</v>
      </c>
      <c r="F344" s="4" t="s">
        <v>16</v>
      </c>
      <c r="G344" s="3">
        <v>72.13</v>
      </c>
      <c r="H344" s="8">
        <v>10</v>
      </c>
      <c r="I344" s="4" t="s">
        <v>258</v>
      </c>
      <c r="J344" s="7">
        <v>4.2</v>
      </c>
      <c r="K344" s="3">
        <f t="shared" si="26"/>
        <v>721.3</v>
      </c>
      <c r="L344" s="2">
        <f t="shared" si="27"/>
        <v>0.18</v>
      </c>
      <c r="M344" s="3">
        <f t="shared" si="28"/>
        <v>129.83399999999997</v>
      </c>
      <c r="N344" s="3">
        <f t="shared" si="29"/>
        <v>851.1339999999999</v>
      </c>
    </row>
    <row r="345" spans="1:14" x14ac:dyDescent="0.3">
      <c r="A345" s="1">
        <v>45322</v>
      </c>
      <c r="B345" s="1" t="str">
        <f t="shared" si="25"/>
        <v>January</v>
      </c>
      <c r="C345" s="4" t="s">
        <v>19</v>
      </c>
      <c r="D345" s="4" t="s">
        <v>10</v>
      </c>
      <c r="E345" s="4" t="s">
        <v>22</v>
      </c>
      <c r="F345" s="4" t="s">
        <v>21</v>
      </c>
      <c r="G345" s="3">
        <v>51.34</v>
      </c>
      <c r="H345" s="8">
        <v>8</v>
      </c>
      <c r="I345" s="4" t="s">
        <v>20</v>
      </c>
      <c r="J345" s="7">
        <v>7.6</v>
      </c>
      <c r="K345" s="3">
        <f t="shared" si="26"/>
        <v>410.72</v>
      </c>
      <c r="L345" s="2">
        <f t="shared" si="27"/>
        <v>0.05</v>
      </c>
      <c r="M345" s="3">
        <f t="shared" si="28"/>
        <v>20.536000000000001</v>
      </c>
      <c r="N345" s="3">
        <f t="shared" si="29"/>
        <v>431.25600000000003</v>
      </c>
    </row>
    <row r="346" spans="1:14" x14ac:dyDescent="0.3">
      <c r="A346" s="1">
        <v>45322</v>
      </c>
      <c r="B346" s="1" t="str">
        <f t="shared" si="25"/>
        <v>January</v>
      </c>
      <c r="C346" s="4" t="s">
        <v>9</v>
      </c>
      <c r="D346" s="4" t="s">
        <v>10</v>
      </c>
      <c r="E346" s="4" t="s">
        <v>22</v>
      </c>
      <c r="F346" s="4" t="s">
        <v>18</v>
      </c>
      <c r="G346" s="3">
        <v>75.819999999999993</v>
      </c>
      <c r="H346" s="8">
        <v>1</v>
      </c>
      <c r="I346" s="4" t="s">
        <v>17</v>
      </c>
      <c r="J346" s="7">
        <v>5.8</v>
      </c>
      <c r="K346" s="3">
        <f t="shared" si="26"/>
        <v>75.819999999999993</v>
      </c>
      <c r="L346" s="2">
        <f t="shared" si="27"/>
        <v>0.05</v>
      </c>
      <c r="M346" s="3">
        <f t="shared" si="28"/>
        <v>3.7909999999999999</v>
      </c>
      <c r="N346" s="3">
        <f t="shared" si="29"/>
        <v>79.61099999999999</v>
      </c>
    </row>
    <row r="347" spans="1:14" x14ac:dyDescent="0.3">
      <c r="A347" s="1">
        <v>45322</v>
      </c>
      <c r="B347" s="1" t="str">
        <f t="shared" si="25"/>
        <v>January</v>
      </c>
      <c r="C347" s="4" t="s">
        <v>14</v>
      </c>
      <c r="D347" s="4" t="s">
        <v>15</v>
      </c>
      <c r="E347" s="4" t="s">
        <v>11</v>
      </c>
      <c r="F347" s="4" t="s">
        <v>21</v>
      </c>
      <c r="G347" s="3">
        <v>62.18</v>
      </c>
      <c r="H347" s="8">
        <v>10</v>
      </c>
      <c r="I347" s="4" t="s">
        <v>20</v>
      </c>
      <c r="J347" s="7">
        <v>6</v>
      </c>
      <c r="K347" s="3">
        <f t="shared" si="26"/>
        <v>621.79999999999995</v>
      </c>
      <c r="L347" s="2">
        <f t="shared" si="27"/>
        <v>0.05</v>
      </c>
      <c r="M347" s="3">
        <f t="shared" si="28"/>
        <v>31.09</v>
      </c>
      <c r="N347" s="3">
        <f t="shared" si="29"/>
        <v>652.89</v>
      </c>
    </row>
    <row r="348" spans="1:14" x14ac:dyDescent="0.3">
      <c r="A348" s="1">
        <v>45322</v>
      </c>
      <c r="B348" s="1" t="str">
        <f t="shared" si="25"/>
        <v>January</v>
      </c>
      <c r="C348" s="4" t="s">
        <v>14</v>
      </c>
      <c r="D348" s="4" t="s">
        <v>10</v>
      </c>
      <c r="E348" s="4" t="s">
        <v>22</v>
      </c>
      <c r="F348" s="4" t="s">
        <v>16</v>
      </c>
      <c r="G348" s="3">
        <v>37.06</v>
      </c>
      <c r="H348" s="8">
        <v>4</v>
      </c>
      <c r="I348" s="4" t="s">
        <v>20</v>
      </c>
      <c r="J348" s="7">
        <v>9.6999999999999993</v>
      </c>
      <c r="K348" s="3">
        <f t="shared" si="26"/>
        <v>148.24</v>
      </c>
      <c r="L348" s="2">
        <f t="shared" si="27"/>
        <v>0.18</v>
      </c>
      <c r="M348" s="3">
        <f t="shared" si="28"/>
        <v>26.683199999999999</v>
      </c>
      <c r="N348" s="3">
        <f t="shared" si="29"/>
        <v>174.92320000000001</v>
      </c>
    </row>
    <row r="349" spans="1:14" x14ac:dyDescent="0.3">
      <c r="A349" s="1">
        <v>45322</v>
      </c>
      <c r="B349" s="1" t="str">
        <f t="shared" si="25"/>
        <v>January</v>
      </c>
      <c r="C349" s="4" t="s">
        <v>9</v>
      </c>
      <c r="D349" s="4" t="s">
        <v>10</v>
      </c>
      <c r="E349" s="4" t="s">
        <v>22</v>
      </c>
      <c r="F349" s="4" t="s">
        <v>18</v>
      </c>
      <c r="G349" s="3">
        <v>79.930000000000007</v>
      </c>
      <c r="H349" s="8">
        <v>6</v>
      </c>
      <c r="I349" s="4" t="s">
        <v>17</v>
      </c>
      <c r="J349" s="7">
        <v>5.5</v>
      </c>
      <c r="K349" s="3">
        <f t="shared" si="26"/>
        <v>479.58000000000004</v>
      </c>
      <c r="L349" s="2">
        <f t="shared" si="27"/>
        <v>0.05</v>
      </c>
      <c r="M349" s="3">
        <f t="shared" si="28"/>
        <v>23.979000000000003</v>
      </c>
      <c r="N349" s="3">
        <f t="shared" si="29"/>
        <v>503.55900000000003</v>
      </c>
    </row>
    <row r="350" spans="1:14" x14ac:dyDescent="0.3">
      <c r="A350" s="1">
        <v>45322</v>
      </c>
      <c r="B350" s="1" t="str">
        <f t="shared" si="25"/>
        <v>January</v>
      </c>
      <c r="C350" s="4" t="s">
        <v>9</v>
      </c>
      <c r="D350" s="4" t="s">
        <v>10</v>
      </c>
      <c r="E350" s="4" t="s">
        <v>22</v>
      </c>
      <c r="F350" s="4" t="s">
        <v>16</v>
      </c>
      <c r="G350" s="3">
        <v>87.87</v>
      </c>
      <c r="H350" s="8">
        <v>9</v>
      </c>
      <c r="I350" s="4" t="s">
        <v>20</v>
      </c>
      <c r="J350" s="7">
        <v>5.6</v>
      </c>
      <c r="K350" s="3">
        <f t="shared" si="26"/>
        <v>790.83</v>
      </c>
      <c r="L350" s="2">
        <f t="shared" si="27"/>
        <v>0.18</v>
      </c>
      <c r="M350" s="3">
        <f t="shared" si="28"/>
        <v>142.3494</v>
      </c>
      <c r="N350" s="3">
        <f t="shared" si="29"/>
        <v>933.17939999999999</v>
      </c>
    </row>
    <row r="351" spans="1:14" x14ac:dyDescent="0.3">
      <c r="A351" s="1">
        <v>45322</v>
      </c>
      <c r="B351" s="1" t="str">
        <f t="shared" si="25"/>
        <v>January</v>
      </c>
      <c r="C351" s="4" t="s">
        <v>9</v>
      </c>
      <c r="D351" s="4" t="s">
        <v>15</v>
      </c>
      <c r="E351" s="4" t="s">
        <v>22</v>
      </c>
      <c r="F351" s="4" t="s">
        <v>21</v>
      </c>
      <c r="G351" s="3">
        <v>69.08</v>
      </c>
      <c r="H351" s="8">
        <v>2</v>
      </c>
      <c r="I351" s="4" t="s">
        <v>258</v>
      </c>
      <c r="J351" s="7">
        <v>6.9</v>
      </c>
      <c r="K351" s="3">
        <f t="shared" si="26"/>
        <v>138.16</v>
      </c>
      <c r="L351" s="2">
        <f t="shared" si="27"/>
        <v>0.05</v>
      </c>
      <c r="M351" s="3">
        <f t="shared" si="28"/>
        <v>6.9080000000000004</v>
      </c>
      <c r="N351" s="3">
        <f t="shared" si="29"/>
        <v>145.06799999999998</v>
      </c>
    </row>
    <row r="352" spans="1:14" x14ac:dyDescent="0.3">
      <c r="A352" s="1">
        <v>45322</v>
      </c>
      <c r="B352" s="1" t="str">
        <f t="shared" si="25"/>
        <v>January</v>
      </c>
      <c r="C352" s="4" t="s">
        <v>9</v>
      </c>
      <c r="D352" s="4" t="s">
        <v>15</v>
      </c>
      <c r="E352" s="4" t="s">
        <v>22</v>
      </c>
      <c r="F352" s="4" t="s">
        <v>16</v>
      </c>
      <c r="G352" s="3">
        <v>45.35</v>
      </c>
      <c r="H352" s="8">
        <v>6</v>
      </c>
      <c r="I352" s="4" t="s">
        <v>20</v>
      </c>
      <c r="J352" s="7">
        <v>6.1</v>
      </c>
      <c r="K352" s="3">
        <f t="shared" si="26"/>
        <v>272.10000000000002</v>
      </c>
      <c r="L352" s="2">
        <f t="shared" si="27"/>
        <v>0.18</v>
      </c>
      <c r="M352" s="3">
        <f t="shared" si="28"/>
        <v>48.978000000000002</v>
      </c>
      <c r="N352" s="3">
        <f t="shared" si="29"/>
        <v>321.07800000000003</v>
      </c>
    </row>
    <row r="353" spans="1:14" x14ac:dyDescent="0.3">
      <c r="A353" s="1">
        <v>45322</v>
      </c>
      <c r="B353" s="1" t="str">
        <f t="shared" si="25"/>
        <v>January</v>
      </c>
      <c r="C353" s="4" t="s">
        <v>19</v>
      </c>
      <c r="D353" s="4" t="s">
        <v>10</v>
      </c>
      <c r="E353" s="4" t="s">
        <v>22</v>
      </c>
      <c r="F353" s="4" t="s">
        <v>16</v>
      </c>
      <c r="G353" s="3">
        <v>66.349999999999994</v>
      </c>
      <c r="H353" s="8">
        <v>1</v>
      </c>
      <c r="I353" s="4" t="s">
        <v>258</v>
      </c>
      <c r="J353" s="7">
        <v>9.6999999999999993</v>
      </c>
      <c r="K353" s="3">
        <f t="shared" si="26"/>
        <v>66.349999999999994</v>
      </c>
      <c r="L353" s="2">
        <f t="shared" si="27"/>
        <v>0.18</v>
      </c>
      <c r="M353" s="3">
        <f t="shared" si="28"/>
        <v>11.942999999999998</v>
      </c>
      <c r="N353" s="3">
        <f t="shared" si="29"/>
        <v>78.292999999999992</v>
      </c>
    </row>
    <row r="354" spans="1:14" x14ac:dyDescent="0.3">
      <c r="A354" s="1">
        <v>45323</v>
      </c>
      <c r="B354" s="1" t="str">
        <f t="shared" si="25"/>
        <v>February</v>
      </c>
      <c r="C354" s="4" t="s">
        <v>14</v>
      </c>
      <c r="D354" s="4" t="s">
        <v>10</v>
      </c>
      <c r="E354" s="4" t="s">
        <v>11</v>
      </c>
      <c r="F354" s="4" t="s">
        <v>12</v>
      </c>
      <c r="G354" s="3">
        <v>87.48</v>
      </c>
      <c r="H354" s="8">
        <v>6</v>
      </c>
      <c r="I354" s="4" t="s">
        <v>20</v>
      </c>
      <c r="J354" s="7">
        <v>5.0999999999999996</v>
      </c>
      <c r="K354" s="3">
        <f t="shared" si="26"/>
        <v>524.88</v>
      </c>
      <c r="L354" s="2">
        <f t="shared" si="27"/>
        <v>0.05</v>
      </c>
      <c r="M354" s="3">
        <f t="shared" si="28"/>
        <v>26.244</v>
      </c>
      <c r="N354" s="3">
        <f t="shared" si="29"/>
        <v>551.12400000000002</v>
      </c>
    </row>
    <row r="355" spans="1:14" x14ac:dyDescent="0.3">
      <c r="A355" s="1">
        <v>45323</v>
      </c>
      <c r="B355" s="1" t="str">
        <f t="shared" si="25"/>
        <v>February</v>
      </c>
      <c r="C355" s="4" t="s">
        <v>19</v>
      </c>
      <c r="D355" s="4" t="s">
        <v>10</v>
      </c>
      <c r="E355" s="4" t="s">
        <v>11</v>
      </c>
      <c r="F355" s="4" t="s">
        <v>12</v>
      </c>
      <c r="G355" s="3">
        <v>14.23</v>
      </c>
      <c r="H355" s="8">
        <v>5</v>
      </c>
      <c r="I355" s="4" t="s">
        <v>258</v>
      </c>
      <c r="J355" s="7">
        <v>4.4000000000000004</v>
      </c>
      <c r="K355" s="3">
        <f t="shared" si="26"/>
        <v>71.150000000000006</v>
      </c>
      <c r="L355" s="2">
        <f t="shared" si="27"/>
        <v>0.05</v>
      </c>
      <c r="M355" s="3">
        <f t="shared" si="28"/>
        <v>3.5575000000000006</v>
      </c>
      <c r="N355" s="3">
        <f t="shared" si="29"/>
        <v>74.70750000000001</v>
      </c>
    </row>
    <row r="356" spans="1:14" x14ac:dyDescent="0.3">
      <c r="A356" s="1">
        <v>45323</v>
      </c>
      <c r="B356" s="1" t="str">
        <f t="shared" si="25"/>
        <v>February</v>
      </c>
      <c r="C356" s="4" t="s">
        <v>19</v>
      </c>
      <c r="D356" s="4" t="s">
        <v>10</v>
      </c>
      <c r="E356" s="4" t="s">
        <v>22</v>
      </c>
      <c r="F356" s="4" t="s">
        <v>18</v>
      </c>
      <c r="G356" s="3">
        <v>69.52</v>
      </c>
      <c r="H356" s="8">
        <v>7</v>
      </c>
      <c r="I356" s="4" t="s">
        <v>258</v>
      </c>
      <c r="J356" s="7">
        <v>8.5</v>
      </c>
      <c r="K356" s="3">
        <f t="shared" si="26"/>
        <v>486.64</v>
      </c>
      <c r="L356" s="2">
        <f t="shared" si="27"/>
        <v>0.05</v>
      </c>
      <c r="M356" s="3">
        <f t="shared" si="28"/>
        <v>24.332000000000001</v>
      </c>
      <c r="N356" s="3">
        <f t="shared" si="29"/>
        <v>510.97199999999998</v>
      </c>
    </row>
    <row r="357" spans="1:14" x14ac:dyDescent="0.3">
      <c r="A357" s="1">
        <v>45323</v>
      </c>
      <c r="B357" s="1" t="str">
        <f t="shared" si="25"/>
        <v>February</v>
      </c>
      <c r="C357" s="4" t="s">
        <v>14</v>
      </c>
      <c r="D357" s="4" t="s">
        <v>15</v>
      </c>
      <c r="E357" s="4" t="s">
        <v>11</v>
      </c>
      <c r="F357" s="4" t="s">
        <v>16</v>
      </c>
      <c r="G357" s="3">
        <v>23.07</v>
      </c>
      <c r="H357" s="8">
        <v>9</v>
      </c>
      <c r="I357" s="4" t="s">
        <v>17</v>
      </c>
      <c r="J357" s="7">
        <v>4.9000000000000004</v>
      </c>
      <c r="K357" s="3">
        <f t="shared" si="26"/>
        <v>207.63</v>
      </c>
      <c r="L357" s="2">
        <f t="shared" si="27"/>
        <v>0.18</v>
      </c>
      <c r="M357" s="3">
        <f t="shared" si="28"/>
        <v>37.373399999999997</v>
      </c>
      <c r="N357" s="3">
        <f t="shared" si="29"/>
        <v>245.0034</v>
      </c>
    </row>
    <row r="358" spans="1:14" x14ac:dyDescent="0.3">
      <c r="A358" s="1">
        <v>45323</v>
      </c>
      <c r="B358" s="1" t="str">
        <f t="shared" si="25"/>
        <v>February</v>
      </c>
      <c r="C358" s="4" t="s">
        <v>14</v>
      </c>
      <c r="D358" s="4" t="s">
        <v>10</v>
      </c>
      <c r="E358" s="4" t="s">
        <v>11</v>
      </c>
      <c r="F358" s="4" t="s">
        <v>23</v>
      </c>
      <c r="G358" s="3">
        <v>80.790000000000006</v>
      </c>
      <c r="H358" s="8">
        <v>9</v>
      </c>
      <c r="I358" s="4" t="s">
        <v>258</v>
      </c>
      <c r="J358" s="7">
        <v>9.5</v>
      </c>
      <c r="K358" s="3">
        <f t="shared" si="26"/>
        <v>727.11</v>
      </c>
      <c r="L358" s="2">
        <f t="shared" si="27"/>
        <v>0.05</v>
      </c>
      <c r="M358" s="3">
        <f t="shared" si="28"/>
        <v>36.355499999999999</v>
      </c>
      <c r="N358" s="3">
        <f t="shared" si="29"/>
        <v>763.46550000000002</v>
      </c>
    </row>
    <row r="359" spans="1:14" x14ac:dyDescent="0.3">
      <c r="A359" s="1">
        <v>45323</v>
      </c>
      <c r="B359" s="1" t="str">
        <f t="shared" si="25"/>
        <v>February</v>
      </c>
      <c r="C359" s="4" t="s">
        <v>19</v>
      </c>
      <c r="D359" s="4" t="s">
        <v>10</v>
      </c>
      <c r="E359" s="4" t="s">
        <v>11</v>
      </c>
      <c r="F359" s="4" t="s">
        <v>24</v>
      </c>
      <c r="G359" s="3">
        <v>77.680000000000007</v>
      </c>
      <c r="H359" s="8">
        <v>4</v>
      </c>
      <c r="I359" s="4" t="s">
        <v>17</v>
      </c>
      <c r="J359" s="7">
        <v>8.4</v>
      </c>
      <c r="K359" s="3">
        <f t="shared" si="26"/>
        <v>310.72000000000003</v>
      </c>
      <c r="L359" s="2">
        <f t="shared" si="27"/>
        <v>0.05</v>
      </c>
      <c r="M359" s="3">
        <f t="shared" si="28"/>
        <v>15.536000000000001</v>
      </c>
      <c r="N359" s="3">
        <f t="shared" si="29"/>
        <v>326.25600000000003</v>
      </c>
    </row>
    <row r="360" spans="1:14" x14ac:dyDescent="0.3">
      <c r="A360" s="1">
        <v>45324</v>
      </c>
      <c r="B360" s="1" t="str">
        <f t="shared" si="25"/>
        <v>February</v>
      </c>
      <c r="C360" s="4" t="s">
        <v>9</v>
      </c>
      <c r="D360" s="4" t="s">
        <v>10</v>
      </c>
      <c r="E360" s="4" t="s">
        <v>11</v>
      </c>
      <c r="F360" s="4" t="s">
        <v>16</v>
      </c>
      <c r="G360" s="3">
        <v>26.26</v>
      </c>
      <c r="H360" s="8">
        <v>7</v>
      </c>
      <c r="I360" s="4" t="s">
        <v>17</v>
      </c>
      <c r="J360" s="7">
        <v>9.9</v>
      </c>
      <c r="K360" s="3">
        <f t="shared" si="26"/>
        <v>183.82000000000002</v>
      </c>
      <c r="L360" s="2">
        <f t="shared" si="27"/>
        <v>0.18</v>
      </c>
      <c r="M360" s="3">
        <f t="shared" si="28"/>
        <v>33.087600000000002</v>
      </c>
      <c r="N360" s="3">
        <f t="shared" si="29"/>
        <v>216.90760000000003</v>
      </c>
    </row>
    <row r="361" spans="1:14" x14ac:dyDescent="0.3">
      <c r="A361" s="1">
        <v>45324</v>
      </c>
      <c r="B361" s="1" t="str">
        <f t="shared" si="25"/>
        <v>February</v>
      </c>
      <c r="C361" s="4" t="s">
        <v>19</v>
      </c>
      <c r="D361" s="4" t="s">
        <v>10</v>
      </c>
      <c r="E361" s="4" t="s">
        <v>22</v>
      </c>
      <c r="F361" s="4" t="s">
        <v>21</v>
      </c>
      <c r="G361" s="3">
        <v>43.13</v>
      </c>
      <c r="H361" s="8">
        <v>10</v>
      </c>
      <c r="I361" s="4" t="s">
        <v>258</v>
      </c>
      <c r="J361" s="7">
        <v>5.5</v>
      </c>
      <c r="K361" s="3">
        <f t="shared" si="26"/>
        <v>431.3</v>
      </c>
      <c r="L361" s="2">
        <f t="shared" si="27"/>
        <v>0.05</v>
      </c>
      <c r="M361" s="3">
        <f t="shared" si="28"/>
        <v>21.565000000000001</v>
      </c>
      <c r="N361" s="3">
        <f t="shared" si="29"/>
        <v>452.86500000000001</v>
      </c>
    </row>
    <row r="362" spans="1:14" x14ac:dyDescent="0.3">
      <c r="A362" s="1">
        <v>45324</v>
      </c>
      <c r="B362" s="1" t="str">
        <f t="shared" si="25"/>
        <v>February</v>
      </c>
      <c r="C362" s="4" t="s">
        <v>9</v>
      </c>
      <c r="D362" s="4" t="s">
        <v>15</v>
      </c>
      <c r="E362" s="4" t="s">
        <v>11</v>
      </c>
      <c r="F362" s="4" t="s">
        <v>21</v>
      </c>
      <c r="G362" s="3">
        <v>25.56</v>
      </c>
      <c r="H362" s="8">
        <v>7</v>
      </c>
      <c r="I362" s="4" t="s">
        <v>17</v>
      </c>
      <c r="J362" s="7">
        <v>7.1</v>
      </c>
      <c r="K362" s="3">
        <f t="shared" si="26"/>
        <v>178.92</v>
      </c>
      <c r="L362" s="2">
        <f t="shared" si="27"/>
        <v>0.05</v>
      </c>
      <c r="M362" s="3">
        <f t="shared" si="28"/>
        <v>8.9459999999999997</v>
      </c>
      <c r="N362" s="3">
        <f t="shared" si="29"/>
        <v>187.86599999999999</v>
      </c>
    </row>
    <row r="363" spans="1:14" x14ac:dyDescent="0.3">
      <c r="A363" s="1">
        <v>45324</v>
      </c>
      <c r="B363" s="1" t="str">
        <f t="shared" si="25"/>
        <v>February</v>
      </c>
      <c r="C363" s="4" t="s">
        <v>14</v>
      </c>
      <c r="D363" s="4" t="s">
        <v>10</v>
      </c>
      <c r="E363" s="4" t="s">
        <v>11</v>
      </c>
      <c r="F363" s="4" t="s">
        <v>12</v>
      </c>
      <c r="G363" s="3">
        <v>38.42</v>
      </c>
      <c r="H363" s="8">
        <v>1</v>
      </c>
      <c r="I363" s="4" t="s">
        <v>17</v>
      </c>
      <c r="J363" s="7">
        <v>8.6</v>
      </c>
      <c r="K363" s="3">
        <f t="shared" si="26"/>
        <v>38.42</v>
      </c>
      <c r="L363" s="2">
        <f t="shared" si="27"/>
        <v>0.05</v>
      </c>
      <c r="M363" s="3">
        <f t="shared" si="28"/>
        <v>1.9210000000000003</v>
      </c>
      <c r="N363" s="3">
        <f t="shared" si="29"/>
        <v>40.341000000000001</v>
      </c>
    </row>
    <row r="364" spans="1:14" x14ac:dyDescent="0.3">
      <c r="A364" s="1">
        <v>45324</v>
      </c>
      <c r="B364" s="1" t="str">
        <f t="shared" si="25"/>
        <v>February</v>
      </c>
      <c r="C364" s="4" t="s">
        <v>14</v>
      </c>
      <c r="D364" s="4" t="s">
        <v>15</v>
      </c>
      <c r="E364" s="4" t="s">
        <v>22</v>
      </c>
      <c r="F364" s="4" t="s">
        <v>12</v>
      </c>
      <c r="G364" s="3">
        <v>65.97</v>
      </c>
      <c r="H364" s="8">
        <v>8</v>
      </c>
      <c r="I364" s="4" t="s">
        <v>17</v>
      </c>
      <c r="J364" s="7">
        <v>8.4</v>
      </c>
      <c r="K364" s="3">
        <f t="shared" si="26"/>
        <v>527.76</v>
      </c>
      <c r="L364" s="2">
        <f t="shared" si="27"/>
        <v>0.05</v>
      </c>
      <c r="M364" s="3">
        <f t="shared" si="28"/>
        <v>26.388000000000002</v>
      </c>
      <c r="N364" s="3">
        <f t="shared" si="29"/>
        <v>554.14800000000002</v>
      </c>
    </row>
    <row r="365" spans="1:14" x14ac:dyDescent="0.3">
      <c r="A365" s="1">
        <v>45324</v>
      </c>
      <c r="B365" s="1" t="str">
        <f t="shared" si="25"/>
        <v>February</v>
      </c>
      <c r="C365" s="4" t="s">
        <v>19</v>
      </c>
      <c r="D365" s="4" t="s">
        <v>10</v>
      </c>
      <c r="E365" s="4" t="s">
        <v>11</v>
      </c>
      <c r="F365" s="4" t="s">
        <v>18</v>
      </c>
      <c r="G365" s="3">
        <v>51.52</v>
      </c>
      <c r="H365" s="8">
        <v>8</v>
      </c>
      <c r="I365" s="4" t="s">
        <v>17</v>
      </c>
      <c r="J365" s="7">
        <v>9.6</v>
      </c>
      <c r="K365" s="3">
        <f t="shared" si="26"/>
        <v>412.16</v>
      </c>
      <c r="L365" s="2">
        <f t="shared" si="27"/>
        <v>0.05</v>
      </c>
      <c r="M365" s="3">
        <f t="shared" si="28"/>
        <v>20.608000000000004</v>
      </c>
      <c r="N365" s="3">
        <f t="shared" si="29"/>
        <v>432.76800000000003</v>
      </c>
    </row>
    <row r="366" spans="1:14" x14ac:dyDescent="0.3">
      <c r="A366" s="1">
        <v>45324</v>
      </c>
      <c r="B366" s="1" t="str">
        <f t="shared" si="25"/>
        <v>February</v>
      </c>
      <c r="C366" s="4" t="s">
        <v>14</v>
      </c>
      <c r="D366" s="4" t="s">
        <v>15</v>
      </c>
      <c r="E366" s="4" t="s">
        <v>11</v>
      </c>
      <c r="F366" s="4" t="s">
        <v>16</v>
      </c>
      <c r="G366" s="3">
        <v>35.49</v>
      </c>
      <c r="H366" s="8">
        <v>6</v>
      </c>
      <c r="I366" s="4" t="s">
        <v>17</v>
      </c>
      <c r="J366" s="7">
        <v>4.0999999999999996</v>
      </c>
      <c r="K366" s="3">
        <f t="shared" si="26"/>
        <v>212.94</v>
      </c>
      <c r="L366" s="2">
        <f t="shared" si="27"/>
        <v>0.18</v>
      </c>
      <c r="M366" s="3">
        <f t="shared" si="28"/>
        <v>38.3292</v>
      </c>
      <c r="N366" s="3">
        <f t="shared" si="29"/>
        <v>251.26920000000001</v>
      </c>
    </row>
    <row r="367" spans="1:14" x14ac:dyDescent="0.3">
      <c r="A367" s="1">
        <v>45324</v>
      </c>
      <c r="B367" s="1" t="str">
        <f t="shared" si="25"/>
        <v>February</v>
      </c>
      <c r="C367" s="4" t="s">
        <v>14</v>
      </c>
      <c r="D367" s="4" t="s">
        <v>10</v>
      </c>
      <c r="E367" s="4" t="s">
        <v>11</v>
      </c>
      <c r="F367" s="4" t="s">
        <v>21</v>
      </c>
      <c r="G367" s="3">
        <v>83.35</v>
      </c>
      <c r="H367" s="8">
        <v>2</v>
      </c>
      <c r="I367" s="4" t="s">
        <v>258</v>
      </c>
      <c r="J367" s="7">
        <v>9.5</v>
      </c>
      <c r="K367" s="3">
        <f t="shared" si="26"/>
        <v>166.7</v>
      </c>
      <c r="L367" s="2">
        <f t="shared" si="27"/>
        <v>0.05</v>
      </c>
      <c r="M367" s="3">
        <f t="shared" si="28"/>
        <v>8.3349999999999991</v>
      </c>
      <c r="N367" s="3">
        <f t="shared" si="29"/>
        <v>175.035</v>
      </c>
    </row>
    <row r="368" spans="1:14" x14ac:dyDescent="0.3">
      <c r="A368" s="1">
        <v>45324</v>
      </c>
      <c r="B368" s="1" t="str">
        <f t="shared" si="25"/>
        <v>February</v>
      </c>
      <c r="C368" s="4" t="s">
        <v>14</v>
      </c>
      <c r="D368" s="4" t="s">
        <v>10</v>
      </c>
      <c r="E368" s="4" t="s">
        <v>22</v>
      </c>
      <c r="F368" s="4" t="s">
        <v>23</v>
      </c>
      <c r="G368" s="3">
        <v>56.11</v>
      </c>
      <c r="H368" s="8">
        <v>2</v>
      </c>
      <c r="I368" s="4" t="s">
        <v>17</v>
      </c>
      <c r="J368" s="7">
        <v>6.3</v>
      </c>
      <c r="K368" s="3">
        <f t="shared" si="26"/>
        <v>112.22</v>
      </c>
      <c r="L368" s="2">
        <f t="shared" si="27"/>
        <v>0.05</v>
      </c>
      <c r="M368" s="3">
        <f t="shared" si="28"/>
        <v>5.6110000000000007</v>
      </c>
      <c r="N368" s="3">
        <f t="shared" si="29"/>
        <v>117.831</v>
      </c>
    </row>
    <row r="369" spans="1:14" x14ac:dyDescent="0.3">
      <c r="A369" s="1">
        <v>45324</v>
      </c>
      <c r="B369" s="1" t="str">
        <f t="shared" si="25"/>
        <v>February</v>
      </c>
      <c r="C369" s="4" t="s">
        <v>9</v>
      </c>
      <c r="D369" s="4" t="s">
        <v>10</v>
      </c>
      <c r="E369" s="4" t="s">
        <v>22</v>
      </c>
      <c r="F369" s="4" t="s">
        <v>12</v>
      </c>
      <c r="G369" s="3">
        <v>46.55</v>
      </c>
      <c r="H369" s="8">
        <v>9</v>
      </c>
      <c r="I369" s="4" t="s">
        <v>20</v>
      </c>
      <c r="J369" s="7">
        <v>6.4</v>
      </c>
      <c r="K369" s="3">
        <f t="shared" si="26"/>
        <v>418.95</v>
      </c>
      <c r="L369" s="2">
        <f t="shared" si="27"/>
        <v>0.05</v>
      </c>
      <c r="M369" s="3">
        <f t="shared" si="28"/>
        <v>20.947500000000002</v>
      </c>
      <c r="N369" s="3">
        <f t="shared" si="29"/>
        <v>439.89749999999998</v>
      </c>
    </row>
    <row r="370" spans="1:14" x14ac:dyDescent="0.3">
      <c r="A370" s="1">
        <v>45324</v>
      </c>
      <c r="B370" s="1" t="str">
        <f t="shared" si="25"/>
        <v>February</v>
      </c>
      <c r="C370" s="4" t="s">
        <v>9</v>
      </c>
      <c r="D370" s="4" t="s">
        <v>15</v>
      </c>
      <c r="E370" s="4" t="s">
        <v>22</v>
      </c>
      <c r="F370" s="4" t="s">
        <v>23</v>
      </c>
      <c r="G370" s="3">
        <v>93.87</v>
      </c>
      <c r="H370" s="8">
        <v>8</v>
      </c>
      <c r="I370" s="4" t="s">
        <v>258</v>
      </c>
      <c r="J370" s="7">
        <v>8.3000000000000007</v>
      </c>
      <c r="K370" s="3">
        <f t="shared" si="26"/>
        <v>750.96</v>
      </c>
      <c r="L370" s="2">
        <f t="shared" si="27"/>
        <v>0.05</v>
      </c>
      <c r="M370" s="3">
        <f t="shared" si="28"/>
        <v>37.548000000000002</v>
      </c>
      <c r="N370" s="3">
        <f t="shared" si="29"/>
        <v>788.50800000000004</v>
      </c>
    </row>
    <row r="371" spans="1:14" x14ac:dyDescent="0.3">
      <c r="A371" s="1">
        <v>45324</v>
      </c>
      <c r="B371" s="1" t="str">
        <f t="shared" si="25"/>
        <v>February</v>
      </c>
      <c r="C371" s="4" t="s">
        <v>19</v>
      </c>
      <c r="D371" s="4" t="s">
        <v>15</v>
      </c>
      <c r="E371" s="4" t="s">
        <v>11</v>
      </c>
      <c r="F371" s="4" t="s">
        <v>12</v>
      </c>
      <c r="G371" s="3">
        <v>10.96</v>
      </c>
      <c r="H371" s="8">
        <v>10</v>
      </c>
      <c r="I371" s="4" t="s">
        <v>20</v>
      </c>
      <c r="J371" s="7">
        <v>6</v>
      </c>
      <c r="K371" s="3">
        <f t="shared" si="26"/>
        <v>109.60000000000001</v>
      </c>
      <c r="L371" s="2">
        <f t="shared" si="27"/>
        <v>0.05</v>
      </c>
      <c r="M371" s="3">
        <f t="shared" si="28"/>
        <v>5.48</v>
      </c>
      <c r="N371" s="3">
        <f t="shared" si="29"/>
        <v>115.08000000000001</v>
      </c>
    </row>
    <row r="372" spans="1:14" x14ac:dyDescent="0.3">
      <c r="A372" s="1">
        <v>45324</v>
      </c>
      <c r="B372" s="1" t="str">
        <f t="shared" si="25"/>
        <v>February</v>
      </c>
      <c r="C372" s="4" t="s">
        <v>14</v>
      </c>
      <c r="D372" s="4" t="s">
        <v>15</v>
      </c>
      <c r="E372" s="4" t="s">
        <v>11</v>
      </c>
      <c r="F372" s="4" t="s">
        <v>21</v>
      </c>
      <c r="G372" s="3">
        <v>95.42</v>
      </c>
      <c r="H372" s="8">
        <v>4</v>
      </c>
      <c r="I372" s="4" t="s">
        <v>20</v>
      </c>
      <c r="J372" s="7">
        <v>6.4</v>
      </c>
      <c r="K372" s="3">
        <f t="shared" si="26"/>
        <v>381.68</v>
      </c>
      <c r="L372" s="2">
        <f t="shared" si="27"/>
        <v>0.05</v>
      </c>
      <c r="M372" s="3">
        <f t="shared" si="28"/>
        <v>19.084</v>
      </c>
      <c r="N372" s="3">
        <f t="shared" si="29"/>
        <v>400.76400000000001</v>
      </c>
    </row>
    <row r="373" spans="1:14" x14ac:dyDescent="0.3">
      <c r="A373" s="1">
        <v>45324</v>
      </c>
      <c r="B373" s="1" t="str">
        <f t="shared" si="25"/>
        <v>February</v>
      </c>
      <c r="C373" s="4" t="s">
        <v>19</v>
      </c>
      <c r="D373" s="4" t="s">
        <v>10</v>
      </c>
      <c r="E373" s="4" t="s">
        <v>11</v>
      </c>
      <c r="F373" s="4" t="s">
        <v>24</v>
      </c>
      <c r="G373" s="3">
        <v>18.329999999999998</v>
      </c>
      <c r="H373" s="8">
        <v>1</v>
      </c>
      <c r="I373" s="4" t="s">
        <v>17</v>
      </c>
      <c r="J373" s="7">
        <v>4.3</v>
      </c>
      <c r="K373" s="3">
        <f t="shared" si="26"/>
        <v>18.329999999999998</v>
      </c>
      <c r="L373" s="2">
        <f t="shared" si="27"/>
        <v>0.05</v>
      </c>
      <c r="M373" s="3">
        <f t="shared" si="28"/>
        <v>0.91649999999999998</v>
      </c>
      <c r="N373" s="3">
        <f t="shared" si="29"/>
        <v>19.246499999999997</v>
      </c>
    </row>
    <row r="374" spans="1:14" x14ac:dyDescent="0.3">
      <c r="A374" s="1">
        <v>45325</v>
      </c>
      <c r="B374" s="1" t="str">
        <f t="shared" si="25"/>
        <v>February</v>
      </c>
      <c r="C374" s="4" t="s">
        <v>19</v>
      </c>
      <c r="D374" s="4" t="s">
        <v>15</v>
      </c>
      <c r="E374" s="4" t="s">
        <v>11</v>
      </c>
      <c r="F374" s="4" t="s">
        <v>12</v>
      </c>
      <c r="G374" s="3">
        <v>27.28</v>
      </c>
      <c r="H374" s="8">
        <v>5</v>
      </c>
      <c r="I374" s="4" t="s">
        <v>258</v>
      </c>
      <c r="J374" s="7">
        <v>8.6</v>
      </c>
      <c r="K374" s="3">
        <f t="shared" si="26"/>
        <v>136.4</v>
      </c>
      <c r="L374" s="2">
        <f t="shared" si="27"/>
        <v>0.05</v>
      </c>
      <c r="M374" s="3">
        <f t="shared" si="28"/>
        <v>6.82</v>
      </c>
      <c r="N374" s="3">
        <f t="shared" si="29"/>
        <v>143.22</v>
      </c>
    </row>
    <row r="375" spans="1:14" x14ac:dyDescent="0.3">
      <c r="A375" s="1">
        <v>45325</v>
      </c>
      <c r="B375" s="1" t="str">
        <f t="shared" si="25"/>
        <v>February</v>
      </c>
      <c r="C375" s="4" t="s">
        <v>9</v>
      </c>
      <c r="D375" s="4" t="s">
        <v>10</v>
      </c>
      <c r="E375" s="4" t="s">
        <v>22</v>
      </c>
      <c r="F375" s="4" t="s">
        <v>12</v>
      </c>
      <c r="G375" s="3">
        <v>47.16</v>
      </c>
      <c r="H375" s="8">
        <v>5</v>
      </c>
      <c r="I375" s="4" t="s">
        <v>258</v>
      </c>
      <c r="J375" s="7">
        <v>6</v>
      </c>
      <c r="K375" s="3">
        <f t="shared" si="26"/>
        <v>235.79999999999998</v>
      </c>
      <c r="L375" s="2">
        <f t="shared" si="27"/>
        <v>0.05</v>
      </c>
      <c r="M375" s="3">
        <f t="shared" si="28"/>
        <v>11.79</v>
      </c>
      <c r="N375" s="3">
        <f t="shared" si="29"/>
        <v>247.58999999999997</v>
      </c>
    </row>
    <row r="376" spans="1:14" x14ac:dyDescent="0.3">
      <c r="A376" s="1">
        <v>45325</v>
      </c>
      <c r="B376" s="1" t="str">
        <f t="shared" si="25"/>
        <v>February</v>
      </c>
      <c r="C376" s="4" t="s">
        <v>19</v>
      </c>
      <c r="D376" s="4" t="s">
        <v>10</v>
      </c>
      <c r="E376" s="4" t="s">
        <v>11</v>
      </c>
      <c r="F376" s="4" t="s">
        <v>23</v>
      </c>
      <c r="G376" s="3">
        <v>94.88</v>
      </c>
      <c r="H376" s="8">
        <v>7</v>
      </c>
      <c r="I376" s="4" t="s">
        <v>17</v>
      </c>
      <c r="J376" s="7">
        <v>4.2</v>
      </c>
      <c r="K376" s="3">
        <f t="shared" si="26"/>
        <v>664.16</v>
      </c>
      <c r="L376" s="2">
        <f t="shared" si="27"/>
        <v>0.05</v>
      </c>
      <c r="M376" s="3">
        <f t="shared" si="28"/>
        <v>33.207999999999998</v>
      </c>
      <c r="N376" s="3">
        <f t="shared" si="29"/>
        <v>697.36799999999994</v>
      </c>
    </row>
    <row r="377" spans="1:14" x14ac:dyDescent="0.3">
      <c r="A377" s="1">
        <v>45325</v>
      </c>
      <c r="B377" s="1" t="str">
        <f t="shared" si="25"/>
        <v>February</v>
      </c>
      <c r="C377" s="4" t="s">
        <v>14</v>
      </c>
      <c r="D377" s="4" t="s">
        <v>10</v>
      </c>
      <c r="E377" s="4" t="s">
        <v>22</v>
      </c>
      <c r="F377" s="4" t="s">
        <v>12</v>
      </c>
      <c r="G377" s="3">
        <v>91.4</v>
      </c>
      <c r="H377" s="8">
        <v>7</v>
      </c>
      <c r="I377" s="4" t="s">
        <v>17</v>
      </c>
      <c r="J377" s="7">
        <v>9.5</v>
      </c>
      <c r="K377" s="3">
        <f t="shared" si="26"/>
        <v>639.80000000000007</v>
      </c>
      <c r="L377" s="2">
        <f t="shared" si="27"/>
        <v>0.05</v>
      </c>
      <c r="M377" s="3">
        <f t="shared" si="28"/>
        <v>31.990000000000006</v>
      </c>
      <c r="N377" s="3">
        <f t="shared" si="29"/>
        <v>671.79000000000008</v>
      </c>
    </row>
    <row r="378" spans="1:14" x14ac:dyDescent="0.3">
      <c r="A378" s="1">
        <v>45325</v>
      </c>
      <c r="B378" s="1" t="str">
        <f t="shared" si="25"/>
        <v>February</v>
      </c>
      <c r="C378" s="4" t="s">
        <v>9</v>
      </c>
      <c r="D378" s="4" t="s">
        <v>10</v>
      </c>
      <c r="E378" s="4" t="s">
        <v>11</v>
      </c>
      <c r="F378" s="4" t="s">
        <v>18</v>
      </c>
      <c r="G378" s="3">
        <v>55.07</v>
      </c>
      <c r="H378" s="8">
        <v>9</v>
      </c>
      <c r="I378" s="4" t="s">
        <v>20</v>
      </c>
      <c r="J378" s="7">
        <v>10</v>
      </c>
      <c r="K378" s="3">
        <f t="shared" si="26"/>
        <v>495.63</v>
      </c>
      <c r="L378" s="2">
        <f t="shared" si="27"/>
        <v>0.05</v>
      </c>
      <c r="M378" s="3">
        <f t="shared" si="28"/>
        <v>24.781500000000001</v>
      </c>
      <c r="N378" s="3">
        <f t="shared" si="29"/>
        <v>520.41150000000005</v>
      </c>
    </row>
    <row r="379" spans="1:14" x14ac:dyDescent="0.3">
      <c r="A379" s="1">
        <v>45325</v>
      </c>
      <c r="B379" s="1" t="str">
        <f t="shared" si="25"/>
        <v>February</v>
      </c>
      <c r="C379" s="4" t="s">
        <v>9</v>
      </c>
      <c r="D379" s="4" t="s">
        <v>15</v>
      </c>
      <c r="E379" s="4" t="s">
        <v>11</v>
      </c>
      <c r="F379" s="4" t="s">
        <v>18</v>
      </c>
      <c r="G379" s="3">
        <v>42.97</v>
      </c>
      <c r="H379" s="8">
        <v>3</v>
      </c>
      <c r="I379" s="4" t="s">
        <v>17</v>
      </c>
      <c r="J379" s="7">
        <v>9.3000000000000007</v>
      </c>
      <c r="K379" s="3">
        <f t="shared" si="26"/>
        <v>128.91</v>
      </c>
      <c r="L379" s="2">
        <f t="shared" si="27"/>
        <v>0.05</v>
      </c>
      <c r="M379" s="3">
        <f t="shared" si="28"/>
        <v>6.4455</v>
      </c>
      <c r="N379" s="3">
        <f t="shared" si="29"/>
        <v>135.35550000000001</v>
      </c>
    </row>
    <row r="380" spans="1:14" x14ac:dyDescent="0.3">
      <c r="A380" s="1">
        <v>45325</v>
      </c>
      <c r="B380" s="1" t="str">
        <f t="shared" si="25"/>
        <v>February</v>
      </c>
      <c r="C380" s="4" t="s">
        <v>19</v>
      </c>
      <c r="D380" s="4" t="s">
        <v>10</v>
      </c>
      <c r="E380" s="4" t="s">
        <v>22</v>
      </c>
      <c r="F380" s="4" t="s">
        <v>23</v>
      </c>
      <c r="G380" s="3">
        <v>72.78</v>
      </c>
      <c r="H380" s="8">
        <v>10</v>
      </c>
      <c r="I380" s="4" t="s">
        <v>17</v>
      </c>
      <c r="J380" s="7">
        <v>7.3</v>
      </c>
      <c r="K380" s="3">
        <f t="shared" si="26"/>
        <v>727.8</v>
      </c>
      <c r="L380" s="2">
        <f t="shared" si="27"/>
        <v>0.05</v>
      </c>
      <c r="M380" s="3">
        <f t="shared" si="28"/>
        <v>36.39</v>
      </c>
      <c r="N380" s="3">
        <f t="shared" si="29"/>
        <v>764.18999999999994</v>
      </c>
    </row>
    <row r="381" spans="1:14" x14ac:dyDescent="0.3">
      <c r="A381" s="1">
        <v>45325</v>
      </c>
      <c r="B381" s="1" t="str">
        <f t="shared" si="25"/>
        <v>February</v>
      </c>
      <c r="C381" s="4" t="s">
        <v>9</v>
      </c>
      <c r="D381" s="4" t="s">
        <v>10</v>
      </c>
      <c r="E381" s="4" t="s">
        <v>22</v>
      </c>
      <c r="F381" s="4" t="s">
        <v>21</v>
      </c>
      <c r="G381" s="3">
        <v>53.78</v>
      </c>
      <c r="H381" s="8">
        <v>1</v>
      </c>
      <c r="I381" s="4" t="s">
        <v>20</v>
      </c>
      <c r="J381" s="7">
        <v>4.7</v>
      </c>
      <c r="K381" s="3">
        <f t="shared" si="26"/>
        <v>53.78</v>
      </c>
      <c r="L381" s="2">
        <f t="shared" si="27"/>
        <v>0.05</v>
      </c>
      <c r="M381" s="3">
        <f t="shared" si="28"/>
        <v>2.6890000000000001</v>
      </c>
      <c r="N381" s="3">
        <f t="shared" si="29"/>
        <v>56.469000000000001</v>
      </c>
    </row>
    <row r="382" spans="1:14" x14ac:dyDescent="0.3">
      <c r="A382" s="1">
        <v>45325</v>
      </c>
      <c r="B382" s="1" t="str">
        <f t="shared" si="25"/>
        <v>February</v>
      </c>
      <c r="C382" s="4" t="s">
        <v>19</v>
      </c>
      <c r="D382" s="4" t="s">
        <v>15</v>
      </c>
      <c r="E382" s="4" t="s">
        <v>22</v>
      </c>
      <c r="F382" s="4" t="s">
        <v>21</v>
      </c>
      <c r="G382" s="3">
        <v>77.02</v>
      </c>
      <c r="H382" s="8">
        <v>5</v>
      </c>
      <c r="I382" s="4" t="s">
        <v>17</v>
      </c>
      <c r="J382" s="7">
        <v>5.5</v>
      </c>
      <c r="K382" s="3">
        <f t="shared" si="26"/>
        <v>385.09999999999997</v>
      </c>
      <c r="L382" s="2">
        <f t="shared" si="27"/>
        <v>0.05</v>
      </c>
      <c r="M382" s="3">
        <f t="shared" si="28"/>
        <v>19.254999999999999</v>
      </c>
      <c r="N382" s="3">
        <f t="shared" si="29"/>
        <v>404.35499999999996</v>
      </c>
    </row>
    <row r="383" spans="1:14" x14ac:dyDescent="0.3">
      <c r="A383" s="1">
        <v>45325</v>
      </c>
      <c r="B383" s="1" t="str">
        <f t="shared" si="25"/>
        <v>February</v>
      </c>
      <c r="C383" s="4" t="s">
        <v>19</v>
      </c>
      <c r="D383" s="4" t="s">
        <v>10</v>
      </c>
      <c r="E383" s="4" t="s">
        <v>22</v>
      </c>
      <c r="F383" s="4" t="s">
        <v>12</v>
      </c>
      <c r="G383" s="3">
        <v>67.45</v>
      </c>
      <c r="H383" s="8">
        <v>10</v>
      </c>
      <c r="I383" s="4" t="s">
        <v>20</v>
      </c>
      <c r="J383" s="7">
        <v>4.2</v>
      </c>
      <c r="K383" s="3">
        <f t="shared" si="26"/>
        <v>674.5</v>
      </c>
      <c r="L383" s="2">
        <f t="shared" si="27"/>
        <v>0.05</v>
      </c>
      <c r="M383" s="3">
        <f t="shared" si="28"/>
        <v>33.725000000000001</v>
      </c>
      <c r="N383" s="3">
        <f t="shared" si="29"/>
        <v>708.22500000000002</v>
      </c>
    </row>
    <row r="384" spans="1:14" x14ac:dyDescent="0.3">
      <c r="A384" s="1">
        <v>45325</v>
      </c>
      <c r="B384" s="1" t="str">
        <f t="shared" si="25"/>
        <v>February</v>
      </c>
      <c r="C384" s="4" t="s">
        <v>14</v>
      </c>
      <c r="D384" s="4" t="s">
        <v>15</v>
      </c>
      <c r="E384" s="4" t="s">
        <v>22</v>
      </c>
      <c r="F384" s="4" t="s">
        <v>12</v>
      </c>
      <c r="G384" s="3">
        <v>40.520000000000003</v>
      </c>
      <c r="H384" s="8">
        <v>5</v>
      </c>
      <c r="I384" s="4" t="s">
        <v>17</v>
      </c>
      <c r="J384" s="7">
        <v>4.5</v>
      </c>
      <c r="K384" s="3">
        <f t="shared" si="26"/>
        <v>202.60000000000002</v>
      </c>
      <c r="L384" s="2">
        <f t="shared" si="27"/>
        <v>0.05</v>
      </c>
      <c r="M384" s="3">
        <f t="shared" si="28"/>
        <v>10.130000000000003</v>
      </c>
      <c r="N384" s="3">
        <f t="shared" si="29"/>
        <v>212.73000000000002</v>
      </c>
    </row>
    <row r="385" spans="1:14" x14ac:dyDescent="0.3">
      <c r="A385" s="1">
        <v>45325</v>
      </c>
      <c r="B385" s="1" t="str">
        <f t="shared" si="25"/>
        <v>February</v>
      </c>
      <c r="C385" s="4" t="s">
        <v>14</v>
      </c>
      <c r="D385" s="4" t="s">
        <v>15</v>
      </c>
      <c r="E385" s="4" t="s">
        <v>11</v>
      </c>
      <c r="F385" s="4" t="s">
        <v>18</v>
      </c>
      <c r="G385" s="3">
        <v>73.95</v>
      </c>
      <c r="H385" s="8">
        <v>4</v>
      </c>
      <c r="I385" s="4" t="s">
        <v>17</v>
      </c>
      <c r="J385" s="7">
        <v>6.1</v>
      </c>
      <c r="K385" s="3">
        <f t="shared" si="26"/>
        <v>295.8</v>
      </c>
      <c r="L385" s="2">
        <f t="shared" si="27"/>
        <v>0.05</v>
      </c>
      <c r="M385" s="3">
        <f t="shared" si="28"/>
        <v>14.790000000000001</v>
      </c>
      <c r="N385" s="3">
        <f t="shared" si="29"/>
        <v>310.59000000000003</v>
      </c>
    </row>
    <row r="386" spans="1:14" x14ac:dyDescent="0.3">
      <c r="A386" s="1">
        <v>45325</v>
      </c>
      <c r="B386" s="1" t="str">
        <f t="shared" si="25"/>
        <v>February</v>
      </c>
      <c r="C386" s="4" t="s">
        <v>14</v>
      </c>
      <c r="D386" s="4" t="s">
        <v>15</v>
      </c>
      <c r="E386" s="4" t="s">
        <v>11</v>
      </c>
      <c r="F386" s="4" t="s">
        <v>18</v>
      </c>
      <c r="G386" s="3">
        <v>49.33</v>
      </c>
      <c r="H386" s="8">
        <v>10</v>
      </c>
      <c r="I386" s="4" t="s">
        <v>258</v>
      </c>
      <c r="J386" s="7">
        <v>9.4</v>
      </c>
      <c r="K386" s="3">
        <f t="shared" si="26"/>
        <v>493.29999999999995</v>
      </c>
      <c r="L386" s="2">
        <f t="shared" si="27"/>
        <v>0.05</v>
      </c>
      <c r="M386" s="3">
        <f t="shared" si="28"/>
        <v>24.664999999999999</v>
      </c>
      <c r="N386" s="3">
        <f t="shared" si="29"/>
        <v>517.96499999999992</v>
      </c>
    </row>
    <row r="387" spans="1:14" x14ac:dyDescent="0.3">
      <c r="A387" s="1">
        <v>45325</v>
      </c>
      <c r="B387" s="1" t="str">
        <f t="shared" ref="B387:B450" si="30">TEXT(A387,"mmmm")</f>
        <v>February</v>
      </c>
      <c r="C387" s="4" t="s">
        <v>9</v>
      </c>
      <c r="D387" s="4" t="s">
        <v>10</v>
      </c>
      <c r="E387" s="4" t="s">
        <v>22</v>
      </c>
      <c r="F387" s="4" t="s">
        <v>18</v>
      </c>
      <c r="G387" s="3">
        <v>73.97</v>
      </c>
      <c r="H387" s="8">
        <v>1</v>
      </c>
      <c r="I387" s="4" t="s">
        <v>258</v>
      </c>
      <c r="J387" s="7">
        <v>5.4</v>
      </c>
      <c r="K387" s="3">
        <f t="shared" ref="K387:K450" si="31">G387*H387</f>
        <v>73.97</v>
      </c>
      <c r="L387" s="2">
        <f t="shared" ref="L387:L450" si="32">IF(F387="electronics",18%,5%)</f>
        <v>0.05</v>
      </c>
      <c r="M387" s="3">
        <f t="shared" ref="M387:M450" si="33">K387*L387</f>
        <v>3.6985000000000001</v>
      </c>
      <c r="N387" s="3">
        <f t="shared" ref="N387:N450" si="34">K387+M387</f>
        <v>77.668499999999995</v>
      </c>
    </row>
    <row r="388" spans="1:14" x14ac:dyDescent="0.3">
      <c r="A388" s="1">
        <v>45326</v>
      </c>
      <c r="B388" s="1" t="str">
        <f t="shared" si="30"/>
        <v>February</v>
      </c>
      <c r="C388" s="4" t="s">
        <v>14</v>
      </c>
      <c r="D388" s="4" t="s">
        <v>15</v>
      </c>
      <c r="E388" s="4" t="s">
        <v>11</v>
      </c>
      <c r="F388" s="4" t="s">
        <v>24</v>
      </c>
      <c r="G388" s="3">
        <v>13.85</v>
      </c>
      <c r="H388" s="8">
        <v>9</v>
      </c>
      <c r="I388" s="4" t="s">
        <v>20</v>
      </c>
      <c r="J388" s="7">
        <v>6</v>
      </c>
      <c r="K388" s="3">
        <f t="shared" si="31"/>
        <v>124.64999999999999</v>
      </c>
      <c r="L388" s="2">
        <f t="shared" si="32"/>
        <v>0.05</v>
      </c>
      <c r="M388" s="3">
        <f t="shared" si="33"/>
        <v>6.2324999999999999</v>
      </c>
      <c r="N388" s="3">
        <f t="shared" si="34"/>
        <v>130.88249999999999</v>
      </c>
    </row>
    <row r="389" spans="1:14" x14ac:dyDescent="0.3">
      <c r="A389" s="1">
        <v>45326</v>
      </c>
      <c r="B389" s="1" t="str">
        <f t="shared" si="30"/>
        <v>February</v>
      </c>
      <c r="C389" s="4" t="s">
        <v>19</v>
      </c>
      <c r="D389" s="4" t="s">
        <v>10</v>
      </c>
      <c r="E389" s="4" t="s">
        <v>11</v>
      </c>
      <c r="F389" s="4" t="s">
        <v>16</v>
      </c>
      <c r="G389" s="3">
        <v>25.22</v>
      </c>
      <c r="H389" s="8">
        <v>7</v>
      </c>
      <c r="I389" s="4" t="s">
        <v>17</v>
      </c>
      <c r="J389" s="7">
        <v>8.1999999999999993</v>
      </c>
      <c r="K389" s="3">
        <f t="shared" si="31"/>
        <v>176.54</v>
      </c>
      <c r="L389" s="2">
        <f t="shared" si="32"/>
        <v>0.18</v>
      </c>
      <c r="M389" s="3">
        <f t="shared" si="33"/>
        <v>31.777199999999997</v>
      </c>
      <c r="N389" s="3">
        <f t="shared" si="34"/>
        <v>208.31719999999999</v>
      </c>
    </row>
    <row r="390" spans="1:14" x14ac:dyDescent="0.3">
      <c r="A390" s="1">
        <v>45326</v>
      </c>
      <c r="B390" s="1" t="str">
        <f t="shared" si="30"/>
        <v>February</v>
      </c>
      <c r="C390" s="4" t="s">
        <v>9</v>
      </c>
      <c r="D390" s="4" t="s">
        <v>15</v>
      </c>
      <c r="E390" s="4" t="s">
        <v>11</v>
      </c>
      <c r="F390" s="4" t="s">
        <v>12</v>
      </c>
      <c r="G390" s="3">
        <v>67.77</v>
      </c>
      <c r="H390" s="8">
        <v>1</v>
      </c>
      <c r="I390" s="4" t="s">
        <v>258</v>
      </c>
      <c r="J390" s="7">
        <v>6.5</v>
      </c>
      <c r="K390" s="3">
        <f t="shared" si="31"/>
        <v>67.77</v>
      </c>
      <c r="L390" s="2">
        <f t="shared" si="32"/>
        <v>0.05</v>
      </c>
      <c r="M390" s="3">
        <f t="shared" si="33"/>
        <v>3.3885000000000001</v>
      </c>
      <c r="N390" s="3">
        <f t="shared" si="34"/>
        <v>71.158499999999989</v>
      </c>
    </row>
    <row r="391" spans="1:14" x14ac:dyDescent="0.3">
      <c r="A391" s="1">
        <v>45326</v>
      </c>
      <c r="B391" s="1" t="str">
        <f t="shared" si="30"/>
        <v>February</v>
      </c>
      <c r="C391" s="4" t="s">
        <v>9</v>
      </c>
      <c r="D391" s="4" t="s">
        <v>10</v>
      </c>
      <c r="E391" s="4" t="s">
        <v>22</v>
      </c>
      <c r="F391" s="4" t="s">
        <v>12</v>
      </c>
      <c r="G391" s="3">
        <v>23.34</v>
      </c>
      <c r="H391" s="8">
        <v>4</v>
      </c>
      <c r="I391" s="4" t="s">
        <v>20</v>
      </c>
      <c r="J391" s="7">
        <v>7.4</v>
      </c>
      <c r="K391" s="3">
        <f t="shared" si="31"/>
        <v>93.36</v>
      </c>
      <c r="L391" s="2">
        <f t="shared" si="32"/>
        <v>0.05</v>
      </c>
      <c r="M391" s="3">
        <f t="shared" si="33"/>
        <v>4.6680000000000001</v>
      </c>
      <c r="N391" s="3">
        <f t="shared" si="34"/>
        <v>98.028000000000006</v>
      </c>
    </row>
    <row r="392" spans="1:14" x14ac:dyDescent="0.3">
      <c r="A392" s="1">
        <v>45326</v>
      </c>
      <c r="B392" s="1" t="str">
        <f t="shared" si="30"/>
        <v>February</v>
      </c>
      <c r="C392" s="4" t="s">
        <v>14</v>
      </c>
      <c r="D392" s="4" t="s">
        <v>10</v>
      </c>
      <c r="E392" s="4" t="s">
        <v>22</v>
      </c>
      <c r="F392" s="4" t="s">
        <v>23</v>
      </c>
      <c r="G392" s="3">
        <v>13.98</v>
      </c>
      <c r="H392" s="8">
        <v>1</v>
      </c>
      <c r="I392" s="4" t="s">
        <v>20</v>
      </c>
      <c r="J392" s="7">
        <v>9.8000000000000007</v>
      </c>
      <c r="K392" s="3">
        <f t="shared" si="31"/>
        <v>13.98</v>
      </c>
      <c r="L392" s="2">
        <f t="shared" si="32"/>
        <v>0.05</v>
      </c>
      <c r="M392" s="3">
        <f t="shared" si="33"/>
        <v>0.69900000000000007</v>
      </c>
      <c r="N392" s="3">
        <f t="shared" si="34"/>
        <v>14.679</v>
      </c>
    </row>
    <row r="393" spans="1:14" x14ac:dyDescent="0.3">
      <c r="A393" s="1">
        <v>45326</v>
      </c>
      <c r="B393" s="1" t="str">
        <f t="shared" si="30"/>
        <v>February</v>
      </c>
      <c r="C393" s="4" t="s">
        <v>19</v>
      </c>
      <c r="D393" s="4" t="s">
        <v>10</v>
      </c>
      <c r="E393" s="4" t="s">
        <v>22</v>
      </c>
      <c r="F393" s="4" t="s">
        <v>16</v>
      </c>
      <c r="G393" s="3">
        <v>71.95</v>
      </c>
      <c r="H393" s="8">
        <v>1</v>
      </c>
      <c r="I393" s="4" t="s">
        <v>17</v>
      </c>
      <c r="J393" s="7">
        <v>7.3</v>
      </c>
      <c r="K393" s="3">
        <f t="shared" si="31"/>
        <v>71.95</v>
      </c>
      <c r="L393" s="2">
        <f t="shared" si="32"/>
        <v>0.18</v>
      </c>
      <c r="M393" s="3">
        <f t="shared" si="33"/>
        <v>12.951000000000001</v>
      </c>
      <c r="N393" s="3">
        <f t="shared" si="34"/>
        <v>84.90100000000001</v>
      </c>
    </row>
    <row r="394" spans="1:14" x14ac:dyDescent="0.3">
      <c r="A394" s="1">
        <v>45326</v>
      </c>
      <c r="B394" s="1" t="str">
        <f t="shared" si="30"/>
        <v>February</v>
      </c>
      <c r="C394" s="4" t="s">
        <v>19</v>
      </c>
      <c r="D394" s="4" t="s">
        <v>15</v>
      </c>
      <c r="E394" s="4" t="s">
        <v>11</v>
      </c>
      <c r="F394" s="4" t="s">
        <v>18</v>
      </c>
      <c r="G394" s="3">
        <v>43.06</v>
      </c>
      <c r="H394" s="8">
        <v>5</v>
      </c>
      <c r="I394" s="4" t="s">
        <v>20</v>
      </c>
      <c r="J394" s="7">
        <v>7.7</v>
      </c>
      <c r="K394" s="3">
        <f t="shared" si="31"/>
        <v>215.3</v>
      </c>
      <c r="L394" s="2">
        <f t="shared" si="32"/>
        <v>0.05</v>
      </c>
      <c r="M394" s="3">
        <f t="shared" si="33"/>
        <v>10.765000000000001</v>
      </c>
      <c r="N394" s="3">
        <f t="shared" si="34"/>
        <v>226.065</v>
      </c>
    </row>
    <row r="395" spans="1:14" x14ac:dyDescent="0.3">
      <c r="A395" s="1">
        <v>45326</v>
      </c>
      <c r="B395" s="1" t="str">
        <f t="shared" si="30"/>
        <v>February</v>
      </c>
      <c r="C395" s="4" t="s">
        <v>19</v>
      </c>
      <c r="D395" s="4" t="s">
        <v>15</v>
      </c>
      <c r="E395" s="4" t="s">
        <v>22</v>
      </c>
      <c r="F395" s="4" t="s">
        <v>16</v>
      </c>
      <c r="G395" s="3">
        <v>74.58</v>
      </c>
      <c r="H395" s="8">
        <v>7</v>
      </c>
      <c r="I395" s="4" t="s">
        <v>258</v>
      </c>
      <c r="J395" s="7">
        <v>9</v>
      </c>
      <c r="K395" s="3">
        <f t="shared" si="31"/>
        <v>522.05999999999995</v>
      </c>
      <c r="L395" s="2">
        <f t="shared" si="32"/>
        <v>0.18</v>
      </c>
      <c r="M395" s="3">
        <f t="shared" si="33"/>
        <v>93.970799999999983</v>
      </c>
      <c r="N395" s="3">
        <f t="shared" si="34"/>
        <v>616.03079999999989</v>
      </c>
    </row>
    <row r="396" spans="1:14" x14ac:dyDescent="0.3">
      <c r="A396" s="1">
        <v>45326</v>
      </c>
      <c r="B396" s="1" t="str">
        <f t="shared" si="30"/>
        <v>February</v>
      </c>
      <c r="C396" s="4" t="s">
        <v>9</v>
      </c>
      <c r="D396" s="4" t="s">
        <v>10</v>
      </c>
      <c r="E396" s="4" t="s">
        <v>11</v>
      </c>
      <c r="F396" s="4" t="s">
        <v>21</v>
      </c>
      <c r="G396" s="3">
        <v>72.040000000000006</v>
      </c>
      <c r="H396" s="8">
        <v>2</v>
      </c>
      <c r="I396" s="4" t="s">
        <v>17</v>
      </c>
      <c r="J396" s="7">
        <v>9.5</v>
      </c>
      <c r="K396" s="3">
        <f t="shared" si="31"/>
        <v>144.08000000000001</v>
      </c>
      <c r="L396" s="2">
        <f t="shared" si="32"/>
        <v>0.05</v>
      </c>
      <c r="M396" s="3">
        <f t="shared" si="33"/>
        <v>7.2040000000000006</v>
      </c>
      <c r="N396" s="3">
        <f t="shared" si="34"/>
        <v>151.28400000000002</v>
      </c>
    </row>
    <row r="397" spans="1:14" x14ac:dyDescent="0.3">
      <c r="A397" s="1">
        <v>45326</v>
      </c>
      <c r="B397" s="1" t="str">
        <f t="shared" si="30"/>
        <v>February</v>
      </c>
      <c r="C397" s="4" t="s">
        <v>19</v>
      </c>
      <c r="D397" s="4" t="s">
        <v>15</v>
      </c>
      <c r="E397" s="4" t="s">
        <v>11</v>
      </c>
      <c r="F397" s="4" t="s">
        <v>21</v>
      </c>
      <c r="G397" s="3">
        <v>48.63</v>
      </c>
      <c r="H397" s="8">
        <v>4</v>
      </c>
      <c r="I397" s="4" t="s">
        <v>20</v>
      </c>
      <c r="J397" s="7">
        <v>7.6</v>
      </c>
      <c r="K397" s="3">
        <f t="shared" si="31"/>
        <v>194.52</v>
      </c>
      <c r="L397" s="2">
        <f t="shared" si="32"/>
        <v>0.05</v>
      </c>
      <c r="M397" s="3">
        <f t="shared" si="33"/>
        <v>9.7260000000000009</v>
      </c>
      <c r="N397" s="3">
        <f t="shared" si="34"/>
        <v>204.24600000000001</v>
      </c>
    </row>
    <row r="398" spans="1:14" x14ac:dyDescent="0.3">
      <c r="A398" s="1">
        <v>45326</v>
      </c>
      <c r="B398" s="1" t="str">
        <f t="shared" si="30"/>
        <v>February</v>
      </c>
      <c r="C398" s="4" t="s">
        <v>9</v>
      </c>
      <c r="D398" s="4" t="s">
        <v>10</v>
      </c>
      <c r="E398" s="4" t="s">
        <v>11</v>
      </c>
      <c r="F398" s="4" t="s">
        <v>23</v>
      </c>
      <c r="G398" s="3">
        <v>77.680000000000007</v>
      </c>
      <c r="H398" s="8">
        <v>9</v>
      </c>
      <c r="I398" s="4" t="s">
        <v>20</v>
      </c>
      <c r="J398" s="7">
        <v>9.8000000000000007</v>
      </c>
      <c r="K398" s="3">
        <f t="shared" si="31"/>
        <v>699.12000000000012</v>
      </c>
      <c r="L398" s="2">
        <f t="shared" si="32"/>
        <v>0.05</v>
      </c>
      <c r="M398" s="3">
        <f t="shared" si="33"/>
        <v>34.95600000000001</v>
      </c>
      <c r="N398" s="3">
        <f t="shared" si="34"/>
        <v>734.07600000000014</v>
      </c>
    </row>
    <row r="399" spans="1:14" x14ac:dyDescent="0.3">
      <c r="A399" s="1">
        <v>45327</v>
      </c>
      <c r="B399" s="1" t="str">
        <f t="shared" si="30"/>
        <v>February</v>
      </c>
      <c r="C399" s="4" t="s">
        <v>19</v>
      </c>
      <c r="D399" s="4" t="s">
        <v>10</v>
      </c>
      <c r="E399" s="4" t="s">
        <v>11</v>
      </c>
      <c r="F399" s="4" t="s">
        <v>21</v>
      </c>
      <c r="G399" s="3">
        <v>30.62</v>
      </c>
      <c r="H399" s="8">
        <v>1</v>
      </c>
      <c r="I399" s="4" t="s">
        <v>258</v>
      </c>
      <c r="J399" s="7">
        <v>4.0999999999999996</v>
      </c>
      <c r="K399" s="3">
        <f t="shared" si="31"/>
        <v>30.62</v>
      </c>
      <c r="L399" s="2">
        <f t="shared" si="32"/>
        <v>0.05</v>
      </c>
      <c r="M399" s="3">
        <f t="shared" si="33"/>
        <v>1.5310000000000001</v>
      </c>
      <c r="N399" s="3">
        <f t="shared" si="34"/>
        <v>32.151000000000003</v>
      </c>
    </row>
    <row r="400" spans="1:14" x14ac:dyDescent="0.3">
      <c r="A400" s="1">
        <v>45327</v>
      </c>
      <c r="B400" s="1" t="str">
        <f t="shared" si="30"/>
        <v>February</v>
      </c>
      <c r="C400" s="4" t="s">
        <v>9</v>
      </c>
      <c r="D400" s="4" t="s">
        <v>10</v>
      </c>
      <c r="E400" s="4" t="s">
        <v>11</v>
      </c>
      <c r="F400" s="4" t="s">
        <v>12</v>
      </c>
      <c r="G400" s="3">
        <v>42.82</v>
      </c>
      <c r="H400" s="8">
        <v>9</v>
      </c>
      <c r="I400" s="4" t="s">
        <v>258</v>
      </c>
      <c r="J400" s="7">
        <v>8.9</v>
      </c>
      <c r="K400" s="3">
        <f t="shared" si="31"/>
        <v>385.38</v>
      </c>
      <c r="L400" s="2">
        <f t="shared" si="32"/>
        <v>0.05</v>
      </c>
      <c r="M400" s="3">
        <f t="shared" si="33"/>
        <v>19.269000000000002</v>
      </c>
      <c r="N400" s="3">
        <f t="shared" si="34"/>
        <v>404.649</v>
      </c>
    </row>
    <row r="401" spans="1:14" x14ac:dyDescent="0.3">
      <c r="A401" s="1">
        <v>45327</v>
      </c>
      <c r="B401" s="1" t="str">
        <f t="shared" si="30"/>
        <v>February</v>
      </c>
      <c r="C401" s="4" t="s">
        <v>14</v>
      </c>
      <c r="D401" s="4" t="s">
        <v>10</v>
      </c>
      <c r="E401" s="4" t="s">
        <v>11</v>
      </c>
      <c r="F401" s="4" t="s">
        <v>12</v>
      </c>
      <c r="G401" s="3">
        <v>47.27</v>
      </c>
      <c r="H401" s="8">
        <v>6</v>
      </c>
      <c r="I401" s="4" t="s">
        <v>17</v>
      </c>
      <c r="J401" s="7">
        <v>8.8000000000000007</v>
      </c>
      <c r="K401" s="3">
        <f t="shared" si="31"/>
        <v>283.62</v>
      </c>
      <c r="L401" s="2">
        <f t="shared" si="32"/>
        <v>0.05</v>
      </c>
      <c r="M401" s="3">
        <f t="shared" si="33"/>
        <v>14.181000000000001</v>
      </c>
      <c r="N401" s="3">
        <f t="shared" si="34"/>
        <v>297.80099999999999</v>
      </c>
    </row>
    <row r="402" spans="1:14" x14ac:dyDescent="0.3">
      <c r="A402" s="1">
        <v>45327</v>
      </c>
      <c r="B402" s="1" t="str">
        <f t="shared" si="30"/>
        <v>February</v>
      </c>
      <c r="C402" s="4" t="s">
        <v>9</v>
      </c>
      <c r="D402" s="4" t="s">
        <v>10</v>
      </c>
      <c r="E402" s="4" t="s">
        <v>11</v>
      </c>
      <c r="F402" s="4" t="s">
        <v>18</v>
      </c>
      <c r="G402" s="3">
        <v>16.489999999999998</v>
      </c>
      <c r="H402" s="8">
        <v>2</v>
      </c>
      <c r="I402" s="4" t="s">
        <v>20</v>
      </c>
      <c r="J402" s="7">
        <v>4.5999999999999996</v>
      </c>
      <c r="K402" s="3">
        <f t="shared" si="31"/>
        <v>32.979999999999997</v>
      </c>
      <c r="L402" s="2">
        <f t="shared" si="32"/>
        <v>0.05</v>
      </c>
      <c r="M402" s="3">
        <f t="shared" si="33"/>
        <v>1.649</v>
      </c>
      <c r="N402" s="3">
        <f t="shared" si="34"/>
        <v>34.628999999999998</v>
      </c>
    </row>
    <row r="403" spans="1:14" x14ac:dyDescent="0.3">
      <c r="A403" s="1">
        <v>45327</v>
      </c>
      <c r="B403" s="1" t="str">
        <f t="shared" si="30"/>
        <v>February</v>
      </c>
      <c r="C403" s="4" t="s">
        <v>19</v>
      </c>
      <c r="D403" s="4" t="s">
        <v>10</v>
      </c>
      <c r="E403" s="4" t="s">
        <v>22</v>
      </c>
      <c r="F403" s="4" t="s">
        <v>16</v>
      </c>
      <c r="G403" s="3">
        <v>20.89</v>
      </c>
      <c r="H403" s="8">
        <v>2</v>
      </c>
      <c r="I403" s="4" t="s">
        <v>17</v>
      </c>
      <c r="J403" s="7">
        <v>9.8000000000000007</v>
      </c>
      <c r="K403" s="3">
        <f t="shared" si="31"/>
        <v>41.78</v>
      </c>
      <c r="L403" s="2">
        <f t="shared" si="32"/>
        <v>0.18</v>
      </c>
      <c r="M403" s="3">
        <f t="shared" si="33"/>
        <v>7.5203999999999995</v>
      </c>
      <c r="N403" s="3">
        <f t="shared" si="34"/>
        <v>49.300400000000003</v>
      </c>
    </row>
    <row r="404" spans="1:14" x14ac:dyDescent="0.3">
      <c r="A404" s="1">
        <v>45327</v>
      </c>
      <c r="B404" s="1" t="str">
        <f t="shared" si="30"/>
        <v>February</v>
      </c>
      <c r="C404" s="4" t="s">
        <v>14</v>
      </c>
      <c r="D404" s="4" t="s">
        <v>10</v>
      </c>
      <c r="E404" s="4" t="s">
        <v>22</v>
      </c>
      <c r="F404" s="4" t="s">
        <v>21</v>
      </c>
      <c r="G404" s="3">
        <v>69.33</v>
      </c>
      <c r="H404" s="8">
        <v>2</v>
      </c>
      <c r="I404" s="4" t="s">
        <v>20</v>
      </c>
      <c r="J404" s="7">
        <v>9.6999999999999993</v>
      </c>
      <c r="K404" s="3">
        <f t="shared" si="31"/>
        <v>138.66</v>
      </c>
      <c r="L404" s="2">
        <f t="shared" si="32"/>
        <v>0.05</v>
      </c>
      <c r="M404" s="3">
        <f t="shared" si="33"/>
        <v>6.9329999999999998</v>
      </c>
      <c r="N404" s="3">
        <f t="shared" si="34"/>
        <v>145.59299999999999</v>
      </c>
    </row>
    <row r="405" spans="1:14" x14ac:dyDescent="0.3">
      <c r="A405" s="1">
        <v>45327</v>
      </c>
      <c r="B405" s="1" t="str">
        <f t="shared" si="30"/>
        <v>February</v>
      </c>
      <c r="C405" s="4" t="s">
        <v>9</v>
      </c>
      <c r="D405" s="4" t="s">
        <v>15</v>
      </c>
      <c r="E405" s="4" t="s">
        <v>11</v>
      </c>
      <c r="F405" s="4" t="s">
        <v>24</v>
      </c>
      <c r="G405" s="3">
        <v>58.24</v>
      </c>
      <c r="H405" s="8">
        <v>9</v>
      </c>
      <c r="I405" s="4" t="s">
        <v>17</v>
      </c>
      <c r="J405" s="7">
        <v>9.6999999999999993</v>
      </c>
      <c r="K405" s="3">
        <f t="shared" si="31"/>
        <v>524.16</v>
      </c>
      <c r="L405" s="2">
        <f t="shared" si="32"/>
        <v>0.05</v>
      </c>
      <c r="M405" s="3">
        <f t="shared" si="33"/>
        <v>26.207999999999998</v>
      </c>
      <c r="N405" s="3">
        <f t="shared" si="34"/>
        <v>550.36799999999994</v>
      </c>
    </row>
    <row r="406" spans="1:14" x14ac:dyDescent="0.3">
      <c r="A406" s="1">
        <v>45327</v>
      </c>
      <c r="B406" s="1" t="str">
        <f t="shared" si="30"/>
        <v>February</v>
      </c>
      <c r="C406" s="4" t="s">
        <v>19</v>
      </c>
      <c r="D406" s="4" t="s">
        <v>10</v>
      </c>
      <c r="E406" s="4" t="s">
        <v>22</v>
      </c>
      <c r="F406" s="4" t="s">
        <v>12</v>
      </c>
      <c r="G406" s="3">
        <v>87.9</v>
      </c>
      <c r="H406" s="8">
        <v>1</v>
      </c>
      <c r="I406" s="4" t="s">
        <v>20</v>
      </c>
      <c r="J406" s="7">
        <v>6.7</v>
      </c>
      <c r="K406" s="3">
        <f t="shared" si="31"/>
        <v>87.9</v>
      </c>
      <c r="L406" s="2">
        <f t="shared" si="32"/>
        <v>0.05</v>
      </c>
      <c r="M406" s="3">
        <f t="shared" si="33"/>
        <v>4.3950000000000005</v>
      </c>
      <c r="N406" s="3">
        <f t="shared" si="34"/>
        <v>92.295000000000002</v>
      </c>
    </row>
    <row r="407" spans="1:14" x14ac:dyDescent="0.3">
      <c r="A407" s="1">
        <v>45327</v>
      </c>
      <c r="B407" s="1" t="str">
        <f t="shared" si="30"/>
        <v>February</v>
      </c>
      <c r="C407" s="4" t="s">
        <v>19</v>
      </c>
      <c r="D407" s="4" t="s">
        <v>10</v>
      </c>
      <c r="E407" s="4" t="s">
        <v>11</v>
      </c>
      <c r="F407" s="4" t="s">
        <v>18</v>
      </c>
      <c r="G407" s="3">
        <v>75.2</v>
      </c>
      <c r="H407" s="8">
        <v>3</v>
      </c>
      <c r="I407" s="4" t="s">
        <v>20</v>
      </c>
      <c r="J407" s="7">
        <v>4.8</v>
      </c>
      <c r="K407" s="3">
        <f t="shared" si="31"/>
        <v>225.60000000000002</v>
      </c>
      <c r="L407" s="2">
        <f t="shared" si="32"/>
        <v>0.05</v>
      </c>
      <c r="M407" s="3">
        <f t="shared" si="33"/>
        <v>11.280000000000001</v>
      </c>
      <c r="N407" s="3">
        <f t="shared" si="34"/>
        <v>236.88000000000002</v>
      </c>
    </row>
    <row r="408" spans="1:14" x14ac:dyDescent="0.3">
      <c r="A408" s="1">
        <v>45327</v>
      </c>
      <c r="B408" s="1" t="str">
        <f t="shared" si="30"/>
        <v>February</v>
      </c>
      <c r="C408" s="4" t="s">
        <v>14</v>
      </c>
      <c r="D408" s="4" t="s">
        <v>10</v>
      </c>
      <c r="E408" s="4" t="s">
        <v>11</v>
      </c>
      <c r="F408" s="4" t="s">
        <v>24</v>
      </c>
      <c r="G408" s="3">
        <v>68.599999999999994</v>
      </c>
      <c r="H408" s="8">
        <v>10</v>
      </c>
      <c r="I408" s="4" t="s">
        <v>17</v>
      </c>
      <c r="J408" s="7">
        <v>9.1</v>
      </c>
      <c r="K408" s="3">
        <f t="shared" si="31"/>
        <v>686</v>
      </c>
      <c r="L408" s="2">
        <f t="shared" si="32"/>
        <v>0.05</v>
      </c>
      <c r="M408" s="3">
        <f t="shared" si="33"/>
        <v>34.300000000000004</v>
      </c>
      <c r="N408" s="3">
        <f t="shared" si="34"/>
        <v>720.3</v>
      </c>
    </row>
    <row r="409" spans="1:14" x14ac:dyDescent="0.3">
      <c r="A409" s="1">
        <v>45327</v>
      </c>
      <c r="B409" s="1" t="str">
        <f t="shared" si="30"/>
        <v>February</v>
      </c>
      <c r="C409" s="4" t="s">
        <v>14</v>
      </c>
      <c r="D409" s="4" t="s">
        <v>10</v>
      </c>
      <c r="E409" s="4" t="s">
        <v>11</v>
      </c>
      <c r="F409" s="4" t="s">
        <v>24</v>
      </c>
      <c r="G409" s="3">
        <v>98.21</v>
      </c>
      <c r="H409" s="8">
        <v>3</v>
      </c>
      <c r="I409" s="4" t="s">
        <v>258</v>
      </c>
      <c r="J409" s="7">
        <v>7.8</v>
      </c>
      <c r="K409" s="3">
        <f t="shared" si="31"/>
        <v>294.63</v>
      </c>
      <c r="L409" s="2">
        <f t="shared" si="32"/>
        <v>0.05</v>
      </c>
      <c r="M409" s="3">
        <f t="shared" si="33"/>
        <v>14.7315</v>
      </c>
      <c r="N409" s="3">
        <f t="shared" si="34"/>
        <v>309.36149999999998</v>
      </c>
    </row>
    <row r="410" spans="1:14" x14ac:dyDescent="0.3">
      <c r="A410" s="1">
        <v>45327</v>
      </c>
      <c r="B410" s="1" t="str">
        <f t="shared" si="30"/>
        <v>February</v>
      </c>
      <c r="C410" s="4" t="s">
        <v>19</v>
      </c>
      <c r="D410" s="4" t="s">
        <v>10</v>
      </c>
      <c r="E410" s="4" t="s">
        <v>22</v>
      </c>
      <c r="F410" s="4" t="s">
        <v>23</v>
      </c>
      <c r="G410" s="3">
        <v>25.91</v>
      </c>
      <c r="H410" s="8">
        <v>6</v>
      </c>
      <c r="I410" s="4" t="s">
        <v>20</v>
      </c>
      <c r="J410" s="7">
        <v>8.6999999999999993</v>
      </c>
      <c r="K410" s="3">
        <f t="shared" si="31"/>
        <v>155.46</v>
      </c>
      <c r="L410" s="2">
        <f t="shared" si="32"/>
        <v>0.05</v>
      </c>
      <c r="M410" s="3">
        <f t="shared" si="33"/>
        <v>7.7730000000000006</v>
      </c>
      <c r="N410" s="3">
        <f t="shared" si="34"/>
        <v>163.233</v>
      </c>
    </row>
    <row r="411" spans="1:14" x14ac:dyDescent="0.3">
      <c r="A411" s="1">
        <v>45328</v>
      </c>
      <c r="B411" s="1" t="str">
        <f t="shared" si="30"/>
        <v>February</v>
      </c>
      <c r="C411" s="4" t="s">
        <v>14</v>
      </c>
      <c r="D411" s="4" t="s">
        <v>15</v>
      </c>
      <c r="E411" s="4" t="s">
        <v>22</v>
      </c>
      <c r="F411" s="4" t="s">
        <v>24</v>
      </c>
      <c r="G411" s="3">
        <v>89.75</v>
      </c>
      <c r="H411" s="8">
        <v>1</v>
      </c>
      <c r="I411" s="4" t="s">
        <v>258</v>
      </c>
      <c r="J411" s="7">
        <v>6.6</v>
      </c>
      <c r="K411" s="3">
        <f t="shared" si="31"/>
        <v>89.75</v>
      </c>
      <c r="L411" s="2">
        <f t="shared" si="32"/>
        <v>0.05</v>
      </c>
      <c r="M411" s="3">
        <f t="shared" si="33"/>
        <v>4.4874999999999998</v>
      </c>
      <c r="N411" s="3">
        <f t="shared" si="34"/>
        <v>94.237499999999997</v>
      </c>
    </row>
    <row r="412" spans="1:14" x14ac:dyDescent="0.3">
      <c r="A412" s="1">
        <v>45328</v>
      </c>
      <c r="B412" s="1" t="str">
        <f t="shared" si="30"/>
        <v>February</v>
      </c>
      <c r="C412" s="4" t="s">
        <v>14</v>
      </c>
      <c r="D412" s="4" t="s">
        <v>10</v>
      </c>
      <c r="E412" s="4" t="s">
        <v>22</v>
      </c>
      <c r="F412" s="4" t="s">
        <v>21</v>
      </c>
      <c r="G412" s="3">
        <v>96.98</v>
      </c>
      <c r="H412" s="8">
        <v>4</v>
      </c>
      <c r="I412" s="4" t="s">
        <v>20</v>
      </c>
      <c r="J412" s="7">
        <v>9.4</v>
      </c>
      <c r="K412" s="3">
        <f t="shared" si="31"/>
        <v>387.92</v>
      </c>
      <c r="L412" s="2">
        <f t="shared" si="32"/>
        <v>0.05</v>
      </c>
      <c r="M412" s="3">
        <f t="shared" si="33"/>
        <v>19.396000000000001</v>
      </c>
      <c r="N412" s="3">
        <f t="shared" si="34"/>
        <v>407.31600000000003</v>
      </c>
    </row>
    <row r="413" spans="1:14" x14ac:dyDescent="0.3">
      <c r="A413" s="1">
        <v>45328</v>
      </c>
      <c r="B413" s="1" t="str">
        <f t="shared" si="30"/>
        <v>February</v>
      </c>
      <c r="C413" s="4" t="s">
        <v>9</v>
      </c>
      <c r="D413" s="4" t="s">
        <v>15</v>
      </c>
      <c r="E413" s="4" t="s">
        <v>22</v>
      </c>
      <c r="F413" s="4" t="s">
        <v>16</v>
      </c>
      <c r="G413" s="3">
        <v>22.95</v>
      </c>
      <c r="H413" s="8">
        <v>10</v>
      </c>
      <c r="I413" s="4" t="s">
        <v>20</v>
      </c>
      <c r="J413" s="7">
        <v>8.1999999999999993</v>
      </c>
      <c r="K413" s="3">
        <f t="shared" si="31"/>
        <v>229.5</v>
      </c>
      <c r="L413" s="2">
        <f t="shared" si="32"/>
        <v>0.18</v>
      </c>
      <c r="M413" s="3">
        <f t="shared" si="33"/>
        <v>41.309999999999995</v>
      </c>
      <c r="N413" s="3">
        <f t="shared" si="34"/>
        <v>270.81</v>
      </c>
    </row>
    <row r="414" spans="1:14" x14ac:dyDescent="0.3">
      <c r="A414" s="1">
        <v>45328</v>
      </c>
      <c r="B414" s="1" t="str">
        <f t="shared" si="30"/>
        <v>February</v>
      </c>
      <c r="C414" s="4" t="s">
        <v>9</v>
      </c>
      <c r="D414" s="4" t="s">
        <v>10</v>
      </c>
      <c r="E414" s="4" t="s">
        <v>11</v>
      </c>
      <c r="F414" s="4" t="s">
        <v>12</v>
      </c>
      <c r="G414" s="3">
        <v>20.010000000000002</v>
      </c>
      <c r="H414" s="8">
        <v>9</v>
      </c>
      <c r="I414" s="4" t="s">
        <v>20</v>
      </c>
      <c r="J414" s="7">
        <v>4.0999999999999996</v>
      </c>
      <c r="K414" s="3">
        <f t="shared" si="31"/>
        <v>180.09</v>
      </c>
      <c r="L414" s="2">
        <f t="shared" si="32"/>
        <v>0.05</v>
      </c>
      <c r="M414" s="3">
        <f t="shared" si="33"/>
        <v>9.0045000000000002</v>
      </c>
      <c r="N414" s="3">
        <f t="shared" si="34"/>
        <v>189.09450000000001</v>
      </c>
    </row>
    <row r="415" spans="1:14" x14ac:dyDescent="0.3">
      <c r="A415" s="1">
        <v>45328</v>
      </c>
      <c r="B415" s="1" t="str">
        <f t="shared" si="30"/>
        <v>February</v>
      </c>
      <c r="C415" s="4" t="s">
        <v>14</v>
      </c>
      <c r="D415" s="4" t="s">
        <v>10</v>
      </c>
      <c r="E415" s="4" t="s">
        <v>22</v>
      </c>
      <c r="F415" s="4" t="s">
        <v>23</v>
      </c>
      <c r="G415" s="3">
        <v>35.81</v>
      </c>
      <c r="H415" s="8">
        <v>5</v>
      </c>
      <c r="I415" s="4" t="s">
        <v>20</v>
      </c>
      <c r="J415" s="7">
        <v>7.9</v>
      </c>
      <c r="K415" s="3">
        <f t="shared" si="31"/>
        <v>179.05</v>
      </c>
      <c r="L415" s="2">
        <f t="shared" si="32"/>
        <v>0.05</v>
      </c>
      <c r="M415" s="3">
        <f t="shared" si="33"/>
        <v>8.9525000000000006</v>
      </c>
      <c r="N415" s="3">
        <f t="shared" si="34"/>
        <v>188.0025</v>
      </c>
    </row>
    <row r="416" spans="1:14" x14ac:dyDescent="0.3">
      <c r="A416" s="1">
        <v>45328</v>
      </c>
      <c r="B416" s="1" t="str">
        <f t="shared" si="30"/>
        <v>February</v>
      </c>
      <c r="C416" s="4" t="s">
        <v>14</v>
      </c>
      <c r="D416" s="4" t="s">
        <v>10</v>
      </c>
      <c r="E416" s="4" t="s">
        <v>11</v>
      </c>
      <c r="F416" s="4" t="s">
        <v>12</v>
      </c>
      <c r="G416" s="3">
        <v>99.42</v>
      </c>
      <c r="H416" s="8">
        <v>4</v>
      </c>
      <c r="I416" s="4" t="s">
        <v>20</v>
      </c>
      <c r="J416" s="7">
        <v>7.5</v>
      </c>
      <c r="K416" s="3">
        <f t="shared" si="31"/>
        <v>397.68</v>
      </c>
      <c r="L416" s="2">
        <f t="shared" si="32"/>
        <v>0.05</v>
      </c>
      <c r="M416" s="3">
        <f t="shared" si="33"/>
        <v>19.884</v>
      </c>
      <c r="N416" s="3">
        <f t="shared" si="34"/>
        <v>417.56400000000002</v>
      </c>
    </row>
    <row r="417" spans="1:14" x14ac:dyDescent="0.3">
      <c r="A417" s="1">
        <v>45328</v>
      </c>
      <c r="B417" s="1" t="str">
        <f t="shared" si="30"/>
        <v>February</v>
      </c>
      <c r="C417" s="4" t="s">
        <v>9</v>
      </c>
      <c r="D417" s="4" t="s">
        <v>10</v>
      </c>
      <c r="E417" s="4" t="s">
        <v>22</v>
      </c>
      <c r="F417" s="4" t="s">
        <v>24</v>
      </c>
      <c r="G417" s="3">
        <v>25.9</v>
      </c>
      <c r="H417" s="8">
        <v>10</v>
      </c>
      <c r="I417" s="4" t="s">
        <v>20</v>
      </c>
      <c r="J417" s="7">
        <v>8.6999999999999993</v>
      </c>
      <c r="K417" s="3">
        <f t="shared" si="31"/>
        <v>259</v>
      </c>
      <c r="L417" s="2">
        <f t="shared" si="32"/>
        <v>0.05</v>
      </c>
      <c r="M417" s="3">
        <f t="shared" si="33"/>
        <v>12.950000000000001</v>
      </c>
      <c r="N417" s="3">
        <f t="shared" si="34"/>
        <v>271.95</v>
      </c>
    </row>
    <row r="418" spans="1:14" x14ac:dyDescent="0.3">
      <c r="A418" s="1">
        <v>45328</v>
      </c>
      <c r="B418" s="1" t="str">
        <f t="shared" si="30"/>
        <v>February</v>
      </c>
      <c r="C418" s="4" t="s">
        <v>19</v>
      </c>
      <c r="D418" s="4" t="s">
        <v>10</v>
      </c>
      <c r="E418" s="4" t="s">
        <v>11</v>
      </c>
      <c r="F418" s="4" t="s">
        <v>23</v>
      </c>
      <c r="G418" s="3">
        <v>37.44</v>
      </c>
      <c r="H418" s="8">
        <v>6</v>
      </c>
      <c r="I418" s="4" t="s">
        <v>258</v>
      </c>
      <c r="J418" s="7">
        <v>5.9</v>
      </c>
      <c r="K418" s="3">
        <f t="shared" si="31"/>
        <v>224.64</v>
      </c>
      <c r="L418" s="2">
        <f t="shared" si="32"/>
        <v>0.05</v>
      </c>
      <c r="M418" s="3">
        <f t="shared" si="33"/>
        <v>11.231999999999999</v>
      </c>
      <c r="N418" s="3">
        <f t="shared" si="34"/>
        <v>235.87199999999999</v>
      </c>
    </row>
    <row r="419" spans="1:14" x14ac:dyDescent="0.3">
      <c r="A419" s="1">
        <v>45328</v>
      </c>
      <c r="B419" s="1" t="str">
        <f t="shared" si="30"/>
        <v>February</v>
      </c>
      <c r="C419" s="4" t="s">
        <v>9</v>
      </c>
      <c r="D419" s="4" t="s">
        <v>10</v>
      </c>
      <c r="E419" s="4" t="s">
        <v>11</v>
      </c>
      <c r="F419" s="4" t="s">
        <v>21</v>
      </c>
      <c r="G419" s="3">
        <v>14.48</v>
      </c>
      <c r="H419" s="8">
        <v>4</v>
      </c>
      <c r="I419" s="4" t="s">
        <v>20</v>
      </c>
      <c r="J419" s="7">
        <v>4.5</v>
      </c>
      <c r="K419" s="3">
        <f t="shared" si="31"/>
        <v>57.92</v>
      </c>
      <c r="L419" s="2">
        <f t="shared" si="32"/>
        <v>0.05</v>
      </c>
      <c r="M419" s="3">
        <f t="shared" si="33"/>
        <v>2.8960000000000004</v>
      </c>
      <c r="N419" s="3">
        <f t="shared" si="34"/>
        <v>60.816000000000003</v>
      </c>
    </row>
    <row r="420" spans="1:14" x14ac:dyDescent="0.3">
      <c r="A420" s="1">
        <v>45328</v>
      </c>
      <c r="B420" s="1" t="str">
        <f t="shared" si="30"/>
        <v>February</v>
      </c>
      <c r="C420" s="4" t="s">
        <v>14</v>
      </c>
      <c r="D420" s="4" t="s">
        <v>10</v>
      </c>
      <c r="E420" s="4" t="s">
        <v>11</v>
      </c>
      <c r="F420" s="4" t="s">
        <v>24</v>
      </c>
      <c r="G420" s="3">
        <v>28.5</v>
      </c>
      <c r="H420" s="8">
        <v>8</v>
      </c>
      <c r="I420" s="4" t="s">
        <v>17</v>
      </c>
      <c r="J420" s="7">
        <v>6.6</v>
      </c>
      <c r="K420" s="3">
        <f t="shared" si="31"/>
        <v>228</v>
      </c>
      <c r="L420" s="2">
        <f t="shared" si="32"/>
        <v>0.05</v>
      </c>
      <c r="M420" s="3">
        <f t="shared" si="33"/>
        <v>11.4</v>
      </c>
      <c r="N420" s="3">
        <f t="shared" si="34"/>
        <v>239.4</v>
      </c>
    </row>
    <row r="421" spans="1:14" x14ac:dyDescent="0.3">
      <c r="A421" s="1">
        <v>45328</v>
      </c>
      <c r="B421" s="1" t="str">
        <f t="shared" si="30"/>
        <v>February</v>
      </c>
      <c r="C421" s="4" t="s">
        <v>14</v>
      </c>
      <c r="D421" s="4" t="s">
        <v>15</v>
      </c>
      <c r="E421" s="4" t="s">
        <v>11</v>
      </c>
      <c r="F421" s="4" t="s">
        <v>12</v>
      </c>
      <c r="G421" s="3">
        <v>52.42</v>
      </c>
      <c r="H421" s="8">
        <v>1</v>
      </c>
      <c r="I421" s="4" t="s">
        <v>258</v>
      </c>
      <c r="J421" s="7">
        <v>6.3</v>
      </c>
      <c r="K421" s="3">
        <f t="shared" si="31"/>
        <v>52.42</v>
      </c>
      <c r="L421" s="2">
        <f t="shared" si="32"/>
        <v>0.05</v>
      </c>
      <c r="M421" s="3">
        <f t="shared" si="33"/>
        <v>2.6210000000000004</v>
      </c>
      <c r="N421" s="3">
        <f t="shared" si="34"/>
        <v>55.041000000000004</v>
      </c>
    </row>
    <row r="422" spans="1:14" x14ac:dyDescent="0.3">
      <c r="A422" s="1">
        <v>45328</v>
      </c>
      <c r="B422" s="1" t="str">
        <f t="shared" si="30"/>
        <v>February</v>
      </c>
      <c r="C422" s="4" t="s">
        <v>9</v>
      </c>
      <c r="D422" s="4" t="s">
        <v>10</v>
      </c>
      <c r="E422" s="4" t="s">
        <v>22</v>
      </c>
      <c r="F422" s="4" t="s">
        <v>16</v>
      </c>
      <c r="G422" s="3">
        <v>50.45</v>
      </c>
      <c r="H422" s="8">
        <v>6</v>
      </c>
      <c r="I422" s="4" t="s">
        <v>258</v>
      </c>
      <c r="J422" s="7">
        <v>8.9</v>
      </c>
      <c r="K422" s="3">
        <f t="shared" si="31"/>
        <v>302.70000000000005</v>
      </c>
      <c r="L422" s="2">
        <f t="shared" si="32"/>
        <v>0.18</v>
      </c>
      <c r="M422" s="3">
        <f t="shared" si="33"/>
        <v>54.486000000000004</v>
      </c>
      <c r="N422" s="3">
        <f t="shared" si="34"/>
        <v>357.18600000000004</v>
      </c>
    </row>
    <row r="423" spans="1:14" x14ac:dyDescent="0.3">
      <c r="A423" s="1">
        <v>45328</v>
      </c>
      <c r="B423" s="1" t="str">
        <f t="shared" si="30"/>
        <v>February</v>
      </c>
      <c r="C423" s="4" t="s">
        <v>19</v>
      </c>
      <c r="D423" s="4" t="s">
        <v>15</v>
      </c>
      <c r="E423" s="4" t="s">
        <v>11</v>
      </c>
      <c r="F423" s="4" t="s">
        <v>24</v>
      </c>
      <c r="G423" s="3">
        <v>35.68</v>
      </c>
      <c r="H423" s="8">
        <v>5</v>
      </c>
      <c r="I423" s="4" t="s">
        <v>258</v>
      </c>
      <c r="J423" s="7">
        <v>6.6</v>
      </c>
      <c r="K423" s="3">
        <f t="shared" si="31"/>
        <v>178.4</v>
      </c>
      <c r="L423" s="2">
        <f t="shared" si="32"/>
        <v>0.05</v>
      </c>
      <c r="M423" s="3">
        <f t="shared" si="33"/>
        <v>8.92</v>
      </c>
      <c r="N423" s="3">
        <f t="shared" si="34"/>
        <v>187.32</v>
      </c>
    </row>
    <row r="424" spans="1:14" x14ac:dyDescent="0.3">
      <c r="A424" s="1">
        <v>45329</v>
      </c>
      <c r="B424" s="1" t="str">
        <f t="shared" si="30"/>
        <v>February</v>
      </c>
      <c r="C424" s="4" t="s">
        <v>19</v>
      </c>
      <c r="D424" s="4" t="s">
        <v>15</v>
      </c>
      <c r="E424" s="4" t="s">
        <v>11</v>
      </c>
      <c r="F424" s="4" t="s">
        <v>16</v>
      </c>
      <c r="G424" s="3">
        <v>28.96</v>
      </c>
      <c r="H424" s="8">
        <v>1</v>
      </c>
      <c r="I424" s="4" t="s">
        <v>258</v>
      </c>
      <c r="J424" s="7">
        <v>6.2</v>
      </c>
      <c r="K424" s="3">
        <f t="shared" si="31"/>
        <v>28.96</v>
      </c>
      <c r="L424" s="2">
        <f t="shared" si="32"/>
        <v>0.18</v>
      </c>
      <c r="M424" s="3">
        <f t="shared" si="33"/>
        <v>5.2127999999999997</v>
      </c>
      <c r="N424" s="3">
        <f t="shared" si="34"/>
        <v>34.172800000000002</v>
      </c>
    </row>
    <row r="425" spans="1:14" x14ac:dyDescent="0.3">
      <c r="A425" s="1">
        <v>45329</v>
      </c>
      <c r="B425" s="1" t="str">
        <f t="shared" si="30"/>
        <v>February</v>
      </c>
      <c r="C425" s="4" t="s">
        <v>14</v>
      </c>
      <c r="D425" s="4" t="s">
        <v>15</v>
      </c>
      <c r="E425" s="4" t="s">
        <v>11</v>
      </c>
      <c r="F425" s="4" t="s">
        <v>21</v>
      </c>
      <c r="G425" s="3">
        <v>60.41</v>
      </c>
      <c r="H425" s="8">
        <v>8</v>
      </c>
      <c r="I425" s="4" t="s">
        <v>20</v>
      </c>
      <c r="J425" s="7">
        <v>9.6</v>
      </c>
      <c r="K425" s="3">
        <f t="shared" si="31"/>
        <v>483.28</v>
      </c>
      <c r="L425" s="2">
        <f t="shared" si="32"/>
        <v>0.05</v>
      </c>
      <c r="M425" s="3">
        <f t="shared" si="33"/>
        <v>24.164000000000001</v>
      </c>
      <c r="N425" s="3">
        <f t="shared" si="34"/>
        <v>507.44399999999996</v>
      </c>
    </row>
    <row r="426" spans="1:14" x14ac:dyDescent="0.3">
      <c r="A426" s="1">
        <v>45329</v>
      </c>
      <c r="B426" s="1" t="str">
        <f t="shared" si="30"/>
        <v>February</v>
      </c>
      <c r="C426" s="4" t="s">
        <v>19</v>
      </c>
      <c r="D426" s="4" t="s">
        <v>15</v>
      </c>
      <c r="E426" s="4" t="s">
        <v>22</v>
      </c>
      <c r="F426" s="4" t="s">
        <v>24</v>
      </c>
      <c r="G426" s="3">
        <v>89.6</v>
      </c>
      <c r="H426" s="8">
        <v>8</v>
      </c>
      <c r="I426" s="4" t="s">
        <v>20</v>
      </c>
      <c r="J426" s="7">
        <v>6.6</v>
      </c>
      <c r="K426" s="3">
        <f t="shared" si="31"/>
        <v>716.8</v>
      </c>
      <c r="L426" s="2">
        <f t="shared" si="32"/>
        <v>0.05</v>
      </c>
      <c r="M426" s="3">
        <f t="shared" si="33"/>
        <v>35.839999999999996</v>
      </c>
      <c r="N426" s="3">
        <f t="shared" si="34"/>
        <v>752.64</v>
      </c>
    </row>
    <row r="427" spans="1:14" x14ac:dyDescent="0.3">
      <c r="A427" s="1">
        <v>45329</v>
      </c>
      <c r="B427" s="1" t="str">
        <f t="shared" si="30"/>
        <v>February</v>
      </c>
      <c r="C427" s="4" t="s">
        <v>14</v>
      </c>
      <c r="D427" s="4" t="s">
        <v>15</v>
      </c>
      <c r="E427" s="4" t="s">
        <v>11</v>
      </c>
      <c r="F427" s="4" t="s">
        <v>16</v>
      </c>
      <c r="G427" s="3">
        <v>40.86</v>
      </c>
      <c r="H427" s="8">
        <v>8</v>
      </c>
      <c r="I427" s="4" t="s">
        <v>258</v>
      </c>
      <c r="J427" s="7">
        <v>6.5</v>
      </c>
      <c r="K427" s="3">
        <f t="shared" si="31"/>
        <v>326.88</v>
      </c>
      <c r="L427" s="2">
        <f t="shared" si="32"/>
        <v>0.18</v>
      </c>
      <c r="M427" s="3">
        <f t="shared" si="33"/>
        <v>58.8384</v>
      </c>
      <c r="N427" s="3">
        <f t="shared" si="34"/>
        <v>385.71839999999997</v>
      </c>
    </row>
    <row r="428" spans="1:14" x14ac:dyDescent="0.3">
      <c r="A428" s="1">
        <v>45329</v>
      </c>
      <c r="B428" s="1" t="str">
        <f t="shared" si="30"/>
        <v>February</v>
      </c>
      <c r="C428" s="4" t="s">
        <v>19</v>
      </c>
      <c r="D428" s="4" t="s">
        <v>10</v>
      </c>
      <c r="E428" s="4" t="s">
        <v>11</v>
      </c>
      <c r="F428" s="4" t="s">
        <v>18</v>
      </c>
      <c r="G428" s="3">
        <v>45.58</v>
      </c>
      <c r="H428" s="8">
        <v>1</v>
      </c>
      <c r="I428" s="4" t="s">
        <v>17</v>
      </c>
      <c r="J428" s="7">
        <v>9.8000000000000007</v>
      </c>
      <c r="K428" s="3">
        <f t="shared" si="31"/>
        <v>45.58</v>
      </c>
      <c r="L428" s="2">
        <f t="shared" si="32"/>
        <v>0.05</v>
      </c>
      <c r="M428" s="3">
        <f t="shared" si="33"/>
        <v>2.2789999999999999</v>
      </c>
      <c r="N428" s="3">
        <f t="shared" si="34"/>
        <v>47.858999999999995</v>
      </c>
    </row>
    <row r="429" spans="1:14" x14ac:dyDescent="0.3">
      <c r="A429" s="1">
        <v>45329</v>
      </c>
      <c r="B429" s="1" t="str">
        <f t="shared" si="30"/>
        <v>February</v>
      </c>
      <c r="C429" s="4" t="s">
        <v>14</v>
      </c>
      <c r="D429" s="4" t="s">
        <v>10</v>
      </c>
      <c r="E429" s="4" t="s">
        <v>22</v>
      </c>
      <c r="F429" s="4" t="s">
        <v>18</v>
      </c>
      <c r="G429" s="3">
        <v>10.17</v>
      </c>
      <c r="H429" s="8">
        <v>1</v>
      </c>
      <c r="I429" s="4" t="s">
        <v>17</v>
      </c>
      <c r="J429" s="7">
        <v>5.9</v>
      </c>
      <c r="K429" s="3">
        <f t="shared" si="31"/>
        <v>10.17</v>
      </c>
      <c r="L429" s="2">
        <f t="shared" si="32"/>
        <v>0.05</v>
      </c>
      <c r="M429" s="3">
        <f t="shared" si="33"/>
        <v>0.50850000000000006</v>
      </c>
      <c r="N429" s="3">
        <f t="shared" si="34"/>
        <v>10.6785</v>
      </c>
    </row>
    <row r="430" spans="1:14" x14ac:dyDescent="0.3">
      <c r="A430" s="1">
        <v>45329</v>
      </c>
      <c r="B430" s="1" t="str">
        <f t="shared" si="30"/>
        <v>February</v>
      </c>
      <c r="C430" s="4" t="s">
        <v>14</v>
      </c>
      <c r="D430" s="4" t="s">
        <v>10</v>
      </c>
      <c r="E430" s="4" t="s">
        <v>11</v>
      </c>
      <c r="F430" s="4" t="s">
        <v>21</v>
      </c>
      <c r="G430" s="3">
        <v>43.46</v>
      </c>
      <c r="H430" s="8">
        <v>6</v>
      </c>
      <c r="I430" s="4" t="s">
        <v>20</v>
      </c>
      <c r="J430" s="7">
        <v>8.5</v>
      </c>
      <c r="K430" s="3">
        <f t="shared" si="31"/>
        <v>260.76</v>
      </c>
      <c r="L430" s="2">
        <f t="shared" si="32"/>
        <v>0.05</v>
      </c>
      <c r="M430" s="3">
        <f t="shared" si="33"/>
        <v>13.038</v>
      </c>
      <c r="N430" s="3">
        <f t="shared" si="34"/>
        <v>273.798</v>
      </c>
    </row>
    <row r="431" spans="1:14" x14ac:dyDescent="0.3">
      <c r="A431" s="1">
        <v>45329</v>
      </c>
      <c r="B431" s="1" t="str">
        <f t="shared" si="30"/>
        <v>February</v>
      </c>
      <c r="C431" s="4" t="s">
        <v>14</v>
      </c>
      <c r="D431" s="4" t="s">
        <v>10</v>
      </c>
      <c r="E431" s="4" t="s">
        <v>22</v>
      </c>
      <c r="F431" s="4" t="s">
        <v>16</v>
      </c>
      <c r="G431" s="3">
        <v>65.94</v>
      </c>
      <c r="H431" s="8">
        <v>4</v>
      </c>
      <c r="I431" s="4" t="s">
        <v>258</v>
      </c>
      <c r="J431" s="7">
        <v>6.9</v>
      </c>
      <c r="K431" s="3">
        <f t="shared" si="31"/>
        <v>263.76</v>
      </c>
      <c r="L431" s="2">
        <f t="shared" si="32"/>
        <v>0.18</v>
      </c>
      <c r="M431" s="3">
        <f t="shared" si="33"/>
        <v>47.476799999999997</v>
      </c>
      <c r="N431" s="3">
        <f t="shared" si="34"/>
        <v>311.23680000000002</v>
      </c>
    </row>
    <row r="432" spans="1:14" x14ac:dyDescent="0.3">
      <c r="A432" s="1">
        <v>45329</v>
      </c>
      <c r="B432" s="1" t="str">
        <f t="shared" si="30"/>
        <v>February</v>
      </c>
      <c r="C432" s="4" t="s">
        <v>9</v>
      </c>
      <c r="D432" s="4" t="s">
        <v>15</v>
      </c>
      <c r="E432" s="4" t="s">
        <v>22</v>
      </c>
      <c r="F432" s="4" t="s">
        <v>16</v>
      </c>
      <c r="G432" s="3">
        <v>79.39</v>
      </c>
      <c r="H432" s="8">
        <v>10</v>
      </c>
      <c r="I432" s="4" t="s">
        <v>17</v>
      </c>
      <c r="J432" s="7">
        <v>6.2</v>
      </c>
      <c r="K432" s="3">
        <f t="shared" si="31"/>
        <v>793.9</v>
      </c>
      <c r="L432" s="2">
        <f t="shared" si="32"/>
        <v>0.18</v>
      </c>
      <c r="M432" s="3">
        <f t="shared" si="33"/>
        <v>142.90199999999999</v>
      </c>
      <c r="N432" s="3">
        <f t="shared" si="34"/>
        <v>936.80199999999991</v>
      </c>
    </row>
    <row r="433" spans="1:14" x14ac:dyDescent="0.3">
      <c r="A433" s="1">
        <v>45329</v>
      </c>
      <c r="B433" s="1" t="str">
        <f t="shared" si="30"/>
        <v>February</v>
      </c>
      <c r="C433" s="4" t="s">
        <v>14</v>
      </c>
      <c r="D433" s="4" t="s">
        <v>15</v>
      </c>
      <c r="E433" s="4" t="s">
        <v>11</v>
      </c>
      <c r="F433" s="4" t="s">
        <v>12</v>
      </c>
      <c r="G433" s="3">
        <v>16.48</v>
      </c>
      <c r="H433" s="8">
        <v>6</v>
      </c>
      <c r="I433" s="4" t="s">
        <v>20</v>
      </c>
      <c r="J433" s="7">
        <v>9.9</v>
      </c>
      <c r="K433" s="3">
        <f t="shared" si="31"/>
        <v>98.88</v>
      </c>
      <c r="L433" s="2">
        <f t="shared" si="32"/>
        <v>0.05</v>
      </c>
      <c r="M433" s="3">
        <f t="shared" si="33"/>
        <v>4.944</v>
      </c>
      <c r="N433" s="3">
        <f t="shared" si="34"/>
        <v>103.824</v>
      </c>
    </row>
    <row r="434" spans="1:14" x14ac:dyDescent="0.3">
      <c r="A434" s="1">
        <v>45329</v>
      </c>
      <c r="B434" s="1" t="str">
        <f t="shared" si="30"/>
        <v>February</v>
      </c>
      <c r="C434" s="4" t="s">
        <v>14</v>
      </c>
      <c r="D434" s="4" t="s">
        <v>15</v>
      </c>
      <c r="E434" s="4" t="s">
        <v>22</v>
      </c>
      <c r="F434" s="4" t="s">
        <v>24</v>
      </c>
      <c r="G434" s="3">
        <v>58.95</v>
      </c>
      <c r="H434" s="8">
        <v>10</v>
      </c>
      <c r="I434" s="4" t="s">
        <v>20</v>
      </c>
      <c r="J434" s="7">
        <v>8.1</v>
      </c>
      <c r="K434" s="3">
        <f t="shared" si="31"/>
        <v>589.5</v>
      </c>
      <c r="L434" s="2">
        <f t="shared" si="32"/>
        <v>0.05</v>
      </c>
      <c r="M434" s="3">
        <f t="shared" si="33"/>
        <v>29.475000000000001</v>
      </c>
      <c r="N434" s="3">
        <f t="shared" si="34"/>
        <v>618.97500000000002</v>
      </c>
    </row>
    <row r="435" spans="1:14" x14ac:dyDescent="0.3">
      <c r="A435" s="1">
        <v>45329</v>
      </c>
      <c r="B435" s="1" t="str">
        <f t="shared" si="30"/>
        <v>February</v>
      </c>
      <c r="C435" s="4" t="s">
        <v>9</v>
      </c>
      <c r="D435" s="4" t="s">
        <v>15</v>
      </c>
      <c r="E435" s="4" t="s">
        <v>11</v>
      </c>
      <c r="F435" s="4" t="s">
        <v>21</v>
      </c>
      <c r="G435" s="3">
        <v>63.71</v>
      </c>
      <c r="H435" s="8">
        <v>5</v>
      </c>
      <c r="I435" s="4" t="s">
        <v>20</v>
      </c>
      <c r="J435" s="7">
        <v>8.5</v>
      </c>
      <c r="K435" s="3">
        <f t="shared" si="31"/>
        <v>318.55</v>
      </c>
      <c r="L435" s="2">
        <f t="shared" si="32"/>
        <v>0.05</v>
      </c>
      <c r="M435" s="3">
        <f t="shared" si="33"/>
        <v>15.927500000000002</v>
      </c>
      <c r="N435" s="3">
        <f t="shared" si="34"/>
        <v>334.47750000000002</v>
      </c>
    </row>
    <row r="436" spans="1:14" x14ac:dyDescent="0.3">
      <c r="A436" s="1">
        <v>45329</v>
      </c>
      <c r="B436" s="1" t="str">
        <f t="shared" si="30"/>
        <v>February</v>
      </c>
      <c r="C436" s="4" t="s">
        <v>9</v>
      </c>
      <c r="D436" s="4" t="s">
        <v>15</v>
      </c>
      <c r="E436" s="4" t="s">
        <v>11</v>
      </c>
      <c r="F436" s="4" t="s">
        <v>16</v>
      </c>
      <c r="G436" s="3">
        <v>57.91</v>
      </c>
      <c r="H436" s="8">
        <v>8</v>
      </c>
      <c r="I436" s="4" t="s">
        <v>17</v>
      </c>
      <c r="J436" s="7">
        <v>8.1</v>
      </c>
      <c r="K436" s="3">
        <f t="shared" si="31"/>
        <v>463.28</v>
      </c>
      <c r="L436" s="2">
        <f t="shared" si="32"/>
        <v>0.18</v>
      </c>
      <c r="M436" s="3">
        <f t="shared" si="33"/>
        <v>83.390399999999985</v>
      </c>
      <c r="N436" s="3">
        <f t="shared" si="34"/>
        <v>546.67039999999997</v>
      </c>
    </row>
    <row r="437" spans="1:14" x14ac:dyDescent="0.3">
      <c r="A437" s="1">
        <v>45329</v>
      </c>
      <c r="B437" s="1" t="str">
        <f t="shared" si="30"/>
        <v>February</v>
      </c>
      <c r="C437" s="4" t="s">
        <v>19</v>
      </c>
      <c r="D437" s="4" t="s">
        <v>15</v>
      </c>
      <c r="E437" s="4" t="s">
        <v>11</v>
      </c>
      <c r="F437" s="4" t="s">
        <v>23</v>
      </c>
      <c r="G437" s="3">
        <v>93.12</v>
      </c>
      <c r="H437" s="8">
        <v>8</v>
      </c>
      <c r="I437" s="4" t="s">
        <v>17</v>
      </c>
      <c r="J437" s="7">
        <v>6.8</v>
      </c>
      <c r="K437" s="3">
        <f t="shared" si="31"/>
        <v>744.96</v>
      </c>
      <c r="L437" s="2">
        <f t="shared" si="32"/>
        <v>0.05</v>
      </c>
      <c r="M437" s="3">
        <f t="shared" si="33"/>
        <v>37.248000000000005</v>
      </c>
      <c r="N437" s="3">
        <f t="shared" si="34"/>
        <v>782.20800000000008</v>
      </c>
    </row>
    <row r="438" spans="1:14" x14ac:dyDescent="0.3">
      <c r="A438" s="1">
        <v>45329</v>
      </c>
      <c r="B438" s="1" t="str">
        <f t="shared" si="30"/>
        <v>February</v>
      </c>
      <c r="C438" s="4" t="s">
        <v>14</v>
      </c>
      <c r="D438" s="4" t="s">
        <v>15</v>
      </c>
      <c r="E438" s="4" t="s">
        <v>22</v>
      </c>
      <c r="F438" s="4" t="s">
        <v>21</v>
      </c>
      <c r="G438" s="3">
        <v>86.13</v>
      </c>
      <c r="H438" s="8">
        <v>2</v>
      </c>
      <c r="I438" s="4" t="s">
        <v>17</v>
      </c>
      <c r="J438" s="7">
        <v>8.1999999999999993</v>
      </c>
      <c r="K438" s="3">
        <f t="shared" si="31"/>
        <v>172.26</v>
      </c>
      <c r="L438" s="2">
        <f t="shared" si="32"/>
        <v>0.05</v>
      </c>
      <c r="M438" s="3">
        <f t="shared" si="33"/>
        <v>8.6129999999999995</v>
      </c>
      <c r="N438" s="3">
        <f t="shared" si="34"/>
        <v>180.87299999999999</v>
      </c>
    </row>
    <row r="439" spans="1:14" x14ac:dyDescent="0.3">
      <c r="A439" s="1">
        <v>45329</v>
      </c>
      <c r="B439" s="1" t="str">
        <f t="shared" si="30"/>
        <v>February</v>
      </c>
      <c r="C439" s="4" t="s">
        <v>19</v>
      </c>
      <c r="D439" s="4" t="s">
        <v>15</v>
      </c>
      <c r="E439" s="4" t="s">
        <v>22</v>
      </c>
      <c r="F439" s="4" t="s">
        <v>12</v>
      </c>
      <c r="G439" s="3">
        <v>43.19</v>
      </c>
      <c r="H439" s="8">
        <v>10</v>
      </c>
      <c r="I439" s="4" t="s">
        <v>20</v>
      </c>
      <c r="J439" s="7">
        <v>8.1999999999999993</v>
      </c>
      <c r="K439" s="3">
        <f t="shared" si="31"/>
        <v>431.9</v>
      </c>
      <c r="L439" s="2">
        <f t="shared" si="32"/>
        <v>0.05</v>
      </c>
      <c r="M439" s="3">
        <f t="shared" si="33"/>
        <v>21.594999999999999</v>
      </c>
      <c r="N439" s="3">
        <f t="shared" si="34"/>
        <v>453.495</v>
      </c>
    </row>
    <row r="440" spans="1:14" x14ac:dyDescent="0.3">
      <c r="A440" s="1">
        <v>45329</v>
      </c>
      <c r="B440" s="1" t="str">
        <f t="shared" si="30"/>
        <v>February</v>
      </c>
      <c r="C440" s="4" t="s">
        <v>9</v>
      </c>
      <c r="D440" s="4" t="s">
        <v>15</v>
      </c>
      <c r="E440" s="4" t="s">
        <v>22</v>
      </c>
      <c r="F440" s="4" t="s">
        <v>23</v>
      </c>
      <c r="G440" s="3">
        <v>22.02</v>
      </c>
      <c r="H440" s="8">
        <v>9</v>
      </c>
      <c r="I440" s="4" t="s">
        <v>17</v>
      </c>
      <c r="J440" s="7">
        <v>6.8</v>
      </c>
      <c r="K440" s="3">
        <f t="shared" si="31"/>
        <v>198.18</v>
      </c>
      <c r="L440" s="2">
        <f t="shared" si="32"/>
        <v>0.05</v>
      </c>
      <c r="M440" s="3">
        <f t="shared" si="33"/>
        <v>9.9090000000000007</v>
      </c>
      <c r="N440" s="3">
        <f t="shared" si="34"/>
        <v>208.089</v>
      </c>
    </row>
    <row r="441" spans="1:14" x14ac:dyDescent="0.3">
      <c r="A441" s="1">
        <v>45329</v>
      </c>
      <c r="B441" s="1" t="str">
        <f t="shared" si="30"/>
        <v>February</v>
      </c>
      <c r="C441" s="4" t="s">
        <v>14</v>
      </c>
      <c r="D441" s="4" t="s">
        <v>15</v>
      </c>
      <c r="E441" s="4" t="s">
        <v>22</v>
      </c>
      <c r="F441" s="4" t="s">
        <v>23</v>
      </c>
      <c r="G441" s="3">
        <v>16.670000000000002</v>
      </c>
      <c r="H441" s="8">
        <v>7</v>
      </c>
      <c r="I441" s="4" t="s">
        <v>20</v>
      </c>
      <c r="J441" s="7">
        <v>7.4</v>
      </c>
      <c r="K441" s="3">
        <f t="shared" si="31"/>
        <v>116.69000000000001</v>
      </c>
      <c r="L441" s="2">
        <f t="shared" si="32"/>
        <v>0.05</v>
      </c>
      <c r="M441" s="3">
        <f t="shared" si="33"/>
        <v>5.8345000000000011</v>
      </c>
      <c r="N441" s="3">
        <f t="shared" si="34"/>
        <v>122.52450000000002</v>
      </c>
    </row>
    <row r="442" spans="1:14" x14ac:dyDescent="0.3">
      <c r="A442" s="1">
        <v>45329</v>
      </c>
      <c r="B442" s="1" t="str">
        <f t="shared" si="30"/>
        <v>February</v>
      </c>
      <c r="C442" s="4" t="s">
        <v>9</v>
      </c>
      <c r="D442" s="4" t="s">
        <v>15</v>
      </c>
      <c r="E442" s="4" t="s">
        <v>22</v>
      </c>
      <c r="F442" s="4" t="s">
        <v>16</v>
      </c>
      <c r="G442" s="3">
        <v>46.02</v>
      </c>
      <c r="H442" s="8">
        <v>6</v>
      </c>
      <c r="I442" s="4" t="s">
        <v>17</v>
      </c>
      <c r="J442" s="7">
        <v>7.1</v>
      </c>
      <c r="K442" s="3">
        <f t="shared" si="31"/>
        <v>276.12</v>
      </c>
      <c r="L442" s="2">
        <f t="shared" si="32"/>
        <v>0.18</v>
      </c>
      <c r="M442" s="3">
        <f t="shared" si="33"/>
        <v>49.701599999999999</v>
      </c>
      <c r="N442" s="3">
        <f t="shared" si="34"/>
        <v>325.82159999999999</v>
      </c>
    </row>
    <row r="443" spans="1:14" x14ac:dyDescent="0.3">
      <c r="A443" s="1">
        <v>45329</v>
      </c>
      <c r="B443" s="1" t="str">
        <f t="shared" si="30"/>
        <v>February</v>
      </c>
      <c r="C443" s="4" t="s">
        <v>9</v>
      </c>
      <c r="D443" s="4" t="s">
        <v>10</v>
      </c>
      <c r="E443" s="4" t="s">
        <v>11</v>
      </c>
      <c r="F443" s="4" t="s">
        <v>12</v>
      </c>
      <c r="G443" s="3">
        <v>54.36</v>
      </c>
      <c r="H443" s="8">
        <v>10</v>
      </c>
      <c r="I443" s="4" t="s">
        <v>258</v>
      </c>
      <c r="J443" s="7">
        <v>6.1</v>
      </c>
      <c r="K443" s="3">
        <f t="shared" si="31"/>
        <v>543.6</v>
      </c>
      <c r="L443" s="2">
        <f t="shared" si="32"/>
        <v>0.05</v>
      </c>
      <c r="M443" s="3">
        <f t="shared" si="33"/>
        <v>27.180000000000003</v>
      </c>
      <c r="N443" s="3">
        <f t="shared" si="34"/>
        <v>570.78</v>
      </c>
    </row>
    <row r="444" spans="1:14" x14ac:dyDescent="0.3">
      <c r="A444" s="1">
        <v>45330</v>
      </c>
      <c r="B444" s="1" t="str">
        <f t="shared" si="30"/>
        <v>February</v>
      </c>
      <c r="C444" s="4" t="s">
        <v>9</v>
      </c>
      <c r="D444" s="4" t="s">
        <v>15</v>
      </c>
      <c r="E444" s="4" t="s">
        <v>22</v>
      </c>
      <c r="F444" s="4" t="s">
        <v>21</v>
      </c>
      <c r="G444" s="3">
        <v>33.520000000000003</v>
      </c>
      <c r="H444" s="8">
        <v>1</v>
      </c>
      <c r="I444" s="4" t="s">
        <v>17</v>
      </c>
      <c r="J444" s="7">
        <v>6.7</v>
      </c>
      <c r="K444" s="3">
        <f t="shared" si="31"/>
        <v>33.520000000000003</v>
      </c>
      <c r="L444" s="2">
        <f t="shared" si="32"/>
        <v>0.05</v>
      </c>
      <c r="M444" s="3">
        <f t="shared" si="33"/>
        <v>1.6760000000000002</v>
      </c>
      <c r="N444" s="3">
        <f t="shared" si="34"/>
        <v>35.196000000000005</v>
      </c>
    </row>
    <row r="445" spans="1:14" x14ac:dyDescent="0.3">
      <c r="A445" s="1">
        <v>45330</v>
      </c>
      <c r="B445" s="1" t="str">
        <f t="shared" si="30"/>
        <v>February</v>
      </c>
      <c r="C445" s="4" t="s">
        <v>19</v>
      </c>
      <c r="D445" s="4" t="s">
        <v>15</v>
      </c>
      <c r="E445" s="4" t="s">
        <v>22</v>
      </c>
      <c r="F445" s="4" t="s">
        <v>18</v>
      </c>
      <c r="G445" s="3">
        <v>86.31</v>
      </c>
      <c r="H445" s="8">
        <v>7</v>
      </c>
      <c r="I445" s="4" t="s">
        <v>20</v>
      </c>
      <c r="J445" s="7">
        <v>5.3</v>
      </c>
      <c r="K445" s="3">
        <f t="shared" si="31"/>
        <v>604.17000000000007</v>
      </c>
      <c r="L445" s="2">
        <f t="shared" si="32"/>
        <v>0.05</v>
      </c>
      <c r="M445" s="3">
        <f t="shared" si="33"/>
        <v>30.208500000000004</v>
      </c>
      <c r="N445" s="3">
        <f t="shared" si="34"/>
        <v>634.37850000000003</v>
      </c>
    </row>
    <row r="446" spans="1:14" x14ac:dyDescent="0.3">
      <c r="A446" s="1">
        <v>45330</v>
      </c>
      <c r="B446" s="1" t="str">
        <f t="shared" si="30"/>
        <v>February</v>
      </c>
      <c r="C446" s="4" t="s">
        <v>9</v>
      </c>
      <c r="D446" s="4" t="s">
        <v>15</v>
      </c>
      <c r="E446" s="4" t="s">
        <v>11</v>
      </c>
      <c r="F446" s="4" t="s">
        <v>18</v>
      </c>
      <c r="G446" s="3">
        <v>90.28</v>
      </c>
      <c r="H446" s="8">
        <v>9</v>
      </c>
      <c r="I446" s="4" t="s">
        <v>20</v>
      </c>
      <c r="J446" s="7">
        <v>7.2</v>
      </c>
      <c r="K446" s="3">
        <f t="shared" si="31"/>
        <v>812.52</v>
      </c>
      <c r="L446" s="2">
        <f t="shared" si="32"/>
        <v>0.05</v>
      </c>
      <c r="M446" s="3">
        <f t="shared" si="33"/>
        <v>40.626000000000005</v>
      </c>
      <c r="N446" s="3">
        <f t="shared" si="34"/>
        <v>853.14599999999996</v>
      </c>
    </row>
    <row r="447" spans="1:14" x14ac:dyDescent="0.3">
      <c r="A447" s="1">
        <v>45330</v>
      </c>
      <c r="B447" s="1" t="str">
        <f t="shared" si="30"/>
        <v>February</v>
      </c>
      <c r="C447" s="4" t="s">
        <v>14</v>
      </c>
      <c r="D447" s="4" t="s">
        <v>10</v>
      </c>
      <c r="E447" s="4" t="s">
        <v>11</v>
      </c>
      <c r="F447" s="4" t="s">
        <v>18</v>
      </c>
      <c r="G447" s="3">
        <v>64.97</v>
      </c>
      <c r="H447" s="8">
        <v>5</v>
      </c>
      <c r="I447" s="4" t="s">
        <v>258</v>
      </c>
      <c r="J447" s="7">
        <v>6.5</v>
      </c>
      <c r="K447" s="3">
        <f t="shared" si="31"/>
        <v>324.85000000000002</v>
      </c>
      <c r="L447" s="2">
        <f t="shared" si="32"/>
        <v>0.05</v>
      </c>
      <c r="M447" s="3">
        <f t="shared" si="33"/>
        <v>16.242500000000003</v>
      </c>
      <c r="N447" s="3">
        <f t="shared" si="34"/>
        <v>341.09250000000003</v>
      </c>
    </row>
    <row r="448" spans="1:14" x14ac:dyDescent="0.3">
      <c r="A448" s="1">
        <v>45330</v>
      </c>
      <c r="B448" s="1" t="str">
        <f t="shared" si="30"/>
        <v>February</v>
      </c>
      <c r="C448" s="4" t="s">
        <v>19</v>
      </c>
      <c r="D448" s="4" t="s">
        <v>10</v>
      </c>
      <c r="E448" s="4" t="s">
        <v>22</v>
      </c>
      <c r="F448" s="4" t="s">
        <v>21</v>
      </c>
      <c r="G448" s="3">
        <v>19.7</v>
      </c>
      <c r="H448" s="8">
        <v>1</v>
      </c>
      <c r="I448" s="4" t="s">
        <v>20</v>
      </c>
      <c r="J448" s="7">
        <v>9.5</v>
      </c>
      <c r="K448" s="3">
        <f t="shared" si="31"/>
        <v>19.7</v>
      </c>
      <c r="L448" s="2">
        <f t="shared" si="32"/>
        <v>0.05</v>
      </c>
      <c r="M448" s="3">
        <f t="shared" si="33"/>
        <v>0.98499999999999999</v>
      </c>
      <c r="N448" s="3">
        <f t="shared" si="34"/>
        <v>20.684999999999999</v>
      </c>
    </row>
    <row r="449" spans="1:14" x14ac:dyDescent="0.3">
      <c r="A449" s="1">
        <v>45330</v>
      </c>
      <c r="B449" s="1" t="str">
        <f t="shared" si="30"/>
        <v>February</v>
      </c>
      <c r="C449" s="4" t="s">
        <v>14</v>
      </c>
      <c r="D449" s="4" t="s">
        <v>10</v>
      </c>
      <c r="E449" s="4" t="s">
        <v>11</v>
      </c>
      <c r="F449" s="4" t="s">
        <v>21</v>
      </c>
      <c r="G449" s="3">
        <v>97.21</v>
      </c>
      <c r="H449" s="8">
        <v>10</v>
      </c>
      <c r="I449" s="4" t="s">
        <v>258</v>
      </c>
      <c r="J449" s="7">
        <v>8.6999999999999993</v>
      </c>
      <c r="K449" s="3">
        <f t="shared" si="31"/>
        <v>972.09999999999991</v>
      </c>
      <c r="L449" s="2">
        <f t="shared" si="32"/>
        <v>0.05</v>
      </c>
      <c r="M449" s="3">
        <f t="shared" si="33"/>
        <v>48.604999999999997</v>
      </c>
      <c r="N449" s="3">
        <f t="shared" si="34"/>
        <v>1020.7049999999999</v>
      </c>
    </row>
    <row r="450" spans="1:14" x14ac:dyDescent="0.3">
      <c r="A450" s="1">
        <v>45330</v>
      </c>
      <c r="B450" s="1" t="str">
        <f t="shared" si="30"/>
        <v>February</v>
      </c>
      <c r="C450" s="4" t="s">
        <v>14</v>
      </c>
      <c r="D450" s="4" t="s">
        <v>10</v>
      </c>
      <c r="E450" s="4" t="s">
        <v>11</v>
      </c>
      <c r="F450" s="4" t="s">
        <v>24</v>
      </c>
      <c r="G450" s="3">
        <v>37.15</v>
      </c>
      <c r="H450" s="8">
        <v>7</v>
      </c>
      <c r="I450" s="4" t="s">
        <v>258</v>
      </c>
      <c r="J450" s="7">
        <v>7.7</v>
      </c>
      <c r="K450" s="3">
        <f t="shared" si="31"/>
        <v>260.05</v>
      </c>
      <c r="L450" s="2">
        <f t="shared" si="32"/>
        <v>0.05</v>
      </c>
      <c r="M450" s="3">
        <f t="shared" si="33"/>
        <v>13.002500000000001</v>
      </c>
      <c r="N450" s="3">
        <f t="shared" si="34"/>
        <v>273.05250000000001</v>
      </c>
    </row>
    <row r="451" spans="1:14" x14ac:dyDescent="0.3">
      <c r="A451" s="1">
        <v>45330</v>
      </c>
      <c r="B451" s="1" t="str">
        <f t="shared" ref="B451:B514" si="35">TEXT(A451,"mmmm")</f>
        <v>February</v>
      </c>
      <c r="C451" s="4" t="s">
        <v>9</v>
      </c>
      <c r="D451" s="4" t="s">
        <v>10</v>
      </c>
      <c r="E451" s="4" t="s">
        <v>11</v>
      </c>
      <c r="F451" s="4" t="s">
        <v>18</v>
      </c>
      <c r="G451" s="3">
        <v>69.12</v>
      </c>
      <c r="H451" s="8">
        <v>6</v>
      </c>
      <c r="I451" s="4" t="s">
        <v>17</v>
      </c>
      <c r="J451" s="7">
        <v>5.6</v>
      </c>
      <c r="K451" s="3">
        <f t="shared" ref="K451:K514" si="36">G451*H451</f>
        <v>414.72</v>
      </c>
      <c r="L451" s="2">
        <f t="shared" ref="L451:L514" si="37">IF(F451="electronics",18%,5%)</f>
        <v>0.05</v>
      </c>
      <c r="M451" s="3">
        <f t="shared" ref="M451:M514" si="38">K451*L451</f>
        <v>20.736000000000004</v>
      </c>
      <c r="N451" s="3">
        <f t="shared" ref="N451:N514" si="39">K451+M451</f>
        <v>435.45600000000002</v>
      </c>
    </row>
    <row r="452" spans="1:14" x14ac:dyDescent="0.3">
      <c r="A452" s="1">
        <v>45330</v>
      </c>
      <c r="B452" s="1" t="str">
        <f t="shared" si="35"/>
        <v>February</v>
      </c>
      <c r="C452" s="4" t="s">
        <v>19</v>
      </c>
      <c r="D452" s="4" t="s">
        <v>15</v>
      </c>
      <c r="E452" s="4" t="s">
        <v>22</v>
      </c>
      <c r="F452" s="4" t="s">
        <v>21</v>
      </c>
      <c r="G452" s="3">
        <v>98.98</v>
      </c>
      <c r="H452" s="8">
        <v>10</v>
      </c>
      <c r="I452" s="4" t="s">
        <v>258</v>
      </c>
      <c r="J452" s="7">
        <v>8.6999999999999993</v>
      </c>
      <c r="K452" s="3">
        <f t="shared" si="36"/>
        <v>989.80000000000007</v>
      </c>
      <c r="L452" s="2">
        <f t="shared" si="37"/>
        <v>0.05</v>
      </c>
      <c r="M452" s="3">
        <f t="shared" si="38"/>
        <v>49.490000000000009</v>
      </c>
      <c r="N452" s="3">
        <f t="shared" si="39"/>
        <v>1039.29</v>
      </c>
    </row>
    <row r="453" spans="1:14" x14ac:dyDescent="0.3">
      <c r="A453" s="1">
        <v>45330</v>
      </c>
      <c r="B453" s="1" t="str">
        <f t="shared" si="35"/>
        <v>February</v>
      </c>
      <c r="C453" s="4" t="s">
        <v>9</v>
      </c>
      <c r="D453" s="4" t="s">
        <v>10</v>
      </c>
      <c r="E453" s="4" t="s">
        <v>22</v>
      </c>
      <c r="F453" s="4" t="s">
        <v>23</v>
      </c>
      <c r="G453" s="3">
        <v>46.47</v>
      </c>
      <c r="H453" s="8">
        <v>4</v>
      </c>
      <c r="I453" s="4" t="s">
        <v>17</v>
      </c>
      <c r="J453" s="7">
        <v>7</v>
      </c>
      <c r="K453" s="3">
        <f t="shared" si="36"/>
        <v>185.88</v>
      </c>
      <c r="L453" s="2">
        <f t="shared" si="37"/>
        <v>0.05</v>
      </c>
      <c r="M453" s="3">
        <f t="shared" si="38"/>
        <v>9.2940000000000005</v>
      </c>
      <c r="N453" s="3">
        <f t="shared" si="39"/>
        <v>195.17400000000001</v>
      </c>
    </row>
    <row r="454" spans="1:14" x14ac:dyDescent="0.3">
      <c r="A454" s="1">
        <v>45330</v>
      </c>
      <c r="B454" s="1" t="str">
        <f t="shared" si="35"/>
        <v>February</v>
      </c>
      <c r="C454" s="4" t="s">
        <v>9</v>
      </c>
      <c r="D454" s="4" t="s">
        <v>15</v>
      </c>
      <c r="E454" s="4" t="s">
        <v>22</v>
      </c>
      <c r="F454" s="4" t="s">
        <v>23</v>
      </c>
      <c r="G454" s="3">
        <v>31.75</v>
      </c>
      <c r="H454" s="8">
        <v>4</v>
      </c>
      <c r="I454" s="4" t="s">
        <v>17</v>
      </c>
      <c r="J454" s="7">
        <v>8.6</v>
      </c>
      <c r="K454" s="3">
        <f t="shared" si="36"/>
        <v>127</v>
      </c>
      <c r="L454" s="2">
        <f t="shared" si="37"/>
        <v>0.05</v>
      </c>
      <c r="M454" s="3">
        <f t="shared" si="38"/>
        <v>6.3500000000000005</v>
      </c>
      <c r="N454" s="3">
        <f t="shared" si="39"/>
        <v>133.35</v>
      </c>
    </row>
    <row r="455" spans="1:14" x14ac:dyDescent="0.3">
      <c r="A455" s="1">
        <v>45330</v>
      </c>
      <c r="B455" s="1" t="str">
        <f t="shared" si="35"/>
        <v>February</v>
      </c>
      <c r="C455" s="4" t="s">
        <v>9</v>
      </c>
      <c r="D455" s="4" t="s">
        <v>15</v>
      </c>
      <c r="E455" s="4" t="s">
        <v>11</v>
      </c>
      <c r="F455" s="4" t="s">
        <v>23</v>
      </c>
      <c r="G455" s="3">
        <v>16.37</v>
      </c>
      <c r="H455" s="8">
        <v>6</v>
      </c>
      <c r="I455" s="4" t="s">
        <v>17</v>
      </c>
      <c r="J455" s="7">
        <v>7</v>
      </c>
      <c r="K455" s="3">
        <f t="shared" si="36"/>
        <v>98.22</v>
      </c>
      <c r="L455" s="2">
        <f t="shared" si="37"/>
        <v>0.05</v>
      </c>
      <c r="M455" s="3">
        <f t="shared" si="38"/>
        <v>4.9110000000000005</v>
      </c>
      <c r="N455" s="3">
        <f t="shared" si="39"/>
        <v>103.131</v>
      </c>
    </row>
    <row r="456" spans="1:14" x14ac:dyDescent="0.3">
      <c r="A456" s="1">
        <v>45331</v>
      </c>
      <c r="B456" s="1" t="str">
        <f t="shared" si="35"/>
        <v>February</v>
      </c>
      <c r="C456" s="4" t="s">
        <v>9</v>
      </c>
      <c r="D456" s="4" t="s">
        <v>15</v>
      </c>
      <c r="E456" s="4" t="s">
        <v>22</v>
      </c>
      <c r="F456" s="4" t="s">
        <v>23</v>
      </c>
      <c r="G456" s="3">
        <v>45.97</v>
      </c>
      <c r="H456" s="8">
        <v>4</v>
      </c>
      <c r="I456" s="4" t="s">
        <v>20</v>
      </c>
      <c r="J456" s="7">
        <v>5.0999999999999996</v>
      </c>
      <c r="K456" s="3">
        <f t="shared" si="36"/>
        <v>183.88</v>
      </c>
      <c r="L456" s="2">
        <f t="shared" si="37"/>
        <v>0.05</v>
      </c>
      <c r="M456" s="3">
        <f t="shared" si="38"/>
        <v>9.1940000000000008</v>
      </c>
      <c r="N456" s="3">
        <f t="shared" si="39"/>
        <v>193.07399999999998</v>
      </c>
    </row>
    <row r="457" spans="1:14" x14ac:dyDescent="0.3">
      <c r="A457" s="1">
        <v>45331</v>
      </c>
      <c r="B457" s="1" t="str">
        <f t="shared" si="35"/>
        <v>February</v>
      </c>
      <c r="C457" s="4" t="s">
        <v>19</v>
      </c>
      <c r="D457" s="4" t="s">
        <v>10</v>
      </c>
      <c r="E457" s="4" t="s">
        <v>22</v>
      </c>
      <c r="F457" s="4" t="s">
        <v>12</v>
      </c>
      <c r="G457" s="3">
        <v>35.04</v>
      </c>
      <c r="H457" s="8">
        <v>9</v>
      </c>
      <c r="I457" s="4" t="s">
        <v>20</v>
      </c>
      <c r="J457" s="7">
        <v>4.5999999999999996</v>
      </c>
      <c r="K457" s="3">
        <f t="shared" si="36"/>
        <v>315.36</v>
      </c>
      <c r="L457" s="2">
        <f t="shared" si="37"/>
        <v>0.05</v>
      </c>
      <c r="M457" s="3">
        <f t="shared" si="38"/>
        <v>15.768000000000001</v>
      </c>
      <c r="N457" s="3">
        <f t="shared" si="39"/>
        <v>331.12800000000004</v>
      </c>
    </row>
    <row r="458" spans="1:14" x14ac:dyDescent="0.3">
      <c r="A458" s="1">
        <v>45331</v>
      </c>
      <c r="B458" s="1" t="str">
        <f t="shared" si="35"/>
        <v>February</v>
      </c>
      <c r="C458" s="4" t="s">
        <v>14</v>
      </c>
      <c r="D458" s="4" t="s">
        <v>15</v>
      </c>
      <c r="E458" s="4" t="s">
        <v>22</v>
      </c>
      <c r="F458" s="4" t="s">
        <v>24</v>
      </c>
      <c r="G458" s="3">
        <v>84.61</v>
      </c>
      <c r="H458" s="8">
        <v>10</v>
      </c>
      <c r="I458" s="4" t="s">
        <v>258</v>
      </c>
      <c r="J458" s="7">
        <v>8.8000000000000007</v>
      </c>
      <c r="K458" s="3">
        <f t="shared" si="36"/>
        <v>846.1</v>
      </c>
      <c r="L458" s="2">
        <f t="shared" si="37"/>
        <v>0.05</v>
      </c>
      <c r="M458" s="3">
        <f t="shared" si="38"/>
        <v>42.305000000000007</v>
      </c>
      <c r="N458" s="3">
        <f t="shared" si="39"/>
        <v>888.40499999999997</v>
      </c>
    </row>
    <row r="459" spans="1:14" x14ac:dyDescent="0.3">
      <c r="A459" s="1">
        <v>45331</v>
      </c>
      <c r="B459" s="1" t="str">
        <f t="shared" si="35"/>
        <v>February</v>
      </c>
      <c r="C459" s="4" t="s">
        <v>14</v>
      </c>
      <c r="D459" s="4" t="s">
        <v>15</v>
      </c>
      <c r="E459" s="4" t="s">
        <v>22</v>
      </c>
      <c r="F459" s="4" t="s">
        <v>12</v>
      </c>
      <c r="G459" s="3">
        <v>21.58</v>
      </c>
      <c r="H459" s="8">
        <v>1</v>
      </c>
      <c r="I459" s="4" t="s">
        <v>20</v>
      </c>
      <c r="J459" s="7">
        <v>7.2</v>
      </c>
      <c r="K459" s="3">
        <f t="shared" si="36"/>
        <v>21.58</v>
      </c>
      <c r="L459" s="2">
        <f t="shared" si="37"/>
        <v>0.05</v>
      </c>
      <c r="M459" s="3">
        <f t="shared" si="38"/>
        <v>1.079</v>
      </c>
      <c r="N459" s="3">
        <f t="shared" si="39"/>
        <v>22.658999999999999</v>
      </c>
    </row>
    <row r="460" spans="1:14" x14ac:dyDescent="0.3">
      <c r="A460" s="1">
        <v>45331</v>
      </c>
      <c r="B460" s="1" t="str">
        <f t="shared" si="35"/>
        <v>February</v>
      </c>
      <c r="C460" s="4" t="s">
        <v>9</v>
      </c>
      <c r="D460" s="4" t="s">
        <v>15</v>
      </c>
      <c r="E460" s="4" t="s">
        <v>22</v>
      </c>
      <c r="F460" s="4" t="s">
        <v>21</v>
      </c>
      <c r="G460" s="3">
        <v>57.27</v>
      </c>
      <c r="H460" s="8">
        <v>3</v>
      </c>
      <c r="I460" s="4" t="s">
        <v>20</v>
      </c>
      <c r="J460" s="7">
        <v>6.5</v>
      </c>
      <c r="K460" s="3">
        <f t="shared" si="36"/>
        <v>171.81</v>
      </c>
      <c r="L460" s="2">
        <f t="shared" si="37"/>
        <v>0.05</v>
      </c>
      <c r="M460" s="3">
        <f t="shared" si="38"/>
        <v>8.5905000000000005</v>
      </c>
      <c r="N460" s="3">
        <f t="shared" si="39"/>
        <v>180.40049999999999</v>
      </c>
    </row>
    <row r="461" spans="1:14" x14ac:dyDescent="0.3">
      <c r="A461" s="1">
        <v>45331</v>
      </c>
      <c r="B461" s="1" t="str">
        <f t="shared" si="35"/>
        <v>February</v>
      </c>
      <c r="C461" s="4" t="s">
        <v>9</v>
      </c>
      <c r="D461" s="4" t="s">
        <v>10</v>
      </c>
      <c r="E461" s="4" t="s">
        <v>11</v>
      </c>
      <c r="F461" s="4" t="s">
        <v>16</v>
      </c>
      <c r="G461" s="3">
        <v>81.400000000000006</v>
      </c>
      <c r="H461" s="8">
        <v>3</v>
      </c>
      <c r="I461" s="4" t="s">
        <v>17</v>
      </c>
      <c r="J461" s="7">
        <v>4.8</v>
      </c>
      <c r="K461" s="3">
        <f t="shared" si="36"/>
        <v>244.20000000000002</v>
      </c>
      <c r="L461" s="2">
        <f t="shared" si="37"/>
        <v>0.18</v>
      </c>
      <c r="M461" s="3">
        <f t="shared" si="38"/>
        <v>43.956000000000003</v>
      </c>
      <c r="N461" s="3">
        <f t="shared" si="39"/>
        <v>288.15600000000001</v>
      </c>
    </row>
    <row r="462" spans="1:14" x14ac:dyDescent="0.3">
      <c r="A462" s="1">
        <v>45331</v>
      </c>
      <c r="B462" s="1" t="str">
        <f t="shared" si="35"/>
        <v>February</v>
      </c>
      <c r="C462" s="4" t="s">
        <v>19</v>
      </c>
      <c r="D462" s="4" t="s">
        <v>10</v>
      </c>
      <c r="E462" s="4" t="s">
        <v>22</v>
      </c>
      <c r="F462" s="4" t="s">
        <v>12</v>
      </c>
      <c r="G462" s="3">
        <v>31.84</v>
      </c>
      <c r="H462" s="8">
        <v>1</v>
      </c>
      <c r="I462" s="4" t="s">
        <v>17</v>
      </c>
      <c r="J462" s="7">
        <v>7.7</v>
      </c>
      <c r="K462" s="3">
        <f t="shared" si="36"/>
        <v>31.84</v>
      </c>
      <c r="L462" s="2">
        <f t="shared" si="37"/>
        <v>0.05</v>
      </c>
      <c r="M462" s="3">
        <f t="shared" si="38"/>
        <v>1.5920000000000001</v>
      </c>
      <c r="N462" s="3">
        <f t="shared" si="39"/>
        <v>33.432000000000002</v>
      </c>
    </row>
    <row r="463" spans="1:14" x14ac:dyDescent="0.3">
      <c r="A463" s="1">
        <v>45331</v>
      </c>
      <c r="B463" s="1" t="str">
        <f t="shared" si="35"/>
        <v>February</v>
      </c>
      <c r="C463" s="4" t="s">
        <v>14</v>
      </c>
      <c r="D463" s="4" t="s">
        <v>10</v>
      </c>
      <c r="E463" s="4" t="s">
        <v>11</v>
      </c>
      <c r="F463" s="4" t="s">
        <v>12</v>
      </c>
      <c r="G463" s="3">
        <v>21.08</v>
      </c>
      <c r="H463" s="8">
        <v>3</v>
      </c>
      <c r="I463" s="4" t="s">
        <v>17</v>
      </c>
      <c r="J463" s="7">
        <v>7.3</v>
      </c>
      <c r="K463" s="3">
        <f t="shared" si="36"/>
        <v>63.239999999999995</v>
      </c>
      <c r="L463" s="2">
        <f t="shared" si="37"/>
        <v>0.05</v>
      </c>
      <c r="M463" s="3">
        <f t="shared" si="38"/>
        <v>3.1619999999999999</v>
      </c>
      <c r="N463" s="3">
        <f t="shared" si="39"/>
        <v>66.402000000000001</v>
      </c>
    </row>
    <row r="464" spans="1:14" x14ac:dyDescent="0.3">
      <c r="A464" s="1">
        <v>45331</v>
      </c>
      <c r="B464" s="1" t="str">
        <f t="shared" si="35"/>
        <v>February</v>
      </c>
      <c r="C464" s="4" t="s">
        <v>14</v>
      </c>
      <c r="D464" s="4" t="s">
        <v>10</v>
      </c>
      <c r="E464" s="4" t="s">
        <v>11</v>
      </c>
      <c r="F464" s="4" t="s">
        <v>23</v>
      </c>
      <c r="G464" s="3">
        <v>15.95</v>
      </c>
      <c r="H464" s="8">
        <v>6</v>
      </c>
      <c r="I464" s="4" t="s">
        <v>258</v>
      </c>
      <c r="J464" s="7">
        <v>5.0999999999999996</v>
      </c>
      <c r="K464" s="3">
        <f t="shared" si="36"/>
        <v>95.699999999999989</v>
      </c>
      <c r="L464" s="2">
        <f t="shared" si="37"/>
        <v>0.05</v>
      </c>
      <c r="M464" s="3">
        <f t="shared" si="38"/>
        <v>4.7849999999999993</v>
      </c>
      <c r="N464" s="3">
        <f t="shared" si="39"/>
        <v>100.48499999999999</v>
      </c>
    </row>
    <row r="465" spans="1:14" x14ac:dyDescent="0.3">
      <c r="A465" s="1">
        <v>45331</v>
      </c>
      <c r="B465" s="1" t="str">
        <f t="shared" si="35"/>
        <v>February</v>
      </c>
      <c r="C465" s="4" t="s">
        <v>19</v>
      </c>
      <c r="D465" s="4" t="s">
        <v>10</v>
      </c>
      <c r="E465" s="4" t="s">
        <v>11</v>
      </c>
      <c r="F465" s="4" t="s">
        <v>18</v>
      </c>
      <c r="G465" s="3">
        <v>22.24</v>
      </c>
      <c r="H465" s="8">
        <v>10</v>
      </c>
      <c r="I465" s="4" t="s">
        <v>17</v>
      </c>
      <c r="J465" s="7">
        <v>4.2</v>
      </c>
      <c r="K465" s="3">
        <f t="shared" si="36"/>
        <v>222.39999999999998</v>
      </c>
      <c r="L465" s="2">
        <f t="shared" si="37"/>
        <v>0.05</v>
      </c>
      <c r="M465" s="3">
        <f t="shared" si="38"/>
        <v>11.12</v>
      </c>
      <c r="N465" s="3">
        <f t="shared" si="39"/>
        <v>233.51999999999998</v>
      </c>
    </row>
    <row r="466" spans="1:14" x14ac:dyDescent="0.3">
      <c r="A466" s="1">
        <v>45331</v>
      </c>
      <c r="B466" s="1" t="str">
        <f t="shared" si="35"/>
        <v>February</v>
      </c>
      <c r="C466" s="4" t="s">
        <v>14</v>
      </c>
      <c r="D466" s="4" t="s">
        <v>15</v>
      </c>
      <c r="E466" s="4" t="s">
        <v>11</v>
      </c>
      <c r="F466" s="4" t="s">
        <v>16</v>
      </c>
      <c r="G466" s="3">
        <v>12.45</v>
      </c>
      <c r="H466" s="8">
        <v>6</v>
      </c>
      <c r="I466" s="4" t="s">
        <v>17</v>
      </c>
      <c r="J466" s="7">
        <v>4.0999999999999996</v>
      </c>
      <c r="K466" s="3">
        <f t="shared" si="36"/>
        <v>74.699999999999989</v>
      </c>
      <c r="L466" s="2">
        <f t="shared" si="37"/>
        <v>0.18</v>
      </c>
      <c r="M466" s="3">
        <f t="shared" si="38"/>
        <v>13.445999999999998</v>
      </c>
      <c r="N466" s="3">
        <f t="shared" si="39"/>
        <v>88.145999999999987</v>
      </c>
    </row>
    <row r="467" spans="1:14" x14ac:dyDescent="0.3">
      <c r="A467" s="1">
        <v>45331</v>
      </c>
      <c r="B467" s="1" t="str">
        <f t="shared" si="35"/>
        <v>February</v>
      </c>
      <c r="C467" s="4" t="s">
        <v>14</v>
      </c>
      <c r="D467" s="4" t="s">
        <v>15</v>
      </c>
      <c r="E467" s="4" t="s">
        <v>22</v>
      </c>
      <c r="F467" s="4" t="s">
        <v>21</v>
      </c>
      <c r="G467" s="3">
        <v>64.260000000000005</v>
      </c>
      <c r="H467" s="8">
        <v>7</v>
      </c>
      <c r="I467" s="4" t="s">
        <v>17</v>
      </c>
      <c r="J467" s="7">
        <v>5.7</v>
      </c>
      <c r="K467" s="3">
        <f t="shared" si="36"/>
        <v>449.82000000000005</v>
      </c>
      <c r="L467" s="2">
        <f t="shared" si="37"/>
        <v>0.05</v>
      </c>
      <c r="M467" s="3">
        <f t="shared" si="38"/>
        <v>22.491000000000003</v>
      </c>
      <c r="N467" s="3">
        <f t="shared" si="39"/>
        <v>472.31100000000004</v>
      </c>
    </row>
    <row r="468" spans="1:14" x14ac:dyDescent="0.3">
      <c r="A468" s="1">
        <v>45331</v>
      </c>
      <c r="B468" s="1" t="str">
        <f t="shared" si="35"/>
        <v>February</v>
      </c>
      <c r="C468" s="4" t="s">
        <v>9</v>
      </c>
      <c r="D468" s="4" t="s">
        <v>10</v>
      </c>
      <c r="E468" s="4" t="s">
        <v>22</v>
      </c>
      <c r="F468" s="4" t="s">
        <v>23</v>
      </c>
      <c r="G468" s="3">
        <v>65.91</v>
      </c>
      <c r="H468" s="8">
        <v>6</v>
      </c>
      <c r="I468" s="4" t="s">
        <v>17</v>
      </c>
      <c r="J468" s="7">
        <v>5.7</v>
      </c>
      <c r="K468" s="3">
        <f t="shared" si="36"/>
        <v>395.46</v>
      </c>
      <c r="L468" s="2">
        <f t="shared" si="37"/>
        <v>0.05</v>
      </c>
      <c r="M468" s="3">
        <f t="shared" si="38"/>
        <v>19.773</v>
      </c>
      <c r="N468" s="3">
        <f t="shared" si="39"/>
        <v>415.233</v>
      </c>
    </row>
    <row r="469" spans="1:14" x14ac:dyDescent="0.3">
      <c r="A469" s="1">
        <v>45332</v>
      </c>
      <c r="B469" s="1" t="str">
        <f t="shared" si="35"/>
        <v>February</v>
      </c>
      <c r="C469" s="4" t="s">
        <v>19</v>
      </c>
      <c r="D469" s="4" t="s">
        <v>10</v>
      </c>
      <c r="E469" s="4" t="s">
        <v>11</v>
      </c>
      <c r="F469" s="4" t="s">
        <v>21</v>
      </c>
      <c r="G469" s="3">
        <v>53.65</v>
      </c>
      <c r="H469" s="8">
        <v>7</v>
      </c>
      <c r="I469" s="4" t="s">
        <v>20</v>
      </c>
      <c r="J469" s="7">
        <v>5.2</v>
      </c>
      <c r="K469" s="3">
        <f t="shared" si="36"/>
        <v>375.55</v>
      </c>
      <c r="L469" s="2">
        <f t="shared" si="37"/>
        <v>0.05</v>
      </c>
      <c r="M469" s="3">
        <f t="shared" si="38"/>
        <v>18.7775</v>
      </c>
      <c r="N469" s="3">
        <f t="shared" si="39"/>
        <v>394.32749999999999</v>
      </c>
    </row>
    <row r="470" spans="1:14" x14ac:dyDescent="0.3">
      <c r="A470" s="1">
        <v>45332</v>
      </c>
      <c r="B470" s="1" t="str">
        <f t="shared" si="35"/>
        <v>February</v>
      </c>
      <c r="C470" s="4" t="s">
        <v>9</v>
      </c>
      <c r="D470" s="4" t="s">
        <v>15</v>
      </c>
      <c r="E470" s="4" t="s">
        <v>11</v>
      </c>
      <c r="F470" s="4" t="s">
        <v>18</v>
      </c>
      <c r="G470" s="3">
        <v>34.840000000000003</v>
      </c>
      <c r="H470" s="8">
        <v>4</v>
      </c>
      <c r="I470" s="4" t="s">
        <v>17</v>
      </c>
      <c r="J470" s="7">
        <v>7.4</v>
      </c>
      <c r="K470" s="3">
        <f t="shared" si="36"/>
        <v>139.36000000000001</v>
      </c>
      <c r="L470" s="2">
        <f t="shared" si="37"/>
        <v>0.05</v>
      </c>
      <c r="M470" s="3">
        <f t="shared" si="38"/>
        <v>6.9680000000000009</v>
      </c>
      <c r="N470" s="3">
        <f t="shared" si="39"/>
        <v>146.328</v>
      </c>
    </row>
    <row r="471" spans="1:14" x14ac:dyDescent="0.3">
      <c r="A471" s="1">
        <v>45332</v>
      </c>
      <c r="B471" s="1" t="str">
        <f t="shared" si="35"/>
        <v>February</v>
      </c>
      <c r="C471" s="4" t="s">
        <v>19</v>
      </c>
      <c r="D471" s="4" t="s">
        <v>10</v>
      </c>
      <c r="E471" s="4" t="s">
        <v>11</v>
      </c>
      <c r="F471" s="4" t="s">
        <v>12</v>
      </c>
      <c r="G471" s="3">
        <v>44.59</v>
      </c>
      <c r="H471" s="8">
        <v>5</v>
      </c>
      <c r="I471" s="4" t="s">
        <v>17</v>
      </c>
      <c r="J471" s="7">
        <v>8.5</v>
      </c>
      <c r="K471" s="3">
        <f t="shared" si="36"/>
        <v>222.95000000000002</v>
      </c>
      <c r="L471" s="2">
        <f t="shared" si="37"/>
        <v>0.05</v>
      </c>
      <c r="M471" s="3">
        <f t="shared" si="38"/>
        <v>11.147500000000001</v>
      </c>
      <c r="N471" s="3">
        <f t="shared" si="39"/>
        <v>234.09750000000003</v>
      </c>
    </row>
    <row r="472" spans="1:14" x14ac:dyDescent="0.3">
      <c r="A472" s="1">
        <v>45332</v>
      </c>
      <c r="B472" s="1" t="str">
        <f t="shared" si="35"/>
        <v>February</v>
      </c>
      <c r="C472" s="4" t="s">
        <v>19</v>
      </c>
      <c r="D472" s="4" t="s">
        <v>15</v>
      </c>
      <c r="E472" s="4" t="s">
        <v>22</v>
      </c>
      <c r="F472" s="4" t="s">
        <v>23</v>
      </c>
      <c r="G472" s="3">
        <v>74.069999999999993</v>
      </c>
      <c r="H472" s="8">
        <v>1</v>
      </c>
      <c r="I472" s="4" t="s">
        <v>20</v>
      </c>
      <c r="J472" s="7">
        <v>9.9</v>
      </c>
      <c r="K472" s="3">
        <f t="shared" si="36"/>
        <v>74.069999999999993</v>
      </c>
      <c r="L472" s="2">
        <f t="shared" si="37"/>
        <v>0.05</v>
      </c>
      <c r="M472" s="3">
        <f t="shared" si="38"/>
        <v>3.7035</v>
      </c>
      <c r="N472" s="3">
        <f t="shared" si="39"/>
        <v>77.773499999999999</v>
      </c>
    </row>
    <row r="473" spans="1:14" x14ac:dyDescent="0.3">
      <c r="A473" s="1">
        <v>45332</v>
      </c>
      <c r="B473" s="1" t="str">
        <f t="shared" si="35"/>
        <v>February</v>
      </c>
      <c r="C473" s="4" t="s">
        <v>9</v>
      </c>
      <c r="D473" s="4" t="s">
        <v>10</v>
      </c>
      <c r="E473" s="4" t="s">
        <v>22</v>
      </c>
      <c r="F473" s="4" t="s">
        <v>16</v>
      </c>
      <c r="G473" s="3">
        <v>48.09</v>
      </c>
      <c r="H473" s="8">
        <v>3</v>
      </c>
      <c r="I473" s="4" t="s">
        <v>258</v>
      </c>
      <c r="J473" s="7">
        <v>7.8</v>
      </c>
      <c r="K473" s="3">
        <f t="shared" si="36"/>
        <v>144.27000000000001</v>
      </c>
      <c r="L473" s="2">
        <f t="shared" si="37"/>
        <v>0.18</v>
      </c>
      <c r="M473" s="3">
        <f t="shared" si="38"/>
        <v>25.968600000000002</v>
      </c>
      <c r="N473" s="3">
        <f t="shared" si="39"/>
        <v>170.23860000000002</v>
      </c>
    </row>
    <row r="474" spans="1:14" x14ac:dyDescent="0.3">
      <c r="A474" s="1">
        <v>45332</v>
      </c>
      <c r="B474" s="1" t="str">
        <f t="shared" si="35"/>
        <v>February</v>
      </c>
      <c r="C474" s="4" t="s">
        <v>14</v>
      </c>
      <c r="D474" s="4" t="s">
        <v>10</v>
      </c>
      <c r="E474" s="4" t="s">
        <v>11</v>
      </c>
      <c r="F474" s="4" t="s">
        <v>16</v>
      </c>
      <c r="G474" s="3">
        <v>78.13</v>
      </c>
      <c r="H474" s="8">
        <v>10</v>
      </c>
      <c r="I474" s="4" t="s">
        <v>17</v>
      </c>
      <c r="J474" s="7">
        <v>4.4000000000000004</v>
      </c>
      <c r="K474" s="3">
        <f t="shared" si="36"/>
        <v>781.3</v>
      </c>
      <c r="L474" s="2">
        <f t="shared" si="37"/>
        <v>0.18</v>
      </c>
      <c r="M474" s="3">
        <f t="shared" si="38"/>
        <v>140.63399999999999</v>
      </c>
      <c r="N474" s="3">
        <f t="shared" si="39"/>
        <v>921.93399999999997</v>
      </c>
    </row>
    <row r="475" spans="1:14" x14ac:dyDescent="0.3">
      <c r="A475" s="1">
        <v>45332</v>
      </c>
      <c r="B475" s="1" t="str">
        <f t="shared" si="35"/>
        <v>February</v>
      </c>
      <c r="C475" s="4" t="s">
        <v>19</v>
      </c>
      <c r="D475" s="4" t="s">
        <v>10</v>
      </c>
      <c r="E475" s="4" t="s">
        <v>11</v>
      </c>
      <c r="F475" s="4" t="s">
        <v>21</v>
      </c>
      <c r="G475" s="3">
        <v>30.14</v>
      </c>
      <c r="H475" s="8">
        <v>10</v>
      </c>
      <c r="I475" s="4" t="s">
        <v>20</v>
      </c>
      <c r="J475" s="7">
        <v>9.1999999999999993</v>
      </c>
      <c r="K475" s="3">
        <f t="shared" si="36"/>
        <v>301.39999999999998</v>
      </c>
      <c r="L475" s="2">
        <f t="shared" si="37"/>
        <v>0.05</v>
      </c>
      <c r="M475" s="3">
        <f t="shared" si="38"/>
        <v>15.07</v>
      </c>
      <c r="N475" s="3">
        <f t="shared" si="39"/>
        <v>316.46999999999997</v>
      </c>
    </row>
    <row r="476" spans="1:14" x14ac:dyDescent="0.3">
      <c r="A476" s="1">
        <v>45332</v>
      </c>
      <c r="B476" s="1" t="str">
        <f t="shared" si="35"/>
        <v>February</v>
      </c>
      <c r="C476" s="4" t="s">
        <v>9</v>
      </c>
      <c r="D476" s="4" t="s">
        <v>10</v>
      </c>
      <c r="E476" s="4" t="s">
        <v>22</v>
      </c>
      <c r="F476" s="4" t="s">
        <v>23</v>
      </c>
      <c r="G476" s="3">
        <v>36.909999999999997</v>
      </c>
      <c r="H476" s="8">
        <v>7</v>
      </c>
      <c r="I476" s="4" t="s">
        <v>20</v>
      </c>
      <c r="J476" s="7">
        <v>6.7</v>
      </c>
      <c r="K476" s="3">
        <f t="shared" si="36"/>
        <v>258.37</v>
      </c>
      <c r="L476" s="2">
        <f t="shared" si="37"/>
        <v>0.05</v>
      </c>
      <c r="M476" s="3">
        <f t="shared" si="38"/>
        <v>12.918500000000002</v>
      </c>
      <c r="N476" s="3">
        <f t="shared" si="39"/>
        <v>271.2885</v>
      </c>
    </row>
    <row r="477" spans="1:14" x14ac:dyDescent="0.3">
      <c r="A477" s="1">
        <v>45332</v>
      </c>
      <c r="B477" s="1" t="str">
        <f t="shared" si="35"/>
        <v>February</v>
      </c>
      <c r="C477" s="4" t="s">
        <v>14</v>
      </c>
      <c r="D477" s="4" t="s">
        <v>15</v>
      </c>
      <c r="E477" s="4" t="s">
        <v>11</v>
      </c>
      <c r="F477" s="4" t="s">
        <v>24</v>
      </c>
      <c r="G477" s="3">
        <v>33.47</v>
      </c>
      <c r="H477" s="8">
        <v>2</v>
      </c>
      <c r="I477" s="4" t="s">
        <v>20</v>
      </c>
      <c r="J477" s="7">
        <v>6.7</v>
      </c>
      <c r="K477" s="3">
        <f t="shared" si="36"/>
        <v>66.94</v>
      </c>
      <c r="L477" s="2">
        <f t="shared" si="37"/>
        <v>0.05</v>
      </c>
      <c r="M477" s="3">
        <f t="shared" si="38"/>
        <v>3.347</v>
      </c>
      <c r="N477" s="3">
        <f t="shared" si="39"/>
        <v>70.286999999999992</v>
      </c>
    </row>
    <row r="478" spans="1:14" x14ac:dyDescent="0.3">
      <c r="A478" s="1">
        <v>45332</v>
      </c>
      <c r="B478" s="1" t="str">
        <f t="shared" si="35"/>
        <v>February</v>
      </c>
      <c r="C478" s="4" t="s">
        <v>9</v>
      </c>
      <c r="D478" s="4" t="s">
        <v>10</v>
      </c>
      <c r="E478" s="4" t="s">
        <v>22</v>
      </c>
      <c r="F478" s="4" t="s">
        <v>16</v>
      </c>
      <c r="G478" s="3">
        <v>18.93</v>
      </c>
      <c r="H478" s="8">
        <v>6</v>
      </c>
      <c r="I478" s="4" t="s">
        <v>258</v>
      </c>
      <c r="J478" s="7">
        <v>8.1</v>
      </c>
      <c r="K478" s="3">
        <f t="shared" si="36"/>
        <v>113.58</v>
      </c>
      <c r="L478" s="2">
        <f t="shared" si="37"/>
        <v>0.18</v>
      </c>
      <c r="M478" s="3">
        <f t="shared" si="38"/>
        <v>20.444399999999998</v>
      </c>
      <c r="N478" s="3">
        <f t="shared" si="39"/>
        <v>134.02439999999999</v>
      </c>
    </row>
    <row r="479" spans="1:14" x14ac:dyDescent="0.3">
      <c r="A479" s="1">
        <v>45332</v>
      </c>
      <c r="B479" s="1" t="str">
        <f t="shared" si="35"/>
        <v>February</v>
      </c>
      <c r="C479" s="4" t="s">
        <v>14</v>
      </c>
      <c r="D479" s="4" t="s">
        <v>10</v>
      </c>
      <c r="E479" s="4" t="s">
        <v>11</v>
      </c>
      <c r="F479" s="4" t="s">
        <v>21</v>
      </c>
      <c r="G479" s="3">
        <v>73.38</v>
      </c>
      <c r="H479" s="8">
        <v>7</v>
      </c>
      <c r="I479" s="4" t="s">
        <v>17</v>
      </c>
      <c r="J479" s="7">
        <v>9.5</v>
      </c>
      <c r="K479" s="3">
        <f t="shared" si="36"/>
        <v>513.66</v>
      </c>
      <c r="L479" s="2">
        <f t="shared" si="37"/>
        <v>0.05</v>
      </c>
      <c r="M479" s="3">
        <f t="shared" si="38"/>
        <v>25.683</v>
      </c>
      <c r="N479" s="3">
        <f t="shared" si="39"/>
        <v>539.34299999999996</v>
      </c>
    </row>
    <row r="480" spans="1:14" x14ac:dyDescent="0.3">
      <c r="A480" s="1">
        <v>45333</v>
      </c>
      <c r="B480" s="1" t="str">
        <f t="shared" si="35"/>
        <v>February</v>
      </c>
      <c r="C480" s="4" t="s">
        <v>14</v>
      </c>
      <c r="D480" s="4" t="s">
        <v>10</v>
      </c>
      <c r="E480" s="4" t="s">
        <v>22</v>
      </c>
      <c r="F480" s="4" t="s">
        <v>23</v>
      </c>
      <c r="G480" s="3">
        <v>86.69</v>
      </c>
      <c r="H480" s="8">
        <v>5</v>
      </c>
      <c r="I480" s="4" t="s">
        <v>20</v>
      </c>
      <c r="J480" s="7">
        <v>9.4</v>
      </c>
      <c r="K480" s="3">
        <f t="shared" si="36"/>
        <v>433.45</v>
      </c>
      <c r="L480" s="2">
        <f t="shared" si="37"/>
        <v>0.05</v>
      </c>
      <c r="M480" s="3">
        <f t="shared" si="38"/>
        <v>21.672499999999999</v>
      </c>
      <c r="N480" s="3">
        <f t="shared" si="39"/>
        <v>455.1225</v>
      </c>
    </row>
    <row r="481" spans="1:14" x14ac:dyDescent="0.3">
      <c r="A481" s="1">
        <v>45333</v>
      </c>
      <c r="B481" s="1" t="str">
        <f t="shared" si="35"/>
        <v>February</v>
      </c>
      <c r="C481" s="4" t="s">
        <v>14</v>
      </c>
      <c r="D481" s="4" t="s">
        <v>15</v>
      </c>
      <c r="E481" s="4" t="s">
        <v>22</v>
      </c>
      <c r="F481" s="4" t="s">
        <v>12</v>
      </c>
      <c r="G481" s="3">
        <v>89.2</v>
      </c>
      <c r="H481" s="8">
        <v>10</v>
      </c>
      <c r="I481" s="4" t="s">
        <v>258</v>
      </c>
      <c r="J481" s="7">
        <v>4.4000000000000004</v>
      </c>
      <c r="K481" s="3">
        <f t="shared" si="36"/>
        <v>892</v>
      </c>
      <c r="L481" s="2">
        <f t="shared" si="37"/>
        <v>0.05</v>
      </c>
      <c r="M481" s="3">
        <f t="shared" si="38"/>
        <v>44.6</v>
      </c>
      <c r="N481" s="3">
        <f t="shared" si="39"/>
        <v>936.6</v>
      </c>
    </row>
    <row r="482" spans="1:14" x14ac:dyDescent="0.3">
      <c r="A482" s="1">
        <v>45333</v>
      </c>
      <c r="B482" s="1" t="str">
        <f t="shared" si="35"/>
        <v>February</v>
      </c>
      <c r="C482" s="4" t="s">
        <v>9</v>
      </c>
      <c r="D482" s="4" t="s">
        <v>15</v>
      </c>
      <c r="E482" s="4" t="s">
        <v>11</v>
      </c>
      <c r="F482" s="4" t="s">
        <v>24</v>
      </c>
      <c r="G482" s="3">
        <v>84.09</v>
      </c>
      <c r="H482" s="8">
        <v>9</v>
      </c>
      <c r="I482" s="4" t="s">
        <v>17</v>
      </c>
      <c r="J482" s="7">
        <v>8</v>
      </c>
      <c r="K482" s="3">
        <f t="shared" si="36"/>
        <v>756.81000000000006</v>
      </c>
      <c r="L482" s="2">
        <f t="shared" si="37"/>
        <v>0.05</v>
      </c>
      <c r="M482" s="3">
        <f t="shared" si="38"/>
        <v>37.840500000000006</v>
      </c>
      <c r="N482" s="3">
        <f t="shared" si="39"/>
        <v>794.65050000000008</v>
      </c>
    </row>
    <row r="483" spans="1:14" x14ac:dyDescent="0.3">
      <c r="A483" s="1">
        <v>45333</v>
      </c>
      <c r="B483" s="1" t="str">
        <f t="shared" si="35"/>
        <v>February</v>
      </c>
      <c r="C483" s="4" t="s">
        <v>9</v>
      </c>
      <c r="D483" s="4" t="s">
        <v>10</v>
      </c>
      <c r="E483" s="4" t="s">
        <v>11</v>
      </c>
      <c r="F483" s="4" t="s">
        <v>12</v>
      </c>
      <c r="G483" s="3">
        <v>77.2</v>
      </c>
      <c r="H483" s="8">
        <v>10</v>
      </c>
      <c r="I483" s="4" t="s">
        <v>258</v>
      </c>
      <c r="J483" s="7">
        <v>5.6</v>
      </c>
      <c r="K483" s="3">
        <f t="shared" si="36"/>
        <v>772</v>
      </c>
      <c r="L483" s="2">
        <f t="shared" si="37"/>
        <v>0.05</v>
      </c>
      <c r="M483" s="3">
        <f t="shared" si="38"/>
        <v>38.6</v>
      </c>
      <c r="N483" s="3">
        <f t="shared" si="39"/>
        <v>810.6</v>
      </c>
    </row>
    <row r="484" spans="1:14" x14ac:dyDescent="0.3">
      <c r="A484" s="1">
        <v>45333</v>
      </c>
      <c r="B484" s="1" t="str">
        <f t="shared" si="35"/>
        <v>February</v>
      </c>
      <c r="C484" s="4" t="s">
        <v>9</v>
      </c>
      <c r="D484" s="4" t="s">
        <v>15</v>
      </c>
      <c r="E484" s="4" t="s">
        <v>11</v>
      </c>
      <c r="F484" s="4" t="s">
        <v>23</v>
      </c>
      <c r="G484" s="3">
        <v>77.040000000000006</v>
      </c>
      <c r="H484" s="8">
        <v>3</v>
      </c>
      <c r="I484" s="4" t="s">
        <v>258</v>
      </c>
      <c r="J484" s="7">
        <v>7.2</v>
      </c>
      <c r="K484" s="3">
        <f t="shared" si="36"/>
        <v>231.12</v>
      </c>
      <c r="L484" s="2">
        <f t="shared" si="37"/>
        <v>0.05</v>
      </c>
      <c r="M484" s="3">
        <f t="shared" si="38"/>
        <v>11.556000000000001</v>
      </c>
      <c r="N484" s="3">
        <f t="shared" si="39"/>
        <v>242.67600000000002</v>
      </c>
    </row>
    <row r="485" spans="1:14" x14ac:dyDescent="0.3">
      <c r="A485" s="1">
        <v>45333</v>
      </c>
      <c r="B485" s="1" t="str">
        <f t="shared" si="35"/>
        <v>February</v>
      </c>
      <c r="C485" s="4" t="s">
        <v>19</v>
      </c>
      <c r="D485" s="4" t="s">
        <v>15</v>
      </c>
      <c r="E485" s="4" t="s">
        <v>22</v>
      </c>
      <c r="F485" s="4" t="s">
        <v>23</v>
      </c>
      <c r="G485" s="3">
        <v>80.08</v>
      </c>
      <c r="H485" s="8">
        <v>3</v>
      </c>
      <c r="I485" s="4" t="s">
        <v>17</v>
      </c>
      <c r="J485" s="7">
        <v>5.4</v>
      </c>
      <c r="K485" s="3">
        <f t="shared" si="36"/>
        <v>240.24</v>
      </c>
      <c r="L485" s="2">
        <f t="shared" si="37"/>
        <v>0.05</v>
      </c>
      <c r="M485" s="3">
        <f t="shared" si="38"/>
        <v>12.012</v>
      </c>
      <c r="N485" s="3">
        <f t="shared" si="39"/>
        <v>252.25200000000001</v>
      </c>
    </row>
    <row r="486" spans="1:14" x14ac:dyDescent="0.3">
      <c r="A486" s="1">
        <v>45333</v>
      </c>
      <c r="B486" s="1" t="str">
        <f t="shared" si="35"/>
        <v>February</v>
      </c>
      <c r="C486" s="4" t="s">
        <v>14</v>
      </c>
      <c r="D486" s="4" t="s">
        <v>15</v>
      </c>
      <c r="E486" s="4" t="s">
        <v>22</v>
      </c>
      <c r="F486" s="4" t="s">
        <v>21</v>
      </c>
      <c r="G486" s="3">
        <v>62.12</v>
      </c>
      <c r="H486" s="8">
        <v>10</v>
      </c>
      <c r="I486" s="4" t="s">
        <v>17</v>
      </c>
      <c r="J486" s="7">
        <v>5.9</v>
      </c>
      <c r="K486" s="3">
        <f t="shared" si="36"/>
        <v>621.19999999999993</v>
      </c>
      <c r="L486" s="2">
        <f t="shared" si="37"/>
        <v>0.05</v>
      </c>
      <c r="M486" s="3">
        <f t="shared" si="38"/>
        <v>31.06</v>
      </c>
      <c r="N486" s="3">
        <f t="shared" si="39"/>
        <v>652.25999999999988</v>
      </c>
    </row>
    <row r="487" spans="1:14" x14ac:dyDescent="0.3">
      <c r="A487" s="1">
        <v>45333</v>
      </c>
      <c r="B487" s="1" t="str">
        <f t="shared" si="35"/>
        <v>February</v>
      </c>
      <c r="C487" s="4" t="s">
        <v>19</v>
      </c>
      <c r="D487" s="4" t="s">
        <v>15</v>
      </c>
      <c r="E487" s="4" t="s">
        <v>11</v>
      </c>
      <c r="F487" s="4" t="s">
        <v>18</v>
      </c>
      <c r="G487" s="3">
        <v>94.76</v>
      </c>
      <c r="H487" s="8">
        <v>4</v>
      </c>
      <c r="I487" s="4" t="s">
        <v>20</v>
      </c>
      <c r="J487" s="7">
        <v>7.8</v>
      </c>
      <c r="K487" s="3">
        <f t="shared" si="36"/>
        <v>379.04</v>
      </c>
      <c r="L487" s="2">
        <f t="shared" si="37"/>
        <v>0.05</v>
      </c>
      <c r="M487" s="3">
        <f t="shared" si="38"/>
        <v>18.952000000000002</v>
      </c>
      <c r="N487" s="3">
        <f t="shared" si="39"/>
        <v>397.99200000000002</v>
      </c>
    </row>
    <row r="488" spans="1:14" x14ac:dyDescent="0.3">
      <c r="A488" s="1">
        <v>45334</v>
      </c>
      <c r="B488" s="1" t="str">
        <f t="shared" si="35"/>
        <v>February</v>
      </c>
      <c r="C488" s="4" t="s">
        <v>9</v>
      </c>
      <c r="D488" s="4" t="s">
        <v>10</v>
      </c>
      <c r="E488" s="4" t="s">
        <v>11</v>
      </c>
      <c r="F488" s="4" t="s">
        <v>16</v>
      </c>
      <c r="G488" s="3">
        <v>39.479999999999997</v>
      </c>
      <c r="H488" s="8">
        <v>1</v>
      </c>
      <c r="I488" s="4" t="s">
        <v>17</v>
      </c>
      <c r="J488" s="7">
        <v>6.5</v>
      </c>
      <c r="K488" s="3">
        <f t="shared" si="36"/>
        <v>39.479999999999997</v>
      </c>
      <c r="L488" s="2">
        <f t="shared" si="37"/>
        <v>0.18</v>
      </c>
      <c r="M488" s="3">
        <f t="shared" si="38"/>
        <v>7.1063999999999989</v>
      </c>
      <c r="N488" s="3">
        <f t="shared" si="39"/>
        <v>46.586399999999998</v>
      </c>
    </row>
    <row r="489" spans="1:14" x14ac:dyDescent="0.3">
      <c r="A489" s="1">
        <v>45334</v>
      </c>
      <c r="B489" s="1" t="str">
        <f t="shared" si="35"/>
        <v>February</v>
      </c>
      <c r="C489" s="4" t="s">
        <v>14</v>
      </c>
      <c r="D489" s="4" t="s">
        <v>10</v>
      </c>
      <c r="E489" s="4" t="s">
        <v>11</v>
      </c>
      <c r="F489" s="4" t="s">
        <v>12</v>
      </c>
      <c r="G489" s="3">
        <v>87.1</v>
      </c>
      <c r="H489" s="8">
        <v>10</v>
      </c>
      <c r="I489" s="4" t="s">
        <v>258</v>
      </c>
      <c r="J489" s="7">
        <v>9.9</v>
      </c>
      <c r="K489" s="3">
        <f t="shared" si="36"/>
        <v>871</v>
      </c>
      <c r="L489" s="2">
        <f t="shared" si="37"/>
        <v>0.05</v>
      </c>
      <c r="M489" s="3">
        <f t="shared" si="38"/>
        <v>43.550000000000004</v>
      </c>
      <c r="N489" s="3">
        <f t="shared" si="39"/>
        <v>914.55</v>
      </c>
    </row>
    <row r="490" spans="1:14" x14ac:dyDescent="0.3">
      <c r="A490" s="1">
        <v>45334</v>
      </c>
      <c r="B490" s="1" t="str">
        <f t="shared" si="35"/>
        <v>February</v>
      </c>
      <c r="C490" s="4" t="s">
        <v>14</v>
      </c>
      <c r="D490" s="4" t="s">
        <v>10</v>
      </c>
      <c r="E490" s="4" t="s">
        <v>22</v>
      </c>
      <c r="F490" s="4" t="s">
        <v>21</v>
      </c>
      <c r="G490" s="3">
        <v>52.35</v>
      </c>
      <c r="H490" s="8">
        <v>1</v>
      </c>
      <c r="I490" s="4" t="s">
        <v>17</v>
      </c>
      <c r="J490" s="7">
        <v>4</v>
      </c>
      <c r="K490" s="3">
        <f t="shared" si="36"/>
        <v>52.35</v>
      </c>
      <c r="L490" s="2">
        <f t="shared" si="37"/>
        <v>0.05</v>
      </c>
      <c r="M490" s="3">
        <f t="shared" si="38"/>
        <v>2.6175000000000002</v>
      </c>
      <c r="N490" s="3">
        <f t="shared" si="39"/>
        <v>54.967500000000001</v>
      </c>
    </row>
    <row r="491" spans="1:14" x14ac:dyDescent="0.3">
      <c r="A491" s="1">
        <v>45334</v>
      </c>
      <c r="B491" s="1" t="str">
        <f t="shared" si="35"/>
        <v>February</v>
      </c>
      <c r="C491" s="4" t="s">
        <v>9</v>
      </c>
      <c r="D491" s="4" t="s">
        <v>15</v>
      </c>
      <c r="E491" s="4" t="s">
        <v>22</v>
      </c>
      <c r="F491" s="4" t="s">
        <v>21</v>
      </c>
      <c r="G491" s="3">
        <v>94.87</v>
      </c>
      <c r="H491" s="8">
        <v>8</v>
      </c>
      <c r="I491" s="4" t="s">
        <v>20</v>
      </c>
      <c r="J491" s="7">
        <v>8.6999999999999993</v>
      </c>
      <c r="K491" s="3">
        <f t="shared" si="36"/>
        <v>758.96</v>
      </c>
      <c r="L491" s="2">
        <f t="shared" si="37"/>
        <v>0.05</v>
      </c>
      <c r="M491" s="3">
        <f t="shared" si="38"/>
        <v>37.948</v>
      </c>
      <c r="N491" s="3">
        <f t="shared" si="39"/>
        <v>796.90800000000002</v>
      </c>
    </row>
    <row r="492" spans="1:14" x14ac:dyDescent="0.3">
      <c r="A492" s="1">
        <v>45334</v>
      </c>
      <c r="B492" s="1" t="str">
        <f t="shared" si="35"/>
        <v>February</v>
      </c>
      <c r="C492" s="4" t="s">
        <v>9</v>
      </c>
      <c r="D492" s="4" t="s">
        <v>10</v>
      </c>
      <c r="E492" s="4" t="s">
        <v>22</v>
      </c>
      <c r="F492" s="4" t="s">
        <v>23</v>
      </c>
      <c r="G492" s="3">
        <v>60.38</v>
      </c>
      <c r="H492" s="8">
        <v>10</v>
      </c>
      <c r="I492" s="4" t="s">
        <v>17</v>
      </c>
      <c r="J492" s="7">
        <v>6</v>
      </c>
      <c r="K492" s="3">
        <f t="shared" si="36"/>
        <v>603.80000000000007</v>
      </c>
      <c r="L492" s="2">
        <f t="shared" si="37"/>
        <v>0.05</v>
      </c>
      <c r="M492" s="3">
        <f t="shared" si="38"/>
        <v>30.190000000000005</v>
      </c>
      <c r="N492" s="3">
        <f t="shared" si="39"/>
        <v>633.99000000000012</v>
      </c>
    </row>
    <row r="493" spans="1:14" x14ac:dyDescent="0.3">
      <c r="A493" s="1">
        <v>45334</v>
      </c>
      <c r="B493" s="1" t="str">
        <f t="shared" si="35"/>
        <v>February</v>
      </c>
      <c r="C493" s="4" t="s">
        <v>19</v>
      </c>
      <c r="D493" s="4" t="s">
        <v>15</v>
      </c>
      <c r="E493" s="4" t="s">
        <v>11</v>
      </c>
      <c r="F493" s="4" t="s">
        <v>16</v>
      </c>
      <c r="G493" s="3">
        <v>46.95</v>
      </c>
      <c r="H493" s="8">
        <v>5</v>
      </c>
      <c r="I493" s="4" t="s">
        <v>20</v>
      </c>
      <c r="J493" s="7">
        <v>7.1</v>
      </c>
      <c r="K493" s="3">
        <f t="shared" si="36"/>
        <v>234.75</v>
      </c>
      <c r="L493" s="2">
        <f t="shared" si="37"/>
        <v>0.18</v>
      </c>
      <c r="M493" s="3">
        <f t="shared" si="38"/>
        <v>42.254999999999995</v>
      </c>
      <c r="N493" s="3">
        <f t="shared" si="39"/>
        <v>277.005</v>
      </c>
    </row>
    <row r="494" spans="1:14" x14ac:dyDescent="0.3">
      <c r="A494" s="1">
        <v>45334</v>
      </c>
      <c r="B494" s="1" t="str">
        <f t="shared" si="35"/>
        <v>February</v>
      </c>
      <c r="C494" s="4" t="s">
        <v>19</v>
      </c>
      <c r="D494" s="4" t="s">
        <v>15</v>
      </c>
      <c r="E494" s="4" t="s">
        <v>22</v>
      </c>
      <c r="F494" s="4" t="s">
        <v>24</v>
      </c>
      <c r="G494" s="3">
        <v>25.43</v>
      </c>
      <c r="H494" s="8">
        <v>6</v>
      </c>
      <c r="I494" s="4" t="s">
        <v>20</v>
      </c>
      <c r="J494" s="7">
        <v>7</v>
      </c>
      <c r="K494" s="3">
        <f t="shared" si="36"/>
        <v>152.57999999999998</v>
      </c>
      <c r="L494" s="2">
        <f t="shared" si="37"/>
        <v>0.05</v>
      </c>
      <c r="M494" s="3">
        <f t="shared" si="38"/>
        <v>7.6289999999999996</v>
      </c>
      <c r="N494" s="3">
        <f t="shared" si="39"/>
        <v>160.20899999999997</v>
      </c>
    </row>
    <row r="495" spans="1:14" x14ac:dyDescent="0.3">
      <c r="A495" s="1">
        <v>45334</v>
      </c>
      <c r="B495" s="1" t="str">
        <f t="shared" si="35"/>
        <v>February</v>
      </c>
      <c r="C495" s="4" t="s">
        <v>19</v>
      </c>
      <c r="D495" s="4" t="s">
        <v>10</v>
      </c>
      <c r="E495" s="4" t="s">
        <v>11</v>
      </c>
      <c r="F495" s="4" t="s">
        <v>18</v>
      </c>
      <c r="G495" s="3">
        <v>71.63</v>
      </c>
      <c r="H495" s="8">
        <v>2</v>
      </c>
      <c r="I495" s="4" t="s">
        <v>20</v>
      </c>
      <c r="J495" s="7">
        <v>8.8000000000000007</v>
      </c>
      <c r="K495" s="3">
        <f t="shared" si="36"/>
        <v>143.26</v>
      </c>
      <c r="L495" s="2">
        <f t="shared" si="37"/>
        <v>0.05</v>
      </c>
      <c r="M495" s="3">
        <f t="shared" si="38"/>
        <v>7.1630000000000003</v>
      </c>
      <c r="N495" s="3">
        <f t="shared" si="39"/>
        <v>150.423</v>
      </c>
    </row>
    <row r="496" spans="1:14" x14ac:dyDescent="0.3">
      <c r="A496" s="1">
        <v>45335</v>
      </c>
      <c r="B496" s="1" t="str">
        <f t="shared" si="35"/>
        <v>February</v>
      </c>
      <c r="C496" s="4" t="s">
        <v>19</v>
      </c>
      <c r="D496" s="4" t="s">
        <v>10</v>
      </c>
      <c r="E496" s="4" t="s">
        <v>22</v>
      </c>
      <c r="F496" s="4" t="s">
        <v>16</v>
      </c>
      <c r="G496" s="3">
        <v>76.819999999999993</v>
      </c>
      <c r="H496" s="8">
        <v>1</v>
      </c>
      <c r="I496" s="4" t="s">
        <v>20</v>
      </c>
      <c r="J496" s="7">
        <v>7.2</v>
      </c>
      <c r="K496" s="3">
        <f t="shared" si="36"/>
        <v>76.819999999999993</v>
      </c>
      <c r="L496" s="2">
        <f t="shared" si="37"/>
        <v>0.18</v>
      </c>
      <c r="M496" s="3">
        <f t="shared" si="38"/>
        <v>13.827599999999999</v>
      </c>
      <c r="N496" s="3">
        <f t="shared" si="39"/>
        <v>90.647599999999997</v>
      </c>
    </row>
    <row r="497" spans="1:14" x14ac:dyDescent="0.3">
      <c r="A497" s="1">
        <v>45335</v>
      </c>
      <c r="B497" s="1" t="str">
        <f t="shared" si="35"/>
        <v>February</v>
      </c>
      <c r="C497" s="4" t="s">
        <v>9</v>
      </c>
      <c r="D497" s="4" t="s">
        <v>10</v>
      </c>
      <c r="E497" s="4" t="s">
        <v>11</v>
      </c>
      <c r="F497" s="4" t="s">
        <v>18</v>
      </c>
      <c r="G497" s="3">
        <v>20.18</v>
      </c>
      <c r="H497" s="8">
        <v>4</v>
      </c>
      <c r="I497" s="4" t="s">
        <v>258</v>
      </c>
      <c r="J497" s="7">
        <v>5</v>
      </c>
      <c r="K497" s="3">
        <f t="shared" si="36"/>
        <v>80.72</v>
      </c>
      <c r="L497" s="2">
        <f t="shared" si="37"/>
        <v>0.05</v>
      </c>
      <c r="M497" s="3">
        <f t="shared" si="38"/>
        <v>4.0360000000000005</v>
      </c>
      <c r="N497" s="3">
        <f t="shared" si="39"/>
        <v>84.756</v>
      </c>
    </row>
    <row r="498" spans="1:14" x14ac:dyDescent="0.3">
      <c r="A498" s="1">
        <v>45335</v>
      </c>
      <c r="B498" s="1" t="str">
        <f t="shared" si="35"/>
        <v>February</v>
      </c>
      <c r="C498" s="4" t="s">
        <v>14</v>
      </c>
      <c r="D498" s="4" t="s">
        <v>10</v>
      </c>
      <c r="E498" s="4" t="s">
        <v>11</v>
      </c>
      <c r="F498" s="4" t="s">
        <v>21</v>
      </c>
      <c r="G498" s="3">
        <v>92.98</v>
      </c>
      <c r="H498" s="8">
        <v>2</v>
      </c>
      <c r="I498" s="4" t="s">
        <v>258</v>
      </c>
      <c r="J498" s="7">
        <v>8</v>
      </c>
      <c r="K498" s="3">
        <f t="shared" si="36"/>
        <v>185.96</v>
      </c>
      <c r="L498" s="2">
        <f t="shared" si="37"/>
        <v>0.05</v>
      </c>
      <c r="M498" s="3">
        <f t="shared" si="38"/>
        <v>9.298</v>
      </c>
      <c r="N498" s="3">
        <f t="shared" si="39"/>
        <v>195.25800000000001</v>
      </c>
    </row>
    <row r="499" spans="1:14" x14ac:dyDescent="0.3">
      <c r="A499" s="1">
        <v>45335</v>
      </c>
      <c r="B499" s="1" t="str">
        <f t="shared" si="35"/>
        <v>February</v>
      </c>
      <c r="C499" s="4" t="s">
        <v>9</v>
      </c>
      <c r="D499" s="4" t="s">
        <v>10</v>
      </c>
      <c r="E499" s="4" t="s">
        <v>11</v>
      </c>
      <c r="F499" s="4" t="s">
        <v>21</v>
      </c>
      <c r="G499" s="3">
        <v>29.56</v>
      </c>
      <c r="H499" s="8">
        <v>5</v>
      </c>
      <c r="I499" s="4" t="s">
        <v>17</v>
      </c>
      <c r="J499" s="7">
        <v>6.9</v>
      </c>
      <c r="K499" s="3">
        <f t="shared" si="36"/>
        <v>147.79999999999998</v>
      </c>
      <c r="L499" s="2">
        <f t="shared" si="37"/>
        <v>0.05</v>
      </c>
      <c r="M499" s="3">
        <f t="shared" si="38"/>
        <v>7.39</v>
      </c>
      <c r="N499" s="3">
        <f t="shared" si="39"/>
        <v>155.18999999999997</v>
      </c>
    </row>
    <row r="500" spans="1:14" x14ac:dyDescent="0.3">
      <c r="A500" s="1">
        <v>45335</v>
      </c>
      <c r="B500" s="1" t="str">
        <f t="shared" si="35"/>
        <v>February</v>
      </c>
      <c r="C500" s="4" t="s">
        <v>14</v>
      </c>
      <c r="D500" s="4" t="s">
        <v>15</v>
      </c>
      <c r="E500" s="4" t="s">
        <v>11</v>
      </c>
      <c r="F500" s="4" t="s">
        <v>21</v>
      </c>
      <c r="G500" s="3">
        <v>22.51</v>
      </c>
      <c r="H500" s="8">
        <v>7</v>
      </c>
      <c r="I500" s="4" t="s">
        <v>258</v>
      </c>
      <c r="J500" s="7">
        <v>4.8</v>
      </c>
      <c r="K500" s="3">
        <f t="shared" si="36"/>
        <v>157.57000000000002</v>
      </c>
      <c r="L500" s="2">
        <f t="shared" si="37"/>
        <v>0.05</v>
      </c>
      <c r="M500" s="3">
        <f t="shared" si="38"/>
        <v>7.8785000000000016</v>
      </c>
      <c r="N500" s="3">
        <f t="shared" si="39"/>
        <v>165.44850000000002</v>
      </c>
    </row>
    <row r="501" spans="1:14" x14ac:dyDescent="0.3">
      <c r="A501" s="1">
        <v>45335</v>
      </c>
      <c r="B501" s="1" t="str">
        <f t="shared" si="35"/>
        <v>February</v>
      </c>
      <c r="C501" s="4" t="s">
        <v>14</v>
      </c>
      <c r="D501" s="4" t="s">
        <v>10</v>
      </c>
      <c r="E501" s="4" t="s">
        <v>11</v>
      </c>
      <c r="F501" s="4" t="s">
        <v>12</v>
      </c>
      <c r="G501" s="3">
        <v>14.87</v>
      </c>
      <c r="H501" s="8">
        <v>2</v>
      </c>
      <c r="I501" s="4" t="s">
        <v>258</v>
      </c>
      <c r="J501" s="7">
        <v>8.9</v>
      </c>
      <c r="K501" s="3">
        <f t="shared" si="36"/>
        <v>29.74</v>
      </c>
      <c r="L501" s="2">
        <f t="shared" si="37"/>
        <v>0.05</v>
      </c>
      <c r="M501" s="3">
        <f t="shared" si="38"/>
        <v>1.4870000000000001</v>
      </c>
      <c r="N501" s="3">
        <f t="shared" si="39"/>
        <v>31.226999999999997</v>
      </c>
    </row>
    <row r="502" spans="1:14" x14ac:dyDescent="0.3">
      <c r="A502" s="1">
        <v>45335</v>
      </c>
      <c r="B502" s="1" t="str">
        <f t="shared" si="35"/>
        <v>February</v>
      </c>
      <c r="C502" s="4" t="s">
        <v>19</v>
      </c>
      <c r="D502" s="4" t="s">
        <v>10</v>
      </c>
      <c r="E502" s="4" t="s">
        <v>22</v>
      </c>
      <c r="F502" s="4" t="s">
        <v>16</v>
      </c>
      <c r="G502" s="3">
        <v>32.25</v>
      </c>
      <c r="H502" s="8">
        <v>4</v>
      </c>
      <c r="I502" s="4" t="s">
        <v>20</v>
      </c>
      <c r="J502" s="7">
        <v>6.5</v>
      </c>
      <c r="K502" s="3">
        <f t="shared" si="36"/>
        <v>129</v>
      </c>
      <c r="L502" s="2">
        <f t="shared" si="37"/>
        <v>0.18</v>
      </c>
      <c r="M502" s="3">
        <f t="shared" si="38"/>
        <v>23.22</v>
      </c>
      <c r="N502" s="3">
        <f t="shared" si="39"/>
        <v>152.22</v>
      </c>
    </row>
    <row r="503" spans="1:14" x14ac:dyDescent="0.3">
      <c r="A503" s="1">
        <v>45335</v>
      </c>
      <c r="B503" s="1" t="str">
        <f t="shared" si="35"/>
        <v>February</v>
      </c>
      <c r="C503" s="4" t="s">
        <v>9</v>
      </c>
      <c r="D503" s="4" t="s">
        <v>15</v>
      </c>
      <c r="E503" s="4" t="s">
        <v>22</v>
      </c>
      <c r="F503" s="4" t="s">
        <v>18</v>
      </c>
      <c r="G503" s="3">
        <v>13.69</v>
      </c>
      <c r="H503" s="8">
        <v>6</v>
      </c>
      <c r="I503" s="4" t="s">
        <v>17</v>
      </c>
      <c r="J503" s="7">
        <v>6.3</v>
      </c>
      <c r="K503" s="3">
        <f t="shared" si="36"/>
        <v>82.14</v>
      </c>
      <c r="L503" s="2">
        <f t="shared" si="37"/>
        <v>0.05</v>
      </c>
      <c r="M503" s="3">
        <f t="shared" si="38"/>
        <v>4.1070000000000002</v>
      </c>
      <c r="N503" s="3">
        <f t="shared" si="39"/>
        <v>86.247</v>
      </c>
    </row>
    <row r="504" spans="1:14" x14ac:dyDescent="0.3">
      <c r="A504" s="1">
        <v>45336</v>
      </c>
      <c r="B504" s="1" t="str">
        <f t="shared" si="35"/>
        <v>February</v>
      </c>
      <c r="C504" s="4" t="s">
        <v>19</v>
      </c>
      <c r="D504" s="4" t="s">
        <v>10</v>
      </c>
      <c r="E504" s="4" t="s">
        <v>22</v>
      </c>
      <c r="F504" s="4" t="s">
        <v>24</v>
      </c>
      <c r="G504" s="3">
        <v>91.3</v>
      </c>
      <c r="H504" s="8">
        <v>1</v>
      </c>
      <c r="I504" s="4" t="s">
        <v>20</v>
      </c>
      <c r="J504" s="7">
        <v>9.1999999999999993</v>
      </c>
      <c r="K504" s="3">
        <f t="shared" si="36"/>
        <v>91.3</v>
      </c>
      <c r="L504" s="2">
        <f t="shared" si="37"/>
        <v>0.05</v>
      </c>
      <c r="M504" s="3">
        <f t="shared" si="38"/>
        <v>4.5650000000000004</v>
      </c>
      <c r="N504" s="3">
        <f t="shared" si="39"/>
        <v>95.864999999999995</v>
      </c>
    </row>
    <row r="505" spans="1:14" x14ac:dyDescent="0.3">
      <c r="A505" s="1">
        <v>45336</v>
      </c>
      <c r="B505" s="1" t="str">
        <f t="shared" si="35"/>
        <v>February</v>
      </c>
      <c r="C505" s="4" t="s">
        <v>19</v>
      </c>
      <c r="D505" s="4" t="s">
        <v>15</v>
      </c>
      <c r="E505" s="4" t="s">
        <v>22</v>
      </c>
      <c r="F505" s="4" t="s">
        <v>18</v>
      </c>
      <c r="G505" s="3">
        <v>44.65</v>
      </c>
      <c r="H505" s="8">
        <v>3</v>
      </c>
      <c r="I505" s="4" t="s">
        <v>17</v>
      </c>
      <c r="J505" s="7">
        <v>6.2</v>
      </c>
      <c r="K505" s="3">
        <f t="shared" si="36"/>
        <v>133.94999999999999</v>
      </c>
      <c r="L505" s="2">
        <f t="shared" si="37"/>
        <v>0.05</v>
      </c>
      <c r="M505" s="3">
        <f t="shared" si="38"/>
        <v>6.6974999999999998</v>
      </c>
      <c r="N505" s="3">
        <f t="shared" si="39"/>
        <v>140.64749999999998</v>
      </c>
    </row>
    <row r="506" spans="1:14" x14ac:dyDescent="0.3">
      <c r="A506" s="1">
        <v>45336</v>
      </c>
      <c r="B506" s="1" t="str">
        <f t="shared" si="35"/>
        <v>February</v>
      </c>
      <c r="C506" s="4" t="s">
        <v>9</v>
      </c>
      <c r="D506" s="4" t="s">
        <v>10</v>
      </c>
      <c r="E506" s="4" t="s">
        <v>22</v>
      </c>
      <c r="F506" s="4" t="s">
        <v>24</v>
      </c>
      <c r="G506" s="3">
        <v>75.739999999999995</v>
      </c>
      <c r="H506" s="8">
        <v>4</v>
      </c>
      <c r="I506" s="4" t="s">
        <v>17</v>
      </c>
      <c r="J506" s="7">
        <v>7.6</v>
      </c>
      <c r="K506" s="3">
        <f t="shared" si="36"/>
        <v>302.95999999999998</v>
      </c>
      <c r="L506" s="2">
        <f t="shared" si="37"/>
        <v>0.05</v>
      </c>
      <c r="M506" s="3">
        <f t="shared" si="38"/>
        <v>15.148</v>
      </c>
      <c r="N506" s="3">
        <f t="shared" si="39"/>
        <v>318.108</v>
      </c>
    </row>
    <row r="507" spans="1:14" x14ac:dyDescent="0.3">
      <c r="A507" s="1">
        <v>45336</v>
      </c>
      <c r="B507" s="1" t="str">
        <f t="shared" si="35"/>
        <v>February</v>
      </c>
      <c r="C507" s="4" t="s">
        <v>9</v>
      </c>
      <c r="D507" s="4" t="s">
        <v>10</v>
      </c>
      <c r="E507" s="4" t="s">
        <v>11</v>
      </c>
      <c r="F507" s="4" t="s">
        <v>18</v>
      </c>
      <c r="G507" s="3">
        <v>60.08</v>
      </c>
      <c r="H507" s="8">
        <v>7</v>
      </c>
      <c r="I507" s="4" t="s">
        <v>258</v>
      </c>
      <c r="J507" s="7">
        <v>4.5</v>
      </c>
      <c r="K507" s="3">
        <f t="shared" si="36"/>
        <v>420.56</v>
      </c>
      <c r="L507" s="2">
        <f t="shared" si="37"/>
        <v>0.05</v>
      </c>
      <c r="M507" s="3">
        <f t="shared" si="38"/>
        <v>21.028000000000002</v>
      </c>
      <c r="N507" s="3">
        <f t="shared" si="39"/>
        <v>441.58800000000002</v>
      </c>
    </row>
    <row r="508" spans="1:14" x14ac:dyDescent="0.3">
      <c r="A508" s="1">
        <v>45336</v>
      </c>
      <c r="B508" s="1" t="str">
        <f t="shared" si="35"/>
        <v>February</v>
      </c>
      <c r="C508" s="4" t="s">
        <v>14</v>
      </c>
      <c r="D508" s="4" t="s">
        <v>10</v>
      </c>
      <c r="E508" s="4" t="s">
        <v>22</v>
      </c>
      <c r="F508" s="4" t="s">
        <v>12</v>
      </c>
      <c r="G508" s="3">
        <v>27.66</v>
      </c>
      <c r="H508" s="8">
        <v>10</v>
      </c>
      <c r="I508" s="4" t="s">
        <v>258</v>
      </c>
      <c r="J508" s="7">
        <v>8.9</v>
      </c>
      <c r="K508" s="3">
        <f t="shared" si="36"/>
        <v>276.60000000000002</v>
      </c>
      <c r="L508" s="2">
        <f t="shared" si="37"/>
        <v>0.05</v>
      </c>
      <c r="M508" s="3">
        <f t="shared" si="38"/>
        <v>13.830000000000002</v>
      </c>
      <c r="N508" s="3">
        <f t="shared" si="39"/>
        <v>290.43</v>
      </c>
    </row>
    <row r="509" spans="1:14" x14ac:dyDescent="0.3">
      <c r="A509" s="1">
        <v>45336</v>
      </c>
      <c r="B509" s="1" t="str">
        <f t="shared" si="35"/>
        <v>February</v>
      </c>
      <c r="C509" s="4" t="s">
        <v>14</v>
      </c>
      <c r="D509" s="4" t="s">
        <v>10</v>
      </c>
      <c r="E509" s="4" t="s">
        <v>22</v>
      </c>
      <c r="F509" s="4" t="s">
        <v>12</v>
      </c>
      <c r="G509" s="3">
        <v>99.37</v>
      </c>
      <c r="H509" s="8">
        <v>2</v>
      </c>
      <c r="I509" s="4" t="s">
        <v>17</v>
      </c>
      <c r="J509" s="7">
        <v>5.2</v>
      </c>
      <c r="K509" s="3">
        <f t="shared" si="36"/>
        <v>198.74</v>
      </c>
      <c r="L509" s="2">
        <f t="shared" si="37"/>
        <v>0.05</v>
      </c>
      <c r="M509" s="3">
        <f t="shared" si="38"/>
        <v>9.9370000000000012</v>
      </c>
      <c r="N509" s="3">
        <f t="shared" si="39"/>
        <v>208.67700000000002</v>
      </c>
    </row>
    <row r="510" spans="1:14" x14ac:dyDescent="0.3">
      <c r="A510" s="1">
        <v>45336</v>
      </c>
      <c r="B510" s="1" t="str">
        <f t="shared" si="35"/>
        <v>February</v>
      </c>
      <c r="C510" s="4" t="s">
        <v>14</v>
      </c>
      <c r="D510" s="4" t="s">
        <v>15</v>
      </c>
      <c r="E510" s="4" t="s">
        <v>11</v>
      </c>
      <c r="F510" s="4" t="s">
        <v>24</v>
      </c>
      <c r="G510" s="3">
        <v>58.32</v>
      </c>
      <c r="H510" s="8">
        <v>2</v>
      </c>
      <c r="I510" s="4" t="s">
        <v>20</v>
      </c>
      <c r="J510" s="7">
        <v>6</v>
      </c>
      <c r="K510" s="3">
        <f t="shared" si="36"/>
        <v>116.64</v>
      </c>
      <c r="L510" s="2">
        <f t="shared" si="37"/>
        <v>0.05</v>
      </c>
      <c r="M510" s="3">
        <f t="shared" si="38"/>
        <v>5.8320000000000007</v>
      </c>
      <c r="N510" s="3">
        <f t="shared" si="39"/>
        <v>122.47200000000001</v>
      </c>
    </row>
    <row r="511" spans="1:14" x14ac:dyDescent="0.3">
      <c r="A511" s="1">
        <v>45336</v>
      </c>
      <c r="B511" s="1" t="str">
        <f t="shared" si="35"/>
        <v>February</v>
      </c>
      <c r="C511" s="4" t="s">
        <v>19</v>
      </c>
      <c r="D511" s="4" t="s">
        <v>15</v>
      </c>
      <c r="E511" s="4" t="s">
        <v>11</v>
      </c>
      <c r="F511" s="4" t="s">
        <v>16</v>
      </c>
      <c r="G511" s="3">
        <v>99.56</v>
      </c>
      <c r="H511" s="8">
        <v>8</v>
      </c>
      <c r="I511" s="4" t="s">
        <v>258</v>
      </c>
      <c r="J511" s="7">
        <v>5.2</v>
      </c>
      <c r="K511" s="3">
        <f t="shared" si="36"/>
        <v>796.48</v>
      </c>
      <c r="L511" s="2">
        <f t="shared" si="37"/>
        <v>0.18</v>
      </c>
      <c r="M511" s="3">
        <f t="shared" si="38"/>
        <v>143.3664</v>
      </c>
      <c r="N511" s="3">
        <f t="shared" si="39"/>
        <v>939.84640000000002</v>
      </c>
    </row>
    <row r="512" spans="1:14" x14ac:dyDescent="0.3">
      <c r="A512" s="1">
        <v>45337</v>
      </c>
      <c r="B512" s="1" t="str">
        <f t="shared" si="35"/>
        <v>February</v>
      </c>
      <c r="C512" s="4" t="s">
        <v>14</v>
      </c>
      <c r="D512" s="4" t="s">
        <v>15</v>
      </c>
      <c r="E512" s="4" t="s">
        <v>11</v>
      </c>
      <c r="F512" s="4" t="s">
        <v>16</v>
      </c>
      <c r="G512" s="3">
        <v>32.799999999999997</v>
      </c>
      <c r="H512" s="8">
        <v>10</v>
      </c>
      <c r="I512" s="4" t="s">
        <v>17</v>
      </c>
      <c r="J512" s="7">
        <v>6.2</v>
      </c>
      <c r="K512" s="3">
        <f t="shared" si="36"/>
        <v>328</v>
      </c>
      <c r="L512" s="2">
        <f t="shared" si="37"/>
        <v>0.18</v>
      </c>
      <c r="M512" s="3">
        <f t="shared" si="38"/>
        <v>59.04</v>
      </c>
      <c r="N512" s="3">
        <f t="shared" si="39"/>
        <v>387.04</v>
      </c>
    </row>
    <row r="513" spans="1:14" x14ac:dyDescent="0.3">
      <c r="A513" s="1">
        <v>45337</v>
      </c>
      <c r="B513" s="1" t="str">
        <f t="shared" si="35"/>
        <v>February</v>
      </c>
      <c r="C513" s="4" t="s">
        <v>19</v>
      </c>
      <c r="D513" s="4" t="s">
        <v>15</v>
      </c>
      <c r="E513" s="4" t="s">
        <v>22</v>
      </c>
      <c r="F513" s="4" t="s">
        <v>12</v>
      </c>
      <c r="G513" s="3">
        <v>52.2</v>
      </c>
      <c r="H513" s="8">
        <v>3</v>
      </c>
      <c r="I513" s="4" t="s">
        <v>258</v>
      </c>
      <c r="J513" s="7">
        <v>9.5</v>
      </c>
      <c r="K513" s="3">
        <f t="shared" si="36"/>
        <v>156.60000000000002</v>
      </c>
      <c r="L513" s="2">
        <f t="shared" si="37"/>
        <v>0.05</v>
      </c>
      <c r="M513" s="3">
        <f t="shared" si="38"/>
        <v>7.8300000000000018</v>
      </c>
      <c r="N513" s="3">
        <f t="shared" si="39"/>
        <v>164.43000000000004</v>
      </c>
    </row>
    <row r="514" spans="1:14" x14ac:dyDescent="0.3">
      <c r="A514" s="1">
        <v>45337</v>
      </c>
      <c r="B514" s="1" t="str">
        <f t="shared" si="35"/>
        <v>February</v>
      </c>
      <c r="C514" s="4" t="s">
        <v>19</v>
      </c>
      <c r="D514" s="4" t="s">
        <v>15</v>
      </c>
      <c r="E514" s="4" t="s">
        <v>11</v>
      </c>
      <c r="F514" s="4" t="s">
        <v>23</v>
      </c>
      <c r="G514" s="3">
        <v>69.959999999999994</v>
      </c>
      <c r="H514" s="8">
        <v>8</v>
      </c>
      <c r="I514" s="4" t="s">
        <v>258</v>
      </c>
      <c r="J514" s="7">
        <v>6.4</v>
      </c>
      <c r="K514" s="3">
        <f t="shared" si="36"/>
        <v>559.67999999999995</v>
      </c>
      <c r="L514" s="2">
        <f t="shared" si="37"/>
        <v>0.05</v>
      </c>
      <c r="M514" s="3">
        <f t="shared" si="38"/>
        <v>27.983999999999998</v>
      </c>
      <c r="N514" s="3">
        <f t="shared" si="39"/>
        <v>587.66399999999999</v>
      </c>
    </row>
    <row r="515" spans="1:14" x14ac:dyDescent="0.3">
      <c r="A515" s="1">
        <v>45337</v>
      </c>
      <c r="B515" s="1" t="str">
        <f t="shared" ref="B515:B578" si="40">TEXT(A515,"mmmm")</f>
        <v>February</v>
      </c>
      <c r="C515" s="4" t="s">
        <v>9</v>
      </c>
      <c r="D515" s="4" t="s">
        <v>15</v>
      </c>
      <c r="E515" s="4" t="s">
        <v>11</v>
      </c>
      <c r="F515" s="4" t="s">
        <v>21</v>
      </c>
      <c r="G515" s="3">
        <v>72.84</v>
      </c>
      <c r="H515" s="8">
        <v>7</v>
      </c>
      <c r="I515" s="4" t="s">
        <v>17</v>
      </c>
      <c r="J515" s="7">
        <v>8.4</v>
      </c>
      <c r="K515" s="3">
        <f t="shared" ref="K515:K578" si="41">G515*H515</f>
        <v>509.88</v>
      </c>
      <c r="L515" s="2">
        <f t="shared" ref="L515:L578" si="42">IF(F515="electronics",18%,5%)</f>
        <v>0.05</v>
      </c>
      <c r="M515" s="3">
        <f t="shared" ref="M515:M578" si="43">K515*L515</f>
        <v>25.494</v>
      </c>
      <c r="N515" s="3">
        <f t="shared" ref="N515:N578" si="44">K515+M515</f>
        <v>535.37400000000002</v>
      </c>
    </row>
    <row r="516" spans="1:14" x14ac:dyDescent="0.3">
      <c r="A516" s="1">
        <v>45337</v>
      </c>
      <c r="B516" s="1" t="str">
        <f t="shared" si="40"/>
        <v>February</v>
      </c>
      <c r="C516" s="4" t="s">
        <v>14</v>
      </c>
      <c r="D516" s="4" t="s">
        <v>10</v>
      </c>
      <c r="E516" s="4" t="s">
        <v>11</v>
      </c>
      <c r="F516" s="4" t="s">
        <v>16</v>
      </c>
      <c r="G516" s="3">
        <v>98.84</v>
      </c>
      <c r="H516" s="8">
        <v>1</v>
      </c>
      <c r="I516" s="4" t="s">
        <v>17</v>
      </c>
      <c r="J516" s="7">
        <v>8.4</v>
      </c>
      <c r="K516" s="3">
        <f t="shared" si="41"/>
        <v>98.84</v>
      </c>
      <c r="L516" s="2">
        <f t="shared" si="42"/>
        <v>0.18</v>
      </c>
      <c r="M516" s="3">
        <f t="shared" si="43"/>
        <v>17.7912</v>
      </c>
      <c r="N516" s="3">
        <f t="shared" si="44"/>
        <v>116.63120000000001</v>
      </c>
    </row>
    <row r="517" spans="1:14" x14ac:dyDescent="0.3">
      <c r="A517" s="1">
        <v>45337</v>
      </c>
      <c r="B517" s="1" t="str">
        <f t="shared" si="40"/>
        <v>February</v>
      </c>
      <c r="C517" s="4" t="s">
        <v>9</v>
      </c>
      <c r="D517" s="4" t="s">
        <v>10</v>
      </c>
      <c r="E517" s="4" t="s">
        <v>11</v>
      </c>
      <c r="F517" s="4" t="s">
        <v>24</v>
      </c>
      <c r="G517" s="3">
        <v>76.900000000000006</v>
      </c>
      <c r="H517" s="8">
        <v>7</v>
      </c>
      <c r="I517" s="4" t="s">
        <v>17</v>
      </c>
      <c r="J517" s="7">
        <v>7.7</v>
      </c>
      <c r="K517" s="3">
        <f t="shared" si="41"/>
        <v>538.30000000000007</v>
      </c>
      <c r="L517" s="2">
        <f t="shared" si="42"/>
        <v>0.05</v>
      </c>
      <c r="M517" s="3">
        <f t="shared" si="43"/>
        <v>26.915000000000006</v>
      </c>
      <c r="N517" s="3">
        <f t="shared" si="44"/>
        <v>565.21500000000003</v>
      </c>
    </row>
    <row r="518" spans="1:14" x14ac:dyDescent="0.3">
      <c r="A518" s="1">
        <v>45337</v>
      </c>
      <c r="B518" s="1" t="str">
        <f t="shared" si="40"/>
        <v>February</v>
      </c>
      <c r="C518" s="4" t="s">
        <v>9</v>
      </c>
      <c r="D518" s="4" t="s">
        <v>10</v>
      </c>
      <c r="E518" s="4" t="s">
        <v>11</v>
      </c>
      <c r="F518" s="4" t="s">
        <v>12</v>
      </c>
      <c r="G518" s="3">
        <v>77.400000000000006</v>
      </c>
      <c r="H518" s="8">
        <v>9</v>
      </c>
      <c r="I518" s="4" t="s">
        <v>258</v>
      </c>
      <c r="J518" s="7">
        <v>4.5</v>
      </c>
      <c r="K518" s="3">
        <f t="shared" si="41"/>
        <v>696.6</v>
      </c>
      <c r="L518" s="2">
        <f t="shared" si="42"/>
        <v>0.05</v>
      </c>
      <c r="M518" s="3">
        <f t="shared" si="43"/>
        <v>34.830000000000005</v>
      </c>
      <c r="N518" s="3">
        <f t="shared" si="44"/>
        <v>731.43000000000006</v>
      </c>
    </row>
    <row r="519" spans="1:14" x14ac:dyDescent="0.3">
      <c r="A519" s="1">
        <v>45337</v>
      </c>
      <c r="B519" s="1" t="str">
        <f t="shared" si="40"/>
        <v>February</v>
      </c>
      <c r="C519" s="4" t="s">
        <v>19</v>
      </c>
      <c r="D519" s="4" t="s">
        <v>15</v>
      </c>
      <c r="E519" s="4" t="s">
        <v>11</v>
      </c>
      <c r="F519" s="4" t="s">
        <v>12</v>
      </c>
      <c r="G519" s="3">
        <v>67.099999999999994</v>
      </c>
      <c r="H519" s="8">
        <v>3</v>
      </c>
      <c r="I519" s="4" t="s">
        <v>17</v>
      </c>
      <c r="J519" s="7">
        <v>7.5</v>
      </c>
      <c r="K519" s="3">
        <f t="shared" si="41"/>
        <v>201.29999999999998</v>
      </c>
      <c r="L519" s="2">
        <f t="shared" si="42"/>
        <v>0.05</v>
      </c>
      <c r="M519" s="3">
        <f t="shared" si="43"/>
        <v>10.065</v>
      </c>
      <c r="N519" s="3">
        <f t="shared" si="44"/>
        <v>211.36499999999998</v>
      </c>
    </row>
    <row r="520" spans="1:14" x14ac:dyDescent="0.3">
      <c r="A520" s="1">
        <v>45337</v>
      </c>
      <c r="B520" s="1" t="str">
        <f t="shared" si="40"/>
        <v>February</v>
      </c>
      <c r="C520" s="4" t="s">
        <v>14</v>
      </c>
      <c r="D520" s="4" t="s">
        <v>15</v>
      </c>
      <c r="E520" s="4" t="s">
        <v>22</v>
      </c>
      <c r="F520" s="4" t="s">
        <v>24</v>
      </c>
      <c r="G520" s="3">
        <v>33.64</v>
      </c>
      <c r="H520" s="8">
        <v>8</v>
      </c>
      <c r="I520" s="4" t="s">
        <v>258</v>
      </c>
      <c r="J520" s="7">
        <v>9.3000000000000007</v>
      </c>
      <c r="K520" s="3">
        <f t="shared" si="41"/>
        <v>269.12</v>
      </c>
      <c r="L520" s="2">
        <f t="shared" si="42"/>
        <v>0.05</v>
      </c>
      <c r="M520" s="3">
        <f t="shared" si="43"/>
        <v>13.456000000000001</v>
      </c>
      <c r="N520" s="3">
        <f t="shared" si="44"/>
        <v>282.57600000000002</v>
      </c>
    </row>
    <row r="521" spans="1:14" x14ac:dyDescent="0.3">
      <c r="A521" s="1">
        <v>45337</v>
      </c>
      <c r="B521" s="1" t="str">
        <f t="shared" si="40"/>
        <v>February</v>
      </c>
      <c r="C521" s="4" t="s">
        <v>14</v>
      </c>
      <c r="D521" s="4" t="s">
        <v>10</v>
      </c>
      <c r="E521" s="4" t="s">
        <v>22</v>
      </c>
      <c r="F521" s="4" t="s">
        <v>24</v>
      </c>
      <c r="G521" s="3">
        <v>68.55</v>
      </c>
      <c r="H521" s="8">
        <v>4</v>
      </c>
      <c r="I521" s="4" t="s">
        <v>258</v>
      </c>
      <c r="J521" s="7">
        <v>9.1999999999999993</v>
      </c>
      <c r="K521" s="3">
        <f t="shared" si="41"/>
        <v>274.2</v>
      </c>
      <c r="L521" s="2">
        <f t="shared" si="42"/>
        <v>0.05</v>
      </c>
      <c r="M521" s="3">
        <f t="shared" si="43"/>
        <v>13.71</v>
      </c>
      <c r="N521" s="3">
        <f t="shared" si="44"/>
        <v>287.90999999999997</v>
      </c>
    </row>
    <row r="522" spans="1:14" x14ac:dyDescent="0.3">
      <c r="A522" s="1">
        <v>45337</v>
      </c>
      <c r="B522" s="1" t="str">
        <f t="shared" si="40"/>
        <v>February</v>
      </c>
      <c r="C522" s="4" t="s">
        <v>14</v>
      </c>
      <c r="D522" s="4" t="s">
        <v>10</v>
      </c>
      <c r="E522" s="4" t="s">
        <v>11</v>
      </c>
      <c r="F522" s="4" t="s">
        <v>18</v>
      </c>
      <c r="G522" s="3">
        <v>24.74</v>
      </c>
      <c r="H522" s="8">
        <v>3</v>
      </c>
      <c r="I522" s="4" t="s">
        <v>258</v>
      </c>
      <c r="J522" s="7">
        <v>10</v>
      </c>
      <c r="K522" s="3">
        <f t="shared" si="41"/>
        <v>74.22</v>
      </c>
      <c r="L522" s="2">
        <f t="shared" si="42"/>
        <v>0.05</v>
      </c>
      <c r="M522" s="3">
        <f t="shared" si="43"/>
        <v>3.7110000000000003</v>
      </c>
      <c r="N522" s="3">
        <f t="shared" si="44"/>
        <v>77.930999999999997</v>
      </c>
    </row>
    <row r="523" spans="1:14" x14ac:dyDescent="0.3">
      <c r="A523" s="1">
        <v>45337</v>
      </c>
      <c r="B523" s="1" t="str">
        <f t="shared" si="40"/>
        <v>February</v>
      </c>
      <c r="C523" s="4" t="s">
        <v>19</v>
      </c>
      <c r="D523" s="4" t="s">
        <v>15</v>
      </c>
      <c r="E523" s="4" t="s">
        <v>22</v>
      </c>
      <c r="F523" s="4" t="s">
        <v>24</v>
      </c>
      <c r="G523" s="3">
        <v>15.26</v>
      </c>
      <c r="H523" s="8">
        <v>6</v>
      </c>
      <c r="I523" s="4" t="s">
        <v>20</v>
      </c>
      <c r="J523" s="7">
        <v>9.8000000000000007</v>
      </c>
      <c r="K523" s="3">
        <f t="shared" si="41"/>
        <v>91.56</v>
      </c>
      <c r="L523" s="2">
        <f t="shared" si="42"/>
        <v>0.05</v>
      </c>
      <c r="M523" s="3">
        <f t="shared" si="43"/>
        <v>4.5780000000000003</v>
      </c>
      <c r="N523" s="3">
        <f t="shared" si="44"/>
        <v>96.138000000000005</v>
      </c>
    </row>
    <row r="524" spans="1:14" x14ac:dyDescent="0.3">
      <c r="A524" s="1">
        <v>45337</v>
      </c>
      <c r="B524" s="1" t="str">
        <f t="shared" si="40"/>
        <v>February</v>
      </c>
      <c r="C524" s="4" t="s">
        <v>9</v>
      </c>
      <c r="D524" s="4" t="s">
        <v>10</v>
      </c>
      <c r="E524" s="4" t="s">
        <v>22</v>
      </c>
      <c r="F524" s="4" t="s">
        <v>18</v>
      </c>
      <c r="G524" s="3">
        <v>88.31</v>
      </c>
      <c r="H524" s="8">
        <v>1</v>
      </c>
      <c r="I524" s="4" t="s">
        <v>258</v>
      </c>
      <c r="J524" s="7">
        <v>5.2</v>
      </c>
      <c r="K524" s="3">
        <f t="shared" si="41"/>
        <v>88.31</v>
      </c>
      <c r="L524" s="2">
        <f t="shared" si="42"/>
        <v>0.05</v>
      </c>
      <c r="M524" s="3">
        <f t="shared" si="43"/>
        <v>4.4155000000000006</v>
      </c>
      <c r="N524" s="3">
        <f t="shared" si="44"/>
        <v>92.725499999999997</v>
      </c>
    </row>
    <row r="525" spans="1:14" x14ac:dyDescent="0.3">
      <c r="A525" s="1">
        <v>45337</v>
      </c>
      <c r="B525" s="1" t="str">
        <f t="shared" si="40"/>
        <v>February</v>
      </c>
      <c r="C525" s="4" t="s">
        <v>9</v>
      </c>
      <c r="D525" s="4" t="s">
        <v>15</v>
      </c>
      <c r="E525" s="4" t="s">
        <v>11</v>
      </c>
      <c r="F525" s="4" t="s">
        <v>16</v>
      </c>
      <c r="G525" s="3">
        <v>88.25</v>
      </c>
      <c r="H525" s="8">
        <v>9</v>
      </c>
      <c r="I525" s="4" t="s">
        <v>258</v>
      </c>
      <c r="J525" s="7">
        <v>7.6</v>
      </c>
      <c r="K525" s="3">
        <f t="shared" si="41"/>
        <v>794.25</v>
      </c>
      <c r="L525" s="2">
        <f t="shared" si="42"/>
        <v>0.18</v>
      </c>
      <c r="M525" s="3">
        <f t="shared" si="43"/>
        <v>142.965</v>
      </c>
      <c r="N525" s="3">
        <f t="shared" si="44"/>
        <v>937.21500000000003</v>
      </c>
    </row>
    <row r="526" spans="1:14" x14ac:dyDescent="0.3">
      <c r="A526" s="1">
        <v>45337</v>
      </c>
      <c r="B526" s="1" t="str">
        <f t="shared" si="40"/>
        <v>February</v>
      </c>
      <c r="C526" s="4" t="s">
        <v>9</v>
      </c>
      <c r="D526" s="4" t="s">
        <v>15</v>
      </c>
      <c r="E526" s="4" t="s">
        <v>22</v>
      </c>
      <c r="F526" s="4" t="s">
        <v>24</v>
      </c>
      <c r="G526" s="3">
        <v>57.59</v>
      </c>
      <c r="H526" s="8">
        <v>6</v>
      </c>
      <c r="I526" s="4" t="s">
        <v>17</v>
      </c>
      <c r="J526" s="7">
        <v>5.0999999999999996</v>
      </c>
      <c r="K526" s="3">
        <f t="shared" si="41"/>
        <v>345.54</v>
      </c>
      <c r="L526" s="2">
        <f t="shared" si="42"/>
        <v>0.05</v>
      </c>
      <c r="M526" s="3">
        <f t="shared" si="43"/>
        <v>17.277000000000001</v>
      </c>
      <c r="N526" s="3">
        <f t="shared" si="44"/>
        <v>362.81700000000001</v>
      </c>
    </row>
    <row r="527" spans="1:14" x14ac:dyDescent="0.3">
      <c r="A527" s="1">
        <v>45337</v>
      </c>
      <c r="B527" s="1" t="str">
        <f t="shared" si="40"/>
        <v>February</v>
      </c>
      <c r="C527" s="4" t="s">
        <v>14</v>
      </c>
      <c r="D527" s="4" t="s">
        <v>10</v>
      </c>
      <c r="E527" s="4" t="s">
        <v>11</v>
      </c>
      <c r="F527" s="4" t="s">
        <v>21</v>
      </c>
      <c r="G527" s="3">
        <v>80.48</v>
      </c>
      <c r="H527" s="8">
        <v>3</v>
      </c>
      <c r="I527" s="4" t="s">
        <v>17</v>
      </c>
      <c r="J527" s="7">
        <v>8.1</v>
      </c>
      <c r="K527" s="3">
        <f t="shared" si="41"/>
        <v>241.44</v>
      </c>
      <c r="L527" s="2">
        <f t="shared" si="42"/>
        <v>0.05</v>
      </c>
      <c r="M527" s="3">
        <f t="shared" si="43"/>
        <v>12.072000000000001</v>
      </c>
      <c r="N527" s="3">
        <f t="shared" si="44"/>
        <v>253.512</v>
      </c>
    </row>
    <row r="528" spans="1:14" x14ac:dyDescent="0.3">
      <c r="A528" s="1">
        <v>45337</v>
      </c>
      <c r="B528" s="1" t="str">
        <f t="shared" si="40"/>
        <v>February</v>
      </c>
      <c r="C528" s="4" t="s">
        <v>9</v>
      </c>
      <c r="D528" s="4" t="s">
        <v>10</v>
      </c>
      <c r="E528" s="4" t="s">
        <v>22</v>
      </c>
      <c r="F528" s="4" t="s">
        <v>23</v>
      </c>
      <c r="G528" s="3">
        <v>17.77</v>
      </c>
      <c r="H528" s="8">
        <v>5</v>
      </c>
      <c r="I528" s="4" t="s">
        <v>258</v>
      </c>
      <c r="J528" s="7">
        <v>5.4</v>
      </c>
      <c r="K528" s="3">
        <f t="shared" si="41"/>
        <v>88.85</v>
      </c>
      <c r="L528" s="2">
        <f t="shared" si="42"/>
        <v>0.05</v>
      </c>
      <c r="M528" s="3">
        <f t="shared" si="43"/>
        <v>4.4424999999999999</v>
      </c>
      <c r="N528" s="3">
        <f t="shared" si="44"/>
        <v>93.29249999999999</v>
      </c>
    </row>
    <row r="529" spans="1:14" x14ac:dyDescent="0.3">
      <c r="A529" s="1">
        <v>45337</v>
      </c>
      <c r="B529" s="1" t="str">
        <f t="shared" si="40"/>
        <v>February</v>
      </c>
      <c r="C529" s="4" t="s">
        <v>14</v>
      </c>
      <c r="D529" s="4" t="s">
        <v>10</v>
      </c>
      <c r="E529" s="4" t="s">
        <v>11</v>
      </c>
      <c r="F529" s="4" t="s">
        <v>21</v>
      </c>
      <c r="G529" s="3">
        <v>99.3</v>
      </c>
      <c r="H529" s="8">
        <v>10</v>
      </c>
      <c r="I529" s="4" t="s">
        <v>258</v>
      </c>
      <c r="J529" s="7">
        <v>6.6</v>
      </c>
      <c r="K529" s="3">
        <f t="shared" si="41"/>
        <v>993</v>
      </c>
      <c r="L529" s="2">
        <f t="shared" si="42"/>
        <v>0.05</v>
      </c>
      <c r="M529" s="3">
        <f t="shared" si="43"/>
        <v>49.650000000000006</v>
      </c>
      <c r="N529" s="3">
        <f t="shared" si="44"/>
        <v>1042.6500000000001</v>
      </c>
    </row>
    <row r="530" spans="1:14" x14ac:dyDescent="0.3">
      <c r="A530" s="1">
        <v>45337</v>
      </c>
      <c r="B530" s="1" t="str">
        <f t="shared" si="40"/>
        <v>February</v>
      </c>
      <c r="C530" s="4" t="s">
        <v>19</v>
      </c>
      <c r="D530" s="4" t="s">
        <v>15</v>
      </c>
      <c r="E530" s="4" t="s">
        <v>22</v>
      </c>
      <c r="F530" s="4" t="s">
        <v>21</v>
      </c>
      <c r="G530" s="3">
        <v>51.94</v>
      </c>
      <c r="H530" s="8">
        <v>3</v>
      </c>
      <c r="I530" s="4" t="s">
        <v>17</v>
      </c>
      <c r="J530" s="7">
        <v>7.9</v>
      </c>
      <c r="K530" s="3">
        <f t="shared" si="41"/>
        <v>155.82</v>
      </c>
      <c r="L530" s="2">
        <f t="shared" si="42"/>
        <v>0.05</v>
      </c>
      <c r="M530" s="3">
        <f t="shared" si="43"/>
        <v>7.7910000000000004</v>
      </c>
      <c r="N530" s="3">
        <f t="shared" si="44"/>
        <v>163.61099999999999</v>
      </c>
    </row>
    <row r="531" spans="1:14" x14ac:dyDescent="0.3">
      <c r="A531" s="1">
        <v>45338</v>
      </c>
      <c r="B531" s="1" t="str">
        <f t="shared" si="40"/>
        <v>February</v>
      </c>
      <c r="C531" s="4" t="s">
        <v>14</v>
      </c>
      <c r="D531" s="4" t="s">
        <v>10</v>
      </c>
      <c r="E531" s="4" t="s">
        <v>11</v>
      </c>
      <c r="F531" s="4" t="s">
        <v>24</v>
      </c>
      <c r="G531" s="3">
        <v>47.71</v>
      </c>
      <c r="H531" s="8">
        <v>6</v>
      </c>
      <c r="I531" s="4" t="s">
        <v>20</v>
      </c>
      <c r="J531" s="7">
        <v>4.4000000000000004</v>
      </c>
      <c r="K531" s="3">
        <f t="shared" si="41"/>
        <v>286.26</v>
      </c>
      <c r="L531" s="2">
        <f t="shared" si="42"/>
        <v>0.05</v>
      </c>
      <c r="M531" s="3">
        <f t="shared" si="43"/>
        <v>14.313000000000001</v>
      </c>
      <c r="N531" s="3">
        <f t="shared" si="44"/>
        <v>300.57299999999998</v>
      </c>
    </row>
    <row r="532" spans="1:14" x14ac:dyDescent="0.3">
      <c r="A532" s="1">
        <v>45338</v>
      </c>
      <c r="B532" s="1" t="str">
        <f t="shared" si="40"/>
        <v>February</v>
      </c>
      <c r="C532" s="4" t="s">
        <v>19</v>
      </c>
      <c r="D532" s="4" t="s">
        <v>10</v>
      </c>
      <c r="E532" s="4" t="s">
        <v>22</v>
      </c>
      <c r="F532" s="4" t="s">
        <v>12</v>
      </c>
      <c r="G532" s="3">
        <v>24.82</v>
      </c>
      <c r="H532" s="8">
        <v>7</v>
      </c>
      <c r="I532" s="4" t="s">
        <v>258</v>
      </c>
      <c r="J532" s="7">
        <v>7.1</v>
      </c>
      <c r="K532" s="3">
        <f t="shared" si="41"/>
        <v>173.74</v>
      </c>
      <c r="L532" s="2">
        <f t="shared" si="42"/>
        <v>0.05</v>
      </c>
      <c r="M532" s="3">
        <f t="shared" si="43"/>
        <v>8.6870000000000012</v>
      </c>
      <c r="N532" s="3">
        <f t="shared" si="44"/>
        <v>182.42700000000002</v>
      </c>
    </row>
    <row r="533" spans="1:14" x14ac:dyDescent="0.3">
      <c r="A533" s="1">
        <v>45338</v>
      </c>
      <c r="B533" s="1" t="str">
        <f t="shared" si="40"/>
        <v>February</v>
      </c>
      <c r="C533" s="4" t="s">
        <v>14</v>
      </c>
      <c r="D533" s="4" t="s">
        <v>10</v>
      </c>
      <c r="E533" s="4" t="s">
        <v>22</v>
      </c>
      <c r="F533" s="4" t="s">
        <v>16</v>
      </c>
      <c r="G533" s="3">
        <v>12.05</v>
      </c>
      <c r="H533" s="8">
        <v>5</v>
      </c>
      <c r="I533" s="4" t="s">
        <v>20</v>
      </c>
      <c r="J533" s="7">
        <v>5.5</v>
      </c>
      <c r="K533" s="3">
        <f t="shared" si="41"/>
        <v>60.25</v>
      </c>
      <c r="L533" s="2">
        <f t="shared" si="42"/>
        <v>0.18</v>
      </c>
      <c r="M533" s="3">
        <f t="shared" si="43"/>
        <v>10.844999999999999</v>
      </c>
      <c r="N533" s="3">
        <f t="shared" si="44"/>
        <v>71.094999999999999</v>
      </c>
    </row>
    <row r="534" spans="1:14" x14ac:dyDescent="0.3">
      <c r="A534" s="1">
        <v>45338</v>
      </c>
      <c r="B534" s="1" t="str">
        <f t="shared" si="40"/>
        <v>February</v>
      </c>
      <c r="C534" s="4" t="s">
        <v>9</v>
      </c>
      <c r="D534" s="4" t="s">
        <v>15</v>
      </c>
      <c r="E534" s="4" t="s">
        <v>22</v>
      </c>
      <c r="F534" s="4" t="s">
        <v>18</v>
      </c>
      <c r="G534" s="3">
        <v>51.91</v>
      </c>
      <c r="H534" s="8">
        <v>10</v>
      </c>
      <c r="I534" s="4" t="s">
        <v>17</v>
      </c>
      <c r="J534" s="7">
        <v>8.1999999999999993</v>
      </c>
      <c r="K534" s="3">
        <f t="shared" si="41"/>
        <v>519.09999999999991</v>
      </c>
      <c r="L534" s="2">
        <f t="shared" si="42"/>
        <v>0.05</v>
      </c>
      <c r="M534" s="3">
        <f t="shared" si="43"/>
        <v>25.954999999999998</v>
      </c>
      <c r="N534" s="3">
        <f t="shared" si="44"/>
        <v>545.05499999999995</v>
      </c>
    </row>
    <row r="535" spans="1:14" x14ac:dyDescent="0.3">
      <c r="A535" s="1">
        <v>45338</v>
      </c>
      <c r="B535" s="1" t="str">
        <f t="shared" si="40"/>
        <v>February</v>
      </c>
      <c r="C535" s="4" t="s">
        <v>9</v>
      </c>
      <c r="D535" s="4" t="s">
        <v>15</v>
      </c>
      <c r="E535" s="4" t="s">
        <v>11</v>
      </c>
      <c r="F535" s="4" t="s">
        <v>21</v>
      </c>
      <c r="G535" s="3">
        <v>36.51</v>
      </c>
      <c r="H535" s="8">
        <v>9</v>
      </c>
      <c r="I535" s="4" t="s">
        <v>17</v>
      </c>
      <c r="J535" s="7">
        <v>4.2</v>
      </c>
      <c r="K535" s="3">
        <f t="shared" si="41"/>
        <v>328.59</v>
      </c>
      <c r="L535" s="2">
        <f t="shared" si="42"/>
        <v>0.05</v>
      </c>
      <c r="M535" s="3">
        <f t="shared" si="43"/>
        <v>16.429500000000001</v>
      </c>
      <c r="N535" s="3">
        <f t="shared" si="44"/>
        <v>345.01949999999999</v>
      </c>
    </row>
    <row r="536" spans="1:14" x14ac:dyDescent="0.3">
      <c r="A536" s="1">
        <v>45338</v>
      </c>
      <c r="B536" s="1" t="str">
        <f t="shared" si="40"/>
        <v>February</v>
      </c>
      <c r="C536" s="4" t="s">
        <v>9</v>
      </c>
      <c r="D536" s="4" t="s">
        <v>10</v>
      </c>
      <c r="E536" s="4" t="s">
        <v>22</v>
      </c>
      <c r="F536" s="4" t="s">
        <v>21</v>
      </c>
      <c r="G536" s="3">
        <v>60.18</v>
      </c>
      <c r="H536" s="8">
        <v>4</v>
      </c>
      <c r="I536" s="4" t="s">
        <v>258</v>
      </c>
      <c r="J536" s="7">
        <v>9.4</v>
      </c>
      <c r="K536" s="3">
        <f t="shared" si="41"/>
        <v>240.72</v>
      </c>
      <c r="L536" s="2">
        <f t="shared" si="42"/>
        <v>0.05</v>
      </c>
      <c r="M536" s="3">
        <f t="shared" si="43"/>
        <v>12.036000000000001</v>
      </c>
      <c r="N536" s="3">
        <f t="shared" si="44"/>
        <v>252.756</v>
      </c>
    </row>
    <row r="537" spans="1:14" x14ac:dyDescent="0.3">
      <c r="A537" s="1">
        <v>45338</v>
      </c>
      <c r="B537" s="1" t="str">
        <f t="shared" si="40"/>
        <v>February</v>
      </c>
      <c r="C537" s="4" t="s">
        <v>14</v>
      </c>
      <c r="D537" s="4" t="s">
        <v>10</v>
      </c>
      <c r="E537" s="4" t="s">
        <v>11</v>
      </c>
      <c r="F537" s="4" t="s">
        <v>21</v>
      </c>
      <c r="G537" s="3">
        <v>97.79</v>
      </c>
      <c r="H537" s="8">
        <v>7</v>
      </c>
      <c r="I537" s="4" t="s">
        <v>20</v>
      </c>
      <c r="J537" s="7">
        <v>4.9000000000000004</v>
      </c>
      <c r="K537" s="3">
        <f t="shared" si="41"/>
        <v>684.53000000000009</v>
      </c>
      <c r="L537" s="2">
        <f t="shared" si="42"/>
        <v>0.05</v>
      </c>
      <c r="M537" s="3">
        <f t="shared" si="43"/>
        <v>34.226500000000009</v>
      </c>
      <c r="N537" s="3">
        <f t="shared" si="44"/>
        <v>718.75650000000007</v>
      </c>
    </row>
    <row r="538" spans="1:14" x14ac:dyDescent="0.3">
      <c r="A538" s="1">
        <v>45338</v>
      </c>
      <c r="B538" s="1" t="str">
        <f t="shared" si="40"/>
        <v>February</v>
      </c>
      <c r="C538" s="4" t="s">
        <v>9</v>
      </c>
      <c r="D538" s="4" t="s">
        <v>10</v>
      </c>
      <c r="E538" s="4" t="s">
        <v>22</v>
      </c>
      <c r="F538" s="4" t="s">
        <v>21</v>
      </c>
      <c r="G538" s="3">
        <v>91.35</v>
      </c>
      <c r="H538" s="8">
        <v>1</v>
      </c>
      <c r="I538" s="4" t="s">
        <v>17</v>
      </c>
      <c r="J538" s="7">
        <v>6.8</v>
      </c>
      <c r="K538" s="3">
        <f t="shared" si="41"/>
        <v>91.35</v>
      </c>
      <c r="L538" s="2">
        <f t="shared" si="42"/>
        <v>0.05</v>
      </c>
      <c r="M538" s="3">
        <f t="shared" si="43"/>
        <v>4.5674999999999999</v>
      </c>
      <c r="N538" s="3">
        <f t="shared" si="44"/>
        <v>95.91749999999999</v>
      </c>
    </row>
    <row r="539" spans="1:14" x14ac:dyDescent="0.3">
      <c r="A539" s="1">
        <v>45339</v>
      </c>
      <c r="B539" s="1" t="str">
        <f t="shared" si="40"/>
        <v>February</v>
      </c>
      <c r="C539" s="4" t="s">
        <v>14</v>
      </c>
      <c r="D539" s="4" t="s">
        <v>15</v>
      </c>
      <c r="E539" s="4" t="s">
        <v>11</v>
      </c>
      <c r="F539" s="4" t="s">
        <v>18</v>
      </c>
      <c r="G539" s="3">
        <v>46.66</v>
      </c>
      <c r="H539" s="8">
        <v>9</v>
      </c>
      <c r="I539" s="4" t="s">
        <v>20</v>
      </c>
      <c r="J539" s="7">
        <v>5.3</v>
      </c>
      <c r="K539" s="3">
        <f t="shared" si="41"/>
        <v>419.93999999999994</v>
      </c>
      <c r="L539" s="2">
        <f t="shared" si="42"/>
        <v>0.05</v>
      </c>
      <c r="M539" s="3">
        <f t="shared" si="43"/>
        <v>20.997</v>
      </c>
      <c r="N539" s="3">
        <f t="shared" si="44"/>
        <v>440.93699999999995</v>
      </c>
    </row>
    <row r="540" spans="1:14" x14ac:dyDescent="0.3">
      <c r="A540" s="1">
        <v>45339</v>
      </c>
      <c r="B540" s="1" t="str">
        <f t="shared" si="40"/>
        <v>February</v>
      </c>
      <c r="C540" s="4" t="s">
        <v>9</v>
      </c>
      <c r="D540" s="4" t="s">
        <v>10</v>
      </c>
      <c r="E540" s="4" t="s">
        <v>11</v>
      </c>
      <c r="F540" s="4" t="s">
        <v>16</v>
      </c>
      <c r="G540" s="3">
        <v>35.74</v>
      </c>
      <c r="H540" s="8">
        <v>8</v>
      </c>
      <c r="I540" s="4" t="s">
        <v>20</v>
      </c>
      <c r="J540" s="7">
        <v>4.9000000000000004</v>
      </c>
      <c r="K540" s="3">
        <f t="shared" si="41"/>
        <v>285.92</v>
      </c>
      <c r="L540" s="2">
        <f t="shared" si="42"/>
        <v>0.18</v>
      </c>
      <c r="M540" s="3">
        <f t="shared" si="43"/>
        <v>51.465600000000002</v>
      </c>
      <c r="N540" s="3">
        <f t="shared" si="44"/>
        <v>337.38560000000001</v>
      </c>
    </row>
    <row r="541" spans="1:14" x14ac:dyDescent="0.3">
      <c r="A541" s="1">
        <v>45339</v>
      </c>
      <c r="B541" s="1" t="str">
        <f t="shared" si="40"/>
        <v>February</v>
      </c>
      <c r="C541" s="4" t="s">
        <v>14</v>
      </c>
      <c r="D541" s="4" t="s">
        <v>10</v>
      </c>
      <c r="E541" s="4" t="s">
        <v>11</v>
      </c>
      <c r="F541" s="4" t="s">
        <v>18</v>
      </c>
      <c r="G541" s="3">
        <v>67.989999999999995</v>
      </c>
      <c r="H541" s="8">
        <v>7</v>
      </c>
      <c r="I541" s="4" t="s">
        <v>20</v>
      </c>
      <c r="J541" s="7">
        <v>5.7</v>
      </c>
      <c r="K541" s="3">
        <f t="shared" si="41"/>
        <v>475.92999999999995</v>
      </c>
      <c r="L541" s="2">
        <f t="shared" si="42"/>
        <v>0.05</v>
      </c>
      <c r="M541" s="3">
        <f t="shared" si="43"/>
        <v>23.796499999999998</v>
      </c>
      <c r="N541" s="3">
        <f t="shared" si="44"/>
        <v>499.72649999999993</v>
      </c>
    </row>
    <row r="542" spans="1:14" x14ac:dyDescent="0.3">
      <c r="A542" s="1">
        <v>45339</v>
      </c>
      <c r="B542" s="1" t="str">
        <f t="shared" si="40"/>
        <v>February</v>
      </c>
      <c r="C542" s="4" t="s">
        <v>19</v>
      </c>
      <c r="D542" s="4" t="s">
        <v>10</v>
      </c>
      <c r="E542" s="4" t="s">
        <v>11</v>
      </c>
      <c r="F542" s="4" t="s">
        <v>23</v>
      </c>
      <c r="G542" s="3">
        <v>88.79</v>
      </c>
      <c r="H542" s="8">
        <v>8</v>
      </c>
      <c r="I542" s="4" t="s">
        <v>17</v>
      </c>
      <c r="J542" s="7">
        <v>4.0999999999999996</v>
      </c>
      <c r="K542" s="3">
        <f t="shared" si="41"/>
        <v>710.32</v>
      </c>
      <c r="L542" s="2">
        <f t="shared" si="42"/>
        <v>0.05</v>
      </c>
      <c r="M542" s="3">
        <f t="shared" si="43"/>
        <v>35.516000000000005</v>
      </c>
      <c r="N542" s="3">
        <f t="shared" si="44"/>
        <v>745.83600000000001</v>
      </c>
    </row>
    <row r="543" spans="1:14" x14ac:dyDescent="0.3">
      <c r="A543" s="1">
        <v>45339</v>
      </c>
      <c r="B543" s="1" t="str">
        <f t="shared" si="40"/>
        <v>February</v>
      </c>
      <c r="C543" s="4" t="s">
        <v>14</v>
      </c>
      <c r="D543" s="4" t="s">
        <v>15</v>
      </c>
      <c r="E543" s="4" t="s">
        <v>22</v>
      </c>
      <c r="F543" s="4" t="s">
        <v>16</v>
      </c>
      <c r="G543" s="3">
        <v>11.81</v>
      </c>
      <c r="H543" s="8">
        <v>5</v>
      </c>
      <c r="I543" s="4" t="s">
        <v>17</v>
      </c>
      <c r="J543" s="7">
        <v>9.4</v>
      </c>
      <c r="K543" s="3">
        <f t="shared" si="41"/>
        <v>59.050000000000004</v>
      </c>
      <c r="L543" s="2">
        <f t="shared" si="42"/>
        <v>0.18</v>
      </c>
      <c r="M543" s="3">
        <f t="shared" si="43"/>
        <v>10.629</v>
      </c>
      <c r="N543" s="3">
        <f t="shared" si="44"/>
        <v>69.679000000000002</v>
      </c>
    </row>
    <row r="544" spans="1:14" x14ac:dyDescent="0.3">
      <c r="A544" s="1">
        <v>45339</v>
      </c>
      <c r="B544" s="1" t="str">
        <f t="shared" si="40"/>
        <v>February</v>
      </c>
      <c r="C544" s="4" t="s">
        <v>19</v>
      </c>
      <c r="D544" s="4" t="s">
        <v>10</v>
      </c>
      <c r="E544" s="4" t="s">
        <v>22</v>
      </c>
      <c r="F544" s="4" t="s">
        <v>12</v>
      </c>
      <c r="G544" s="3">
        <v>80.959999999999994</v>
      </c>
      <c r="H544" s="8">
        <v>8</v>
      </c>
      <c r="I544" s="4" t="s">
        <v>258</v>
      </c>
      <c r="J544" s="7">
        <v>7.4</v>
      </c>
      <c r="K544" s="3">
        <f t="shared" si="41"/>
        <v>647.67999999999995</v>
      </c>
      <c r="L544" s="2">
        <f t="shared" si="42"/>
        <v>0.05</v>
      </c>
      <c r="M544" s="3">
        <f t="shared" si="43"/>
        <v>32.384</v>
      </c>
      <c r="N544" s="3">
        <f t="shared" si="44"/>
        <v>680.06399999999996</v>
      </c>
    </row>
    <row r="545" spans="1:14" x14ac:dyDescent="0.3">
      <c r="A545" s="1">
        <v>45339</v>
      </c>
      <c r="B545" s="1" t="str">
        <f t="shared" si="40"/>
        <v>February</v>
      </c>
      <c r="C545" s="4" t="s">
        <v>9</v>
      </c>
      <c r="D545" s="4" t="s">
        <v>10</v>
      </c>
      <c r="E545" s="4" t="s">
        <v>22</v>
      </c>
      <c r="F545" s="4" t="s">
        <v>16</v>
      </c>
      <c r="G545" s="3">
        <v>87.45</v>
      </c>
      <c r="H545" s="8">
        <v>6</v>
      </c>
      <c r="I545" s="4" t="s">
        <v>258</v>
      </c>
      <c r="J545" s="7">
        <v>8.8000000000000007</v>
      </c>
      <c r="K545" s="3">
        <f t="shared" si="41"/>
        <v>524.70000000000005</v>
      </c>
      <c r="L545" s="2">
        <f t="shared" si="42"/>
        <v>0.18</v>
      </c>
      <c r="M545" s="3">
        <f t="shared" si="43"/>
        <v>94.445999999999998</v>
      </c>
      <c r="N545" s="3">
        <f t="shared" si="44"/>
        <v>619.14600000000007</v>
      </c>
    </row>
    <row r="546" spans="1:14" x14ac:dyDescent="0.3">
      <c r="A546" s="1">
        <v>45339</v>
      </c>
      <c r="B546" s="1" t="str">
        <f t="shared" si="40"/>
        <v>February</v>
      </c>
      <c r="C546" s="4" t="s">
        <v>19</v>
      </c>
      <c r="D546" s="4" t="s">
        <v>15</v>
      </c>
      <c r="E546" s="4" t="s">
        <v>22</v>
      </c>
      <c r="F546" s="4" t="s">
        <v>16</v>
      </c>
      <c r="G546" s="3">
        <v>34.56</v>
      </c>
      <c r="H546" s="8">
        <v>5</v>
      </c>
      <c r="I546" s="4" t="s">
        <v>20</v>
      </c>
      <c r="J546" s="7">
        <v>9.9</v>
      </c>
      <c r="K546" s="3">
        <f t="shared" si="41"/>
        <v>172.8</v>
      </c>
      <c r="L546" s="2">
        <f t="shared" si="42"/>
        <v>0.18</v>
      </c>
      <c r="M546" s="3">
        <f t="shared" si="43"/>
        <v>31.103999999999999</v>
      </c>
      <c r="N546" s="3">
        <f t="shared" si="44"/>
        <v>203.904</v>
      </c>
    </row>
    <row r="547" spans="1:14" x14ac:dyDescent="0.3">
      <c r="A547" s="1">
        <v>45339</v>
      </c>
      <c r="B547" s="1" t="str">
        <f t="shared" si="40"/>
        <v>February</v>
      </c>
      <c r="C547" s="4" t="s">
        <v>19</v>
      </c>
      <c r="D547" s="4" t="s">
        <v>15</v>
      </c>
      <c r="E547" s="4" t="s">
        <v>22</v>
      </c>
      <c r="F547" s="4" t="s">
        <v>12</v>
      </c>
      <c r="G547" s="3">
        <v>32.9</v>
      </c>
      <c r="H547" s="8">
        <v>3</v>
      </c>
      <c r="I547" s="4" t="s">
        <v>258</v>
      </c>
      <c r="J547" s="7">
        <v>9.1</v>
      </c>
      <c r="K547" s="3">
        <f t="shared" si="41"/>
        <v>98.699999999999989</v>
      </c>
      <c r="L547" s="2">
        <f t="shared" si="42"/>
        <v>0.05</v>
      </c>
      <c r="M547" s="3">
        <f t="shared" si="43"/>
        <v>4.9349999999999996</v>
      </c>
      <c r="N547" s="3">
        <f t="shared" si="44"/>
        <v>103.63499999999999</v>
      </c>
    </row>
    <row r="548" spans="1:14" x14ac:dyDescent="0.3">
      <c r="A548" s="1">
        <v>45339</v>
      </c>
      <c r="B548" s="1" t="str">
        <f t="shared" si="40"/>
        <v>February</v>
      </c>
      <c r="C548" s="4" t="s">
        <v>14</v>
      </c>
      <c r="D548" s="4" t="s">
        <v>10</v>
      </c>
      <c r="E548" s="4" t="s">
        <v>11</v>
      </c>
      <c r="F548" s="4" t="s">
        <v>12</v>
      </c>
      <c r="G548" s="3">
        <v>71.39</v>
      </c>
      <c r="H548" s="8">
        <v>5</v>
      </c>
      <c r="I548" s="4" t="s">
        <v>258</v>
      </c>
      <c r="J548" s="7">
        <v>5.5</v>
      </c>
      <c r="K548" s="3">
        <f t="shared" si="41"/>
        <v>356.95</v>
      </c>
      <c r="L548" s="2">
        <f t="shared" si="42"/>
        <v>0.05</v>
      </c>
      <c r="M548" s="3">
        <f t="shared" si="43"/>
        <v>17.8475</v>
      </c>
      <c r="N548" s="3">
        <f t="shared" si="44"/>
        <v>374.79750000000001</v>
      </c>
    </row>
    <row r="549" spans="1:14" x14ac:dyDescent="0.3">
      <c r="A549" s="1">
        <v>45339</v>
      </c>
      <c r="B549" s="1" t="str">
        <f t="shared" si="40"/>
        <v>February</v>
      </c>
      <c r="C549" s="4" t="s">
        <v>19</v>
      </c>
      <c r="D549" s="4" t="s">
        <v>15</v>
      </c>
      <c r="E549" s="4" t="s">
        <v>22</v>
      </c>
      <c r="F549" s="4" t="s">
        <v>18</v>
      </c>
      <c r="G549" s="3">
        <v>98.09</v>
      </c>
      <c r="H549" s="8">
        <v>9</v>
      </c>
      <c r="I549" s="4" t="s">
        <v>17</v>
      </c>
      <c r="J549" s="7">
        <v>9.3000000000000007</v>
      </c>
      <c r="K549" s="3">
        <f t="shared" si="41"/>
        <v>882.81000000000006</v>
      </c>
      <c r="L549" s="2">
        <f t="shared" si="42"/>
        <v>0.05</v>
      </c>
      <c r="M549" s="3">
        <f t="shared" si="43"/>
        <v>44.140500000000003</v>
      </c>
      <c r="N549" s="3">
        <f t="shared" si="44"/>
        <v>926.95050000000003</v>
      </c>
    </row>
    <row r="550" spans="1:14" x14ac:dyDescent="0.3">
      <c r="A550" s="1">
        <v>45339</v>
      </c>
      <c r="B550" s="1" t="str">
        <f t="shared" si="40"/>
        <v>February</v>
      </c>
      <c r="C550" s="4" t="s">
        <v>19</v>
      </c>
      <c r="D550" s="4" t="s">
        <v>10</v>
      </c>
      <c r="E550" s="4" t="s">
        <v>11</v>
      </c>
      <c r="F550" s="4" t="s">
        <v>24</v>
      </c>
      <c r="G550" s="3">
        <v>92.09</v>
      </c>
      <c r="H550" s="8">
        <v>3</v>
      </c>
      <c r="I550" s="4" t="s">
        <v>17</v>
      </c>
      <c r="J550" s="7">
        <v>4.2</v>
      </c>
      <c r="K550" s="3">
        <f t="shared" si="41"/>
        <v>276.27</v>
      </c>
      <c r="L550" s="2">
        <f t="shared" si="42"/>
        <v>0.05</v>
      </c>
      <c r="M550" s="3">
        <f t="shared" si="43"/>
        <v>13.813499999999999</v>
      </c>
      <c r="N550" s="3">
        <f t="shared" si="44"/>
        <v>290.08349999999996</v>
      </c>
    </row>
    <row r="551" spans="1:14" x14ac:dyDescent="0.3">
      <c r="A551" s="1">
        <v>45339</v>
      </c>
      <c r="B551" s="1" t="str">
        <f t="shared" si="40"/>
        <v>February</v>
      </c>
      <c r="C551" s="4" t="s">
        <v>19</v>
      </c>
      <c r="D551" s="4" t="s">
        <v>15</v>
      </c>
      <c r="E551" s="4" t="s">
        <v>22</v>
      </c>
      <c r="F551" s="4" t="s">
        <v>21</v>
      </c>
      <c r="G551" s="3">
        <v>45.38</v>
      </c>
      <c r="H551" s="8">
        <v>3</v>
      </c>
      <c r="I551" s="4" t="s">
        <v>258</v>
      </c>
      <c r="J551" s="7">
        <v>7.2</v>
      </c>
      <c r="K551" s="3">
        <f t="shared" si="41"/>
        <v>136.14000000000001</v>
      </c>
      <c r="L551" s="2">
        <f t="shared" si="42"/>
        <v>0.05</v>
      </c>
      <c r="M551" s="3">
        <f t="shared" si="43"/>
        <v>6.8070000000000013</v>
      </c>
      <c r="N551" s="3">
        <f t="shared" si="44"/>
        <v>142.947</v>
      </c>
    </row>
    <row r="552" spans="1:14" x14ac:dyDescent="0.3">
      <c r="A552" s="1">
        <v>45340</v>
      </c>
      <c r="B552" s="1" t="str">
        <f t="shared" si="40"/>
        <v>February</v>
      </c>
      <c r="C552" s="4" t="s">
        <v>19</v>
      </c>
      <c r="D552" s="4" t="s">
        <v>10</v>
      </c>
      <c r="E552" s="4" t="s">
        <v>11</v>
      </c>
      <c r="F552" s="4" t="s">
        <v>23</v>
      </c>
      <c r="G552" s="3">
        <v>34.42</v>
      </c>
      <c r="H552" s="8">
        <v>6</v>
      </c>
      <c r="I552" s="4" t="s">
        <v>17</v>
      </c>
      <c r="J552" s="7">
        <v>9.8000000000000007</v>
      </c>
      <c r="K552" s="3">
        <f t="shared" si="41"/>
        <v>206.52</v>
      </c>
      <c r="L552" s="2">
        <f t="shared" si="42"/>
        <v>0.05</v>
      </c>
      <c r="M552" s="3">
        <f t="shared" si="43"/>
        <v>10.326000000000001</v>
      </c>
      <c r="N552" s="3">
        <f t="shared" si="44"/>
        <v>216.846</v>
      </c>
    </row>
    <row r="553" spans="1:14" x14ac:dyDescent="0.3">
      <c r="A553" s="1">
        <v>45340</v>
      </c>
      <c r="B553" s="1" t="str">
        <f t="shared" si="40"/>
        <v>February</v>
      </c>
      <c r="C553" s="4" t="s">
        <v>14</v>
      </c>
      <c r="D553" s="4" t="s">
        <v>15</v>
      </c>
      <c r="E553" s="4" t="s">
        <v>22</v>
      </c>
      <c r="F553" s="4" t="s">
        <v>21</v>
      </c>
      <c r="G553" s="3">
        <v>90.22</v>
      </c>
      <c r="H553" s="8">
        <v>3</v>
      </c>
      <c r="I553" s="4" t="s">
        <v>17</v>
      </c>
      <c r="J553" s="7">
        <v>6.2</v>
      </c>
      <c r="K553" s="3">
        <f t="shared" si="41"/>
        <v>270.65999999999997</v>
      </c>
      <c r="L553" s="2">
        <f t="shared" si="42"/>
        <v>0.05</v>
      </c>
      <c r="M553" s="3">
        <f t="shared" si="43"/>
        <v>13.532999999999999</v>
      </c>
      <c r="N553" s="3">
        <f t="shared" si="44"/>
        <v>284.19299999999998</v>
      </c>
    </row>
    <row r="554" spans="1:14" x14ac:dyDescent="0.3">
      <c r="A554" s="1">
        <v>45340</v>
      </c>
      <c r="B554" s="1" t="str">
        <f t="shared" si="40"/>
        <v>February</v>
      </c>
      <c r="C554" s="4" t="s">
        <v>9</v>
      </c>
      <c r="D554" s="4" t="s">
        <v>15</v>
      </c>
      <c r="E554" s="4" t="s">
        <v>11</v>
      </c>
      <c r="F554" s="4" t="s">
        <v>24</v>
      </c>
      <c r="G554" s="3">
        <v>14.76</v>
      </c>
      <c r="H554" s="8">
        <v>2</v>
      </c>
      <c r="I554" s="4" t="s">
        <v>20</v>
      </c>
      <c r="J554" s="7">
        <v>4.3</v>
      </c>
      <c r="K554" s="3">
        <f t="shared" si="41"/>
        <v>29.52</v>
      </c>
      <c r="L554" s="2">
        <f t="shared" si="42"/>
        <v>0.05</v>
      </c>
      <c r="M554" s="3">
        <f t="shared" si="43"/>
        <v>1.476</v>
      </c>
      <c r="N554" s="3">
        <f t="shared" si="44"/>
        <v>30.995999999999999</v>
      </c>
    </row>
    <row r="555" spans="1:14" x14ac:dyDescent="0.3">
      <c r="A555" s="1">
        <v>45340</v>
      </c>
      <c r="B555" s="1" t="str">
        <f t="shared" si="40"/>
        <v>February</v>
      </c>
      <c r="C555" s="4" t="s">
        <v>14</v>
      </c>
      <c r="D555" s="4" t="s">
        <v>10</v>
      </c>
      <c r="E555" s="4" t="s">
        <v>11</v>
      </c>
      <c r="F555" s="4" t="s">
        <v>16</v>
      </c>
      <c r="G555" s="3">
        <v>60.95</v>
      </c>
      <c r="H555" s="8">
        <v>1</v>
      </c>
      <c r="I555" s="4" t="s">
        <v>20</v>
      </c>
      <c r="J555" s="7">
        <v>5.9</v>
      </c>
      <c r="K555" s="3">
        <f t="shared" si="41"/>
        <v>60.95</v>
      </c>
      <c r="L555" s="2">
        <f t="shared" si="42"/>
        <v>0.18</v>
      </c>
      <c r="M555" s="3">
        <f t="shared" si="43"/>
        <v>10.971</v>
      </c>
      <c r="N555" s="3">
        <f t="shared" si="44"/>
        <v>71.921000000000006</v>
      </c>
    </row>
    <row r="556" spans="1:14" x14ac:dyDescent="0.3">
      <c r="A556" s="1">
        <v>45340</v>
      </c>
      <c r="B556" s="1" t="str">
        <f t="shared" si="40"/>
        <v>February</v>
      </c>
      <c r="C556" s="4" t="s">
        <v>19</v>
      </c>
      <c r="D556" s="4" t="s">
        <v>10</v>
      </c>
      <c r="E556" s="4" t="s">
        <v>11</v>
      </c>
      <c r="F556" s="4" t="s">
        <v>21</v>
      </c>
      <c r="G556" s="3">
        <v>88.34</v>
      </c>
      <c r="H556" s="8">
        <v>7</v>
      </c>
      <c r="I556" s="4" t="s">
        <v>17</v>
      </c>
      <c r="J556" s="7">
        <v>6.6</v>
      </c>
      <c r="K556" s="3">
        <f t="shared" si="41"/>
        <v>618.38</v>
      </c>
      <c r="L556" s="2">
        <f t="shared" si="42"/>
        <v>0.05</v>
      </c>
      <c r="M556" s="3">
        <f t="shared" si="43"/>
        <v>30.919</v>
      </c>
      <c r="N556" s="3">
        <f t="shared" si="44"/>
        <v>649.29899999999998</v>
      </c>
    </row>
    <row r="557" spans="1:14" x14ac:dyDescent="0.3">
      <c r="A557" s="1">
        <v>45340</v>
      </c>
      <c r="B557" s="1" t="str">
        <f t="shared" si="40"/>
        <v>February</v>
      </c>
      <c r="C557" s="4" t="s">
        <v>14</v>
      </c>
      <c r="D557" s="4" t="s">
        <v>10</v>
      </c>
      <c r="E557" s="4" t="s">
        <v>22</v>
      </c>
      <c r="F557" s="4" t="s">
        <v>24</v>
      </c>
      <c r="G557" s="3">
        <v>44.07</v>
      </c>
      <c r="H557" s="8">
        <v>4</v>
      </c>
      <c r="I557" s="4" t="s">
        <v>20</v>
      </c>
      <c r="J557" s="7">
        <v>8.4</v>
      </c>
      <c r="K557" s="3">
        <f t="shared" si="41"/>
        <v>176.28</v>
      </c>
      <c r="L557" s="2">
        <f t="shared" si="42"/>
        <v>0.05</v>
      </c>
      <c r="M557" s="3">
        <f t="shared" si="43"/>
        <v>8.8140000000000001</v>
      </c>
      <c r="N557" s="3">
        <f t="shared" si="44"/>
        <v>185.09399999999999</v>
      </c>
    </row>
    <row r="558" spans="1:14" x14ac:dyDescent="0.3">
      <c r="A558" s="1">
        <v>45340</v>
      </c>
      <c r="B558" s="1" t="str">
        <f t="shared" si="40"/>
        <v>February</v>
      </c>
      <c r="C558" s="4" t="s">
        <v>19</v>
      </c>
      <c r="D558" s="4" t="s">
        <v>10</v>
      </c>
      <c r="E558" s="4" t="s">
        <v>11</v>
      </c>
      <c r="F558" s="4" t="s">
        <v>16</v>
      </c>
      <c r="G558" s="3">
        <v>62.48</v>
      </c>
      <c r="H558" s="8">
        <v>1</v>
      </c>
      <c r="I558" s="4" t="s">
        <v>17</v>
      </c>
      <c r="J558" s="7">
        <v>4.7</v>
      </c>
      <c r="K558" s="3">
        <f t="shared" si="41"/>
        <v>62.48</v>
      </c>
      <c r="L558" s="2">
        <f t="shared" si="42"/>
        <v>0.18</v>
      </c>
      <c r="M558" s="3">
        <f t="shared" si="43"/>
        <v>11.2464</v>
      </c>
      <c r="N558" s="3">
        <f t="shared" si="44"/>
        <v>73.726399999999998</v>
      </c>
    </row>
    <row r="559" spans="1:14" x14ac:dyDescent="0.3">
      <c r="A559" s="1">
        <v>45341</v>
      </c>
      <c r="B559" s="1" t="str">
        <f t="shared" si="40"/>
        <v>February</v>
      </c>
      <c r="C559" s="4" t="s">
        <v>19</v>
      </c>
      <c r="D559" s="4" t="s">
        <v>15</v>
      </c>
      <c r="E559" s="4" t="s">
        <v>11</v>
      </c>
      <c r="F559" s="4" t="s">
        <v>21</v>
      </c>
      <c r="G559" s="3">
        <v>98.48</v>
      </c>
      <c r="H559" s="8">
        <v>2</v>
      </c>
      <c r="I559" s="4" t="s">
        <v>20</v>
      </c>
      <c r="J559" s="7">
        <v>9.1999999999999993</v>
      </c>
      <c r="K559" s="3">
        <f t="shared" si="41"/>
        <v>196.96</v>
      </c>
      <c r="L559" s="2">
        <f t="shared" si="42"/>
        <v>0.05</v>
      </c>
      <c r="M559" s="3">
        <f t="shared" si="43"/>
        <v>9.8480000000000008</v>
      </c>
      <c r="N559" s="3">
        <f t="shared" si="44"/>
        <v>206.80800000000002</v>
      </c>
    </row>
    <row r="560" spans="1:14" x14ac:dyDescent="0.3">
      <c r="A560" s="1">
        <v>45341</v>
      </c>
      <c r="B560" s="1" t="str">
        <f t="shared" si="40"/>
        <v>February</v>
      </c>
      <c r="C560" s="4" t="s">
        <v>19</v>
      </c>
      <c r="D560" s="4" t="s">
        <v>10</v>
      </c>
      <c r="E560" s="4" t="s">
        <v>11</v>
      </c>
      <c r="F560" s="4" t="s">
        <v>12</v>
      </c>
      <c r="G560" s="3">
        <v>98.66</v>
      </c>
      <c r="H560" s="8">
        <v>9</v>
      </c>
      <c r="I560" s="4" t="s">
        <v>17</v>
      </c>
      <c r="J560" s="7">
        <v>8.4</v>
      </c>
      <c r="K560" s="3">
        <f t="shared" si="41"/>
        <v>887.93999999999994</v>
      </c>
      <c r="L560" s="2">
        <f t="shared" si="42"/>
        <v>0.05</v>
      </c>
      <c r="M560" s="3">
        <f t="shared" si="43"/>
        <v>44.396999999999998</v>
      </c>
      <c r="N560" s="3">
        <f t="shared" si="44"/>
        <v>932.33699999999999</v>
      </c>
    </row>
    <row r="561" spans="1:14" x14ac:dyDescent="0.3">
      <c r="A561" s="1">
        <v>45341</v>
      </c>
      <c r="B561" s="1" t="str">
        <f t="shared" si="40"/>
        <v>February</v>
      </c>
      <c r="C561" s="4" t="s">
        <v>19</v>
      </c>
      <c r="D561" s="4" t="s">
        <v>15</v>
      </c>
      <c r="E561" s="4" t="s">
        <v>22</v>
      </c>
      <c r="F561" s="4" t="s">
        <v>24</v>
      </c>
      <c r="G561" s="3">
        <v>50.79</v>
      </c>
      <c r="H561" s="8">
        <v>5</v>
      </c>
      <c r="I561" s="4" t="s">
        <v>258</v>
      </c>
      <c r="J561" s="7">
        <v>5.3</v>
      </c>
      <c r="K561" s="3">
        <f t="shared" si="41"/>
        <v>253.95</v>
      </c>
      <c r="L561" s="2">
        <f t="shared" si="42"/>
        <v>0.05</v>
      </c>
      <c r="M561" s="3">
        <f t="shared" si="43"/>
        <v>12.6975</v>
      </c>
      <c r="N561" s="3">
        <f t="shared" si="44"/>
        <v>266.64749999999998</v>
      </c>
    </row>
    <row r="562" spans="1:14" x14ac:dyDescent="0.3">
      <c r="A562" s="1">
        <v>45341</v>
      </c>
      <c r="B562" s="1" t="str">
        <f t="shared" si="40"/>
        <v>February</v>
      </c>
      <c r="C562" s="4" t="s">
        <v>14</v>
      </c>
      <c r="D562" s="4" t="s">
        <v>15</v>
      </c>
      <c r="E562" s="4" t="s">
        <v>22</v>
      </c>
      <c r="F562" s="4" t="s">
        <v>16</v>
      </c>
      <c r="G562" s="3">
        <v>71.89</v>
      </c>
      <c r="H562" s="8">
        <v>8</v>
      </c>
      <c r="I562" s="4" t="s">
        <v>20</v>
      </c>
      <c r="J562" s="7">
        <v>5.5</v>
      </c>
      <c r="K562" s="3">
        <f t="shared" si="41"/>
        <v>575.12</v>
      </c>
      <c r="L562" s="2">
        <f t="shared" si="42"/>
        <v>0.18</v>
      </c>
      <c r="M562" s="3">
        <f t="shared" si="43"/>
        <v>103.52159999999999</v>
      </c>
      <c r="N562" s="3">
        <f t="shared" si="44"/>
        <v>678.64160000000004</v>
      </c>
    </row>
    <row r="563" spans="1:14" x14ac:dyDescent="0.3">
      <c r="A563" s="1">
        <v>45341</v>
      </c>
      <c r="B563" s="1" t="str">
        <f t="shared" si="40"/>
        <v>February</v>
      </c>
      <c r="C563" s="4" t="s">
        <v>14</v>
      </c>
      <c r="D563" s="4" t="s">
        <v>15</v>
      </c>
      <c r="E563" s="4" t="s">
        <v>22</v>
      </c>
      <c r="F563" s="4" t="s">
        <v>24</v>
      </c>
      <c r="G563" s="3">
        <v>21.8</v>
      </c>
      <c r="H563" s="8">
        <v>8</v>
      </c>
      <c r="I563" s="4" t="s">
        <v>17</v>
      </c>
      <c r="J563" s="7">
        <v>8.3000000000000007</v>
      </c>
      <c r="K563" s="3">
        <f t="shared" si="41"/>
        <v>174.4</v>
      </c>
      <c r="L563" s="2">
        <f t="shared" si="42"/>
        <v>0.05</v>
      </c>
      <c r="M563" s="3">
        <f t="shared" si="43"/>
        <v>8.7200000000000006</v>
      </c>
      <c r="N563" s="3">
        <f t="shared" si="44"/>
        <v>183.12</v>
      </c>
    </row>
    <row r="564" spans="1:14" x14ac:dyDescent="0.3">
      <c r="A564" s="1">
        <v>45341</v>
      </c>
      <c r="B564" s="1" t="str">
        <f t="shared" si="40"/>
        <v>February</v>
      </c>
      <c r="C564" s="4" t="s">
        <v>9</v>
      </c>
      <c r="D564" s="4" t="s">
        <v>10</v>
      </c>
      <c r="E564" s="4" t="s">
        <v>11</v>
      </c>
      <c r="F564" s="4" t="s">
        <v>18</v>
      </c>
      <c r="G564" s="3">
        <v>64.08</v>
      </c>
      <c r="H564" s="8">
        <v>7</v>
      </c>
      <c r="I564" s="4" t="s">
        <v>258</v>
      </c>
      <c r="J564" s="7">
        <v>7.3</v>
      </c>
      <c r="K564" s="3">
        <f t="shared" si="41"/>
        <v>448.56</v>
      </c>
      <c r="L564" s="2">
        <f t="shared" si="42"/>
        <v>0.05</v>
      </c>
      <c r="M564" s="3">
        <f t="shared" si="43"/>
        <v>22.428000000000001</v>
      </c>
      <c r="N564" s="3">
        <f t="shared" si="44"/>
        <v>470.988</v>
      </c>
    </row>
    <row r="565" spans="1:14" x14ac:dyDescent="0.3">
      <c r="A565" s="1">
        <v>45341</v>
      </c>
      <c r="B565" s="1" t="str">
        <f t="shared" si="40"/>
        <v>February</v>
      </c>
      <c r="C565" s="4" t="s">
        <v>14</v>
      </c>
      <c r="D565" s="4" t="s">
        <v>15</v>
      </c>
      <c r="E565" s="4" t="s">
        <v>11</v>
      </c>
      <c r="F565" s="4" t="s">
        <v>16</v>
      </c>
      <c r="G565" s="3">
        <v>77.63</v>
      </c>
      <c r="H565" s="8">
        <v>9</v>
      </c>
      <c r="I565" s="4" t="s">
        <v>20</v>
      </c>
      <c r="J565" s="7">
        <v>7.2</v>
      </c>
      <c r="K565" s="3">
        <f t="shared" si="41"/>
        <v>698.67</v>
      </c>
      <c r="L565" s="2">
        <f t="shared" si="42"/>
        <v>0.18</v>
      </c>
      <c r="M565" s="3">
        <f t="shared" si="43"/>
        <v>125.76059999999998</v>
      </c>
      <c r="N565" s="3">
        <f t="shared" si="44"/>
        <v>824.43059999999991</v>
      </c>
    </row>
    <row r="566" spans="1:14" x14ac:dyDescent="0.3">
      <c r="A566" s="1">
        <v>45341</v>
      </c>
      <c r="B566" s="1" t="str">
        <f t="shared" si="40"/>
        <v>February</v>
      </c>
      <c r="C566" s="4" t="s">
        <v>14</v>
      </c>
      <c r="D566" s="4" t="s">
        <v>15</v>
      </c>
      <c r="E566" s="4" t="s">
        <v>11</v>
      </c>
      <c r="F566" s="4" t="s">
        <v>12</v>
      </c>
      <c r="G566" s="3">
        <v>41.24</v>
      </c>
      <c r="H566" s="8">
        <v>4</v>
      </c>
      <c r="I566" s="4" t="s">
        <v>17</v>
      </c>
      <c r="J566" s="7">
        <v>7.1</v>
      </c>
      <c r="K566" s="3">
        <f t="shared" si="41"/>
        <v>164.96</v>
      </c>
      <c r="L566" s="2">
        <f t="shared" si="42"/>
        <v>0.05</v>
      </c>
      <c r="M566" s="3">
        <f t="shared" si="43"/>
        <v>8.2480000000000011</v>
      </c>
      <c r="N566" s="3">
        <f t="shared" si="44"/>
        <v>173.208</v>
      </c>
    </row>
    <row r="567" spans="1:14" x14ac:dyDescent="0.3">
      <c r="A567" s="1">
        <v>45341</v>
      </c>
      <c r="B567" s="1" t="str">
        <f t="shared" si="40"/>
        <v>February</v>
      </c>
      <c r="C567" s="4" t="s">
        <v>19</v>
      </c>
      <c r="D567" s="4" t="s">
        <v>10</v>
      </c>
      <c r="E567" s="4" t="s">
        <v>22</v>
      </c>
      <c r="F567" s="4" t="s">
        <v>16</v>
      </c>
      <c r="G567" s="3">
        <v>69.58</v>
      </c>
      <c r="H567" s="8">
        <v>9</v>
      </c>
      <c r="I567" s="4" t="s">
        <v>258</v>
      </c>
      <c r="J567" s="7">
        <v>7.8</v>
      </c>
      <c r="K567" s="3">
        <f t="shared" si="41"/>
        <v>626.22</v>
      </c>
      <c r="L567" s="2">
        <f t="shared" si="42"/>
        <v>0.18</v>
      </c>
      <c r="M567" s="3">
        <f t="shared" si="43"/>
        <v>112.7196</v>
      </c>
      <c r="N567" s="3">
        <f t="shared" si="44"/>
        <v>738.93960000000004</v>
      </c>
    </row>
    <row r="568" spans="1:14" x14ac:dyDescent="0.3">
      <c r="A568" s="1">
        <v>45342</v>
      </c>
      <c r="B568" s="1" t="str">
        <f t="shared" si="40"/>
        <v>February</v>
      </c>
      <c r="C568" s="4" t="s">
        <v>9</v>
      </c>
      <c r="D568" s="4" t="s">
        <v>10</v>
      </c>
      <c r="E568" s="4" t="s">
        <v>11</v>
      </c>
      <c r="F568" s="4" t="s">
        <v>12</v>
      </c>
      <c r="G568" s="3">
        <v>54.84</v>
      </c>
      <c r="H568" s="8">
        <v>3</v>
      </c>
      <c r="I568" s="4" t="s">
        <v>258</v>
      </c>
      <c r="J568" s="7">
        <v>5.9</v>
      </c>
      <c r="K568" s="3">
        <f t="shared" si="41"/>
        <v>164.52</v>
      </c>
      <c r="L568" s="2">
        <f t="shared" si="42"/>
        <v>0.05</v>
      </c>
      <c r="M568" s="3">
        <f t="shared" si="43"/>
        <v>8.2260000000000009</v>
      </c>
      <c r="N568" s="3">
        <f t="shared" si="44"/>
        <v>172.74600000000001</v>
      </c>
    </row>
    <row r="569" spans="1:14" x14ac:dyDescent="0.3">
      <c r="A569" s="1">
        <v>45342</v>
      </c>
      <c r="B569" s="1" t="str">
        <f t="shared" si="40"/>
        <v>February</v>
      </c>
      <c r="C569" s="4" t="s">
        <v>9</v>
      </c>
      <c r="D569" s="4" t="s">
        <v>15</v>
      </c>
      <c r="E569" s="4" t="s">
        <v>22</v>
      </c>
      <c r="F569" s="4" t="s">
        <v>12</v>
      </c>
      <c r="G569" s="3">
        <v>39.9</v>
      </c>
      <c r="H569" s="8">
        <v>10</v>
      </c>
      <c r="I569" s="4" t="s">
        <v>258</v>
      </c>
      <c r="J569" s="7">
        <v>5.9</v>
      </c>
      <c r="K569" s="3">
        <f t="shared" si="41"/>
        <v>399</v>
      </c>
      <c r="L569" s="2">
        <f t="shared" si="42"/>
        <v>0.05</v>
      </c>
      <c r="M569" s="3">
        <f t="shared" si="43"/>
        <v>19.950000000000003</v>
      </c>
      <c r="N569" s="3">
        <f t="shared" si="44"/>
        <v>418.95</v>
      </c>
    </row>
    <row r="570" spans="1:14" x14ac:dyDescent="0.3">
      <c r="A570" s="1">
        <v>45342</v>
      </c>
      <c r="B570" s="1" t="str">
        <f t="shared" si="40"/>
        <v>February</v>
      </c>
      <c r="C570" s="4" t="s">
        <v>19</v>
      </c>
      <c r="D570" s="4" t="s">
        <v>10</v>
      </c>
      <c r="E570" s="4" t="s">
        <v>22</v>
      </c>
      <c r="F570" s="4" t="s">
        <v>23</v>
      </c>
      <c r="G570" s="3">
        <v>37.69</v>
      </c>
      <c r="H570" s="8">
        <v>2</v>
      </c>
      <c r="I570" s="4" t="s">
        <v>20</v>
      </c>
      <c r="J570" s="7">
        <v>9.5</v>
      </c>
      <c r="K570" s="3">
        <f t="shared" si="41"/>
        <v>75.38</v>
      </c>
      <c r="L570" s="2">
        <f t="shared" si="42"/>
        <v>0.05</v>
      </c>
      <c r="M570" s="3">
        <f t="shared" si="43"/>
        <v>3.7690000000000001</v>
      </c>
      <c r="N570" s="3">
        <f t="shared" si="44"/>
        <v>79.149000000000001</v>
      </c>
    </row>
    <row r="571" spans="1:14" x14ac:dyDescent="0.3">
      <c r="A571" s="1">
        <v>45342</v>
      </c>
      <c r="B571" s="1" t="str">
        <f t="shared" si="40"/>
        <v>February</v>
      </c>
      <c r="C571" s="4" t="s">
        <v>9</v>
      </c>
      <c r="D571" s="4" t="s">
        <v>10</v>
      </c>
      <c r="E571" s="4" t="s">
        <v>22</v>
      </c>
      <c r="F571" s="4" t="s">
        <v>18</v>
      </c>
      <c r="G571" s="3">
        <v>31.99</v>
      </c>
      <c r="H571" s="8">
        <v>10</v>
      </c>
      <c r="I571" s="4" t="s">
        <v>258</v>
      </c>
      <c r="J571" s="7">
        <v>9.9</v>
      </c>
      <c r="K571" s="3">
        <f t="shared" si="41"/>
        <v>319.89999999999998</v>
      </c>
      <c r="L571" s="2">
        <f t="shared" si="42"/>
        <v>0.05</v>
      </c>
      <c r="M571" s="3">
        <f t="shared" si="43"/>
        <v>15.994999999999999</v>
      </c>
      <c r="N571" s="3">
        <f t="shared" si="44"/>
        <v>335.89499999999998</v>
      </c>
    </row>
    <row r="572" spans="1:14" x14ac:dyDescent="0.3">
      <c r="A572" s="1">
        <v>45342</v>
      </c>
      <c r="B572" s="1" t="str">
        <f t="shared" si="40"/>
        <v>February</v>
      </c>
      <c r="C572" s="4" t="s">
        <v>9</v>
      </c>
      <c r="D572" s="4" t="s">
        <v>15</v>
      </c>
      <c r="E572" s="4" t="s">
        <v>22</v>
      </c>
      <c r="F572" s="4" t="s">
        <v>12</v>
      </c>
      <c r="G572" s="3">
        <v>60.3</v>
      </c>
      <c r="H572" s="8">
        <v>4</v>
      </c>
      <c r="I572" s="4" t="s">
        <v>17</v>
      </c>
      <c r="J572" s="7">
        <v>5.8</v>
      </c>
      <c r="K572" s="3">
        <f t="shared" si="41"/>
        <v>241.2</v>
      </c>
      <c r="L572" s="2">
        <f t="shared" si="42"/>
        <v>0.05</v>
      </c>
      <c r="M572" s="3">
        <f t="shared" si="43"/>
        <v>12.06</v>
      </c>
      <c r="N572" s="3">
        <f t="shared" si="44"/>
        <v>253.26</v>
      </c>
    </row>
    <row r="573" spans="1:14" x14ac:dyDescent="0.3">
      <c r="A573" s="1">
        <v>45342</v>
      </c>
      <c r="B573" s="1" t="str">
        <f t="shared" si="40"/>
        <v>February</v>
      </c>
      <c r="C573" s="4" t="s">
        <v>14</v>
      </c>
      <c r="D573" s="4" t="s">
        <v>10</v>
      </c>
      <c r="E573" s="4" t="s">
        <v>11</v>
      </c>
      <c r="F573" s="4" t="s">
        <v>23</v>
      </c>
      <c r="G573" s="3">
        <v>86.27</v>
      </c>
      <c r="H573" s="8">
        <v>1</v>
      </c>
      <c r="I573" s="4" t="s">
        <v>20</v>
      </c>
      <c r="J573" s="7">
        <v>7</v>
      </c>
      <c r="K573" s="3">
        <f t="shared" si="41"/>
        <v>86.27</v>
      </c>
      <c r="L573" s="2">
        <f t="shared" si="42"/>
        <v>0.05</v>
      </c>
      <c r="M573" s="3">
        <f t="shared" si="43"/>
        <v>4.3135000000000003</v>
      </c>
      <c r="N573" s="3">
        <f t="shared" si="44"/>
        <v>90.583500000000001</v>
      </c>
    </row>
    <row r="574" spans="1:14" x14ac:dyDescent="0.3">
      <c r="A574" s="1">
        <v>45342</v>
      </c>
      <c r="B574" s="1" t="str">
        <f t="shared" si="40"/>
        <v>February</v>
      </c>
      <c r="C574" s="4" t="s">
        <v>19</v>
      </c>
      <c r="D574" s="4" t="s">
        <v>10</v>
      </c>
      <c r="E574" s="4" t="s">
        <v>22</v>
      </c>
      <c r="F574" s="4" t="s">
        <v>12</v>
      </c>
      <c r="G574" s="3">
        <v>92.29</v>
      </c>
      <c r="H574" s="8">
        <v>5</v>
      </c>
      <c r="I574" s="4" t="s">
        <v>258</v>
      </c>
      <c r="J574" s="7">
        <v>9</v>
      </c>
      <c r="K574" s="3">
        <f t="shared" si="41"/>
        <v>461.45000000000005</v>
      </c>
      <c r="L574" s="2">
        <f t="shared" si="42"/>
        <v>0.05</v>
      </c>
      <c r="M574" s="3">
        <f t="shared" si="43"/>
        <v>23.072500000000005</v>
      </c>
      <c r="N574" s="3">
        <f t="shared" si="44"/>
        <v>484.52250000000004</v>
      </c>
    </row>
    <row r="575" spans="1:14" x14ac:dyDescent="0.3">
      <c r="A575" s="1">
        <v>45342</v>
      </c>
      <c r="B575" s="1" t="str">
        <f t="shared" si="40"/>
        <v>February</v>
      </c>
      <c r="C575" s="4" t="s">
        <v>9</v>
      </c>
      <c r="D575" s="4" t="s">
        <v>10</v>
      </c>
      <c r="E575" s="4" t="s">
        <v>22</v>
      </c>
      <c r="F575" s="4" t="s">
        <v>12</v>
      </c>
      <c r="G575" s="3">
        <v>57.74</v>
      </c>
      <c r="H575" s="8">
        <v>3</v>
      </c>
      <c r="I575" s="4" t="s">
        <v>20</v>
      </c>
      <c r="J575" s="7">
        <v>7.7</v>
      </c>
      <c r="K575" s="3">
        <f t="shared" si="41"/>
        <v>173.22</v>
      </c>
      <c r="L575" s="2">
        <f t="shared" si="42"/>
        <v>0.05</v>
      </c>
      <c r="M575" s="3">
        <f t="shared" si="43"/>
        <v>8.6609999999999996</v>
      </c>
      <c r="N575" s="3">
        <f t="shared" si="44"/>
        <v>181.881</v>
      </c>
    </row>
    <row r="576" spans="1:14" x14ac:dyDescent="0.3">
      <c r="A576" s="1">
        <v>45342</v>
      </c>
      <c r="B576" s="1" t="str">
        <f t="shared" si="40"/>
        <v>February</v>
      </c>
      <c r="C576" s="4" t="s">
        <v>9</v>
      </c>
      <c r="D576" s="4" t="s">
        <v>15</v>
      </c>
      <c r="E576" s="4" t="s">
        <v>22</v>
      </c>
      <c r="F576" s="4" t="s">
        <v>24</v>
      </c>
      <c r="G576" s="3">
        <v>66.680000000000007</v>
      </c>
      <c r="H576" s="8">
        <v>5</v>
      </c>
      <c r="I576" s="4" t="s">
        <v>17</v>
      </c>
      <c r="J576" s="7">
        <v>7.6</v>
      </c>
      <c r="K576" s="3">
        <f t="shared" si="41"/>
        <v>333.40000000000003</v>
      </c>
      <c r="L576" s="2">
        <f t="shared" si="42"/>
        <v>0.05</v>
      </c>
      <c r="M576" s="3">
        <f t="shared" si="43"/>
        <v>16.670000000000002</v>
      </c>
      <c r="N576" s="3">
        <f t="shared" si="44"/>
        <v>350.07000000000005</v>
      </c>
    </row>
    <row r="577" spans="1:14" x14ac:dyDescent="0.3">
      <c r="A577" s="1">
        <v>45342</v>
      </c>
      <c r="B577" s="1" t="str">
        <f t="shared" si="40"/>
        <v>February</v>
      </c>
      <c r="C577" s="4" t="s">
        <v>19</v>
      </c>
      <c r="D577" s="4" t="s">
        <v>15</v>
      </c>
      <c r="E577" s="4" t="s">
        <v>11</v>
      </c>
      <c r="F577" s="4" t="s">
        <v>24</v>
      </c>
      <c r="G577" s="3">
        <v>32.32</v>
      </c>
      <c r="H577" s="8">
        <v>10</v>
      </c>
      <c r="I577" s="4" t="s">
        <v>258</v>
      </c>
      <c r="J577" s="7">
        <v>10</v>
      </c>
      <c r="K577" s="3">
        <f t="shared" si="41"/>
        <v>323.2</v>
      </c>
      <c r="L577" s="2">
        <f t="shared" si="42"/>
        <v>0.05</v>
      </c>
      <c r="M577" s="3">
        <f t="shared" si="43"/>
        <v>16.16</v>
      </c>
      <c r="N577" s="3">
        <f t="shared" si="44"/>
        <v>339.36</v>
      </c>
    </row>
    <row r="578" spans="1:14" x14ac:dyDescent="0.3">
      <c r="A578" s="1">
        <v>45343</v>
      </c>
      <c r="B578" s="1" t="str">
        <f t="shared" si="40"/>
        <v>February</v>
      </c>
      <c r="C578" s="4" t="s">
        <v>9</v>
      </c>
      <c r="D578" s="4" t="s">
        <v>10</v>
      </c>
      <c r="E578" s="4" t="s">
        <v>22</v>
      </c>
      <c r="F578" s="4" t="s">
        <v>21</v>
      </c>
      <c r="G578" s="3">
        <v>73.819999999999993</v>
      </c>
      <c r="H578" s="8">
        <v>4</v>
      </c>
      <c r="I578" s="4" t="s">
        <v>17</v>
      </c>
      <c r="J578" s="7">
        <v>6.7</v>
      </c>
      <c r="K578" s="3">
        <f t="shared" si="41"/>
        <v>295.27999999999997</v>
      </c>
      <c r="L578" s="2">
        <f t="shared" si="42"/>
        <v>0.05</v>
      </c>
      <c r="M578" s="3">
        <f t="shared" si="43"/>
        <v>14.763999999999999</v>
      </c>
      <c r="N578" s="3">
        <f t="shared" si="44"/>
        <v>310.04399999999998</v>
      </c>
    </row>
    <row r="579" spans="1:14" x14ac:dyDescent="0.3">
      <c r="A579" s="1">
        <v>45343</v>
      </c>
      <c r="B579" s="1" t="str">
        <f t="shared" ref="B579:B642" si="45">TEXT(A579,"mmmm")</f>
        <v>February</v>
      </c>
      <c r="C579" s="4" t="s">
        <v>19</v>
      </c>
      <c r="D579" s="4" t="s">
        <v>10</v>
      </c>
      <c r="E579" s="4" t="s">
        <v>11</v>
      </c>
      <c r="F579" s="4" t="s">
        <v>16</v>
      </c>
      <c r="G579" s="3">
        <v>94.64</v>
      </c>
      <c r="H579" s="8">
        <v>3</v>
      </c>
      <c r="I579" s="4" t="s">
        <v>17</v>
      </c>
      <c r="J579" s="7">
        <v>5.5</v>
      </c>
      <c r="K579" s="3">
        <f t="shared" ref="K579:K642" si="46">G579*H579</f>
        <v>283.92</v>
      </c>
      <c r="L579" s="2">
        <f t="shared" ref="L579:L642" si="47">IF(F579="electronics",18%,5%)</f>
        <v>0.18</v>
      </c>
      <c r="M579" s="3">
        <f t="shared" ref="M579:M642" si="48">K579*L579</f>
        <v>51.105600000000003</v>
      </c>
      <c r="N579" s="3">
        <f t="shared" ref="N579:N642" si="49">K579+M579</f>
        <v>335.0256</v>
      </c>
    </row>
    <row r="580" spans="1:14" x14ac:dyDescent="0.3">
      <c r="A580" s="1">
        <v>45343</v>
      </c>
      <c r="B580" s="1" t="str">
        <f t="shared" si="45"/>
        <v>February</v>
      </c>
      <c r="C580" s="4" t="s">
        <v>9</v>
      </c>
      <c r="D580" s="4" t="s">
        <v>10</v>
      </c>
      <c r="E580" s="4" t="s">
        <v>22</v>
      </c>
      <c r="F580" s="4" t="s">
        <v>24</v>
      </c>
      <c r="G580" s="3">
        <v>39.909999999999997</v>
      </c>
      <c r="H580" s="8">
        <v>3</v>
      </c>
      <c r="I580" s="4" t="s">
        <v>20</v>
      </c>
      <c r="J580" s="7">
        <v>9.3000000000000007</v>
      </c>
      <c r="K580" s="3">
        <f t="shared" si="46"/>
        <v>119.72999999999999</v>
      </c>
      <c r="L580" s="2">
        <f t="shared" si="47"/>
        <v>0.05</v>
      </c>
      <c r="M580" s="3">
        <f t="shared" si="48"/>
        <v>5.9864999999999995</v>
      </c>
      <c r="N580" s="3">
        <f t="shared" si="49"/>
        <v>125.7165</v>
      </c>
    </row>
    <row r="581" spans="1:14" x14ac:dyDescent="0.3">
      <c r="A581" s="1">
        <v>45343</v>
      </c>
      <c r="B581" s="1" t="str">
        <f t="shared" si="45"/>
        <v>February</v>
      </c>
      <c r="C581" s="4" t="s">
        <v>14</v>
      </c>
      <c r="D581" s="4" t="s">
        <v>15</v>
      </c>
      <c r="E581" s="4" t="s">
        <v>11</v>
      </c>
      <c r="F581" s="4" t="s">
        <v>24</v>
      </c>
      <c r="G581" s="3">
        <v>83.66</v>
      </c>
      <c r="H581" s="8">
        <v>5</v>
      </c>
      <c r="I581" s="4" t="s">
        <v>17</v>
      </c>
      <c r="J581" s="7">
        <v>7.2</v>
      </c>
      <c r="K581" s="3">
        <f t="shared" si="46"/>
        <v>418.29999999999995</v>
      </c>
      <c r="L581" s="2">
        <f t="shared" si="47"/>
        <v>0.05</v>
      </c>
      <c r="M581" s="3">
        <f t="shared" si="48"/>
        <v>20.914999999999999</v>
      </c>
      <c r="N581" s="3">
        <f t="shared" si="49"/>
        <v>439.21499999999997</v>
      </c>
    </row>
    <row r="582" spans="1:14" x14ac:dyDescent="0.3">
      <c r="A582" s="1">
        <v>45343</v>
      </c>
      <c r="B582" s="1" t="str">
        <f t="shared" si="45"/>
        <v>February</v>
      </c>
      <c r="C582" s="4" t="s">
        <v>14</v>
      </c>
      <c r="D582" s="4" t="s">
        <v>15</v>
      </c>
      <c r="E582" s="4" t="s">
        <v>11</v>
      </c>
      <c r="F582" s="4" t="s">
        <v>18</v>
      </c>
      <c r="G582" s="3">
        <v>98.8</v>
      </c>
      <c r="H582" s="8">
        <v>2</v>
      </c>
      <c r="I582" s="4" t="s">
        <v>17</v>
      </c>
      <c r="J582" s="7">
        <v>7.7</v>
      </c>
      <c r="K582" s="3">
        <f t="shared" si="46"/>
        <v>197.6</v>
      </c>
      <c r="L582" s="2">
        <f t="shared" si="47"/>
        <v>0.05</v>
      </c>
      <c r="M582" s="3">
        <f t="shared" si="48"/>
        <v>9.8800000000000008</v>
      </c>
      <c r="N582" s="3">
        <f t="shared" si="49"/>
        <v>207.48</v>
      </c>
    </row>
    <row r="583" spans="1:14" x14ac:dyDescent="0.3">
      <c r="A583" s="1">
        <v>45343</v>
      </c>
      <c r="B583" s="1" t="str">
        <f t="shared" si="45"/>
        <v>February</v>
      </c>
      <c r="C583" s="4" t="s">
        <v>14</v>
      </c>
      <c r="D583" s="4" t="s">
        <v>10</v>
      </c>
      <c r="E583" s="4" t="s">
        <v>11</v>
      </c>
      <c r="F583" s="4" t="s">
        <v>21</v>
      </c>
      <c r="G583" s="3">
        <v>12.54</v>
      </c>
      <c r="H583" s="8">
        <v>1</v>
      </c>
      <c r="I583" s="4" t="s">
        <v>17</v>
      </c>
      <c r="J583" s="7">
        <v>8.1999999999999993</v>
      </c>
      <c r="K583" s="3">
        <f t="shared" si="46"/>
        <v>12.54</v>
      </c>
      <c r="L583" s="2">
        <f t="shared" si="47"/>
        <v>0.05</v>
      </c>
      <c r="M583" s="3">
        <f t="shared" si="48"/>
        <v>0.627</v>
      </c>
      <c r="N583" s="3">
        <f t="shared" si="49"/>
        <v>13.167</v>
      </c>
    </row>
    <row r="584" spans="1:14" x14ac:dyDescent="0.3">
      <c r="A584" s="1">
        <v>45344</v>
      </c>
      <c r="B584" s="1" t="str">
        <f t="shared" si="45"/>
        <v>February</v>
      </c>
      <c r="C584" s="4" t="s">
        <v>19</v>
      </c>
      <c r="D584" s="4" t="s">
        <v>15</v>
      </c>
      <c r="E584" s="4" t="s">
        <v>22</v>
      </c>
      <c r="F584" s="4" t="s">
        <v>23</v>
      </c>
      <c r="G584" s="3">
        <v>65.819999999999993</v>
      </c>
      <c r="H584" s="8">
        <v>1</v>
      </c>
      <c r="I584" s="4" t="s">
        <v>17</v>
      </c>
      <c r="J584" s="7">
        <v>4.0999999999999996</v>
      </c>
      <c r="K584" s="3">
        <f t="shared" si="46"/>
        <v>65.819999999999993</v>
      </c>
      <c r="L584" s="2">
        <f t="shared" si="47"/>
        <v>0.05</v>
      </c>
      <c r="M584" s="3">
        <f t="shared" si="48"/>
        <v>3.2909999999999999</v>
      </c>
      <c r="N584" s="3">
        <f t="shared" si="49"/>
        <v>69.11099999999999</v>
      </c>
    </row>
    <row r="585" spans="1:14" x14ac:dyDescent="0.3">
      <c r="A585" s="1">
        <v>45344</v>
      </c>
      <c r="B585" s="1" t="str">
        <f t="shared" si="45"/>
        <v>February</v>
      </c>
      <c r="C585" s="4" t="s">
        <v>9</v>
      </c>
      <c r="D585" s="4" t="s">
        <v>15</v>
      </c>
      <c r="E585" s="4" t="s">
        <v>11</v>
      </c>
      <c r="F585" s="4" t="s">
        <v>21</v>
      </c>
      <c r="G585" s="3">
        <v>39.75</v>
      </c>
      <c r="H585" s="8">
        <v>5</v>
      </c>
      <c r="I585" s="4" t="s">
        <v>20</v>
      </c>
      <c r="J585" s="7">
        <v>9.6</v>
      </c>
      <c r="K585" s="3">
        <f t="shared" si="46"/>
        <v>198.75</v>
      </c>
      <c r="L585" s="2">
        <f t="shared" si="47"/>
        <v>0.05</v>
      </c>
      <c r="M585" s="3">
        <f t="shared" si="48"/>
        <v>9.9375</v>
      </c>
      <c r="N585" s="3">
        <f t="shared" si="49"/>
        <v>208.6875</v>
      </c>
    </row>
    <row r="586" spans="1:14" x14ac:dyDescent="0.3">
      <c r="A586" s="1">
        <v>45344</v>
      </c>
      <c r="B586" s="1" t="str">
        <f t="shared" si="45"/>
        <v>February</v>
      </c>
      <c r="C586" s="4" t="s">
        <v>14</v>
      </c>
      <c r="D586" s="4" t="s">
        <v>10</v>
      </c>
      <c r="E586" s="4" t="s">
        <v>11</v>
      </c>
      <c r="F586" s="4" t="s">
        <v>12</v>
      </c>
      <c r="G586" s="3">
        <v>30.41</v>
      </c>
      <c r="H586" s="8">
        <v>1</v>
      </c>
      <c r="I586" s="4" t="s">
        <v>258</v>
      </c>
      <c r="J586" s="7">
        <v>8.4</v>
      </c>
      <c r="K586" s="3">
        <f t="shared" si="46"/>
        <v>30.41</v>
      </c>
      <c r="L586" s="2">
        <f t="shared" si="47"/>
        <v>0.05</v>
      </c>
      <c r="M586" s="3">
        <f t="shared" si="48"/>
        <v>1.5205000000000002</v>
      </c>
      <c r="N586" s="3">
        <f t="shared" si="49"/>
        <v>31.930500000000002</v>
      </c>
    </row>
    <row r="587" spans="1:14" x14ac:dyDescent="0.3">
      <c r="A587" s="1">
        <v>45344</v>
      </c>
      <c r="B587" s="1" t="str">
        <f t="shared" si="45"/>
        <v>February</v>
      </c>
      <c r="C587" s="4" t="s">
        <v>9</v>
      </c>
      <c r="D587" s="4" t="s">
        <v>15</v>
      </c>
      <c r="E587" s="4" t="s">
        <v>22</v>
      </c>
      <c r="F587" s="4" t="s">
        <v>21</v>
      </c>
      <c r="G587" s="3">
        <v>17.489999999999998</v>
      </c>
      <c r="H587" s="8">
        <v>10</v>
      </c>
      <c r="I587" s="4" t="s">
        <v>20</v>
      </c>
      <c r="J587" s="7">
        <v>6.6</v>
      </c>
      <c r="K587" s="3">
        <f t="shared" si="46"/>
        <v>174.89999999999998</v>
      </c>
      <c r="L587" s="2">
        <f t="shared" si="47"/>
        <v>0.05</v>
      </c>
      <c r="M587" s="3">
        <f t="shared" si="48"/>
        <v>8.7449999999999992</v>
      </c>
      <c r="N587" s="3">
        <f t="shared" si="49"/>
        <v>183.64499999999998</v>
      </c>
    </row>
    <row r="588" spans="1:14" x14ac:dyDescent="0.3">
      <c r="A588" s="1">
        <v>45344</v>
      </c>
      <c r="B588" s="1" t="str">
        <f t="shared" si="45"/>
        <v>February</v>
      </c>
      <c r="C588" s="4" t="s">
        <v>14</v>
      </c>
      <c r="D588" s="4" t="s">
        <v>15</v>
      </c>
      <c r="E588" s="4" t="s">
        <v>22</v>
      </c>
      <c r="F588" s="4" t="s">
        <v>18</v>
      </c>
      <c r="G588" s="3">
        <v>95.49</v>
      </c>
      <c r="H588" s="8">
        <v>7</v>
      </c>
      <c r="I588" s="4" t="s">
        <v>20</v>
      </c>
      <c r="J588" s="7">
        <v>8.6999999999999993</v>
      </c>
      <c r="K588" s="3">
        <f t="shared" si="46"/>
        <v>668.43</v>
      </c>
      <c r="L588" s="2">
        <f t="shared" si="47"/>
        <v>0.05</v>
      </c>
      <c r="M588" s="3">
        <f t="shared" si="48"/>
        <v>33.421500000000002</v>
      </c>
      <c r="N588" s="3">
        <f t="shared" si="49"/>
        <v>701.85149999999999</v>
      </c>
    </row>
    <row r="589" spans="1:14" x14ac:dyDescent="0.3">
      <c r="A589" s="1">
        <v>45344</v>
      </c>
      <c r="B589" s="1" t="str">
        <f t="shared" si="45"/>
        <v>February</v>
      </c>
      <c r="C589" s="4" t="s">
        <v>14</v>
      </c>
      <c r="D589" s="4" t="s">
        <v>10</v>
      </c>
      <c r="E589" s="4" t="s">
        <v>11</v>
      </c>
      <c r="F589" s="4" t="s">
        <v>23</v>
      </c>
      <c r="G589" s="3">
        <v>12.73</v>
      </c>
      <c r="H589" s="8">
        <v>2</v>
      </c>
      <c r="I589" s="4" t="s">
        <v>258</v>
      </c>
      <c r="J589" s="7">
        <v>5.2</v>
      </c>
      <c r="K589" s="3">
        <f t="shared" si="46"/>
        <v>25.46</v>
      </c>
      <c r="L589" s="2">
        <f t="shared" si="47"/>
        <v>0.05</v>
      </c>
      <c r="M589" s="3">
        <f t="shared" si="48"/>
        <v>1.2730000000000001</v>
      </c>
      <c r="N589" s="3">
        <f t="shared" si="49"/>
        <v>26.733000000000001</v>
      </c>
    </row>
    <row r="590" spans="1:14" x14ac:dyDescent="0.3">
      <c r="A590" s="1">
        <v>45344</v>
      </c>
      <c r="B590" s="1" t="str">
        <f t="shared" si="45"/>
        <v>February</v>
      </c>
      <c r="C590" s="4" t="s">
        <v>9</v>
      </c>
      <c r="D590" s="4" t="s">
        <v>15</v>
      </c>
      <c r="E590" s="4" t="s">
        <v>22</v>
      </c>
      <c r="F590" s="4" t="s">
        <v>23</v>
      </c>
      <c r="G590" s="3">
        <v>68.97</v>
      </c>
      <c r="H590" s="8">
        <v>3</v>
      </c>
      <c r="I590" s="4" t="s">
        <v>20</v>
      </c>
      <c r="J590" s="7">
        <v>8.6999999999999993</v>
      </c>
      <c r="K590" s="3">
        <f t="shared" si="46"/>
        <v>206.91</v>
      </c>
      <c r="L590" s="2">
        <f t="shared" si="47"/>
        <v>0.05</v>
      </c>
      <c r="M590" s="3">
        <f t="shared" si="48"/>
        <v>10.345500000000001</v>
      </c>
      <c r="N590" s="3">
        <f t="shared" si="49"/>
        <v>217.25549999999998</v>
      </c>
    </row>
    <row r="591" spans="1:14" x14ac:dyDescent="0.3">
      <c r="A591" s="1">
        <v>45344</v>
      </c>
      <c r="B591" s="1" t="str">
        <f t="shared" si="45"/>
        <v>February</v>
      </c>
      <c r="C591" s="4" t="s">
        <v>9</v>
      </c>
      <c r="D591" s="4" t="s">
        <v>15</v>
      </c>
      <c r="E591" s="4" t="s">
        <v>11</v>
      </c>
      <c r="F591" s="4" t="s">
        <v>21</v>
      </c>
      <c r="G591" s="3">
        <v>47.44</v>
      </c>
      <c r="H591" s="8">
        <v>1</v>
      </c>
      <c r="I591" s="4" t="s">
        <v>258</v>
      </c>
      <c r="J591" s="7">
        <v>6.8</v>
      </c>
      <c r="K591" s="3">
        <f t="shared" si="46"/>
        <v>47.44</v>
      </c>
      <c r="L591" s="2">
        <f t="shared" si="47"/>
        <v>0.05</v>
      </c>
      <c r="M591" s="3">
        <f t="shared" si="48"/>
        <v>2.3719999999999999</v>
      </c>
      <c r="N591" s="3">
        <f t="shared" si="49"/>
        <v>49.811999999999998</v>
      </c>
    </row>
    <row r="592" spans="1:14" x14ac:dyDescent="0.3">
      <c r="A592" s="1">
        <v>45344</v>
      </c>
      <c r="B592" s="1" t="str">
        <f t="shared" si="45"/>
        <v>February</v>
      </c>
      <c r="C592" s="4" t="s">
        <v>19</v>
      </c>
      <c r="D592" s="4" t="s">
        <v>10</v>
      </c>
      <c r="E592" s="4" t="s">
        <v>11</v>
      </c>
      <c r="F592" s="4" t="s">
        <v>16</v>
      </c>
      <c r="G592" s="3">
        <v>17.420000000000002</v>
      </c>
      <c r="H592" s="8">
        <v>10</v>
      </c>
      <c r="I592" s="4" t="s">
        <v>20</v>
      </c>
      <c r="J592" s="7">
        <v>7</v>
      </c>
      <c r="K592" s="3">
        <f t="shared" si="46"/>
        <v>174.20000000000002</v>
      </c>
      <c r="L592" s="2">
        <f t="shared" si="47"/>
        <v>0.18</v>
      </c>
      <c r="M592" s="3">
        <f t="shared" si="48"/>
        <v>31.356000000000002</v>
      </c>
      <c r="N592" s="3">
        <f t="shared" si="49"/>
        <v>205.55600000000001</v>
      </c>
    </row>
    <row r="593" spans="1:14" x14ac:dyDescent="0.3">
      <c r="A593" s="1">
        <v>45344</v>
      </c>
      <c r="B593" s="1" t="str">
        <f t="shared" si="45"/>
        <v>February</v>
      </c>
      <c r="C593" s="4" t="s">
        <v>9</v>
      </c>
      <c r="D593" s="4" t="s">
        <v>15</v>
      </c>
      <c r="E593" s="4" t="s">
        <v>11</v>
      </c>
      <c r="F593" s="4" t="s">
        <v>21</v>
      </c>
      <c r="G593" s="3">
        <v>54.31</v>
      </c>
      <c r="H593" s="8">
        <v>9</v>
      </c>
      <c r="I593" s="4" t="s">
        <v>17</v>
      </c>
      <c r="J593" s="7">
        <v>8.9</v>
      </c>
      <c r="K593" s="3">
        <f t="shared" si="46"/>
        <v>488.79</v>
      </c>
      <c r="L593" s="2">
        <f t="shared" si="47"/>
        <v>0.05</v>
      </c>
      <c r="M593" s="3">
        <f t="shared" si="48"/>
        <v>24.439500000000002</v>
      </c>
      <c r="N593" s="3">
        <f t="shared" si="49"/>
        <v>513.22950000000003</v>
      </c>
    </row>
    <row r="594" spans="1:14" x14ac:dyDescent="0.3">
      <c r="A594" s="1">
        <v>45344</v>
      </c>
      <c r="B594" s="1" t="str">
        <f t="shared" si="45"/>
        <v>February</v>
      </c>
      <c r="C594" s="4" t="s">
        <v>19</v>
      </c>
      <c r="D594" s="4" t="s">
        <v>10</v>
      </c>
      <c r="E594" s="4" t="s">
        <v>11</v>
      </c>
      <c r="F594" s="4" t="s">
        <v>18</v>
      </c>
      <c r="G594" s="3">
        <v>24.49</v>
      </c>
      <c r="H594" s="8">
        <v>10</v>
      </c>
      <c r="I594" s="4" t="s">
        <v>17</v>
      </c>
      <c r="J594" s="7">
        <v>8.1</v>
      </c>
      <c r="K594" s="3">
        <f t="shared" si="46"/>
        <v>244.89999999999998</v>
      </c>
      <c r="L594" s="2">
        <f t="shared" si="47"/>
        <v>0.05</v>
      </c>
      <c r="M594" s="3">
        <f t="shared" si="48"/>
        <v>12.244999999999999</v>
      </c>
      <c r="N594" s="3">
        <f t="shared" si="49"/>
        <v>257.14499999999998</v>
      </c>
    </row>
    <row r="595" spans="1:14" x14ac:dyDescent="0.3">
      <c r="A595" s="1">
        <v>45345</v>
      </c>
      <c r="B595" s="1" t="str">
        <f t="shared" si="45"/>
        <v>February</v>
      </c>
      <c r="C595" s="4" t="s">
        <v>14</v>
      </c>
      <c r="D595" s="4" t="s">
        <v>15</v>
      </c>
      <c r="E595" s="4" t="s">
        <v>22</v>
      </c>
      <c r="F595" s="4" t="s">
        <v>12</v>
      </c>
      <c r="G595" s="3">
        <v>35.89</v>
      </c>
      <c r="H595" s="8">
        <v>1</v>
      </c>
      <c r="I595" s="4" t="s">
        <v>258</v>
      </c>
      <c r="J595" s="7">
        <v>7.9</v>
      </c>
      <c r="K595" s="3">
        <f t="shared" si="46"/>
        <v>35.89</v>
      </c>
      <c r="L595" s="2">
        <f t="shared" si="47"/>
        <v>0.05</v>
      </c>
      <c r="M595" s="3">
        <f t="shared" si="48"/>
        <v>1.7945000000000002</v>
      </c>
      <c r="N595" s="3">
        <f t="shared" si="49"/>
        <v>37.6845</v>
      </c>
    </row>
    <row r="596" spans="1:14" x14ac:dyDescent="0.3">
      <c r="A596" s="1">
        <v>45345</v>
      </c>
      <c r="B596" s="1" t="str">
        <f t="shared" si="45"/>
        <v>February</v>
      </c>
      <c r="C596" s="4" t="s">
        <v>9</v>
      </c>
      <c r="D596" s="4" t="s">
        <v>15</v>
      </c>
      <c r="E596" s="4" t="s">
        <v>11</v>
      </c>
      <c r="F596" s="4" t="s">
        <v>24</v>
      </c>
      <c r="G596" s="3">
        <v>17.97</v>
      </c>
      <c r="H596" s="8">
        <v>4</v>
      </c>
      <c r="I596" s="4" t="s">
        <v>20</v>
      </c>
      <c r="J596" s="7">
        <v>6.4</v>
      </c>
      <c r="K596" s="3">
        <f t="shared" si="46"/>
        <v>71.88</v>
      </c>
      <c r="L596" s="2">
        <f t="shared" si="47"/>
        <v>0.05</v>
      </c>
      <c r="M596" s="3">
        <f t="shared" si="48"/>
        <v>3.5939999999999999</v>
      </c>
      <c r="N596" s="3">
        <f t="shared" si="49"/>
        <v>75.47399999999999</v>
      </c>
    </row>
    <row r="597" spans="1:14" x14ac:dyDescent="0.3">
      <c r="A597" s="1">
        <v>45345</v>
      </c>
      <c r="B597" s="1" t="str">
        <f t="shared" si="45"/>
        <v>February</v>
      </c>
      <c r="C597" s="4" t="s">
        <v>9</v>
      </c>
      <c r="D597" s="4" t="s">
        <v>15</v>
      </c>
      <c r="E597" s="4" t="s">
        <v>11</v>
      </c>
      <c r="F597" s="4" t="s">
        <v>16</v>
      </c>
      <c r="G597" s="3">
        <v>14.96</v>
      </c>
      <c r="H597" s="8">
        <v>8</v>
      </c>
      <c r="I597" s="4" t="s">
        <v>17</v>
      </c>
      <c r="J597" s="7">
        <v>8.6</v>
      </c>
      <c r="K597" s="3">
        <f t="shared" si="46"/>
        <v>119.68</v>
      </c>
      <c r="L597" s="2">
        <f t="shared" si="47"/>
        <v>0.18</v>
      </c>
      <c r="M597" s="3">
        <f t="shared" si="48"/>
        <v>21.542400000000001</v>
      </c>
      <c r="N597" s="3">
        <f t="shared" si="49"/>
        <v>141.22239999999999</v>
      </c>
    </row>
    <row r="598" spans="1:14" x14ac:dyDescent="0.3">
      <c r="A598" s="1">
        <v>45345</v>
      </c>
      <c r="B598" s="1" t="str">
        <f t="shared" si="45"/>
        <v>February</v>
      </c>
      <c r="C598" s="4" t="s">
        <v>9</v>
      </c>
      <c r="D598" s="4" t="s">
        <v>10</v>
      </c>
      <c r="E598" s="4" t="s">
        <v>11</v>
      </c>
      <c r="F598" s="4" t="s">
        <v>12</v>
      </c>
      <c r="G598" s="3">
        <v>98.79</v>
      </c>
      <c r="H598" s="8">
        <v>3</v>
      </c>
      <c r="I598" s="4" t="s">
        <v>20</v>
      </c>
      <c r="J598" s="7">
        <v>6.4</v>
      </c>
      <c r="K598" s="3">
        <f t="shared" si="46"/>
        <v>296.37</v>
      </c>
      <c r="L598" s="2">
        <f t="shared" si="47"/>
        <v>0.05</v>
      </c>
      <c r="M598" s="3">
        <f t="shared" si="48"/>
        <v>14.8185</v>
      </c>
      <c r="N598" s="3">
        <f t="shared" si="49"/>
        <v>311.18849999999998</v>
      </c>
    </row>
    <row r="599" spans="1:14" x14ac:dyDescent="0.3">
      <c r="A599" s="1">
        <v>45345</v>
      </c>
      <c r="B599" s="1" t="str">
        <f t="shared" si="45"/>
        <v>February</v>
      </c>
      <c r="C599" s="4" t="s">
        <v>14</v>
      </c>
      <c r="D599" s="4" t="s">
        <v>10</v>
      </c>
      <c r="E599" s="4" t="s">
        <v>22</v>
      </c>
      <c r="F599" s="4" t="s">
        <v>18</v>
      </c>
      <c r="G599" s="3">
        <v>58.39</v>
      </c>
      <c r="H599" s="8">
        <v>7</v>
      </c>
      <c r="I599" s="4" t="s">
        <v>258</v>
      </c>
      <c r="J599" s="7">
        <v>8.1999999999999993</v>
      </c>
      <c r="K599" s="3">
        <f t="shared" si="46"/>
        <v>408.73</v>
      </c>
      <c r="L599" s="2">
        <f t="shared" si="47"/>
        <v>0.05</v>
      </c>
      <c r="M599" s="3">
        <f t="shared" si="48"/>
        <v>20.436500000000002</v>
      </c>
      <c r="N599" s="3">
        <f t="shared" si="49"/>
        <v>429.16650000000004</v>
      </c>
    </row>
    <row r="600" spans="1:14" x14ac:dyDescent="0.3">
      <c r="A600" s="1">
        <v>45345</v>
      </c>
      <c r="B600" s="1" t="str">
        <f t="shared" si="45"/>
        <v>February</v>
      </c>
      <c r="C600" s="4" t="s">
        <v>9</v>
      </c>
      <c r="D600" s="4" t="s">
        <v>10</v>
      </c>
      <c r="E600" s="4" t="s">
        <v>11</v>
      </c>
      <c r="F600" s="4" t="s">
        <v>16</v>
      </c>
      <c r="G600" s="3">
        <v>75.59</v>
      </c>
      <c r="H600" s="8">
        <v>9</v>
      </c>
      <c r="I600" s="4" t="s">
        <v>17</v>
      </c>
      <c r="J600" s="7">
        <v>8</v>
      </c>
      <c r="K600" s="3">
        <f t="shared" si="46"/>
        <v>680.31000000000006</v>
      </c>
      <c r="L600" s="2">
        <f t="shared" si="47"/>
        <v>0.18</v>
      </c>
      <c r="M600" s="3">
        <f t="shared" si="48"/>
        <v>122.45580000000001</v>
      </c>
      <c r="N600" s="3">
        <f t="shared" si="49"/>
        <v>802.76580000000013</v>
      </c>
    </row>
    <row r="601" spans="1:14" x14ac:dyDescent="0.3">
      <c r="A601" s="1">
        <v>45345</v>
      </c>
      <c r="B601" s="1" t="str">
        <f t="shared" si="45"/>
        <v>February</v>
      </c>
      <c r="C601" s="4" t="s">
        <v>19</v>
      </c>
      <c r="D601" s="4" t="s">
        <v>10</v>
      </c>
      <c r="E601" s="4" t="s">
        <v>11</v>
      </c>
      <c r="F601" s="4" t="s">
        <v>12</v>
      </c>
      <c r="G601" s="3">
        <v>73.47</v>
      </c>
      <c r="H601" s="8">
        <v>4</v>
      </c>
      <c r="I601" s="4" t="s">
        <v>17</v>
      </c>
      <c r="J601" s="7">
        <v>6</v>
      </c>
      <c r="K601" s="3">
        <f t="shared" si="46"/>
        <v>293.88</v>
      </c>
      <c r="L601" s="2">
        <f t="shared" si="47"/>
        <v>0.05</v>
      </c>
      <c r="M601" s="3">
        <f t="shared" si="48"/>
        <v>14.694000000000001</v>
      </c>
      <c r="N601" s="3">
        <f t="shared" si="49"/>
        <v>308.57400000000001</v>
      </c>
    </row>
    <row r="602" spans="1:14" x14ac:dyDescent="0.3">
      <c r="A602" s="1">
        <v>45345</v>
      </c>
      <c r="B602" s="1" t="str">
        <f t="shared" si="45"/>
        <v>February</v>
      </c>
      <c r="C602" s="4" t="s">
        <v>14</v>
      </c>
      <c r="D602" s="4" t="s">
        <v>10</v>
      </c>
      <c r="E602" s="4" t="s">
        <v>11</v>
      </c>
      <c r="F602" s="4" t="s">
        <v>12</v>
      </c>
      <c r="G602" s="3">
        <v>80.36</v>
      </c>
      <c r="H602" s="8">
        <v>4</v>
      </c>
      <c r="I602" s="4" t="s">
        <v>258</v>
      </c>
      <c r="J602" s="7">
        <v>8.3000000000000007</v>
      </c>
      <c r="K602" s="3">
        <f t="shared" si="46"/>
        <v>321.44</v>
      </c>
      <c r="L602" s="2">
        <f t="shared" si="47"/>
        <v>0.05</v>
      </c>
      <c r="M602" s="3">
        <f t="shared" si="48"/>
        <v>16.071999999999999</v>
      </c>
      <c r="N602" s="3">
        <f t="shared" si="49"/>
        <v>337.512</v>
      </c>
    </row>
    <row r="603" spans="1:14" x14ac:dyDescent="0.3">
      <c r="A603" s="1">
        <v>45346</v>
      </c>
      <c r="B603" s="1" t="str">
        <f t="shared" si="45"/>
        <v>February</v>
      </c>
      <c r="C603" s="4" t="s">
        <v>14</v>
      </c>
      <c r="D603" s="4" t="s">
        <v>15</v>
      </c>
      <c r="E603" s="4" t="s">
        <v>22</v>
      </c>
      <c r="F603" s="4" t="s">
        <v>23</v>
      </c>
      <c r="G603" s="3">
        <v>55.73</v>
      </c>
      <c r="H603" s="8">
        <v>6</v>
      </c>
      <c r="I603" s="4" t="s">
        <v>20</v>
      </c>
      <c r="J603" s="7">
        <v>7</v>
      </c>
      <c r="K603" s="3">
        <f t="shared" si="46"/>
        <v>334.38</v>
      </c>
      <c r="L603" s="2">
        <f t="shared" si="47"/>
        <v>0.05</v>
      </c>
      <c r="M603" s="3">
        <f t="shared" si="48"/>
        <v>16.719000000000001</v>
      </c>
      <c r="N603" s="3">
        <f t="shared" si="49"/>
        <v>351.09899999999999</v>
      </c>
    </row>
    <row r="604" spans="1:14" x14ac:dyDescent="0.3">
      <c r="A604" s="1">
        <v>45346</v>
      </c>
      <c r="B604" s="1" t="str">
        <f t="shared" si="45"/>
        <v>February</v>
      </c>
      <c r="C604" s="4" t="s">
        <v>19</v>
      </c>
      <c r="D604" s="4" t="s">
        <v>10</v>
      </c>
      <c r="E604" s="4" t="s">
        <v>11</v>
      </c>
      <c r="F604" s="4" t="s">
        <v>23</v>
      </c>
      <c r="G604" s="3">
        <v>47.68</v>
      </c>
      <c r="H604" s="8">
        <v>2</v>
      </c>
      <c r="I604" s="4" t="s">
        <v>258</v>
      </c>
      <c r="J604" s="7">
        <v>4.0999999999999996</v>
      </c>
      <c r="K604" s="3">
        <f t="shared" si="46"/>
        <v>95.36</v>
      </c>
      <c r="L604" s="2">
        <f t="shared" si="47"/>
        <v>0.05</v>
      </c>
      <c r="M604" s="3">
        <f t="shared" si="48"/>
        <v>4.7679999999999998</v>
      </c>
      <c r="N604" s="3">
        <f t="shared" si="49"/>
        <v>100.128</v>
      </c>
    </row>
    <row r="605" spans="1:14" x14ac:dyDescent="0.3">
      <c r="A605" s="1">
        <v>45346</v>
      </c>
      <c r="B605" s="1" t="str">
        <f t="shared" si="45"/>
        <v>February</v>
      </c>
      <c r="C605" s="4" t="s">
        <v>14</v>
      </c>
      <c r="D605" s="4" t="s">
        <v>10</v>
      </c>
      <c r="E605" s="4" t="s">
        <v>11</v>
      </c>
      <c r="F605" s="4" t="s">
        <v>24</v>
      </c>
      <c r="G605" s="3">
        <v>10.16</v>
      </c>
      <c r="H605" s="8">
        <v>5</v>
      </c>
      <c r="I605" s="4" t="s">
        <v>20</v>
      </c>
      <c r="J605" s="7">
        <v>4.0999999999999996</v>
      </c>
      <c r="K605" s="3">
        <f t="shared" si="46"/>
        <v>50.8</v>
      </c>
      <c r="L605" s="2">
        <f t="shared" si="47"/>
        <v>0.05</v>
      </c>
      <c r="M605" s="3">
        <f t="shared" si="48"/>
        <v>2.54</v>
      </c>
      <c r="N605" s="3">
        <f t="shared" si="49"/>
        <v>53.339999999999996</v>
      </c>
    </row>
    <row r="606" spans="1:14" x14ac:dyDescent="0.3">
      <c r="A606" s="1">
        <v>45346</v>
      </c>
      <c r="B606" s="1" t="str">
        <f t="shared" si="45"/>
        <v>February</v>
      </c>
      <c r="C606" s="4" t="s">
        <v>9</v>
      </c>
      <c r="D606" s="4" t="s">
        <v>15</v>
      </c>
      <c r="E606" s="4" t="s">
        <v>11</v>
      </c>
      <c r="F606" s="4" t="s">
        <v>12</v>
      </c>
      <c r="G606" s="3">
        <v>26.43</v>
      </c>
      <c r="H606" s="8">
        <v>8</v>
      </c>
      <c r="I606" s="4" t="s">
        <v>20</v>
      </c>
      <c r="J606" s="7">
        <v>8.9</v>
      </c>
      <c r="K606" s="3">
        <f t="shared" si="46"/>
        <v>211.44</v>
      </c>
      <c r="L606" s="2">
        <f t="shared" si="47"/>
        <v>0.05</v>
      </c>
      <c r="M606" s="3">
        <f t="shared" si="48"/>
        <v>10.572000000000001</v>
      </c>
      <c r="N606" s="3">
        <f t="shared" si="49"/>
        <v>222.012</v>
      </c>
    </row>
    <row r="607" spans="1:14" x14ac:dyDescent="0.3">
      <c r="A607" s="1">
        <v>45346</v>
      </c>
      <c r="B607" s="1" t="str">
        <f t="shared" si="45"/>
        <v>February</v>
      </c>
      <c r="C607" s="4" t="s">
        <v>14</v>
      </c>
      <c r="D607" s="4" t="s">
        <v>15</v>
      </c>
      <c r="E607" s="4" t="s">
        <v>11</v>
      </c>
      <c r="F607" s="4" t="s">
        <v>23</v>
      </c>
      <c r="G607" s="3">
        <v>73.56</v>
      </c>
      <c r="H607" s="8">
        <v>10</v>
      </c>
      <c r="I607" s="4" t="s">
        <v>20</v>
      </c>
      <c r="J607" s="7">
        <v>8</v>
      </c>
      <c r="K607" s="3">
        <f t="shared" si="46"/>
        <v>735.6</v>
      </c>
      <c r="L607" s="2">
        <f t="shared" si="47"/>
        <v>0.05</v>
      </c>
      <c r="M607" s="3">
        <f t="shared" si="48"/>
        <v>36.78</v>
      </c>
      <c r="N607" s="3">
        <f t="shared" si="49"/>
        <v>772.38</v>
      </c>
    </row>
    <row r="608" spans="1:14" x14ac:dyDescent="0.3">
      <c r="A608" s="1">
        <v>45346</v>
      </c>
      <c r="B608" s="1" t="str">
        <f t="shared" si="45"/>
        <v>February</v>
      </c>
      <c r="C608" s="4" t="s">
        <v>9</v>
      </c>
      <c r="D608" s="4" t="s">
        <v>10</v>
      </c>
      <c r="E608" s="4" t="s">
        <v>22</v>
      </c>
      <c r="F608" s="4" t="s">
        <v>21</v>
      </c>
      <c r="G608" s="3">
        <v>83.77</v>
      </c>
      <c r="H608" s="8">
        <v>2</v>
      </c>
      <c r="I608" s="4" t="s">
        <v>17</v>
      </c>
      <c r="J608" s="7">
        <v>4.5999999999999996</v>
      </c>
      <c r="K608" s="3">
        <f t="shared" si="46"/>
        <v>167.54</v>
      </c>
      <c r="L608" s="2">
        <f t="shared" si="47"/>
        <v>0.05</v>
      </c>
      <c r="M608" s="3">
        <f t="shared" si="48"/>
        <v>8.3770000000000007</v>
      </c>
      <c r="N608" s="3">
        <f t="shared" si="49"/>
        <v>175.917</v>
      </c>
    </row>
    <row r="609" spans="1:14" x14ac:dyDescent="0.3">
      <c r="A609" s="1">
        <v>45346</v>
      </c>
      <c r="B609" s="1" t="str">
        <f t="shared" si="45"/>
        <v>February</v>
      </c>
      <c r="C609" s="4" t="s">
        <v>9</v>
      </c>
      <c r="D609" s="4" t="s">
        <v>15</v>
      </c>
      <c r="E609" s="4" t="s">
        <v>11</v>
      </c>
      <c r="F609" s="4" t="s">
        <v>18</v>
      </c>
      <c r="G609" s="3">
        <v>57.95</v>
      </c>
      <c r="H609" s="8">
        <v>6</v>
      </c>
      <c r="I609" s="4" t="s">
        <v>17</v>
      </c>
      <c r="J609" s="7">
        <v>5.2</v>
      </c>
      <c r="K609" s="3">
        <f t="shared" si="46"/>
        <v>347.70000000000005</v>
      </c>
      <c r="L609" s="2">
        <f t="shared" si="47"/>
        <v>0.05</v>
      </c>
      <c r="M609" s="3">
        <f t="shared" si="48"/>
        <v>17.385000000000002</v>
      </c>
      <c r="N609" s="3">
        <f t="shared" si="49"/>
        <v>365.08500000000004</v>
      </c>
    </row>
    <row r="610" spans="1:14" x14ac:dyDescent="0.3">
      <c r="A610" s="1">
        <v>45346</v>
      </c>
      <c r="B610" s="1" t="str">
        <f t="shared" si="45"/>
        <v>February</v>
      </c>
      <c r="C610" s="4" t="s">
        <v>19</v>
      </c>
      <c r="D610" s="4" t="s">
        <v>15</v>
      </c>
      <c r="E610" s="4" t="s">
        <v>11</v>
      </c>
      <c r="F610" s="4" t="s">
        <v>16</v>
      </c>
      <c r="G610" s="3">
        <v>40.26</v>
      </c>
      <c r="H610" s="8">
        <v>10</v>
      </c>
      <c r="I610" s="4" t="s">
        <v>258</v>
      </c>
      <c r="J610" s="7">
        <v>5</v>
      </c>
      <c r="K610" s="3">
        <f t="shared" si="46"/>
        <v>402.59999999999997</v>
      </c>
      <c r="L610" s="2">
        <f t="shared" si="47"/>
        <v>0.18</v>
      </c>
      <c r="M610" s="3">
        <f t="shared" si="48"/>
        <v>72.467999999999989</v>
      </c>
      <c r="N610" s="3">
        <f t="shared" si="49"/>
        <v>475.06799999999998</v>
      </c>
    </row>
    <row r="611" spans="1:14" x14ac:dyDescent="0.3">
      <c r="A611" s="1">
        <v>45346</v>
      </c>
      <c r="B611" s="1" t="str">
        <f t="shared" si="45"/>
        <v>February</v>
      </c>
      <c r="C611" s="4" t="s">
        <v>14</v>
      </c>
      <c r="D611" s="4" t="s">
        <v>15</v>
      </c>
      <c r="E611" s="4" t="s">
        <v>22</v>
      </c>
      <c r="F611" s="4" t="s">
        <v>16</v>
      </c>
      <c r="G611" s="3">
        <v>24.74</v>
      </c>
      <c r="H611" s="8">
        <v>10</v>
      </c>
      <c r="I611" s="4" t="s">
        <v>17</v>
      </c>
      <c r="J611" s="7">
        <v>7.1</v>
      </c>
      <c r="K611" s="3">
        <f t="shared" si="46"/>
        <v>247.39999999999998</v>
      </c>
      <c r="L611" s="2">
        <f t="shared" si="47"/>
        <v>0.18</v>
      </c>
      <c r="M611" s="3">
        <f t="shared" si="48"/>
        <v>44.531999999999996</v>
      </c>
      <c r="N611" s="3">
        <f t="shared" si="49"/>
        <v>291.93199999999996</v>
      </c>
    </row>
    <row r="612" spans="1:14" x14ac:dyDescent="0.3">
      <c r="A612" s="1">
        <v>45347</v>
      </c>
      <c r="B612" s="1" t="str">
        <f t="shared" si="45"/>
        <v>February</v>
      </c>
      <c r="C612" s="4" t="s">
        <v>19</v>
      </c>
      <c r="D612" s="4" t="s">
        <v>10</v>
      </c>
      <c r="E612" s="4" t="s">
        <v>11</v>
      </c>
      <c r="F612" s="4" t="s">
        <v>18</v>
      </c>
      <c r="G612" s="3">
        <v>91.41</v>
      </c>
      <c r="H612" s="8">
        <v>5</v>
      </c>
      <c r="I612" s="4" t="s">
        <v>20</v>
      </c>
      <c r="J612" s="7">
        <v>7.1</v>
      </c>
      <c r="K612" s="3">
        <f t="shared" si="46"/>
        <v>457.04999999999995</v>
      </c>
      <c r="L612" s="2">
        <f t="shared" si="47"/>
        <v>0.05</v>
      </c>
      <c r="M612" s="3">
        <f t="shared" si="48"/>
        <v>22.852499999999999</v>
      </c>
      <c r="N612" s="3">
        <f t="shared" si="49"/>
        <v>479.90249999999997</v>
      </c>
    </row>
    <row r="613" spans="1:14" x14ac:dyDescent="0.3">
      <c r="A613" s="1">
        <v>45347</v>
      </c>
      <c r="B613" s="1" t="str">
        <f t="shared" si="45"/>
        <v>February</v>
      </c>
      <c r="C613" s="4" t="s">
        <v>9</v>
      </c>
      <c r="D613" s="4" t="s">
        <v>15</v>
      </c>
      <c r="E613" s="4" t="s">
        <v>22</v>
      </c>
      <c r="F613" s="4" t="s">
        <v>21</v>
      </c>
      <c r="G613" s="3">
        <v>94.13</v>
      </c>
      <c r="H613" s="8">
        <v>5</v>
      </c>
      <c r="I613" s="4" t="s">
        <v>258</v>
      </c>
      <c r="J613" s="7">
        <v>4.8</v>
      </c>
      <c r="K613" s="3">
        <f t="shared" si="46"/>
        <v>470.65</v>
      </c>
      <c r="L613" s="2">
        <f t="shared" si="47"/>
        <v>0.05</v>
      </c>
      <c r="M613" s="3">
        <f t="shared" si="48"/>
        <v>23.532499999999999</v>
      </c>
      <c r="N613" s="3">
        <f t="shared" si="49"/>
        <v>494.1825</v>
      </c>
    </row>
    <row r="614" spans="1:14" x14ac:dyDescent="0.3">
      <c r="A614" s="1">
        <v>45347</v>
      </c>
      <c r="B614" s="1" t="str">
        <f t="shared" si="45"/>
        <v>February</v>
      </c>
      <c r="C614" s="4" t="s">
        <v>19</v>
      </c>
      <c r="D614" s="4" t="s">
        <v>10</v>
      </c>
      <c r="E614" s="4" t="s">
        <v>11</v>
      </c>
      <c r="F614" s="4" t="s">
        <v>12</v>
      </c>
      <c r="G614" s="3">
        <v>99.6</v>
      </c>
      <c r="H614" s="8">
        <v>3</v>
      </c>
      <c r="I614" s="4" t="s">
        <v>17</v>
      </c>
      <c r="J614" s="7">
        <v>5.8</v>
      </c>
      <c r="K614" s="3">
        <f t="shared" si="46"/>
        <v>298.79999999999995</v>
      </c>
      <c r="L614" s="2">
        <f t="shared" si="47"/>
        <v>0.05</v>
      </c>
      <c r="M614" s="3">
        <f t="shared" si="48"/>
        <v>14.939999999999998</v>
      </c>
      <c r="N614" s="3">
        <f t="shared" si="49"/>
        <v>313.73999999999995</v>
      </c>
    </row>
    <row r="615" spans="1:14" x14ac:dyDescent="0.3">
      <c r="A615" s="1">
        <v>45347</v>
      </c>
      <c r="B615" s="1" t="str">
        <f t="shared" si="45"/>
        <v>February</v>
      </c>
      <c r="C615" s="4" t="s">
        <v>19</v>
      </c>
      <c r="D615" s="4" t="s">
        <v>10</v>
      </c>
      <c r="E615" s="4" t="s">
        <v>11</v>
      </c>
      <c r="F615" s="4" t="s">
        <v>16</v>
      </c>
      <c r="G615" s="3">
        <v>68.84</v>
      </c>
      <c r="H615" s="8">
        <v>6</v>
      </c>
      <c r="I615" s="4" t="s">
        <v>20</v>
      </c>
      <c r="J615" s="7">
        <v>5.8</v>
      </c>
      <c r="K615" s="3">
        <f t="shared" si="46"/>
        <v>413.04</v>
      </c>
      <c r="L615" s="2">
        <f t="shared" si="47"/>
        <v>0.18</v>
      </c>
      <c r="M615" s="3">
        <f t="shared" si="48"/>
        <v>74.347200000000001</v>
      </c>
      <c r="N615" s="3">
        <f t="shared" si="49"/>
        <v>487.38720000000001</v>
      </c>
    </row>
    <row r="616" spans="1:14" x14ac:dyDescent="0.3">
      <c r="A616" s="1">
        <v>45347</v>
      </c>
      <c r="B616" s="1" t="str">
        <f t="shared" si="45"/>
        <v>February</v>
      </c>
      <c r="C616" s="4" t="s">
        <v>9</v>
      </c>
      <c r="D616" s="4" t="s">
        <v>10</v>
      </c>
      <c r="E616" s="4" t="s">
        <v>11</v>
      </c>
      <c r="F616" s="4" t="s">
        <v>23</v>
      </c>
      <c r="G616" s="3">
        <v>82.04</v>
      </c>
      <c r="H616" s="8">
        <v>5</v>
      </c>
      <c r="I616" s="4" t="s">
        <v>258</v>
      </c>
      <c r="J616" s="7">
        <v>7.6</v>
      </c>
      <c r="K616" s="3">
        <f t="shared" si="46"/>
        <v>410.20000000000005</v>
      </c>
      <c r="L616" s="2">
        <f t="shared" si="47"/>
        <v>0.05</v>
      </c>
      <c r="M616" s="3">
        <f t="shared" si="48"/>
        <v>20.510000000000005</v>
      </c>
      <c r="N616" s="3">
        <f t="shared" si="49"/>
        <v>430.71000000000004</v>
      </c>
    </row>
    <row r="617" spans="1:14" x14ac:dyDescent="0.3">
      <c r="A617" s="1">
        <v>45347</v>
      </c>
      <c r="B617" s="1" t="str">
        <f t="shared" si="45"/>
        <v>February</v>
      </c>
      <c r="C617" s="4" t="s">
        <v>14</v>
      </c>
      <c r="D617" s="4" t="s">
        <v>15</v>
      </c>
      <c r="E617" s="4" t="s">
        <v>22</v>
      </c>
      <c r="F617" s="4" t="s">
        <v>12</v>
      </c>
      <c r="G617" s="3">
        <v>48.61</v>
      </c>
      <c r="H617" s="8">
        <v>1</v>
      </c>
      <c r="I617" s="4" t="s">
        <v>17</v>
      </c>
      <c r="J617" s="7">
        <v>4.4000000000000004</v>
      </c>
      <c r="K617" s="3">
        <f t="shared" si="46"/>
        <v>48.61</v>
      </c>
      <c r="L617" s="2">
        <f t="shared" si="47"/>
        <v>0.05</v>
      </c>
      <c r="M617" s="3">
        <f t="shared" si="48"/>
        <v>2.4305000000000003</v>
      </c>
      <c r="N617" s="3">
        <f t="shared" si="49"/>
        <v>51.040500000000002</v>
      </c>
    </row>
    <row r="618" spans="1:14" x14ac:dyDescent="0.3">
      <c r="A618" s="1">
        <v>45347</v>
      </c>
      <c r="B618" s="1" t="str">
        <f t="shared" si="45"/>
        <v>February</v>
      </c>
      <c r="C618" s="4" t="s">
        <v>14</v>
      </c>
      <c r="D618" s="4" t="s">
        <v>10</v>
      </c>
      <c r="E618" s="4" t="s">
        <v>22</v>
      </c>
      <c r="F618" s="4" t="s">
        <v>16</v>
      </c>
      <c r="G618" s="3">
        <v>86.04</v>
      </c>
      <c r="H618" s="8">
        <v>5</v>
      </c>
      <c r="I618" s="4" t="s">
        <v>20</v>
      </c>
      <c r="J618" s="7">
        <v>4.8</v>
      </c>
      <c r="K618" s="3">
        <f t="shared" si="46"/>
        <v>430.20000000000005</v>
      </c>
      <c r="L618" s="2">
        <f t="shared" si="47"/>
        <v>0.18</v>
      </c>
      <c r="M618" s="3">
        <f t="shared" si="48"/>
        <v>77.436000000000007</v>
      </c>
      <c r="N618" s="3">
        <f t="shared" si="49"/>
        <v>507.63600000000008</v>
      </c>
    </row>
    <row r="619" spans="1:14" x14ac:dyDescent="0.3">
      <c r="A619" s="1">
        <v>45347</v>
      </c>
      <c r="B619" s="1" t="str">
        <f t="shared" si="45"/>
        <v>February</v>
      </c>
      <c r="C619" s="4" t="s">
        <v>9</v>
      </c>
      <c r="D619" s="4" t="s">
        <v>15</v>
      </c>
      <c r="E619" s="4" t="s">
        <v>22</v>
      </c>
      <c r="F619" s="4" t="s">
        <v>18</v>
      </c>
      <c r="G619" s="3">
        <v>88.45</v>
      </c>
      <c r="H619" s="8">
        <v>1</v>
      </c>
      <c r="I619" s="4" t="s">
        <v>258</v>
      </c>
      <c r="J619" s="7">
        <v>9.5</v>
      </c>
      <c r="K619" s="3">
        <f t="shared" si="46"/>
        <v>88.45</v>
      </c>
      <c r="L619" s="2">
        <f t="shared" si="47"/>
        <v>0.05</v>
      </c>
      <c r="M619" s="3">
        <f t="shared" si="48"/>
        <v>4.4225000000000003</v>
      </c>
      <c r="N619" s="3">
        <f t="shared" si="49"/>
        <v>92.872500000000002</v>
      </c>
    </row>
    <row r="620" spans="1:14" x14ac:dyDescent="0.3">
      <c r="A620" s="1">
        <v>45347</v>
      </c>
      <c r="B620" s="1" t="str">
        <f t="shared" si="45"/>
        <v>February</v>
      </c>
      <c r="C620" s="4" t="s">
        <v>9</v>
      </c>
      <c r="D620" s="4" t="s">
        <v>15</v>
      </c>
      <c r="E620" s="4" t="s">
        <v>22</v>
      </c>
      <c r="F620" s="4" t="s">
        <v>24</v>
      </c>
      <c r="G620" s="3">
        <v>62.57</v>
      </c>
      <c r="H620" s="8">
        <v>4</v>
      </c>
      <c r="I620" s="4" t="s">
        <v>17</v>
      </c>
      <c r="J620" s="7">
        <v>9.5</v>
      </c>
      <c r="K620" s="3">
        <f t="shared" si="46"/>
        <v>250.28</v>
      </c>
      <c r="L620" s="2">
        <f t="shared" si="47"/>
        <v>0.05</v>
      </c>
      <c r="M620" s="3">
        <f t="shared" si="48"/>
        <v>12.514000000000001</v>
      </c>
      <c r="N620" s="3">
        <f t="shared" si="49"/>
        <v>262.79399999999998</v>
      </c>
    </row>
    <row r="621" spans="1:14" x14ac:dyDescent="0.3">
      <c r="A621" s="1">
        <v>45347</v>
      </c>
      <c r="B621" s="1" t="str">
        <f t="shared" si="45"/>
        <v>February</v>
      </c>
      <c r="C621" s="4" t="s">
        <v>9</v>
      </c>
      <c r="D621" s="4" t="s">
        <v>10</v>
      </c>
      <c r="E621" s="4" t="s">
        <v>22</v>
      </c>
      <c r="F621" s="4" t="s">
        <v>16</v>
      </c>
      <c r="G621" s="3">
        <v>39.75</v>
      </c>
      <c r="H621" s="8">
        <v>1</v>
      </c>
      <c r="I621" s="4" t="s">
        <v>17</v>
      </c>
      <c r="J621" s="7">
        <v>6.1</v>
      </c>
      <c r="K621" s="3">
        <f t="shared" si="46"/>
        <v>39.75</v>
      </c>
      <c r="L621" s="2">
        <f t="shared" si="47"/>
        <v>0.18</v>
      </c>
      <c r="M621" s="3">
        <f t="shared" si="48"/>
        <v>7.1549999999999994</v>
      </c>
      <c r="N621" s="3">
        <f t="shared" si="49"/>
        <v>46.905000000000001</v>
      </c>
    </row>
    <row r="622" spans="1:14" x14ac:dyDescent="0.3">
      <c r="A622" s="1">
        <v>45347</v>
      </c>
      <c r="B622" s="1" t="str">
        <f t="shared" si="45"/>
        <v>February</v>
      </c>
      <c r="C622" s="4" t="s">
        <v>19</v>
      </c>
      <c r="D622" s="4" t="s">
        <v>15</v>
      </c>
      <c r="E622" s="4" t="s">
        <v>11</v>
      </c>
      <c r="F622" s="4" t="s">
        <v>21</v>
      </c>
      <c r="G622" s="3">
        <v>73.05</v>
      </c>
      <c r="H622" s="8">
        <v>4</v>
      </c>
      <c r="I622" s="4" t="s">
        <v>258</v>
      </c>
      <c r="J622" s="7">
        <v>4.9000000000000004</v>
      </c>
      <c r="K622" s="3">
        <f t="shared" si="46"/>
        <v>292.2</v>
      </c>
      <c r="L622" s="2">
        <f t="shared" si="47"/>
        <v>0.05</v>
      </c>
      <c r="M622" s="3">
        <f t="shared" si="48"/>
        <v>14.61</v>
      </c>
      <c r="N622" s="3">
        <f t="shared" si="49"/>
        <v>306.81</v>
      </c>
    </row>
    <row r="623" spans="1:14" x14ac:dyDescent="0.3">
      <c r="A623" s="1">
        <v>45347</v>
      </c>
      <c r="B623" s="1" t="str">
        <f t="shared" si="45"/>
        <v>February</v>
      </c>
      <c r="C623" s="4" t="s">
        <v>9</v>
      </c>
      <c r="D623" s="4" t="s">
        <v>15</v>
      </c>
      <c r="E623" s="4" t="s">
        <v>11</v>
      </c>
      <c r="F623" s="4" t="s">
        <v>16</v>
      </c>
      <c r="G623" s="3">
        <v>52.79</v>
      </c>
      <c r="H623" s="8">
        <v>10</v>
      </c>
      <c r="I623" s="4" t="s">
        <v>20</v>
      </c>
      <c r="J623" s="7">
        <v>10</v>
      </c>
      <c r="K623" s="3">
        <f t="shared" si="46"/>
        <v>527.9</v>
      </c>
      <c r="L623" s="2">
        <f t="shared" si="47"/>
        <v>0.18</v>
      </c>
      <c r="M623" s="3">
        <f t="shared" si="48"/>
        <v>95.021999999999991</v>
      </c>
      <c r="N623" s="3">
        <f t="shared" si="49"/>
        <v>622.92200000000003</v>
      </c>
    </row>
    <row r="624" spans="1:14" x14ac:dyDescent="0.3">
      <c r="A624" s="1">
        <v>45347</v>
      </c>
      <c r="B624" s="1" t="str">
        <f t="shared" si="45"/>
        <v>February</v>
      </c>
      <c r="C624" s="4" t="s">
        <v>19</v>
      </c>
      <c r="D624" s="4" t="s">
        <v>15</v>
      </c>
      <c r="E624" s="4" t="s">
        <v>22</v>
      </c>
      <c r="F624" s="4" t="s">
        <v>24</v>
      </c>
      <c r="G624" s="3">
        <v>65.180000000000007</v>
      </c>
      <c r="H624" s="8">
        <v>3</v>
      </c>
      <c r="I624" s="4" t="s">
        <v>258</v>
      </c>
      <c r="J624" s="7">
        <v>6.3</v>
      </c>
      <c r="K624" s="3">
        <f t="shared" si="46"/>
        <v>195.54000000000002</v>
      </c>
      <c r="L624" s="2">
        <f t="shared" si="47"/>
        <v>0.05</v>
      </c>
      <c r="M624" s="3">
        <f t="shared" si="48"/>
        <v>9.777000000000001</v>
      </c>
      <c r="N624" s="3">
        <f t="shared" si="49"/>
        <v>205.31700000000001</v>
      </c>
    </row>
    <row r="625" spans="1:14" x14ac:dyDescent="0.3">
      <c r="A625" s="1">
        <v>45347</v>
      </c>
      <c r="B625" s="1" t="str">
        <f t="shared" si="45"/>
        <v>February</v>
      </c>
      <c r="C625" s="4" t="s">
        <v>9</v>
      </c>
      <c r="D625" s="4" t="s">
        <v>10</v>
      </c>
      <c r="E625" s="4" t="s">
        <v>22</v>
      </c>
      <c r="F625" s="4" t="s">
        <v>24</v>
      </c>
      <c r="G625" s="3">
        <v>42.57</v>
      </c>
      <c r="H625" s="8">
        <v>8</v>
      </c>
      <c r="I625" s="4" t="s">
        <v>20</v>
      </c>
      <c r="J625" s="7">
        <v>5.6</v>
      </c>
      <c r="K625" s="3">
        <f t="shared" si="46"/>
        <v>340.56</v>
      </c>
      <c r="L625" s="2">
        <f t="shared" si="47"/>
        <v>0.05</v>
      </c>
      <c r="M625" s="3">
        <f t="shared" si="48"/>
        <v>17.028000000000002</v>
      </c>
      <c r="N625" s="3">
        <f t="shared" si="49"/>
        <v>357.58800000000002</v>
      </c>
    </row>
    <row r="626" spans="1:14" x14ac:dyDescent="0.3">
      <c r="A626" s="1">
        <v>45347</v>
      </c>
      <c r="B626" s="1" t="str">
        <f t="shared" si="45"/>
        <v>February</v>
      </c>
      <c r="C626" s="4" t="s">
        <v>9</v>
      </c>
      <c r="D626" s="4" t="s">
        <v>10</v>
      </c>
      <c r="E626" s="4" t="s">
        <v>11</v>
      </c>
      <c r="F626" s="4" t="s">
        <v>12</v>
      </c>
      <c r="G626" s="3">
        <v>62.85</v>
      </c>
      <c r="H626" s="8">
        <v>4</v>
      </c>
      <c r="I626" s="4" t="s">
        <v>20</v>
      </c>
      <c r="J626" s="7">
        <v>8.6999999999999993</v>
      </c>
      <c r="K626" s="3">
        <f t="shared" si="46"/>
        <v>251.4</v>
      </c>
      <c r="L626" s="2">
        <f t="shared" si="47"/>
        <v>0.05</v>
      </c>
      <c r="M626" s="3">
        <f t="shared" si="48"/>
        <v>12.57</v>
      </c>
      <c r="N626" s="3">
        <f t="shared" si="49"/>
        <v>263.97000000000003</v>
      </c>
    </row>
    <row r="627" spans="1:14" x14ac:dyDescent="0.3">
      <c r="A627" s="1">
        <v>45347</v>
      </c>
      <c r="B627" s="1" t="str">
        <f t="shared" si="45"/>
        <v>February</v>
      </c>
      <c r="C627" s="4" t="s">
        <v>19</v>
      </c>
      <c r="D627" s="4" t="s">
        <v>15</v>
      </c>
      <c r="E627" s="4" t="s">
        <v>22</v>
      </c>
      <c r="F627" s="4" t="s">
        <v>18</v>
      </c>
      <c r="G627" s="3">
        <v>63.69</v>
      </c>
      <c r="H627" s="8">
        <v>1</v>
      </c>
      <c r="I627" s="4" t="s">
        <v>17</v>
      </c>
      <c r="J627" s="7">
        <v>6</v>
      </c>
      <c r="K627" s="3">
        <f t="shared" si="46"/>
        <v>63.69</v>
      </c>
      <c r="L627" s="2">
        <f t="shared" si="47"/>
        <v>0.05</v>
      </c>
      <c r="M627" s="3">
        <f t="shared" si="48"/>
        <v>3.1844999999999999</v>
      </c>
      <c r="N627" s="3">
        <f t="shared" si="49"/>
        <v>66.874499999999998</v>
      </c>
    </row>
    <row r="628" spans="1:14" x14ac:dyDescent="0.3">
      <c r="A628" s="1">
        <v>45348</v>
      </c>
      <c r="B628" s="1" t="str">
        <f t="shared" si="45"/>
        <v>February</v>
      </c>
      <c r="C628" s="4" t="s">
        <v>14</v>
      </c>
      <c r="D628" s="4" t="s">
        <v>15</v>
      </c>
      <c r="E628" s="4" t="s">
        <v>11</v>
      </c>
      <c r="F628" s="4" t="s">
        <v>12</v>
      </c>
      <c r="G628" s="3">
        <v>22.93</v>
      </c>
      <c r="H628" s="8">
        <v>9</v>
      </c>
      <c r="I628" s="4" t="s">
        <v>17</v>
      </c>
      <c r="J628" s="7">
        <v>5.5</v>
      </c>
      <c r="K628" s="3">
        <f t="shared" si="46"/>
        <v>206.37</v>
      </c>
      <c r="L628" s="2">
        <f t="shared" si="47"/>
        <v>0.05</v>
      </c>
      <c r="M628" s="3">
        <f t="shared" si="48"/>
        <v>10.3185</v>
      </c>
      <c r="N628" s="3">
        <f t="shared" si="49"/>
        <v>216.6885</v>
      </c>
    </row>
    <row r="629" spans="1:14" x14ac:dyDescent="0.3">
      <c r="A629" s="1">
        <v>45348</v>
      </c>
      <c r="B629" s="1" t="str">
        <f t="shared" si="45"/>
        <v>February</v>
      </c>
      <c r="C629" s="4" t="s">
        <v>9</v>
      </c>
      <c r="D629" s="4" t="s">
        <v>10</v>
      </c>
      <c r="E629" s="4" t="s">
        <v>22</v>
      </c>
      <c r="F629" s="4" t="s">
        <v>12</v>
      </c>
      <c r="G629" s="3">
        <v>26.6</v>
      </c>
      <c r="H629" s="8">
        <v>6</v>
      </c>
      <c r="I629" s="4" t="s">
        <v>20</v>
      </c>
      <c r="J629" s="7">
        <v>4.9000000000000004</v>
      </c>
      <c r="K629" s="3">
        <f t="shared" si="46"/>
        <v>159.60000000000002</v>
      </c>
      <c r="L629" s="2">
        <f t="shared" si="47"/>
        <v>0.05</v>
      </c>
      <c r="M629" s="3">
        <f t="shared" si="48"/>
        <v>7.9800000000000013</v>
      </c>
      <c r="N629" s="3">
        <f t="shared" si="49"/>
        <v>167.58</v>
      </c>
    </row>
    <row r="630" spans="1:14" x14ac:dyDescent="0.3">
      <c r="A630" s="1">
        <v>45348</v>
      </c>
      <c r="B630" s="1" t="str">
        <f t="shared" si="45"/>
        <v>February</v>
      </c>
      <c r="C630" s="4" t="s">
        <v>9</v>
      </c>
      <c r="D630" s="4" t="s">
        <v>15</v>
      </c>
      <c r="E630" s="4" t="s">
        <v>11</v>
      </c>
      <c r="F630" s="4" t="s">
        <v>24</v>
      </c>
      <c r="G630" s="3">
        <v>99.71</v>
      </c>
      <c r="H630" s="8">
        <v>6</v>
      </c>
      <c r="I630" s="4" t="s">
        <v>20</v>
      </c>
      <c r="J630" s="7">
        <v>7.9</v>
      </c>
      <c r="K630" s="3">
        <f t="shared" si="46"/>
        <v>598.26</v>
      </c>
      <c r="L630" s="2">
        <f t="shared" si="47"/>
        <v>0.05</v>
      </c>
      <c r="M630" s="3">
        <f t="shared" si="48"/>
        <v>29.913</v>
      </c>
      <c r="N630" s="3">
        <f t="shared" si="49"/>
        <v>628.173</v>
      </c>
    </row>
    <row r="631" spans="1:14" x14ac:dyDescent="0.3">
      <c r="A631" s="1">
        <v>45348</v>
      </c>
      <c r="B631" s="1" t="str">
        <f t="shared" si="45"/>
        <v>February</v>
      </c>
      <c r="C631" s="4" t="s">
        <v>9</v>
      </c>
      <c r="D631" s="4" t="s">
        <v>15</v>
      </c>
      <c r="E631" s="4" t="s">
        <v>22</v>
      </c>
      <c r="F631" s="4" t="s">
        <v>18</v>
      </c>
      <c r="G631" s="3">
        <v>54.45</v>
      </c>
      <c r="H631" s="8">
        <v>1</v>
      </c>
      <c r="I631" s="4" t="s">
        <v>20</v>
      </c>
      <c r="J631" s="7">
        <v>7.9</v>
      </c>
      <c r="K631" s="3">
        <f t="shared" si="46"/>
        <v>54.45</v>
      </c>
      <c r="L631" s="2">
        <f t="shared" si="47"/>
        <v>0.05</v>
      </c>
      <c r="M631" s="3">
        <f t="shared" si="48"/>
        <v>2.7225000000000001</v>
      </c>
      <c r="N631" s="3">
        <f t="shared" si="49"/>
        <v>57.172499999999999</v>
      </c>
    </row>
    <row r="632" spans="1:14" x14ac:dyDescent="0.3">
      <c r="A632" s="1">
        <v>45348</v>
      </c>
      <c r="B632" s="1" t="str">
        <f t="shared" si="45"/>
        <v>February</v>
      </c>
      <c r="C632" s="4" t="s">
        <v>9</v>
      </c>
      <c r="D632" s="4" t="s">
        <v>15</v>
      </c>
      <c r="E632" s="4" t="s">
        <v>22</v>
      </c>
      <c r="F632" s="4" t="s">
        <v>21</v>
      </c>
      <c r="G632" s="3">
        <v>99.89</v>
      </c>
      <c r="H632" s="8">
        <v>2</v>
      </c>
      <c r="I632" s="4" t="s">
        <v>20</v>
      </c>
      <c r="J632" s="7">
        <v>7.1</v>
      </c>
      <c r="K632" s="3">
        <f t="shared" si="46"/>
        <v>199.78</v>
      </c>
      <c r="L632" s="2">
        <f t="shared" si="47"/>
        <v>0.05</v>
      </c>
      <c r="M632" s="3">
        <f t="shared" si="48"/>
        <v>9.9890000000000008</v>
      </c>
      <c r="N632" s="3">
        <f t="shared" si="49"/>
        <v>209.76900000000001</v>
      </c>
    </row>
    <row r="633" spans="1:14" x14ac:dyDescent="0.3">
      <c r="A633" s="1">
        <v>45348</v>
      </c>
      <c r="B633" s="1" t="str">
        <f t="shared" si="45"/>
        <v>February</v>
      </c>
      <c r="C633" s="4" t="s">
        <v>19</v>
      </c>
      <c r="D633" s="4" t="s">
        <v>15</v>
      </c>
      <c r="E633" s="4" t="s">
        <v>11</v>
      </c>
      <c r="F633" s="4" t="s">
        <v>16</v>
      </c>
      <c r="G633" s="3">
        <v>46.61</v>
      </c>
      <c r="H633" s="8">
        <v>2</v>
      </c>
      <c r="I633" s="4" t="s">
        <v>258</v>
      </c>
      <c r="J633" s="7">
        <v>6.6</v>
      </c>
      <c r="K633" s="3">
        <f t="shared" si="46"/>
        <v>93.22</v>
      </c>
      <c r="L633" s="2">
        <f t="shared" si="47"/>
        <v>0.18</v>
      </c>
      <c r="M633" s="3">
        <f t="shared" si="48"/>
        <v>16.779599999999999</v>
      </c>
      <c r="N633" s="3">
        <f t="shared" si="49"/>
        <v>109.9996</v>
      </c>
    </row>
    <row r="634" spans="1:14" x14ac:dyDescent="0.3">
      <c r="A634" s="1">
        <v>45348</v>
      </c>
      <c r="B634" s="1" t="str">
        <f t="shared" si="45"/>
        <v>February</v>
      </c>
      <c r="C634" s="4" t="s">
        <v>9</v>
      </c>
      <c r="D634" s="4" t="s">
        <v>10</v>
      </c>
      <c r="E634" s="4" t="s">
        <v>11</v>
      </c>
      <c r="F634" s="4" t="s">
        <v>18</v>
      </c>
      <c r="G634" s="3">
        <v>95.54</v>
      </c>
      <c r="H634" s="8">
        <v>4</v>
      </c>
      <c r="I634" s="4" t="s">
        <v>20</v>
      </c>
      <c r="J634" s="7">
        <v>4.5</v>
      </c>
      <c r="K634" s="3">
        <f t="shared" si="46"/>
        <v>382.16</v>
      </c>
      <c r="L634" s="2">
        <f t="shared" si="47"/>
        <v>0.05</v>
      </c>
      <c r="M634" s="3">
        <f t="shared" si="48"/>
        <v>19.108000000000001</v>
      </c>
      <c r="N634" s="3">
        <f t="shared" si="49"/>
        <v>401.26800000000003</v>
      </c>
    </row>
    <row r="635" spans="1:14" x14ac:dyDescent="0.3">
      <c r="A635" s="1">
        <v>45348</v>
      </c>
      <c r="B635" s="1" t="str">
        <f t="shared" si="45"/>
        <v>February</v>
      </c>
      <c r="C635" s="4" t="s">
        <v>19</v>
      </c>
      <c r="D635" s="4" t="s">
        <v>10</v>
      </c>
      <c r="E635" s="4" t="s">
        <v>22</v>
      </c>
      <c r="F635" s="4" t="s">
        <v>21</v>
      </c>
      <c r="G635" s="3">
        <v>55.45</v>
      </c>
      <c r="H635" s="8">
        <v>1</v>
      </c>
      <c r="I635" s="4" t="s">
        <v>258</v>
      </c>
      <c r="J635" s="7">
        <v>4.9000000000000004</v>
      </c>
      <c r="K635" s="3">
        <f t="shared" si="46"/>
        <v>55.45</v>
      </c>
      <c r="L635" s="2">
        <f t="shared" si="47"/>
        <v>0.05</v>
      </c>
      <c r="M635" s="3">
        <f t="shared" si="48"/>
        <v>2.7725000000000004</v>
      </c>
      <c r="N635" s="3">
        <f t="shared" si="49"/>
        <v>58.222500000000004</v>
      </c>
    </row>
    <row r="636" spans="1:14" x14ac:dyDescent="0.3">
      <c r="A636" s="1">
        <v>45348</v>
      </c>
      <c r="B636" s="1" t="str">
        <f t="shared" si="45"/>
        <v>February</v>
      </c>
      <c r="C636" s="4" t="s">
        <v>9</v>
      </c>
      <c r="D636" s="4" t="s">
        <v>10</v>
      </c>
      <c r="E636" s="4" t="s">
        <v>11</v>
      </c>
      <c r="F636" s="4" t="s">
        <v>16</v>
      </c>
      <c r="G636" s="3">
        <v>90.7</v>
      </c>
      <c r="H636" s="8">
        <v>6</v>
      </c>
      <c r="I636" s="4" t="s">
        <v>17</v>
      </c>
      <c r="J636" s="7">
        <v>5.3</v>
      </c>
      <c r="K636" s="3">
        <f t="shared" si="46"/>
        <v>544.20000000000005</v>
      </c>
      <c r="L636" s="2">
        <f t="shared" si="47"/>
        <v>0.18</v>
      </c>
      <c r="M636" s="3">
        <f t="shared" si="48"/>
        <v>97.956000000000003</v>
      </c>
      <c r="N636" s="3">
        <f t="shared" si="49"/>
        <v>642.15600000000006</v>
      </c>
    </row>
    <row r="637" spans="1:14" x14ac:dyDescent="0.3">
      <c r="A637" s="1">
        <v>45349</v>
      </c>
      <c r="B637" s="1" t="str">
        <f t="shared" si="45"/>
        <v>February</v>
      </c>
      <c r="C637" s="4" t="s">
        <v>9</v>
      </c>
      <c r="D637" s="4" t="s">
        <v>10</v>
      </c>
      <c r="E637" s="4" t="s">
        <v>22</v>
      </c>
      <c r="F637" s="4" t="s">
        <v>24</v>
      </c>
      <c r="G637" s="3">
        <v>56.69</v>
      </c>
      <c r="H637" s="8">
        <v>9</v>
      </c>
      <c r="I637" s="4" t="s">
        <v>258</v>
      </c>
      <c r="J637" s="7">
        <v>8.4</v>
      </c>
      <c r="K637" s="3">
        <f t="shared" si="46"/>
        <v>510.21</v>
      </c>
      <c r="L637" s="2">
        <f t="shared" si="47"/>
        <v>0.05</v>
      </c>
      <c r="M637" s="3">
        <f t="shared" si="48"/>
        <v>25.5105</v>
      </c>
      <c r="N637" s="3">
        <f t="shared" si="49"/>
        <v>535.72050000000002</v>
      </c>
    </row>
    <row r="638" spans="1:14" x14ac:dyDescent="0.3">
      <c r="A638" s="1">
        <v>45349</v>
      </c>
      <c r="B638" s="1" t="str">
        <f t="shared" si="45"/>
        <v>February</v>
      </c>
      <c r="C638" s="4" t="s">
        <v>9</v>
      </c>
      <c r="D638" s="4" t="s">
        <v>15</v>
      </c>
      <c r="E638" s="4" t="s">
        <v>22</v>
      </c>
      <c r="F638" s="4" t="s">
        <v>18</v>
      </c>
      <c r="G638" s="3">
        <v>67.27</v>
      </c>
      <c r="H638" s="8">
        <v>5</v>
      </c>
      <c r="I638" s="4" t="s">
        <v>17</v>
      </c>
      <c r="J638" s="7">
        <v>6.9</v>
      </c>
      <c r="K638" s="3">
        <f t="shared" si="46"/>
        <v>336.34999999999997</v>
      </c>
      <c r="L638" s="2">
        <f t="shared" si="47"/>
        <v>0.05</v>
      </c>
      <c r="M638" s="3">
        <f t="shared" si="48"/>
        <v>16.817499999999999</v>
      </c>
      <c r="N638" s="3">
        <f t="shared" si="49"/>
        <v>353.16749999999996</v>
      </c>
    </row>
    <row r="639" spans="1:14" x14ac:dyDescent="0.3">
      <c r="A639" s="1">
        <v>45349</v>
      </c>
      <c r="B639" s="1" t="str">
        <f t="shared" si="45"/>
        <v>February</v>
      </c>
      <c r="C639" s="4" t="s">
        <v>9</v>
      </c>
      <c r="D639" s="4" t="s">
        <v>10</v>
      </c>
      <c r="E639" s="4" t="s">
        <v>11</v>
      </c>
      <c r="F639" s="4" t="s">
        <v>21</v>
      </c>
      <c r="G639" s="3">
        <v>19.77</v>
      </c>
      <c r="H639" s="8">
        <v>10</v>
      </c>
      <c r="I639" s="4" t="s">
        <v>258</v>
      </c>
      <c r="J639" s="7">
        <v>5</v>
      </c>
      <c r="K639" s="3">
        <f t="shared" si="46"/>
        <v>197.7</v>
      </c>
      <c r="L639" s="2">
        <f t="shared" si="47"/>
        <v>0.05</v>
      </c>
      <c r="M639" s="3">
        <f t="shared" si="48"/>
        <v>9.8849999999999998</v>
      </c>
      <c r="N639" s="3">
        <f t="shared" si="49"/>
        <v>207.58499999999998</v>
      </c>
    </row>
    <row r="640" spans="1:14" x14ac:dyDescent="0.3">
      <c r="A640" s="1">
        <v>45349</v>
      </c>
      <c r="B640" s="1" t="str">
        <f t="shared" si="45"/>
        <v>February</v>
      </c>
      <c r="C640" s="4" t="s">
        <v>9</v>
      </c>
      <c r="D640" s="4" t="s">
        <v>15</v>
      </c>
      <c r="E640" s="4" t="s">
        <v>11</v>
      </c>
      <c r="F640" s="4" t="s">
        <v>24</v>
      </c>
      <c r="G640" s="3">
        <v>76.989999999999995</v>
      </c>
      <c r="H640" s="8">
        <v>6</v>
      </c>
      <c r="I640" s="4" t="s">
        <v>17</v>
      </c>
      <c r="J640" s="7">
        <v>6.1</v>
      </c>
      <c r="K640" s="3">
        <f t="shared" si="46"/>
        <v>461.93999999999994</v>
      </c>
      <c r="L640" s="2">
        <f t="shared" si="47"/>
        <v>0.05</v>
      </c>
      <c r="M640" s="3">
        <f t="shared" si="48"/>
        <v>23.096999999999998</v>
      </c>
      <c r="N640" s="3">
        <f t="shared" si="49"/>
        <v>485.03699999999992</v>
      </c>
    </row>
    <row r="641" spans="1:14" x14ac:dyDescent="0.3">
      <c r="A641" s="1">
        <v>45349</v>
      </c>
      <c r="B641" s="1" t="str">
        <f t="shared" si="45"/>
        <v>February</v>
      </c>
      <c r="C641" s="4" t="s">
        <v>19</v>
      </c>
      <c r="D641" s="4" t="s">
        <v>15</v>
      </c>
      <c r="E641" s="4" t="s">
        <v>11</v>
      </c>
      <c r="F641" s="4" t="s">
        <v>21</v>
      </c>
      <c r="G641" s="3">
        <v>77.930000000000007</v>
      </c>
      <c r="H641" s="8">
        <v>9</v>
      </c>
      <c r="I641" s="4" t="s">
        <v>20</v>
      </c>
      <c r="J641" s="7">
        <v>7.6</v>
      </c>
      <c r="K641" s="3">
        <f t="shared" si="46"/>
        <v>701.37000000000012</v>
      </c>
      <c r="L641" s="2">
        <f t="shared" si="47"/>
        <v>0.05</v>
      </c>
      <c r="M641" s="3">
        <f t="shared" si="48"/>
        <v>35.068500000000007</v>
      </c>
      <c r="N641" s="3">
        <f t="shared" si="49"/>
        <v>736.43850000000009</v>
      </c>
    </row>
    <row r="642" spans="1:14" x14ac:dyDescent="0.3">
      <c r="A642" s="1">
        <v>45349</v>
      </c>
      <c r="B642" s="1" t="str">
        <f t="shared" si="45"/>
        <v>February</v>
      </c>
      <c r="C642" s="4" t="s">
        <v>19</v>
      </c>
      <c r="D642" s="4" t="s">
        <v>10</v>
      </c>
      <c r="E642" s="4" t="s">
        <v>22</v>
      </c>
      <c r="F642" s="4" t="s">
        <v>16</v>
      </c>
      <c r="G642" s="3">
        <v>92.6</v>
      </c>
      <c r="H642" s="8">
        <v>7</v>
      </c>
      <c r="I642" s="4" t="s">
        <v>258</v>
      </c>
      <c r="J642" s="7">
        <v>9.3000000000000007</v>
      </c>
      <c r="K642" s="3">
        <f t="shared" si="46"/>
        <v>648.19999999999993</v>
      </c>
      <c r="L642" s="2">
        <f t="shared" si="47"/>
        <v>0.18</v>
      </c>
      <c r="M642" s="3">
        <f t="shared" si="48"/>
        <v>116.67599999999999</v>
      </c>
      <c r="N642" s="3">
        <f t="shared" si="49"/>
        <v>764.87599999999998</v>
      </c>
    </row>
    <row r="643" spans="1:14" x14ac:dyDescent="0.3">
      <c r="A643" s="1">
        <v>45349</v>
      </c>
      <c r="B643" s="1" t="str">
        <f t="shared" ref="B643:B706" si="50">TEXT(A643,"mmmm")</f>
        <v>February</v>
      </c>
      <c r="C643" s="4" t="s">
        <v>14</v>
      </c>
      <c r="D643" s="4" t="s">
        <v>15</v>
      </c>
      <c r="E643" s="4" t="s">
        <v>11</v>
      </c>
      <c r="F643" s="4" t="s">
        <v>16</v>
      </c>
      <c r="G643" s="3">
        <v>99.69</v>
      </c>
      <c r="H643" s="8">
        <v>1</v>
      </c>
      <c r="I643" s="4" t="s">
        <v>258</v>
      </c>
      <c r="J643" s="7">
        <v>8</v>
      </c>
      <c r="K643" s="3">
        <f t="shared" ref="K643:K706" si="51">G643*H643</f>
        <v>99.69</v>
      </c>
      <c r="L643" s="2">
        <f t="shared" ref="L643:L706" si="52">IF(F643="electronics",18%,5%)</f>
        <v>0.18</v>
      </c>
      <c r="M643" s="3">
        <f t="shared" ref="M643:M706" si="53">K643*L643</f>
        <v>17.944199999999999</v>
      </c>
      <c r="N643" s="3">
        <f t="shared" ref="N643:N706" si="54">K643+M643</f>
        <v>117.63419999999999</v>
      </c>
    </row>
    <row r="644" spans="1:14" x14ac:dyDescent="0.3">
      <c r="A644" s="1">
        <v>45349</v>
      </c>
      <c r="B644" s="1" t="str">
        <f t="shared" si="50"/>
        <v>February</v>
      </c>
      <c r="C644" s="4" t="s">
        <v>14</v>
      </c>
      <c r="D644" s="4" t="s">
        <v>15</v>
      </c>
      <c r="E644" s="4" t="s">
        <v>11</v>
      </c>
      <c r="F644" s="4" t="s">
        <v>12</v>
      </c>
      <c r="G644" s="3">
        <v>94.47</v>
      </c>
      <c r="H644" s="8">
        <v>8</v>
      </c>
      <c r="I644" s="4" t="s">
        <v>17</v>
      </c>
      <c r="J644" s="7">
        <v>9.1</v>
      </c>
      <c r="K644" s="3">
        <f t="shared" si="51"/>
        <v>755.76</v>
      </c>
      <c r="L644" s="2">
        <f t="shared" si="52"/>
        <v>0.05</v>
      </c>
      <c r="M644" s="3">
        <f t="shared" si="53"/>
        <v>37.788000000000004</v>
      </c>
      <c r="N644" s="3">
        <f t="shared" si="54"/>
        <v>793.548</v>
      </c>
    </row>
    <row r="645" spans="1:14" x14ac:dyDescent="0.3">
      <c r="A645" s="1">
        <v>45349</v>
      </c>
      <c r="B645" s="1" t="str">
        <f t="shared" si="50"/>
        <v>February</v>
      </c>
      <c r="C645" s="4" t="s">
        <v>14</v>
      </c>
      <c r="D645" s="4" t="s">
        <v>10</v>
      </c>
      <c r="E645" s="4" t="s">
        <v>11</v>
      </c>
      <c r="F645" s="4" t="s">
        <v>24</v>
      </c>
      <c r="G645" s="3">
        <v>85.87</v>
      </c>
      <c r="H645" s="8">
        <v>7</v>
      </c>
      <c r="I645" s="4" t="s">
        <v>258</v>
      </c>
      <c r="J645" s="7">
        <v>8</v>
      </c>
      <c r="K645" s="3">
        <f t="shared" si="51"/>
        <v>601.09</v>
      </c>
      <c r="L645" s="2">
        <f t="shared" si="52"/>
        <v>0.05</v>
      </c>
      <c r="M645" s="3">
        <f t="shared" si="53"/>
        <v>30.054500000000004</v>
      </c>
      <c r="N645" s="3">
        <f t="shared" si="54"/>
        <v>631.14449999999999</v>
      </c>
    </row>
    <row r="646" spans="1:14" x14ac:dyDescent="0.3">
      <c r="A646" s="1">
        <v>45349</v>
      </c>
      <c r="B646" s="1" t="str">
        <f t="shared" si="50"/>
        <v>February</v>
      </c>
      <c r="C646" s="4" t="s">
        <v>19</v>
      </c>
      <c r="D646" s="4" t="s">
        <v>10</v>
      </c>
      <c r="E646" s="4" t="s">
        <v>22</v>
      </c>
      <c r="F646" s="4" t="s">
        <v>21</v>
      </c>
      <c r="G646" s="3">
        <v>21.48</v>
      </c>
      <c r="H646" s="8">
        <v>2</v>
      </c>
      <c r="I646" s="4" t="s">
        <v>20</v>
      </c>
      <c r="J646" s="7">
        <v>6.6</v>
      </c>
      <c r="K646" s="3">
        <f t="shared" si="51"/>
        <v>42.96</v>
      </c>
      <c r="L646" s="2">
        <f t="shared" si="52"/>
        <v>0.05</v>
      </c>
      <c r="M646" s="3">
        <f t="shared" si="53"/>
        <v>2.1480000000000001</v>
      </c>
      <c r="N646" s="3">
        <f t="shared" si="54"/>
        <v>45.108000000000004</v>
      </c>
    </row>
    <row r="647" spans="1:14" x14ac:dyDescent="0.3">
      <c r="A647" s="1">
        <v>45349</v>
      </c>
      <c r="B647" s="1" t="str">
        <f t="shared" si="50"/>
        <v>February</v>
      </c>
      <c r="C647" s="4" t="s">
        <v>9</v>
      </c>
      <c r="D647" s="4" t="s">
        <v>15</v>
      </c>
      <c r="E647" s="4" t="s">
        <v>11</v>
      </c>
      <c r="F647" s="4" t="s">
        <v>24</v>
      </c>
      <c r="G647" s="3">
        <v>13.5</v>
      </c>
      <c r="H647" s="8">
        <v>10</v>
      </c>
      <c r="I647" s="4" t="s">
        <v>258</v>
      </c>
      <c r="J647" s="7">
        <v>4.8</v>
      </c>
      <c r="K647" s="3">
        <f t="shared" si="51"/>
        <v>135</v>
      </c>
      <c r="L647" s="2">
        <f t="shared" si="52"/>
        <v>0.05</v>
      </c>
      <c r="M647" s="3">
        <f t="shared" si="53"/>
        <v>6.75</v>
      </c>
      <c r="N647" s="3">
        <f t="shared" si="54"/>
        <v>141.75</v>
      </c>
    </row>
    <row r="648" spans="1:14" x14ac:dyDescent="0.3">
      <c r="A648" s="1">
        <v>45349</v>
      </c>
      <c r="B648" s="1" t="str">
        <f t="shared" si="50"/>
        <v>February</v>
      </c>
      <c r="C648" s="4" t="s">
        <v>19</v>
      </c>
      <c r="D648" s="4" t="s">
        <v>10</v>
      </c>
      <c r="E648" s="4" t="s">
        <v>22</v>
      </c>
      <c r="F648" s="4" t="s">
        <v>12</v>
      </c>
      <c r="G648" s="3">
        <v>18.850000000000001</v>
      </c>
      <c r="H648" s="8">
        <v>10</v>
      </c>
      <c r="I648" s="4" t="s">
        <v>20</v>
      </c>
      <c r="J648" s="7">
        <v>5.6</v>
      </c>
      <c r="K648" s="3">
        <f t="shared" si="51"/>
        <v>188.5</v>
      </c>
      <c r="L648" s="2">
        <f t="shared" si="52"/>
        <v>0.05</v>
      </c>
      <c r="M648" s="3">
        <f t="shared" si="53"/>
        <v>9.4250000000000007</v>
      </c>
      <c r="N648" s="3">
        <f t="shared" si="54"/>
        <v>197.92500000000001</v>
      </c>
    </row>
    <row r="649" spans="1:14" x14ac:dyDescent="0.3">
      <c r="A649" s="1">
        <v>45349</v>
      </c>
      <c r="B649" s="1" t="str">
        <f t="shared" si="50"/>
        <v>February</v>
      </c>
      <c r="C649" s="4" t="s">
        <v>9</v>
      </c>
      <c r="D649" s="4" t="s">
        <v>15</v>
      </c>
      <c r="E649" s="4" t="s">
        <v>22</v>
      </c>
      <c r="F649" s="4" t="s">
        <v>21</v>
      </c>
      <c r="G649" s="3">
        <v>52.42</v>
      </c>
      <c r="H649" s="8">
        <v>3</v>
      </c>
      <c r="I649" s="4" t="s">
        <v>20</v>
      </c>
      <c r="J649" s="7">
        <v>7.5</v>
      </c>
      <c r="K649" s="3">
        <f t="shared" si="51"/>
        <v>157.26</v>
      </c>
      <c r="L649" s="2">
        <f t="shared" si="52"/>
        <v>0.05</v>
      </c>
      <c r="M649" s="3">
        <f t="shared" si="53"/>
        <v>7.8629999999999995</v>
      </c>
      <c r="N649" s="3">
        <f t="shared" si="54"/>
        <v>165.12299999999999</v>
      </c>
    </row>
    <row r="650" spans="1:14" x14ac:dyDescent="0.3">
      <c r="A650" s="1">
        <v>45349</v>
      </c>
      <c r="B650" s="1" t="str">
        <f t="shared" si="50"/>
        <v>February</v>
      </c>
      <c r="C650" s="4" t="s">
        <v>19</v>
      </c>
      <c r="D650" s="4" t="s">
        <v>15</v>
      </c>
      <c r="E650" s="4" t="s">
        <v>11</v>
      </c>
      <c r="F650" s="4" t="s">
        <v>12</v>
      </c>
      <c r="G650" s="3">
        <v>74.44</v>
      </c>
      <c r="H650" s="8">
        <v>10</v>
      </c>
      <c r="I650" s="4" t="s">
        <v>20</v>
      </c>
      <c r="J650" s="7">
        <v>5.0999999999999996</v>
      </c>
      <c r="K650" s="3">
        <f t="shared" si="51"/>
        <v>744.4</v>
      </c>
      <c r="L650" s="2">
        <f t="shared" si="52"/>
        <v>0.05</v>
      </c>
      <c r="M650" s="3">
        <f t="shared" si="53"/>
        <v>37.22</v>
      </c>
      <c r="N650" s="3">
        <f t="shared" si="54"/>
        <v>781.62</v>
      </c>
    </row>
    <row r="651" spans="1:14" x14ac:dyDescent="0.3">
      <c r="A651" s="1">
        <v>45350</v>
      </c>
      <c r="B651" s="1" t="str">
        <f t="shared" si="50"/>
        <v>February</v>
      </c>
      <c r="C651" s="4" t="s">
        <v>9</v>
      </c>
      <c r="D651" s="4" t="s">
        <v>15</v>
      </c>
      <c r="E651" s="4" t="s">
        <v>11</v>
      </c>
      <c r="F651" s="4" t="s">
        <v>21</v>
      </c>
      <c r="G651" s="3">
        <v>41.09</v>
      </c>
      <c r="H651" s="8">
        <v>10</v>
      </c>
      <c r="I651" s="4" t="s">
        <v>17</v>
      </c>
      <c r="J651" s="7">
        <v>7.3</v>
      </c>
      <c r="K651" s="3">
        <f t="shared" si="51"/>
        <v>410.90000000000003</v>
      </c>
      <c r="L651" s="2">
        <f t="shared" si="52"/>
        <v>0.05</v>
      </c>
      <c r="M651" s="3">
        <f t="shared" si="53"/>
        <v>20.545000000000002</v>
      </c>
      <c r="N651" s="3">
        <f t="shared" si="54"/>
        <v>431.44500000000005</v>
      </c>
    </row>
    <row r="652" spans="1:14" x14ac:dyDescent="0.3">
      <c r="A652" s="1">
        <v>45350</v>
      </c>
      <c r="B652" s="1" t="str">
        <f t="shared" si="50"/>
        <v>February</v>
      </c>
      <c r="C652" s="4" t="s">
        <v>19</v>
      </c>
      <c r="D652" s="4" t="s">
        <v>15</v>
      </c>
      <c r="E652" s="4" t="s">
        <v>22</v>
      </c>
      <c r="F652" s="4" t="s">
        <v>24</v>
      </c>
      <c r="G652" s="3">
        <v>56</v>
      </c>
      <c r="H652" s="8">
        <v>3</v>
      </c>
      <c r="I652" s="4" t="s">
        <v>20</v>
      </c>
      <c r="J652" s="7">
        <v>4.8</v>
      </c>
      <c r="K652" s="3">
        <f t="shared" si="51"/>
        <v>168</v>
      </c>
      <c r="L652" s="2">
        <f t="shared" si="52"/>
        <v>0.05</v>
      </c>
      <c r="M652" s="3">
        <f t="shared" si="53"/>
        <v>8.4</v>
      </c>
      <c r="N652" s="3">
        <f t="shared" si="54"/>
        <v>176.4</v>
      </c>
    </row>
    <row r="653" spans="1:14" x14ac:dyDescent="0.3">
      <c r="A653" s="1">
        <v>45350</v>
      </c>
      <c r="B653" s="1" t="str">
        <f t="shared" si="50"/>
        <v>February</v>
      </c>
      <c r="C653" s="4" t="s">
        <v>14</v>
      </c>
      <c r="D653" s="4" t="s">
        <v>15</v>
      </c>
      <c r="E653" s="4" t="s">
        <v>11</v>
      </c>
      <c r="F653" s="4" t="s">
        <v>16</v>
      </c>
      <c r="G653" s="3">
        <v>85.98</v>
      </c>
      <c r="H653" s="8">
        <v>8</v>
      </c>
      <c r="I653" s="4" t="s">
        <v>17</v>
      </c>
      <c r="J653" s="7">
        <v>8.1999999999999993</v>
      </c>
      <c r="K653" s="3">
        <f t="shared" si="51"/>
        <v>687.84</v>
      </c>
      <c r="L653" s="2">
        <f t="shared" si="52"/>
        <v>0.18</v>
      </c>
      <c r="M653" s="3">
        <f t="shared" si="53"/>
        <v>123.8112</v>
      </c>
      <c r="N653" s="3">
        <f t="shared" si="54"/>
        <v>811.65120000000002</v>
      </c>
    </row>
    <row r="654" spans="1:14" x14ac:dyDescent="0.3">
      <c r="A654" s="1">
        <v>45350</v>
      </c>
      <c r="B654" s="1" t="str">
        <f t="shared" si="50"/>
        <v>February</v>
      </c>
      <c r="C654" s="4" t="s">
        <v>19</v>
      </c>
      <c r="D654" s="4" t="s">
        <v>10</v>
      </c>
      <c r="E654" s="4" t="s">
        <v>22</v>
      </c>
      <c r="F654" s="4" t="s">
        <v>12</v>
      </c>
      <c r="G654" s="3">
        <v>80.62</v>
      </c>
      <c r="H654" s="8">
        <v>6</v>
      </c>
      <c r="I654" s="4" t="s">
        <v>17</v>
      </c>
      <c r="J654" s="7">
        <v>9.1</v>
      </c>
      <c r="K654" s="3">
        <f t="shared" si="51"/>
        <v>483.72</v>
      </c>
      <c r="L654" s="2">
        <f t="shared" si="52"/>
        <v>0.05</v>
      </c>
      <c r="M654" s="3">
        <f t="shared" si="53"/>
        <v>24.186000000000003</v>
      </c>
      <c r="N654" s="3">
        <f t="shared" si="54"/>
        <v>507.90600000000001</v>
      </c>
    </row>
    <row r="655" spans="1:14" x14ac:dyDescent="0.3">
      <c r="A655" s="1">
        <v>45350</v>
      </c>
      <c r="B655" s="1" t="str">
        <f t="shared" si="50"/>
        <v>February</v>
      </c>
      <c r="C655" s="4" t="s">
        <v>14</v>
      </c>
      <c r="D655" s="4" t="s">
        <v>10</v>
      </c>
      <c r="E655" s="4" t="s">
        <v>22</v>
      </c>
      <c r="F655" s="4" t="s">
        <v>21</v>
      </c>
      <c r="G655" s="3">
        <v>93.2</v>
      </c>
      <c r="H655" s="8">
        <v>2</v>
      </c>
      <c r="I655" s="4" t="s">
        <v>258</v>
      </c>
      <c r="J655" s="7">
        <v>6</v>
      </c>
      <c r="K655" s="3">
        <f t="shared" si="51"/>
        <v>186.4</v>
      </c>
      <c r="L655" s="2">
        <f t="shared" si="52"/>
        <v>0.05</v>
      </c>
      <c r="M655" s="3">
        <f t="shared" si="53"/>
        <v>9.32</v>
      </c>
      <c r="N655" s="3">
        <f t="shared" si="54"/>
        <v>195.72</v>
      </c>
    </row>
    <row r="656" spans="1:14" x14ac:dyDescent="0.3">
      <c r="A656" s="1">
        <v>45350</v>
      </c>
      <c r="B656" s="1" t="str">
        <f t="shared" si="50"/>
        <v>February</v>
      </c>
      <c r="C656" s="4" t="s">
        <v>9</v>
      </c>
      <c r="D656" s="4" t="s">
        <v>15</v>
      </c>
      <c r="E656" s="4" t="s">
        <v>22</v>
      </c>
      <c r="F656" s="4" t="s">
        <v>16</v>
      </c>
      <c r="G656" s="3">
        <v>60.3</v>
      </c>
      <c r="H656" s="8">
        <v>1</v>
      </c>
      <c r="I656" s="4" t="s">
        <v>17</v>
      </c>
      <c r="J656" s="7">
        <v>6</v>
      </c>
      <c r="K656" s="3">
        <f t="shared" si="51"/>
        <v>60.3</v>
      </c>
      <c r="L656" s="2">
        <f t="shared" si="52"/>
        <v>0.18</v>
      </c>
      <c r="M656" s="3">
        <f t="shared" si="53"/>
        <v>10.853999999999999</v>
      </c>
      <c r="N656" s="3">
        <f t="shared" si="54"/>
        <v>71.153999999999996</v>
      </c>
    </row>
    <row r="657" spans="1:14" x14ac:dyDescent="0.3">
      <c r="A657" s="1">
        <v>45351</v>
      </c>
      <c r="B657" s="1" t="str">
        <f t="shared" si="50"/>
        <v>February</v>
      </c>
      <c r="C657" s="4" t="s">
        <v>9</v>
      </c>
      <c r="D657" s="4" t="s">
        <v>10</v>
      </c>
      <c r="E657" s="4" t="s">
        <v>11</v>
      </c>
      <c r="F657" s="4" t="s">
        <v>12</v>
      </c>
      <c r="G657" s="3">
        <v>60.3</v>
      </c>
      <c r="H657" s="8">
        <v>4</v>
      </c>
      <c r="I657" s="4" t="s">
        <v>17</v>
      </c>
      <c r="J657" s="7">
        <v>5.8</v>
      </c>
      <c r="K657" s="3">
        <f t="shared" si="51"/>
        <v>241.2</v>
      </c>
      <c r="L657" s="2">
        <f t="shared" si="52"/>
        <v>0.05</v>
      </c>
      <c r="M657" s="3">
        <f t="shared" si="53"/>
        <v>12.06</v>
      </c>
      <c r="N657" s="3">
        <f t="shared" si="54"/>
        <v>253.26</v>
      </c>
    </row>
    <row r="658" spans="1:14" x14ac:dyDescent="0.3">
      <c r="A658" s="1">
        <v>45351</v>
      </c>
      <c r="B658" s="1" t="str">
        <f t="shared" si="50"/>
        <v>February</v>
      </c>
      <c r="C658" s="4" t="s">
        <v>9</v>
      </c>
      <c r="D658" s="4" t="s">
        <v>15</v>
      </c>
      <c r="E658" s="4" t="s">
        <v>22</v>
      </c>
      <c r="F658" s="4" t="s">
        <v>12</v>
      </c>
      <c r="G658" s="3">
        <v>92.29</v>
      </c>
      <c r="H658" s="8">
        <v>5</v>
      </c>
      <c r="I658" s="4" t="s">
        <v>258</v>
      </c>
      <c r="J658" s="7">
        <v>9</v>
      </c>
      <c r="K658" s="3">
        <f t="shared" si="51"/>
        <v>461.45000000000005</v>
      </c>
      <c r="L658" s="2">
        <f t="shared" si="52"/>
        <v>0.05</v>
      </c>
      <c r="M658" s="3">
        <f t="shared" si="53"/>
        <v>23.072500000000005</v>
      </c>
      <c r="N658" s="3">
        <f t="shared" si="54"/>
        <v>484.52250000000004</v>
      </c>
    </row>
    <row r="659" spans="1:14" x14ac:dyDescent="0.3">
      <c r="A659" s="1">
        <v>45351</v>
      </c>
      <c r="B659" s="1" t="str">
        <f t="shared" si="50"/>
        <v>February</v>
      </c>
      <c r="C659" s="4" t="s">
        <v>9</v>
      </c>
      <c r="D659" s="4" t="s">
        <v>15</v>
      </c>
      <c r="E659" s="4" t="s">
        <v>22</v>
      </c>
      <c r="F659" s="4" t="s">
        <v>12</v>
      </c>
      <c r="G659" s="3">
        <v>57.74</v>
      </c>
      <c r="H659" s="8">
        <v>3</v>
      </c>
      <c r="I659" s="4" t="s">
        <v>20</v>
      </c>
      <c r="J659" s="7">
        <v>7.7</v>
      </c>
      <c r="K659" s="3">
        <f t="shared" si="51"/>
        <v>173.22</v>
      </c>
      <c r="L659" s="2">
        <f t="shared" si="52"/>
        <v>0.05</v>
      </c>
      <c r="M659" s="3">
        <f t="shared" si="53"/>
        <v>8.6609999999999996</v>
      </c>
      <c r="N659" s="3">
        <f t="shared" si="54"/>
        <v>181.881</v>
      </c>
    </row>
    <row r="660" spans="1:14" x14ac:dyDescent="0.3">
      <c r="A660" s="1">
        <v>45351</v>
      </c>
      <c r="B660" s="1" t="str">
        <f t="shared" si="50"/>
        <v>February</v>
      </c>
      <c r="C660" s="4" t="s">
        <v>19</v>
      </c>
      <c r="D660" s="4" t="s">
        <v>10</v>
      </c>
      <c r="E660" s="4" t="s">
        <v>22</v>
      </c>
      <c r="F660" s="4" t="s">
        <v>24</v>
      </c>
      <c r="G660" s="3">
        <v>66.680000000000007</v>
      </c>
      <c r="H660" s="8">
        <v>5</v>
      </c>
      <c r="I660" s="4" t="s">
        <v>17</v>
      </c>
      <c r="J660" s="7">
        <v>7.6</v>
      </c>
      <c r="K660" s="3">
        <f t="shared" si="51"/>
        <v>333.40000000000003</v>
      </c>
      <c r="L660" s="2">
        <f t="shared" si="52"/>
        <v>0.05</v>
      </c>
      <c r="M660" s="3">
        <f t="shared" si="53"/>
        <v>16.670000000000002</v>
      </c>
      <c r="N660" s="3">
        <f t="shared" si="54"/>
        <v>350.07000000000005</v>
      </c>
    </row>
    <row r="661" spans="1:14" x14ac:dyDescent="0.3">
      <c r="A661" s="1">
        <v>45351</v>
      </c>
      <c r="B661" s="1" t="str">
        <f t="shared" si="50"/>
        <v>February</v>
      </c>
      <c r="C661" s="4" t="s">
        <v>14</v>
      </c>
      <c r="D661" s="4" t="s">
        <v>15</v>
      </c>
      <c r="E661" s="4" t="s">
        <v>22</v>
      </c>
      <c r="F661" s="4" t="s">
        <v>12</v>
      </c>
      <c r="G661" s="3">
        <v>98.79</v>
      </c>
      <c r="H661" s="8">
        <v>3</v>
      </c>
      <c r="I661" s="4" t="s">
        <v>20</v>
      </c>
      <c r="J661" s="7">
        <v>6.4</v>
      </c>
      <c r="K661" s="3">
        <f t="shared" si="51"/>
        <v>296.37</v>
      </c>
      <c r="L661" s="2">
        <f t="shared" si="52"/>
        <v>0.05</v>
      </c>
      <c r="M661" s="3">
        <f t="shared" si="53"/>
        <v>14.8185</v>
      </c>
      <c r="N661" s="3">
        <f t="shared" si="54"/>
        <v>311.18849999999998</v>
      </c>
    </row>
    <row r="662" spans="1:14" x14ac:dyDescent="0.3">
      <c r="A662" s="1">
        <v>45351</v>
      </c>
      <c r="B662" s="1" t="str">
        <f t="shared" si="50"/>
        <v>February</v>
      </c>
      <c r="C662" s="4" t="s">
        <v>9</v>
      </c>
      <c r="D662" s="4" t="s">
        <v>15</v>
      </c>
      <c r="E662" s="4" t="s">
        <v>11</v>
      </c>
      <c r="F662" s="4" t="s">
        <v>12</v>
      </c>
      <c r="G662" s="3">
        <v>73.47</v>
      </c>
      <c r="H662" s="8">
        <v>4</v>
      </c>
      <c r="I662" s="4" t="s">
        <v>17</v>
      </c>
      <c r="J662" s="7">
        <v>6</v>
      </c>
      <c r="K662" s="3">
        <f t="shared" si="51"/>
        <v>293.88</v>
      </c>
      <c r="L662" s="2">
        <f t="shared" si="52"/>
        <v>0.05</v>
      </c>
      <c r="M662" s="3">
        <f t="shared" si="53"/>
        <v>14.694000000000001</v>
      </c>
      <c r="N662" s="3">
        <f t="shared" si="54"/>
        <v>308.57400000000001</v>
      </c>
    </row>
    <row r="663" spans="1:14" x14ac:dyDescent="0.3">
      <c r="A663" s="1">
        <v>45351</v>
      </c>
      <c r="B663" s="1" t="str">
        <f t="shared" si="50"/>
        <v>February</v>
      </c>
      <c r="C663" s="4" t="s">
        <v>9</v>
      </c>
      <c r="D663" s="4" t="s">
        <v>10</v>
      </c>
      <c r="E663" s="4" t="s">
        <v>11</v>
      </c>
      <c r="F663" s="4" t="s">
        <v>12</v>
      </c>
      <c r="G663" s="3">
        <v>80.36</v>
      </c>
      <c r="H663" s="8">
        <v>4</v>
      </c>
      <c r="I663" s="4" t="s">
        <v>258</v>
      </c>
      <c r="J663" s="7">
        <v>8.3000000000000007</v>
      </c>
      <c r="K663" s="3">
        <f t="shared" si="51"/>
        <v>321.44</v>
      </c>
      <c r="L663" s="2">
        <f t="shared" si="52"/>
        <v>0.05</v>
      </c>
      <c r="M663" s="3">
        <f t="shared" si="53"/>
        <v>16.071999999999999</v>
      </c>
      <c r="N663" s="3">
        <f t="shared" si="54"/>
        <v>337.512</v>
      </c>
    </row>
    <row r="664" spans="1:14" x14ac:dyDescent="0.3">
      <c r="A664" s="1">
        <v>45351</v>
      </c>
      <c r="B664" s="1" t="str">
        <f t="shared" si="50"/>
        <v>February</v>
      </c>
      <c r="C664" s="4" t="s">
        <v>19</v>
      </c>
      <c r="D664" s="4" t="s">
        <v>10</v>
      </c>
      <c r="E664" s="4" t="s">
        <v>11</v>
      </c>
      <c r="F664" s="4" t="s">
        <v>24</v>
      </c>
      <c r="G664" s="3">
        <v>10.16</v>
      </c>
      <c r="H664" s="8">
        <v>5</v>
      </c>
      <c r="I664" s="4" t="s">
        <v>20</v>
      </c>
      <c r="J664" s="7">
        <v>4.0999999999999996</v>
      </c>
      <c r="K664" s="3">
        <f t="shared" si="51"/>
        <v>50.8</v>
      </c>
      <c r="L664" s="2">
        <f t="shared" si="52"/>
        <v>0.05</v>
      </c>
      <c r="M664" s="3">
        <f t="shared" si="53"/>
        <v>2.54</v>
      </c>
      <c r="N664" s="3">
        <f t="shared" si="54"/>
        <v>53.339999999999996</v>
      </c>
    </row>
    <row r="665" spans="1:14" x14ac:dyDescent="0.3">
      <c r="A665" s="1">
        <v>45352</v>
      </c>
      <c r="B665" s="1" t="str">
        <f t="shared" si="50"/>
        <v>March</v>
      </c>
      <c r="C665" s="4" t="s">
        <v>9</v>
      </c>
      <c r="D665" s="4" t="s">
        <v>15</v>
      </c>
      <c r="E665" s="4" t="s">
        <v>22</v>
      </c>
      <c r="F665" s="4" t="s">
        <v>16</v>
      </c>
      <c r="G665" s="3">
        <v>27.5</v>
      </c>
      <c r="H665" s="8">
        <v>3</v>
      </c>
      <c r="I665" s="4" t="s">
        <v>20</v>
      </c>
      <c r="J665" s="7">
        <v>6.5</v>
      </c>
      <c r="K665" s="3">
        <f t="shared" si="51"/>
        <v>82.5</v>
      </c>
      <c r="L665" s="2">
        <f t="shared" si="52"/>
        <v>0.18</v>
      </c>
      <c r="M665" s="3">
        <f t="shared" si="53"/>
        <v>14.85</v>
      </c>
      <c r="N665" s="3">
        <f t="shared" si="54"/>
        <v>97.35</v>
      </c>
    </row>
    <row r="666" spans="1:14" x14ac:dyDescent="0.3">
      <c r="A666" s="1">
        <v>45352</v>
      </c>
      <c r="B666" s="1" t="str">
        <f t="shared" si="50"/>
        <v>March</v>
      </c>
      <c r="C666" s="4" t="s">
        <v>14</v>
      </c>
      <c r="D666" s="4" t="s">
        <v>10</v>
      </c>
      <c r="E666" s="4" t="s">
        <v>11</v>
      </c>
      <c r="F666" s="4" t="s">
        <v>12</v>
      </c>
      <c r="G666" s="3">
        <v>74.89</v>
      </c>
      <c r="H666" s="8">
        <v>4</v>
      </c>
      <c r="I666" s="4" t="s">
        <v>20</v>
      </c>
      <c r="J666" s="7">
        <v>4.2</v>
      </c>
      <c r="K666" s="3">
        <f t="shared" si="51"/>
        <v>299.56</v>
      </c>
      <c r="L666" s="2">
        <f t="shared" si="52"/>
        <v>0.05</v>
      </c>
      <c r="M666" s="3">
        <f t="shared" si="53"/>
        <v>14.978000000000002</v>
      </c>
      <c r="N666" s="3">
        <f t="shared" si="54"/>
        <v>314.53800000000001</v>
      </c>
    </row>
    <row r="667" spans="1:14" x14ac:dyDescent="0.3">
      <c r="A667" s="1">
        <v>45352</v>
      </c>
      <c r="B667" s="1" t="str">
        <f t="shared" si="50"/>
        <v>March</v>
      </c>
      <c r="C667" s="4" t="s">
        <v>19</v>
      </c>
      <c r="D667" s="4" t="s">
        <v>15</v>
      </c>
      <c r="E667" s="4" t="s">
        <v>11</v>
      </c>
      <c r="F667" s="4" t="s">
        <v>16</v>
      </c>
      <c r="G667" s="3">
        <v>45.48</v>
      </c>
      <c r="H667" s="8">
        <v>10</v>
      </c>
      <c r="I667" s="4" t="s">
        <v>258</v>
      </c>
      <c r="J667" s="7">
        <v>4.8</v>
      </c>
      <c r="K667" s="3">
        <f t="shared" si="51"/>
        <v>454.79999999999995</v>
      </c>
      <c r="L667" s="2">
        <f t="shared" si="52"/>
        <v>0.18</v>
      </c>
      <c r="M667" s="3">
        <f t="shared" si="53"/>
        <v>81.86399999999999</v>
      </c>
      <c r="N667" s="3">
        <f t="shared" si="54"/>
        <v>536.66399999999999</v>
      </c>
    </row>
    <row r="668" spans="1:14" x14ac:dyDescent="0.3">
      <c r="A668" s="1">
        <v>45352</v>
      </c>
      <c r="B668" s="1" t="str">
        <f t="shared" si="50"/>
        <v>March</v>
      </c>
      <c r="C668" s="4" t="s">
        <v>9</v>
      </c>
      <c r="D668" s="4" t="s">
        <v>10</v>
      </c>
      <c r="E668" s="4" t="s">
        <v>22</v>
      </c>
      <c r="F668" s="4" t="s">
        <v>12</v>
      </c>
      <c r="G668" s="3">
        <v>53.72</v>
      </c>
      <c r="H668" s="8">
        <v>1</v>
      </c>
      <c r="I668" s="4" t="s">
        <v>20</v>
      </c>
      <c r="J668" s="7">
        <v>6.4</v>
      </c>
      <c r="K668" s="3">
        <f t="shared" si="51"/>
        <v>53.72</v>
      </c>
      <c r="L668" s="2">
        <f t="shared" si="52"/>
        <v>0.05</v>
      </c>
      <c r="M668" s="3">
        <f t="shared" si="53"/>
        <v>2.6859999999999999</v>
      </c>
      <c r="N668" s="3">
        <f t="shared" si="54"/>
        <v>56.405999999999999</v>
      </c>
    </row>
    <row r="669" spans="1:14" x14ac:dyDescent="0.3">
      <c r="A669" s="1">
        <v>45352</v>
      </c>
      <c r="B669" s="1" t="str">
        <f t="shared" si="50"/>
        <v>March</v>
      </c>
      <c r="C669" s="4" t="s">
        <v>9</v>
      </c>
      <c r="D669" s="4" t="s">
        <v>10</v>
      </c>
      <c r="E669" s="4" t="s">
        <v>22</v>
      </c>
      <c r="F669" s="4" t="s">
        <v>21</v>
      </c>
      <c r="G669" s="3">
        <v>81.31</v>
      </c>
      <c r="H669" s="8">
        <v>7</v>
      </c>
      <c r="I669" s="4" t="s">
        <v>20</v>
      </c>
      <c r="J669" s="7">
        <v>6.3</v>
      </c>
      <c r="K669" s="3">
        <f t="shared" si="51"/>
        <v>569.17000000000007</v>
      </c>
      <c r="L669" s="2">
        <f t="shared" si="52"/>
        <v>0.05</v>
      </c>
      <c r="M669" s="3">
        <f t="shared" si="53"/>
        <v>28.458500000000004</v>
      </c>
      <c r="N669" s="3">
        <f t="shared" si="54"/>
        <v>597.62850000000003</v>
      </c>
    </row>
    <row r="670" spans="1:14" x14ac:dyDescent="0.3">
      <c r="A670" s="1">
        <v>45352</v>
      </c>
      <c r="B670" s="1" t="str">
        <f t="shared" si="50"/>
        <v>March</v>
      </c>
      <c r="C670" s="4" t="s">
        <v>19</v>
      </c>
      <c r="D670" s="4" t="s">
        <v>15</v>
      </c>
      <c r="E670" s="4" t="s">
        <v>22</v>
      </c>
      <c r="F670" s="4" t="s">
        <v>23</v>
      </c>
      <c r="G670" s="3">
        <v>34.729999999999997</v>
      </c>
      <c r="H670" s="8">
        <v>2</v>
      </c>
      <c r="I670" s="4" t="s">
        <v>20</v>
      </c>
      <c r="J670" s="7">
        <v>9.6999999999999993</v>
      </c>
      <c r="K670" s="3">
        <f t="shared" si="51"/>
        <v>69.459999999999994</v>
      </c>
      <c r="L670" s="2">
        <f t="shared" si="52"/>
        <v>0.05</v>
      </c>
      <c r="M670" s="3">
        <f t="shared" si="53"/>
        <v>3.4729999999999999</v>
      </c>
      <c r="N670" s="3">
        <f t="shared" si="54"/>
        <v>72.932999999999993</v>
      </c>
    </row>
    <row r="671" spans="1:14" x14ac:dyDescent="0.3">
      <c r="A671" s="1">
        <v>45352</v>
      </c>
      <c r="B671" s="1" t="str">
        <f t="shared" si="50"/>
        <v>March</v>
      </c>
      <c r="C671" s="4" t="s">
        <v>14</v>
      </c>
      <c r="D671" s="4" t="s">
        <v>15</v>
      </c>
      <c r="E671" s="4" t="s">
        <v>22</v>
      </c>
      <c r="F671" s="4" t="s">
        <v>21</v>
      </c>
      <c r="G671" s="3">
        <v>78.55</v>
      </c>
      <c r="H671" s="8">
        <v>9</v>
      </c>
      <c r="I671" s="4" t="s">
        <v>17</v>
      </c>
      <c r="J671" s="7">
        <v>7.2</v>
      </c>
      <c r="K671" s="3">
        <f t="shared" si="51"/>
        <v>706.94999999999993</v>
      </c>
      <c r="L671" s="2">
        <f t="shared" si="52"/>
        <v>0.05</v>
      </c>
      <c r="M671" s="3">
        <f t="shared" si="53"/>
        <v>35.347499999999997</v>
      </c>
      <c r="N671" s="3">
        <f t="shared" si="54"/>
        <v>742.2974999999999</v>
      </c>
    </row>
    <row r="672" spans="1:14" x14ac:dyDescent="0.3">
      <c r="A672" s="1">
        <v>45352</v>
      </c>
      <c r="B672" s="1" t="str">
        <f t="shared" si="50"/>
        <v>March</v>
      </c>
      <c r="C672" s="4" t="s">
        <v>19</v>
      </c>
      <c r="D672" s="4" t="s">
        <v>10</v>
      </c>
      <c r="E672" s="4" t="s">
        <v>11</v>
      </c>
      <c r="F672" s="4" t="s">
        <v>21</v>
      </c>
      <c r="G672" s="3">
        <v>22.32</v>
      </c>
      <c r="H672" s="8">
        <v>4</v>
      </c>
      <c r="I672" s="4" t="s">
        <v>258</v>
      </c>
      <c r="J672" s="7">
        <v>4.4000000000000004</v>
      </c>
      <c r="K672" s="3">
        <f t="shared" si="51"/>
        <v>89.28</v>
      </c>
      <c r="L672" s="2">
        <f t="shared" si="52"/>
        <v>0.05</v>
      </c>
      <c r="M672" s="3">
        <f t="shared" si="53"/>
        <v>4.4640000000000004</v>
      </c>
      <c r="N672" s="3">
        <f t="shared" si="54"/>
        <v>93.744</v>
      </c>
    </row>
    <row r="673" spans="1:14" x14ac:dyDescent="0.3">
      <c r="A673" s="1">
        <v>45352</v>
      </c>
      <c r="B673" s="1" t="str">
        <f t="shared" si="50"/>
        <v>March</v>
      </c>
      <c r="C673" s="4" t="s">
        <v>9</v>
      </c>
      <c r="D673" s="4" t="s">
        <v>15</v>
      </c>
      <c r="E673" s="4" t="s">
        <v>22</v>
      </c>
      <c r="F673" s="4" t="s">
        <v>24</v>
      </c>
      <c r="G673" s="3">
        <v>69.510000000000005</v>
      </c>
      <c r="H673" s="8">
        <v>2</v>
      </c>
      <c r="I673" s="4" t="s">
        <v>20</v>
      </c>
      <c r="J673" s="7">
        <v>8.1</v>
      </c>
      <c r="K673" s="3">
        <f t="shared" si="51"/>
        <v>139.02000000000001</v>
      </c>
      <c r="L673" s="2">
        <f t="shared" si="52"/>
        <v>0.05</v>
      </c>
      <c r="M673" s="3">
        <f t="shared" si="53"/>
        <v>6.9510000000000005</v>
      </c>
      <c r="N673" s="3">
        <f t="shared" si="54"/>
        <v>145.971</v>
      </c>
    </row>
    <row r="674" spans="1:14" x14ac:dyDescent="0.3">
      <c r="A674" s="1">
        <v>45352</v>
      </c>
      <c r="B674" s="1" t="str">
        <f t="shared" si="50"/>
        <v>March</v>
      </c>
      <c r="C674" s="4" t="s">
        <v>9</v>
      </c>
      <c r="D674" s="4" t="s">
        <v>15</v>
      </c>
      <c r="E674" s="4" t="s">
        <v>22</v>
      </c>
      <c r="F674" s="4" t="s">
        <v>24</v>
      </c>
      <c r="G674" s="3">
        <v>14.82</v>
      </c>
      <c r="H674" s="8">
        <v>3</v>
      </c>
      <c r="I674" s="4" t="s">
        <v>258</v>
      </c>
      <c r="J674" s="7">
        <v>8.6999999999999993</v>
      </c>
      <c r="K674" s="3">
        <f t="shared" si="51"/>
        <v>44.46</v>
      </c>
      <c r="L674" s="2">
        <f t="shared" si="52"/>
        <v>0.05</v>
      </c>
      <c r="M674" s="3">
        <f t="shared" si="53"/>
        <v>2.2230000000000003</v>
      </c>
      <c r="N674" s="3">
        <f t="shared" si="54"/>
        <v>46.683</v>
      </c>
    </row>
    <row r="675" spans="1:14" x14ac:dyDescent="0.3">
      <c r="A675" s="1">
        <v>45353</v>
      </c>
      <c r="B675" s="1" t="str">
        <f t="shared" si="50"/>
        <v>March</v>
      </c>
      <c r="C675" s="4" t="s">
        <v>9</v>
      </c>
      <c r="D675" s="4" t="s">
        <v>10</v>
      </c>
      <c r="E675" s="4" t="s">
        <v>11</v>
      </c>
      <c r="F675" s="4" t="s">
        <v>16</v>
      </c>
      <c r="G675" s="3">
        <v>26.26</v>
      </c>
      <c r="H675" s="8">
        <v>3</v>
      </c>
      <c r="I675" s="4" t="s">
        <v>20</v>
      </c>
      <c r="J675" s="7">
        <v>6.3</v>
      </c>
      <c r="K675" s="3">
        <f t="shared" si="51"/>
        <v>78.78</v>
      </c>
      <c r="L675" s="2">
        <f t="shared" si="52"/>
        <v>0.18</v>
      </c>
      <c r="M675" s="3">
        <f t="shared" si="53"/>
        <v>14.180400000000001</v>
      </c>
      <c r="N675" s="3">
        <f t="shared" si="54"/>
        <v>92.960400000000007</v>
      </c>
    </row>
    <row r="676" spans="1:14" x14ac:dyDescent="0.3">
      <c r="A676" s="1">
        <v>45353</v>
      </c>
      <c r="B676" s="1" t="str">
        <f t="shared" si="50"/>
        <v>March</v>
      </c>
      <c r="C676" s="4" t="s">
        <v>14</v>
      </c>
      <c r="D676" s="4" t="s">
        <v>10</v>
      </c>
      <c r="E676" s="4" t="s">
        <v>11</v>
      </c>
      <c r="F676" s="4" t="s">
        <v>18</v>
      </c>
      <c r="G676" s="3">
        <v>54.55</v>
      </c>
      <c r="H676" s="8">
        <v>10</v>
      </c>
      <c r="I676" s="4" t="s">
        <v>258</v>
      </c>
      <c r="J676" s="7">
        <v>7.1</v>
      </c>
      <c r="K676" s="3">
        <f t="shared" si="51"/>
        <v>545.5</v>
      </c>
      <c r="L676" s="2">
        <f t="shared" si="52"/>
        <v>0.05</v>
      </c>
      <c r="M676" s="3">
        <f t="shared" si="53"/>
        <v>27.275000000000002</v>
      </c>
      <c r="N676" s="3">
        <f t="shared" si="54"/>
        <v>572.77499999999998</v>
      </c>
    </row>
    <row r="677" spans="1:14" x14ac:dyDescent="0.3">
      <c r="A677" s="1">
        <v>45353</v>
      </c>
      <c r="B677" s="1" t="str">
        <f t="shared" si="50"/>
        <v>March</v>
      </c>
      <c r="C677" s="4" t="s">
        <v>19</v>
      </c>
      <c r="D677" s="4" t="s">
        <v>10</v>
      </c>
      <c r="E677" s="4" t="s">
        <v>11</v>
      </c>
      <c r="F677" s="4" t="s">
        <v>18</v>
      </c>
      <c r="G677" s="3">
        <v>39.47</v>
      </c>
      <c r="H677" s="8">
        <v>2</v>
      </c>
      <c r="I677" s="4" t="s">
        <v>258</v>
      </c>
      <c r="J677" s="7">
        <v>5</v>
      </c>
      <c r="K677" s="3">
        <f t="shared" si="51"/>
        <v>78.94</v>
      </c>
      <c r="L677" s="2">
        <f t="shared" si="52"/>
        <v>0.05</v>
      </c>
      <c r="M677" s="3">
        <f t="shared" si="53"/>
        <v>3.9470000000000001</v>
      </c>
      <c r="N677" s="3">
        <f t="shared" si="54"/>
        <v>82.887</v>
      </c>
    </row>
    <row r="678" spans="1:14" x14ac:dyDescent="0.3">
      <c r="A678" s="1">
        <v>45353</v>
      </c>
      <c r="B678" s="1" t="str">
        <f t="shared" si="50"/>
        <v>March</v>
      </c>
      <c r="C678" s="4" t="s">
        <v>9</v>
      </c>
      <c r="D678" s="4" t="s">
        <v>15</v>
      </c>
      <c r="E678" s="4" t="s">
        <v>11</v>
      </c>
      <c r="F678" s="4" t="s">
        <v>23</v>
      </c>
      <c r="G678" s="3">
        <v>97.38</v>
      </c>
      <c r="H678" s="8">
        <v>10</v>
      </c>
      <c r="I678" s="4" t="s">
        <v>20</v>
      </c>
      <c r="J678" s="7">
        <v>4.4000000000000004</v>
      </c>
      <c r="K678" s="3">
        <f t="shared" si="51"/>
        <v>973.8</v>
      </c>
      <c r="L678" s="2">
        <f t="shared" si="52"/>
        <v>0.05</v>
      </c>
      <c r="M678" s="3">
        <f t="shared" si="53"/>
        <v>48.69</v>
      </c>
      <c r="N678" s="3">
        <f t="shared" si="54"/>
        <v>1022.49</v>
      </c>
    </row>
    <row r="679" spans="1:14" x14ac:dyDescent="0.3">
      <c r="A679" s="1">
        <v>45353</v>
      </c>
      <c r="B679" s="1" t="str">
        <f t="shared" si="50"/>
        <v>March</v>
      </c>
      <c r="C679" s="4" t="s">
        <v>14</v>
      </c>
      <c r="D679" s="4" t="s">
        <v>10</v>
      </c>
      <c r="E679" s="4" t="s">
        <v>11</v>
      </c>
      <c r="F679" s="4" t="s">
        <v>21</v>
      </c>
      <c r="G679" s="3">
        <v>92.49</v>
      </c>
      <c r="H679" s="8">
        <v>5</v>
      </c>
      <c r="I679" s="4" t="s">
        <v>258</v>
      </c>
      <c r="J679" s="7">
        <v>8.6</v>
      </c>
      <c r="K679" s="3">
        <f t="shared" si="51"/>
        <v>462.45</v>
      </c>
      <c r="L679" s="2">
        <f t="shared" si="52"/>
        <v>0.05</v>
      </c>
      <c r="M679" s="3">
        <f t="shared" si="53"/>
        <v>23.122500000000002</v>
      </c>
      <c r="N679" s="3">
        <f t="shared" si="54"/>
        <v>485.57249999999999</v>
      </c>
    </row>
    <row r="680" spans="1:14" x14ac:dyDescent="0.3">
      <c r="A680" s="1">
        <v>45353</v>
      </c>
      <c r="B680" s="1" t="str">
        <f t="shared" si="50"/>
        <v>March</v>
      </c>
      <c r="C680" s="4" t="s">
        <v>9</v>
      </c>
      <c r="D680" s="4" t="s">
        <v>10</v>
      </c>
      <c r="E680" s="4" t="s">
        <v>22</v>
      </c>
      <c r="F680" s="4" t="s">
        <v>23</v>
      </c>
      <c r="G680" s="3">
        <v>27</v>
      </c>
      <c r="H680" s="8">
        <v>9</v>
      </c>
      <c r="I680" s="4" t="s">
        <v>17</v>
      </c>
      <c r="J680" s="7">
        <v>4.8</v>
      </c>
      <c r="K680" s="3">
        <f t="shared" si="51"/>
        <v>243</v>
      </c>
      <c r="L680" s="2">
        <f t="shared" si="52"/>
        <v>0.05</v>
      </c>
      <c r="M680" s="3">
        <f t="shared" si="53"/>
        <v>12.15</v>
      </c>
      <c r="N680" s="3">
        <f t="shared" si="54"/>
        <v>255.15</v>
      </c>
    </row>
    <row r="681" spans="1:14" x14ac:dyDescent="0.3">
      <c r="A681" s="1">
        <v>45353</v>
      </c>
      <c r="B681" s="1" t="str">
        <f t="shared" si="50"/>
        <v>March</v>
      </c>
      <c r="C681" s="4" t="s">
        <v>9</v>
      </c>
      <c r="D681" s="4" t="s">
        <v>15</v>
      </c>
      <c r="E681" s="4" t="s">
        <v>11</v>
      </c>
      <c r="F681" s="4" t="s">
        <v>16</v>
      </c>
      <c r="G681" s="3">
        <v>99.73</v>
      </c>
      <c r="H681" s="8">
        <v>9</v>
      </c>
      <c r="I681" s="4" t="s">
        <v>258</v>
      </c>
      <c r="J681" s="7">
        <v>6.5</v>
      </c>
      <c r="K681" s="3">
        <f t="shared" si="51"/>
        <v>897.57</v>
      </c>
      <c r="L681" s="2">
        <f t="shared" si="52"/>
        <v>0.18</v>
      </c>
      <c r="M681" s="3">
        <f t="shared" si="53"/>
        <v>161.5626</v>
      </c>
      <c r="N681" s="3">
        <f t="shared" si="54"/>
        <v>1059.1326000000001</v>
      </c>
    </row>
    <row r="682" spans="1:14" x14ac:dyDescent="0.3">
      <c r="A682" s="1">
        <v>45353</v>
      </c>
      <c r="B682" s="1" t="str">
        <f t="shared" si="50"/>
        <v>March</v>
      </c>
      <c r="C682" s="4" t="s">
        <v>9</v>
      </c>
      <c r="D682" s="4" t="s">
        <v>10</v>
      </c>
      <c r="E682" s="4" t="s">
        <v>11</v>
      </c>
      <c r="F682" s="4" t="s">
        <v>23</v>
      </c>
      <c r="G682" s="3">
        <v>88.39</v>
      </c>
      <c r="H682" s="8">
        <v>9</v>
      </c>
      <c r="I682" s="4" t="s">
        <v>17</v>
      </c>
      <c r="J682" s="7">
        <v>6.3</v>
      </c>
      <c r="K682" s="3">
        <f t="shared" si="51"/>
        <v>795.51</v>
      </c>
      <c r="L682" s="2">
        <f t="shared" si="52"/>
        <v>0.05</v>
      </c>
      <c r="M682" s="3">
        <f t="shared" si="53"/>
        <v>39.775500000000001</v>
      </c>
      <c r="N682" s="3">
        <f t="shared" si="54"/>
        <v>835.28549999999996</v>
      </c>
    </row>
    <row r="683" spans="1:14" x14ac:dyDescent="0.3">
      <c r="A683" s="1">
        <v>45353</v>
      </c>
      <c r="B683" s="1" t="str">
        <f t="shared" si="50"/>
        <v>March</v>
      </c>
      <c r="C683" s="4" t="s">
        <v>14</v>
      </c>
      <c r="D683" s="4" t="s">
        <v>15</v>
      </c>
      <c r="E683" s="4" t="s">
        <v>11</v>
      </c>
      <c r="F683" s="4" t="s">
        <v>21</v>
      </c>
      <c r="G683" s="3">
        <v>27.02</v>
      </c>
      <c r="H683" s="8">
        <v>3</v>
      </c>
      <c r="I683" s="4" t="s">
        <v>258</v>
      </c>
      <c r="J683" s="7">
        <v>7.1</v>
      </c>
      <c r="K683" s="3">
        <f t="shared" si="51"/>
        <v>81.06</v>
      </c>
      <c r="L683" s="2">
        <f t="shared" si="52"/>
        <v>0.05</v>
      </c>
      <c r="M683" s="3">
        <f t="shared" si="53"/>
        <v>4.0529999999999999</v>
      </c>
      <c r="N683" s="3">
        <f t="shared" si="54"/>
        <v>85.113</v>
      </c>
    </row>
    <row r="684" spans="1:14" x14ac:dyDescent="0.3">
      <c r="A684" s="1">
        <v>45353</v>
      </c>
      <c r="B684" s="1" t="str">
        <f t="shared" si="50"/>
        <v>March</v>
      </c>
      <c r="C684" s="4" t="s">
        <v>9</v>
      </c>
      <c r="D684" s="4" t="s">
        <v>10</v>
      </c>
      <c r="E684" s="4" t="s">
        <v>11</v>
      </c>
      <c r="F684" s="4" t="s">
        <v>16</v>
      </c>
      <c r="G684" s="3">
        <v>13.22</v>
      </c>
      <c r="H684" s="8">
        <v>5</v>
      </c>
      <c r="I684" s="4" t="s">
        <v>17</v>
      </c>
      <c r="J684" s="7">
        <v>4.3</v>
      </c>
      <c r="K684" s="3">
        <f t="shared" si="51"/>
        <v>66.100000000000009</v>
      </c>
      <c r="L684" s="2">
        <f t="shared" si="52"/>
        <v>0.18</v>
      </c>
      <c r="M684" s="3">
        <f t="shared" si="53"/>
        <v>11.898000000000001</v>
      </c>
      <c r="N684" s="3">
        <f t="shared" si="54"/>
        <v>77.998000000000005</v>
      </c>
    </row>
    <row r="685" spans="1:14" x14ac:dyDescent="0.3">
      <c r="A685" s="1">
        <v>45353</v>
      </c>
      <c r="B685" s="1" t="str">
        <f t="shared" si="50"/>
        <v>March</v>
      </c>
      <c r="C685" s="4" t="s">
        <v>19</v>
      </c>
      <c r="D685" s="4" t="s">
        <v>10</v>
      </c>
      <c r="E685" s="4" t="s">
        <v>22</v>
      </c>
      <c r="F685" s="4" t="s">
        <v>18</v>
      </c>
      <c r="G685" s="3">
        <v>88.63</v>
      </c>
      <c r="H685" s="8">
        <v>3</v>
      </c>
      <c r="I685" s="4" t="s">
        <v>20</v>
      </c>
      <c r="J685" s="7">
        <v>6</v>
      </c>
      <c r="K685" s="3">
        <f t="shared" si="51"/>
        <v>265.89</v>
      </c>
      <c r="L685" s="2">
        <f t="shared" si="52"/>
        <v>0.05</v>
      </c>
      <c r="M685" s="3">
        <f t="shared" si="53"/>
        <v>13.294499999999999</v>
      </c>
      <c r="N685" s="3">
        <f t="shared" si="54"/>
        <v>279.18449999999996</v>
      </c>
    </row>
    <row r="686" spans="1:14" x14ac:dyDescent="0.3">
      <c r="A686" s="1">
        <v>45353</v>
      </c>
      <c r="B686" s="1" t="str">
        <f t="shared" si="50"/>
        <v>March</v>
      </c>
      <c r="C686" s="4" t="s">
        <v>9</v>
      </c>
      <c r="D686" s="4" t="s">
        <v>15</v>
      </c>
      <c r="E686" s="4" t="s">
        <v>11</v>
      </c>
      <c r="F686" s="4" t="s">
        <v>16</v>
      </c>
      <c r="G686" s="3">
        <v>38.270000000000003</v>
      </c>
      <c r="H686" s="8">
        <v>2</v>
      </c>
      <c r="I686" s="4" t="s">
        <v>258</v>
      </c>
      <c r="J686" s="7">
        <v>5.8</v>
      </c>
      <c r="K686" s="3">
        <f t="shared" si="51"/>
        <v>76.540000000000006</v>
      </c>
      <c r="L686" s="2">
        <f t="shared" si="52"/>
        <v>0.18</v>
      </c>
      <c r="M686" s="3">
        <f t="shared" si="53"/>
        <v>13.777200000000001</v>
      </c>
      <c r="N686" s="3">
        <f t="shared" si="54"/>
        <v>90.317200000000014</v>
      </c>
    </row>
    <row r="687" spans="1:14" x14ac:dyDescent="0.3">
      <c r="A687" s="1">
        <v>45353</v>
      </c>
      <c r="B687" s="1" t="str">
        <f t="shared" si="50"/>
        <v>March</v>
      </c>
      <c r="C687" s="4" t="s">
        <v>14</v>
      </c>
      <c r="D687" s="4" t="s">
        <v>10</v>
      </c>
      <c r="E687" s="4" t="s">
        <v>22</v>
      </c>
      <c r="F687" s="4" t="s">
        <v>24</v>
      </c>
      <c r="G687" s="3">
        <v>85.6</v>
      </c>
      <c r="H687" s="8">
        <v>7</v>
      </c>
      <c r="I687" s="4" t="s">
        <v>17</v>
      </c>
      <c r="J687" s="7">
        <v>5.3</v>
      </c>
      <c r="K687" s="3">
        <f t="shared" si="51"/>
        <v>599.19999999999993</v>
      </c>
      <c r="L687" s="2">
        <f t="shared" si="52"/>
        <v>0.05</v>
      </c>
      <c r="M687" s="3">
        <f t="shared" si="53"/>
        <v>29.959999999999997</v>
      </c>
      <c r="N687" s="3">
        <f t="shared" si="54"/>
        <v>629.16</v>
      </c>
    </row>
    <row r="688" spans="1:14" x14ac:dyDescent="0.3">
      <c r="A688" s="1">
        <v>45353</v>
      </c>
      <c r="B688" s="1" t="str">
        <f t="shared" si="50"/>
        <v>March</v>
      </c>
      <c r="C688" s="4" t="s">
        <v>14</v>
      </c>
      <c r="D688" s="4" t="s">
        <v>15</v>
      </c>
      <c r="E688" s="4" t="s">
        <v>11</v>
      </c>
      <c r="F688" s="4" t="s">
        <v>18</v>
      </c>
      <c r="G688" s="3">
        <v>73.98</v>
      </c>
      <c r="H688" s="8">
        <v>7</v>
      </c>
      <c r="I688" s="4" t="s">
        <v>20</v>
      </c>
      <c r="J688" s="7">
        <v>4.0999999999999996</v>
      </c>
      <c r="K688" s="3">
        <f t="shared" si="51"/>
        <v>517.86</v>
      </c>
      <c r="L688" s="2">
        <f t="shared" si="52"/>
        <v>0.05</v>
      </c>
      <c r="M688" s="3">
        <f t="shared" si="53"/>
        <v>25.893000000000001</v>
      </c>
      <c r="N688" s="3">
        <f t="shared" si="54"/>
        <v>543.75300000000004</v>
      </c>
    </row>
    <row r="689" spans="1:14" x14ac:dyDescent="0.3">
      <c r="A689" s="1">
        <v>45353</v>
      </c>
      <c r="B689" s="1" t="str">
        <f t="shared" si="50"/>
        <v>March</v>
      </c>
      <c r="C689" s="4" t="s">
        <v>9</v>
      </c>
      <c r="D689" s="4" t="s">
        <v>15</v>
      </c>
      <c r="E689" s="4" t="s">
        <v>22</v>
      </c>
      <c r="F689" s="4" t="s">
        <v>18</v>
      </c>
      <c r="G689" s="3">
        <v>25.31</v>
      </c>
      <c r="H689" s="8">
        <v>2</v>
      </c>
      <c r="I689" s="4" t="s">
        <v>20</v>
      </c>
      <c r="J689" s="7">
        <v>7.2</v>
      </c>
      <c r="K689" s="3">
        <f t="shared" si="51"/>
        <v>50.62</v>
      </c>
      <c r="L689" s="2">
        <f t="shared" si="52"/>
        <v>0.05</v>
      </c>
      <c r="M689" s="3">
        <f t="shared" si="53"/>
        <v>2.5310000000000001</v>
      </c>
      <c r="N689" s="3">
        <f t="shared" si="54"/>
        <v>53.150999999999996</v>
      </c>
    </row>
    <row r="690" spans="1:14" x14ac:dyDescent="0.3">
      <c r="A690" s="1">
        <v>45353</v>
      </c>
      <c r="B690" s="1" t="str">
        <f t="shared" si="50"/>
        <v>March</v>
      </c>
      <c r="C690" s="4" t="s">
        <v>9</v>
      </c>
      <c r="D690" s="4" t="s">
        <v>15</v>
      </c>
      <c r="E690" s="4" t="s">
        <v>11</v>
      </c>
      <c r="F690" s="4" t="s">
        <v>24</v>
      </c>
      <c r="G690" s="3">
        <v>73.41</v>
      </c>
      <c r="H690" s="8">
        <v>3</v>
      </c>
      <c r="I690" s="4" t="s">
        <v>20</v>
      </c>
      <c r="J690" s="7">
        <v>4</v>
      </c>
      <c r="K690" s="3">
        <f t="shared" si="51"/>
        <v>220.23</v>
      </c>
      <c r="L690" s="2">
        <f t="shared" si="52"/>
        <v>0.05</v>
      </c>
      <c r="M690" s="3">
        <f t="shared" si="53"/>
        <v>11.0115</v>
      </c>
      <c r="N690" s="3">
        <f t="shared" si="54"/>
        <v>231.2415</v>
      </c>
    </row>
    <row r="691" spans="1:14" x14ac:dyDescent="0.3">
      <c r="A691" s="1">
        <v>45353</v>
      </c>
      <c r="B691" s="1" t="str">
        <f t="shared" si="50"/>
        <v>March</v>
      </c>
      <c r="C691" s="4" t="s">
        <v>14</v>
      </c>
      <c r="D691" s="4" t="s">
        <v>15</v>
      </c>
      <c r="E691" s="4" t="s">
        <v>11</v>
      </c>
      <c r="F691" s="4" t="s">
        <v>18</v>
      </c>
      <c r="G691" s="3">
        <v>14.39</v>
      </c>
      <c r="H691" s="8">
        <v>2</v>
      </c>
      <c r="I691" s="4" t="s">
        <v>258</v>
      </c>
      <c r="J691" s="7">
        <v>7.2</v>
      </c>
      <c r="K691" s="3">
        <f t="shared" si="51"/>
        <v>28.78</v>
      </c>
      <c r="L691" s="2">
        <f t="shared" si="52"/>
        <v>0.05</v>
      </c>
      <c r="M691" s="3">
        <f t="shared" si="53"/>
        <v>1.4390000000000001</v>
      </c>
      <c r="N691" s="3">
        <f t="shared" si="54"/>
        <v>30.219000000000001</v>
      </c>
    </row>
    <row r="692" spans="1:14" x14ac:dyDescent="0.3">
      <c r="A692" s="1">
        <v>45353</v>
      </c>
      <c r="B692" s="1" t="str">
        <f t="shared" si="50"/>
        <v>March</v>
      </c>
      <c r="C692" s="4" t="s">
        <v>19</v>
      </c>
      <c r="D692" s="4" t="s">
        <v>15</v>
      </c>
      <c r="E692" s="4" t="s">
        <v>22</v>
      </c>
      <c r="F692" s="4" t="s">
        <v>12</v>
      </c>
      <c r="G692" s="3">
        <v>66.52</v>
      </c>
      <c r="H692" s="8">
        <v>4</v>
      </c>
      <c r="I692" s="4" t="s">
        <v>20</v>
      </c>
      <c r="J692" s="7">
        <v>6.9</v>
      </c>
      <c r="K692" s="3">
        <f t="shared" si="51"/>
        <v>266.08</v>
      </c>
      <c r="L692" s="2">
        <f t="shared" si="52"/>
        <v>0.05</v>
      </c>
      <c r="M692" s="3">
        <f t="shared" si="53"/>
        <v>13.304</v>
      </c>
      <c r="N692" s="3">
        <f t="shared" si="54"/>
        <v>279.38399999999996</v>
      </c>
    </row>
    <row r="693" spans="1:14" x14ac:dyDescent="0.3">
      <c r="A693" s="1">
        <v>45354</v>
      </c>
      <c r="B693" s="1" t="str">
        <f t="shared" si="50"/>
        <v>March</v>
      </c>
      <c r="C693" s="4" t="s">
        <v>14</v>
      </c>
      <c r="D693" s="4" t="s">
        <v>10</v>
      </c>
      <c r="E693" s="4" t="s">
        <v>22</v>
      </c>
      <c r="F693" s="4" t="s">
        <v>24</v>
      </c>
      <c r="G693" s="3">
        <v>46.53</v>
      </c>
      <c r="H693" s="8">
        <v>6</v>
      </c>
      <c r="I693" s="4" t="s">
        <v>258</v>
      </c>
      <c r="J693" s="7">
        <v>4.3</v>
      </c>
      <c r="K693" s="3">
        <f t="shared" si="51"/>
        <v>279.18</v>
      </c>
      <c r="L693" s="2">
        <f t="shared" si="52"/>
        <v>0.05</v>
      </c>
      <c r="M693" s="3">
        <f t="shared" si="53"/>
        <v>13.959000000000001</v>
      </c>
      <c r="N693" s="3">
        <f t="shared" si="54"/>
        <v>293.13900000000001</v>
      </c>
    </row>
    <row r="694" spans="1:14" x14ac:dyDescent="0.3">
      <c r="A694" s="1">
        <v>45354</v>
      </c>
      <c r="B694" s="1" t="str">
        <f t="shared" si="50"/>
        <v>March</v>
      </c>
      <c r="C694" s="4" t="s">
        <v>19</v>
      </c>
      <c r="D694" s="4" t="s">
        <v>10</v>
      </c>
      <c r="E694" s="4" t="s">
        <v>22</v>
      </c>
      <c r="F694" s="4" t="s">
        <v>12</v>
      </c>
      <c r="G694" s="3">
        <v>22.17</v>
      </c>
      <c r="H694" s="8">
        <v>8</v>
      </c>
      <c r="I694" s="4" t="s">
        <v>258</v>
      </c>
      <c r="J694" s="7">
        <v>9.6</v>
      </c>
      <c r="K694" s="3">
        <f t="shared" si="51"/>
        <v>177.36</v>
      </c>
      <c r="L694" s="2">
        <f t="shared" si="52"/>
        <v>0.05</v>
      </c>
      <c r="M694" s="3">
        <f t="shared" si="53"/>
        <v>8.8680000000000003</v>
      </c>
      <c r="N694" s="3">
        <f t="shared" si="54"/>
        <v>186.22800000000001</v>
      </c>
    </row>
    <row r="695" spans="1:14" x14ac:dyDescent="0.3">
      <c r="A695" s="1">
        <v>45354</v>
      </c>
      <c r="B695" s="1" t="str">
        <f t="shared" si="50"/>
        <v>March</v>
      </c>
      <c r="C695" s="4" t="s">
        <v>14</v>
      </c>
      <c r="D695" s="4" t="s">
        <v>10</v>
      </c>
      <c r="E695" s="4" t="s">
        <v>22</v>
      </c>
      <c r="F695" s="4" t="s">
        <v>16</v>
      </c>
      <c r="G695" s="3">
        <v>81.97</v>
      </c>
      <c r="H695" s="8">
        <v>10</v>
      </c>
      <c r="I695" s="4" t="s">
        <v>17</v>
      </c>
      <c r="J695" s="7">
        <v>9.1999999999999993</v>
      </c>
      <c r="K695" s="3">
        <f t="shared" si="51"/>
        <v>819.7</v>
      </c>
      <c r="L695" s="2">
        <f t="shared" si="52"/>
        <v>0.18</v>
      </c>
      <c r="M695" s="3">
        <f t="shared" si="53"/>
        <v>147.54599999999999</v>
      </c>
      <c r="N695" s="3">
        <f t="shared" si="54"/>
        <v>967.24600000000009</v>
      </c>
    </row>
    <row r="696" spans="1:14" x14ac:dyDescent="0.3">
      <c r="A696" s="1">
        <v>45354</v>
      </c>
      <c r="B696" s="1" t="str">
        <f t="shared" si="50"/>
        <v>March</v>
      </c>
      <c r="C696" s="4" t="s">
        <v>14</v>
      </c>
      <c r="D696" s="4" t="s">
        <v>10</v>
      </c>
      <c r="E696" s="4" t="s">
        <v>11</v>
      </c>
      <c r="F696" s="4" t="s">
        <v>16</v>
      </c>
      <c r="G696" s="3">
        <v>51.92</v>
      </c>
      <c r="H696" s="8">
        <v>5</v>
      </c>
      <c r="I696" s="4" t="s">
        <v>17</v>
      </c>
      <c r="J696" s="7">
        <v>7.5</v>
      </c>
      <c r="K696" s="3">
        <f t="shared" si="51"/>
        <v>259.60000000000002</v>
      </c>
      <c r="L696" s="2">
        <f t="shared" si="52"/>
        <v>0.18</v>
      </c>
      <c r="M696" s="3">
        <f t="shared" si="53"/>
        <v>46.728000000000002</v>
      </c>
      <c r="N696" s="3">
        <f t="shared" si="54"/>
        <v>306.32800000000003</v>
      </c>
    </row>
    <row r="697" spans="1:14" x14ac:dyDescent="0.3">
      <c r="A697" s="1">
        <v>45354</v>
      </c>
      <c r="B697" s="1" t="str">
        <f t="shared" si="50"/>
        <v>March</v>
      </c>
      <c r="C697" s="4" t="s">
        <v>14</v>
      </c>
      <c r="D697" s="4" t="s">
        <v>15</v>
      </c>
      <c r="E697" s="4" t="s">
        <v>11</v>
      </c>
      <c r="F697" s="4" t="s">
        <v>23</v>
      </c>
      <c r="G697" s="3">
        <v>44.01</v>
      </c>
      <c r="H697" s="8">
        <v>8</v>
      </c>
      <c r="I697" s="4" t="s">
        <v>17</v>
      </c>
      <c r="J697" s="7">
        <v>8.8000000000000007</v>
      </c>
      <c r="K697" s="3">
        <f t="shared" si="51"/>
        <v>352.08</v>
      </c>
      <c r="L697" s="2">
        <f t="shared" si="52"/>
        <v>0.05</v>
      </c>
      <c r="M697" s="3">
        <f t="shared" si="53"/>
        <v>17.603999999999999</v>
      </c>
      <c r="N697" s="3">
        <f t="shared" si="54"/>
        <v>369.68399999999997</v>
      </c>
    </row>
    <row r="698" spans="1:14" x14ac:dyDescent="0.3">
      <c r="A698" s="1">
        <v>45354</v>
      </c>
      <c r="B698" s="1" t="str">
        <f t="shared" si="50"/>
        <v>March</v>
      </c>
      <c r="C698" s="4" t="s">
        <v>14</v>
      </c>
      <c r="D698" s="4" t="s">
        <v>15</v>
      </c>
      <c r="E698" s="4" t="s">
        <v>22</v>
      </c>
      <c r="F698" s="4" t="s">
        <v>16</v>
      </c>
      <c r="G698" s="3">
        <v>20.85</v>
      </c>
      <c r="H698" s="8">
        <v>8</v>
      </c>
      <c r="I698" s="4" t="s">
        <v>17</v>
      </c>
      <c r="J698" s="7">
        <v>6.3</v>
      </c>
      <c r="K698" s="3">
        <f t="shared" si="51"/>
        <v>166.8</v>
      </c>
      <c r="L698" s="2">
        <f t="shared" si="52"/>
        <v>0.18</v>
      </c>
      <c r="M698" s="3">
        <f t="shared" si="53"/>
        <v>30.024000000000001</v>
      </c>
      <c r="N698" s="3">
        <f t="shared" si="54"/>
        <v>196.82400000000001</v>
      </c>
    </row>
    <row r="699" spans="1:14" x14ac:dyDescent="0.3">
      <c r="A699" s="1">
        <v>45354</v>
      </c>
      <c r="B699" s="1" t="str">
        <f t="shared" si="50"/>
        <v>March</v>
      </c>
      <c r="C699" s="4" t="s">
        <v>19</v>
      </c>
      <c r="D699" s="4" t="s">
        <v>15</v>
      </c>
      <c r="E699" s="4" t="s">
        <v>22</v>
      </c>
      <c r="F699" s="4" t="s">
        <v>21</v>
      </c>
      <c r="G699" s="3">
        <v>46.41</v>
      </c>
      <c r="H699" s="8">
        <v>1</v>
      </c>
      <c r="I699" s="4" t="s">
        <v>258</v>
      </c>
      <c r="J699" s="7">
        <v>4</v>
      </c>
      <c r="K699" s="3">
        <f t="shared" si="51"/>
        <v>46.41</v>
      </c>
      <c r="L699" s="2">
        <f t="shared" si="52"/>
        <v>0.05</v>
      </c>
      <c r="M699" s="3">
        <f t="shared" si="53"/>
        <v>2.3205</v>
      </c>
      <c r="N699" s="3">
        <f t="shared" si="54"/>
        <v>48.730499999999999</v>
      </c>
    </row>
    <row r="700" spans="1:14" x14ac:dyDescent="0.3">
      <c r="A700" s="1">
        <v>45354</v>
      </c>
      <c r="B700" s="1" t="str">
        <f t="shared" si="50"/>
        <v>March</v>
      </c>
      <c r="C700" s="4" t="s">
        <v>19</v>
      </c>
      <c r="D700" s="4" t="s">
        <v>15</v>
      </c>
      <c r="E700" s="4" t="s">
        <v>22</v>
      </c>
      <c r="F700" s="4" t="s">
        <v>24</v>
      </c>
      <c r="G700" s="3">
        <v>25</v>
      </c>
      <c r="H700" s="8">
        <v>1</v>
      </c>
      <c r="I700" s="4" t="s">
        <v>20</v>
      </c>
      <c r="J700" s="7">
        <v>5.5</v>
      </c>
      <c r="K700" s="3">
        <f t="shared" si="51"/>
        <v>25</v>
      </c>
      <c r="L700" s="2">
        <f t="shared" si="52"/>
        <v>0.05</v>
      </c>
      <c r="M700" s="3">
        <f t="shared" si="53"/>
        <v>1.25</v>
      </c>
      <c r="N700" s="3">
        <f t="shared" si="54"/>
        <v>26.25</v>
      </c>
    </row>
    <row r="701" spans="1:14" x14ac:dyDescent="0.3">
      <c r="A701" s="1">
        <v>45354</v>
      </c>
      <c r="B701" s="1" t="str">
        <f t="shared" si="50"/>
        <v>March</v>
      </c>
      <c r="C701" s="4" t="s">
        <v>19</v>
      </c>
      <c r="D701" s="4" t="s">
        <v>15</v>
      </c>
      <c r="E701" s="4" t="s">
        <v>22</v>
      </c>
      <c r="F701" s="4" t="s">
        <v>24</v>
      </c>
      <c r="G701" s="3">
        <v>28.95</v>
      </c>
      <c r="H701" s="8">
        <v>7</v>
      </c>
      <c r="I701" s="4" t="s">
        <v>258</v>
      </c>
      <c r="J701" s="7">
        <v>6</v>
      </c>
      <c r="K701" s="3">
        <f t="shared" si="51"/>
        <v>202.65</v>
      </c>
      <c r="L701" s="2">
        <f t="shared" si="52"/>
        <v>0.05</v>
      </c>
      <c r="M701" s="3">
        <f t="shared" si="53"/>
        <v>10.1325</v>
      </c>
      <c r="N701" s="3">
        <f t="shared" si="54"/>
        <v>212.7825</v>
      </c>
    </row>
    <row r="702" spans="1:14" x14ac:dyDescent="0.3">
      <c r="A702" s="1">
        <v>45354</v>
      </c>
      <c r="B702" s="1" t="str">
        <f t="shared" si="50"/>
        <v>March</v>
      </c>
      <c r="C702" s="4" t="s">
        <v>9</v>
      </c>
      <c r="D702" s="4" t="s">
        <v>10</v>
      </c>
      <c r="E702" s="4" t="s">
        <v>11</v>
      </c>
      <c r="F702" s="4" t="s">
        <v>23</v>
      </c>
      <c r="G702" s="3">
        <v>94.49</v>
      </c>
      <c r="H702" s="8">
        <v>8</v>
      </c>
      <c r="I702" s="4" t="s">
        <v>20</v>
      </c>
      <c r="J702" s="7">
        <v>7.5</v>
      </c>
      <c r="K702" s="3">
        <f t="shared" si="51"/>
        <v>755.92</v>
      </c>
      <c r="L702" s="2">
        <f t="shared" si="52"/>
        <v>0.05</v>
      </c>
      <c r="M702" s="3">
        <f t="shared" si="53"/>
        <v>37.795999999999999</v>
      </c>
      <c r="N702" s="3">
        <f t="shared" si="54"/>
        <v>793.71600000000001</v>
      </c>
    </row>
    <row r="703" spans="1:14" x14ac:dyDescent="0.3">
      <c r="A703" s="1">
        <v>45354</v>
      </c>
      <c r="B703" s="1" t="str">
        <f t="shared" si="50"/>
        <v>March</v>
      </c>
      <c r="C703" s="4" t="s">
        <v>14</v>
      </c>
      <c r="D703" s="4" t="s">
        <v>10</v>
      </c>
      <c r="E703" s="4" t="s">
        <v>11</v>
      </c>
      <c r="F703" s="4" t="s">
        <v>16</v>
      </c>
      <c r="G703" s="3">
        <v>30.2</v>
      </c>
      <c r="H703" s="8">
        <v>8</v>
      </c>
      <c r="I703" s="4" t="s">
        <v>20</v>
      </c>
      <c r="J703" s="7">
        <v>5.0999999999999996</v>
      </c>
      <c r="K703" s="3">
        <f t="shared" si="51"/>
        <v>241.6</v>
      </c>
      <c r="L703" s="2">
        <f t="shared" si="52"/>
        <v>0.18</v>
      </c>
      <c r="M703" s="3">
        <f t="shared" si="53"/>
        <v>43.488</v>
      </c>
      <c r="N703" s="3">
        <f t="shared" si="54"/>
        <v>285.08799999999997</v>
      </c>
    </row>
    <row r="704" spans="1:14" x14ac:dyDescent="0.3">
      <c r="A704" s="1">
        <v>45354</v>
      </c>
      <c r="B704" s="1" t="str">
        <f t="shared" si="50"/>
        <v>March</v>
      </c>
      <c r="C704" s="4" t="s">
        <v>9</v>
      </c>
      <c r="D704" s="4" t="s">
        <v>10</v>
      </c>
      <c r="E704" s="4" t="s">
        <v>22</v>
      </c>
      <c r="F704" s="4" t="s">
        <v>23</v>
      </c>
      <c r="G704" s="3">
        <v>30.12</v>
      </c>
      <c r="H704" s="8">
        <v>8</v>
      </c>
      <c r="I704" s="4" t="s">
        <v>17</v>
      </c>
      <c r="J704" s="7">
        <v>7.7</v>
      </c>
      <c r="K704" s="3">
        <f t="shared" si="51"/>
        <v>240.96</v>
      </c>
      <c r="L704" s="2">
        <f t="shared" si="52"/>
        <v>0.05</v>
      </c>
      <c r="M704" s="3">
        <f t="shared" si="53"/>
        <v>12.048000000000002</v>
      </c>
      <c r="N704" s="3">
        <f t="shared" si="54"/>
        <v>253.00800000000001</v>
      </c>
    </row>
    <row r="705" spans="1:14" x14ac:dyDescent="0.3">
      <c r="A705" s="1">
        <v>45354</v>
      </c>
      <c r="B705" s="1" t="str">
        <f t="shared" si="50"/>
        <v>March</v>
      </c>
      <c r="C705" s="4" t="s">
        <v>19</v>
      </c>
      <c r="D705" s="4" t="s">
        <v>15</v>
      </c>
      <c r="E705" s="4" t="s">
        <v>22</v>
      </c>
      <c r="F705" s="4" t="s">
        <v>23</v>
      </c>
      <c r="G705" s="3">
        <v>46.33</v>
      </c>
      <c r="H705" s="8">
        <v>7</v>
      </c>
      <c r="I705" s="4" t="s">
        <v>258</v>
      </c>
      <c r="J705" s="7">
        <v>7.4</v>
      </c>
      <c r="K705" s="3">
        <f t="shared" si="51"/>
        <v>324.31</v>
      </c>
      <c r="L705" s="2">
        <f t="shared" si="52"/>
        <v>0.05</v>
      </c>
      <c r="M705" s="3">
        <f t="shared" si="53"/>
        <v>16.215500000000002</v>
      </c>
      <c r="N705" s="3">
        <f t="shared" si="54"/>
        <v>340.52550000000002</v>
      </c>
    </row>
    <row r="706" spans="1:14" x14ac:dyDescent="0.3">
      <c r="A706" s="1">
        <v>45354</v>
      </c>
      <c r="B706" s="1" t="str">
        <f t="shared" si="50"/>
        <v>March</v>
      </c>
      <c r="C706" s="4" t="s">
        <v>9</v>
      </c>
      <c r="D706" s="4" t="s">
        <v>10</v>
      </c>
      <c r="E706" s="4" t="s">
        <v>11</v>
      </c>
      <c r="F706" s="4" t="s">
        <v>12</v>
      </c>
      <c r="G706" s="3">
        <v>73.05</v>
      </c>
      <c r="H706" s="8">
        <v>10</v>
      </c>
      <c r="I706" s="4" t="s">
        <v>258</v>
      </c>
      <c r="J706" s="7">
        <v>8.6999999999999993</v>
      </c>
      <c r="K706" s="3">
        <f t="shared" si="51"/>
        <v>730.5</v>
      </c>
      <c r="L706" s="2">
        <f t="shared" si="52"/>
        <v>0.05</v>
      </c>
      <c r="M706" s="3">
        <f t="shared" si="53"/>
        <v>36.524999999999999</v>
      </c>
      <c r="N706" s="3">
        <f t="shared" si="54"/>
        <v>767.02499999999998</v>
      </c>
    </row>
    <row r="707" spans="1:14" x14ac:dyDescent="0.3">
      <c r="A707" s="1">
        <v>45355</v>
      </c>
      <c r="B707" s="1" t="str">
        <f t="shared" ref="B707:B770" si="55">TEXT(A707,"mmmm")</f>
        <v>March</v>
      </c>
      <c r="C707" s="4" t="s">
        <v>19</v>
      </c>
      <c r="D707" s="4" t="s">
        <v>15</v>
      </c>
      <c r="E707" s="4" t="s">
        <v>11</v>
      </c>
      <c r="F707" s="4" t="s">
        <v>23</v>
      </c>
      <c r="G707" s="3">
        <v>33.299999999999997</v>
      </c>
      <c r="H707" s="8">
        <v>9</v>
      </c>
      <c r="I707" s="4" t="s">
        <v>20</v>
      </c>
      <c r="J707" s="7">
        <v>7.2</v>
      </c>
      <c r="K707" s="3">
        <f t="shared" ref="K707:K770" si="56">G707*H707</f>
        <v>299.7</v>
      </c>
      <c r="L707" s="2">
        <f t="shared" ref="L707:L770" si="57">IF(F707="electronics",18%,5%)</f>
        <v>0.05</v>
      </c>
      <c r="M707" s="3">
        <f t="shared" ref="M707:M770" si="58">K707*L707</f>
        <v>14.984999999999999</v>
      </c>
      <c r="N707" s="3">
        <f t="shared" ref="N707:N770" si="59">K707+M707</f>
        <v>314.685</v>
      </c>
    </row>
    <row r="708" spans="1:14" x14ac:dyDescent="0.3">
      <c r="A708" s="1">
        <v>45355</v>
      </c>
      <c r="B708" s="1" t="str">
        <f t="shared" si="55"/>
        <v>March</v>
      </c>
      <c r="C708" s="4" t="s">
        <v>19</v>
      </c>
      <c r="D708" s="4" t="s">
        <v>15</v>
      </c>
      <c r="E708" s="4" t="s">
        <v>11</v>
      </c>
      <c r="F708" s="4" t="s">
        <v>12</v>
      </c>
      <c r="G708" s="3">
        <v>74.66</v>
      </c>
      <c r="H708" s="8">
        <v>4</v>
      </c>
      <c r="I708" s="4" t="s">
        <v>17</v>
      </c>
      <c r="J708" s="7">
        <v>8.5</v>
      </c>
      <c r="K708" s="3">
        <f t="shared" si="56"/>
        <v>298.64</v>
      </c>
      <c r="L708" s="2">
        <f t="shared" si="57"/>
        <v>0.05</v>
      </c>
      <c r="M708" s="3">
        <f t="shared" si="58"/>
        <v>14.932</v>
      </c>
      <c r="N708" s="3">
        <f t="shared" si="59"/>
        <v>313.572</v>
      </c>
    </row>
    <row r="709" spans="1:14" x14ac:dyDescent="0.3">
      <c r="A709" s="1">
        <v>45355</v>
      </c>
      <c r="B709" s="1" t="str">
        <f t="shared" si="55"/>
        <v>March</v>
      </c>
      <c r="C709" s="4" t="s">
        <v>14</v>
      </c>
      <c r="D709" s="4" t="s">
        <v>10</v>
      </c>
      <c r="E709" s="4" t="s">
        <v>11</v>
      </c>
      <c r="F709" s="4" t="s">
        <v>12</v>
      </c>
      <c r="G709" s="3">
        <v>98.7</v>
      </c>
      <c r="H709" s="8">
        <v>8</v>
      </c>
      <c r="I709" s="4" t="s">
        <v>17</v>
      </c>
      <c r="J709" s="7">
        <v>7.6</v>
      </c>
      <c r="K709" s="3">
        <f t="shared" si="56"/>
        <v>789.6</v>
      </c>
      <c r="L709" s="2">
        <f t="shared" si="57"/>
        <v>0.05</v>
      </c>
      <c r="M709" s="3">
        <f t="shared" si="58"/>
        <v>39.480000000000004</v>
      </c>
      <c r="N709" s="3">
        <f t="shared" si="59"/>
        <v>829.08</v>
      </c>
    </row>
    <row r="710" spans="1:14" x14ac:dyDescent="0.3">
      <c r="A710" s="1">
        <v>45355</v>
      </c>
      <c r="B710" s="1" t="str">
        <f t="shared" si="55"/>
        <v>March</v>
      </c>
      <c r="C710" s="4" t="s">
        <v>19</v>
      </c>
      <c r="D710" s="4" t="s">
        <v>15</v>
      </c>
      <c r="E710" s="4" t="s">
        <v>11</v>
      </c>
      <c r="F710" s="4" t="s">
        <v>24</v>
      </c>
      <c r="G710" s="3">
        <v>68.709999999999994</v>
      </c>
      <c r="H710" s="8">
        <v>3</v>
      </c>
      <c r="I710" s="4" t="s">
        <v>17</v>
      </c>
      <c r="J710" s="7">
        <v>8.6999999999999993</v>
      </c>
      <c r="K710" s="3">
        <f t="shared" si="56"/>
        <v>206.13</v>
      </c>
      <c r="L710" s="2">
        <f t="shared" si="57"/>
        <v>0.05</v>
      </c>
      <c r="M710" s="3">
        <f t="shared" si="58"/>
        <v>10.3065</v>
      </c>
      <c r="N710" s="3">
        <f t="shared" si="59"/>
        <v>216.4365</v>
      </c>
    </row>
    <row r="711" spans="1:14" x14ac:dyDescent="0.3">
      <c r="A711" s="1">
        <v>45355</v>
      </c>
      <c r="B711" s="1" t="str">
        <f t="shared" si="55"/>
        <v>March</v>
      </c>
      <c r="C711" s="4" t="s">
        <v>19</v>
      </c>
      <c r="D711" s="4" t="s">
        <v>10</v>
      </c>
      <c r="E711" s="4" t="s">
        <v>11</v>
      </c>
      <c r="F711" s="4" t="s">
        <v>21</v>
      </c>
      <c r="G711" s="3">
        <v>48.96</v>
      </c>
      <c r="H711" s="8">
        <v>9</v>
      </c>
      <c r="I711" s="4" t="s">
        <v>17</v>
      </c>
      <c r="J711" s="7">
        <v>8</v>
      </c>
      <c r="K711" s="3">
        <f t="shared" si="56"/>
        <v>440.64</v>
      </c>
      <c r="L711" s="2">
        <f t="shared" si="57"/>
        <v>0.05</v>
      </c>
      <c r="M711" s="3">
        <f t="shared" si="58"/>
        <v>22.032</v>
      </c>
      <c r="N711" s="3">
        <f t="shared" si="59"/>
        <v>462.67199999999997</v>
      </c>
    </row>
    <row r="712" spans="1:14" x14ac:dyDescent="0.3">
      <c r="A712" s="1">
        <v>45355</v>
      </c>
      <c r="B712" s="1" t="str">
        <f t="shared" si="55"/>
        <v>March</v>
      </c>
      <c r="C712" s="4" t="s">
        <v>19</v>
      </c>
      <c r="D712" s="4" t="s">
        <v>15</v>
      </c>
      <c r="E712" s="4" t="s">
        <v>11</v>
      </c>
      <c r="F712" s="4" t="s">
        <v>23</v>
      </c>
      <c r="G712" s="3">
        <v>56.53</v>
      </c>
      <c r="H712" s="8">
        <v>4</v>
      </c>
      <c r="I712" s="4" t="s">
        <v>20</v>
      </c>
      <c r="J712" s="7">
        <v>5.5</v>
      </c>
      <c r="K712" s="3">
        <f t="shared" si="56"/>
        <v>226.12</v>
      </c>
      <c r="L712" s="2">
        <f t="shared" si="57"/>
        <v>0.05</v>
      </c>
      <c r="M712" s="3">
        <f t="shared" si="58"/>
        <v>11.306000000000001</v>
      </c>
      <c r="N712" s="3">
        <f t="shared" si="59"/>
        <v>237.42600000000002</v>
      </c>
    </row>
    <row r="713" spans="1:14" x14ac:dyDescent="0.3">
      <c r="A713" s="1">
        <v>45355</v>
      </c>
      <c r="B713" s="1" t="str">
        <f t="shared" si="55"/>
        <v>March</v>
      </c>
      <c r="C713" s="4" t="s">
        <v>19</v>
      </c>
      <c r="D713" s="4" t="s">
        <v>15</v>
      </c>
      <c r="E713" s="4" t="s">
        <v>22</v>
      </c>
      <c r="F713" s="4" t="s">
        <v>24</v>
      </c>
      <c r="G713" s="3">
        <v>14.62</v>
      </c>
      <c r="H713" s="8">
        <v>5</v>
      </c>
      <c r="I713" s="4" t="s">
        <v>17</v>
      </c>
      <c r="J713" s="7">
        <v>4.4000000000000004</v>
      </c>
      <c r="K713" s="3">
        <f t="shared" si="56"/>
        <v>73.099999999999994</v>
      </c>
      <c r="L713" s="2">
        <f t="shared" si="57"/>
        <v>0.05</v>
      </c>
      <c r="M713" s="3">
        <f t="shared" si="58"/>
        <v>3.6549999999999998</v>
      </c>
      <c r="N713" s="3">
        <f t="shared" si="59"/>
        <v>76.754999999999995</v>
      </c>
    </row>
    <row r="714" spans="1:14" x14ac:dyDescent="0.3">
      <c r="A714" s="1">
        <v>45355</v>
      </c>
      <c r="B714" s="1" t="str">
        <f t="shared" si="55"/>
        <v>March</v>
      </c>
      <c r="C714" s="4" t="s">
        <v>19</v>
      </c>
      <c r="D714" s="4" t="s">
        <v>10</v>
      </c>
      <c r="E714" s="4" t="s">
        <v>22</v>
      </c>
      <c r="F714" s="4" t="s">
        <v>24</v>
      </c>
      <c r="G714" s="3">
        <v>99.83</v>
      </c>
      <c r="H714" s="8">
        <v>6</v>
      </c>
      <c r="I714" s="4" t="s">
        <v>20</v>
      </c>
      <c r="J714" s="7">
        <v>8.5</v>
      </c>
      <c r="K714" s="3">
        <f t="shared" si="56"/>
        <v>598.98</v>
      </c>
      <c r="L714" s="2">
        <f t="shared" si="57"/>
        <v>0.05</v>
      </c>
      <c r="M714" s="3">
        <f t="shared" si="58"/>
        <v>29.949000000000002</v>
      </c>
      <c r="N714" s="3">
        <f t="shared" si="59"/>
        <v>628.92899999999997</v>
      </c>
    </row>
    <row r="715" spans="1:14" x14ac:dyDescent="0.3">
      <c r="A715" s="1">
        <v>45355</v>
      </c>
      <c r="B715" s="1" t="str">
        <f t="shared" si="55"/>
        <v>March</v>
      </c>
      <c r="C715" s="4" t="s">
        <v>19</v>
      </c>
      <c r="D715" s="4" t="s">
        <v>15</v>
      </c>
      <c r="E715" s="4" t="s">
        <v>11</v>
      </c>
      <c r="F715" s="4" t="s">
        <v>18</v>
      </c>
      <c r="G715" s="3">
        <v>12.34</v>
      </c>
      <c r="H715" s="8">
        <v>7</v>
      </c>
      <c r="I715" s="4" t="s">
        <v>258</v>
      </c>
      <c r="J715" s="7">
        <v>6.7</v>
      </c>
      <c r="K715" s="3">
        <f t="shared" si="56"/>
        <v>86.38</v>
      </c>
      <c r="L715" s="2">
        <f t="shared" si="57"/>
        <v>0.05</v>
      </c>
      <c r="M715" s="3">
        <f t="shared" si="58"/>
        <v>4.319</v>
      </c>
      <c r="N715" s="3">
        <f t="shared" si="59"/>
        <v>90.698999999999998</v>
      </c>
    </row>
    <row r="716" spans="1:14" x14ac:dyDescent="0.3">
      <c r="A716" s="1">
        <v>45355</v>
      </c>
      <c r="B716" s="1" t="str">
        <f t="shared" si="55"/>
        <v>March</v>
      </c>
      <c r="C716" s="4" t="s">
        <v>14</v>
      </c>
      <c r="D716" s="4" t="s">
        <v>15</v>
      </c>
      <c r="E716" s="4" t="s">
        <v>11</v>
      </c>
      <c r="F716" s="4" t="s">
        <v>16</v>
      </c>
      <c r="G716" s="3">
        <v>30.24</v>
      </c>
      <c r="H716" s="8">
        <v>1</v>
      </c>
      <c r="I716" s="4" t="s">
        <v>17</v>
      </c>
      <c r="J716" s="7">
        <v>8.4</v>
      </c>
      <c r="K716" s="3">
        <f t="shared" si="56"/>
        <v>30.24</v>
      </c>
      <c r="L716" s="2">
        <f t="shared" si="57"/>
        <v>0.18</v>
      </c>
      <c r="M716" s="3">
        <f t="shared" si="58"/>
        <v>5.4431999999999992</v>
      </c>
      <c r="N716" s="3">
        <f t="shared" si="59"/>
        <v>35.683199999999999</v>
      </c>
    </row>
    <row r="717" spans="1:14" x14ac:dyDescent="0.3">
      <c r="A717" s="1">
        <v>45355</v>
      </c>
      <c r="B717" s="1" t="str">
        <f t="shared" si="55"/>
        <v>March</v>
      </c>
      <c r="C717" s="4" t="s">
        <v>9</v>
      </c>
      <c r="D717" s="4" t="s">
        <v>10</v>
      </c>
      <c r="E717" s="4" t="s">
        <v>22</v>
      </c>
      <c r="F717" s="4" t="s">
        <v>16</v>
      </c>
      <c r="G717" s="3">
        <v>19.239999999999998</v>
      </c>
      <c r="H717" s="8">
        <v>9</v>
      </c>
      <c r="I717" s="4" t="s">
        <v>17</v>
      </c>
      <c r="J717" s="7">
        <v>8</v>
      </c>
      <c r="K717" s="3">
        <f t="shared" si="56"/>
        <v>173.16</v>
      </c>
      <c r="L717" s="2">
        <f t="shared" si="57"/>
        <v>0.18</v>
      </c>
      <c r="M717" s="3">
        <f t="shared" si="58"/>
        <v>31.168799999999997</v>
      </c>
      <c r="N717" s="3">
        <f t="shared" si="59"/>
        <v>204.3288</v>
      </c>
    </row>
    <row r="718" spans="1:14" x14ac:dyDescent="0.3">
      <c r="A718" s="1">
        <v>45355</v>
      </c>
      <c r="B718" s="1" t="str">
        <f t="shared" si="55"/>
        <v>March</v>
      </c>
      <c r="C718" s="4" t="s">
        <v>19</v>
      </c>
      <c r="D718" s="4" t="s">
        <v>10</v>
      </c>
      <c r="E718" s="4" t="s">
        <v>22</v>
      </c>
      <c r="F718" s="4" t="s">
        <v>24</v>
      </c>
      <c r="G718" s="3">
        <v>48.63</v>
      </c>
      <c r="H718" s="8">
        <v>10</v>
      </c>
      <c r="I718" s="4" t="s">
        <v>17</v>
      </c>
      <c r="J718" s="7">
        <v>8.8000000000000007</v>
      </c>
      <c r="K718" s="3">
        <f t="shared" si="56"/>
        <v>486.3</v>
      </c>
      <c r="L718" s="2">
        <f t="shared" si="57"/>
        <v>0.05</v>
      </c>
      <c r="M718" s="3">
        <f t="shared" si="58"/>
        <v>24.315000000000001</v>
      </c>
      <c r="N718" s="3">
        <f t="shared" si="59"/>
        <v>510.61500000000001</v>
      </c>
    </row>
    <row r="719" spans="1:14" x14ac:dyDescent="0.3">
      <c r="A719" s="1">
        <v>45356</v>
      </c>
      <c r="B719" s="1" t="str">
        <f t="shared" si="55"/>
        <v>March</v>
      </c>
      <c r="C719" s="4" t="s">
        <v>9</v>
      </c>
      <c r="D719" s="4" t="s">
        <v>10</v>
      </c>
      <c r="E719" s="4" t="s">
        <v>11</v>
      </c>
      <c r="F719" s="4" t="s">
        <v>24</v>
      </c>
      <c r="G719" s="3">
        <v>41.06</v>
      </c>
      <c r="H719" s="8">
        <v>6</v>
      </c>
      <c r="I719" s="4" t="s">
        <v>258</v>
      </c>
      <c r="J719" s="7">
        <v>8.3000000000000007</v>
      </c>
      <c r="K719" s="3">
        <f t="shared" si="56"/>
        <v>246.36</v>
      </c>
      <c r="L719" s="2">
        <f t="shared" si="57"/>
        <v>0.05</v>
      </c>
      <c r="M719" s="3">
        <f t="shared" si="58"/>
        <v>12.318000000000001</v>
      </c>
      <c r="N719" s="3">
        <f t="shared" si="59"/>
        <v>258.678</v>
      </c>
    </row>
    <row r="720" spans="1:14" x14ac:dyDescent="0.3">
      <c r="A720" s="1">
        <v>45356</v>
      </c>
      <c r="B720" s="1" t="str">
        <f t="shared" si="55"/>
        <v>March</v>
      </c>
      <c r="C720" s="4" t="s">
        <v>9</v>
      </c>
      <c r="D720" s="4" t="s">
        <v>10</v>
      </c>
      <c r="E720" s="4" t="s">
        <v>11</v>
      </c>
      <c r="F720" s="4" t="s">
        <v>12</v>
      </c>
      <c r="G720" s="3">
        <v>48.52</v>
      </c>
      <c r="H720" s="8">
        <v>3</v>
      </c>
      <c r="I720" s="4" t="s">
        <v>20</v>
      </c>
      <c r="J720" s="7">
        <v>4</v>
      </c>
      <c r="K720" s="3">
        <f t="shared" si="56"/>
        <v>145.56</v>
      </c>
      <c r="L720" s="2">
        <f t="shared" si="57"/>
        <v>0.05</v>
      </c>
      <c r="M720" s="3">
        <f t="shared" si="58"/>
        <v>7.2780000000000005</v>
      </c>
      <c r="N720" s="3">
        <f t="shared" si="59"/>
        <v>152.83799999999999</v>
      </c>
    </row>
    <row r="721" spans="1:14" x14ac:dyDescent="0.3">
      <c r="A721" s="1">
        <v>45356</v>
      </c>
      <c r="B721" s="1" t="str">
        <f t="shared" si="55"/>
        <v>March</v>
      </c>
      <c r="C721" s="4" t="s">
        <v>9</v>
      </c>
      <c r="D721" s="4" t="s">
        <v>10</v>
      </c>
      <c r="E721" s="4" t="s">
        <v>22</v>
      </c>
      <c r="F721" s="4" t="s">
        <v>12</v>
      </c>
      <c r="G721" s="3">
        <v>18.079999999999998</v>
      </c>
      <c r="H721" s="8">
        <v>3</v>
      </c>
      <c r="I721" s="4" t="s">
        <v>20</v>
      </c>
      <c r="J721" s="7">
        <v>8</v>
      </c>
      <c r="K721" s="3">
        <f t="shared" si="56"/>
        <v>54.239999999999995</v>
      </c>
      <c r="L721" s="2">
        <f t="shared" si="57"/>
        <v>0.05</v>
      </c>
      <c r="M721" s="3">
        <f t="shared" si="58"/>
        <v>2.7119999999999997</v>
      </c>
      <c r="N721" s="3">
        <f t="shared" si="59"/>
        <v>56.951999999999998</v>
      </c>
    </row>
    <row r="722" spans="1:14" x14ac:dyDescent="0.3">
      <c r="A722" s="1">
        <v>45356</v>
      </c>
      <c r="B722" s="1" t="str">
        <f t="shared" si="55"/>
        <v>March</v>
      </c>
      <c r="C722" s="4" t="s">
        <v>9</v>
      </c>
      <c r="D722" s="4" t="s">
        <v>15</v>
      </c>
      <c r="E722" s="4" t="s">
        <v>22</v>
      </c>
      <c r="F722" s="4" t="s">
        <v>18</v>
      </c>
      <c r="G722" s="3">
        <v>69.739999999999995</v>
      </c>
      <c r="H722" s="8">
        <v>10</v>
      </c>
      <c r="I722" s="4" t="s">
        <v>258</v>
      </c>
      <c r="J722" s="7">
        <v>8.9</v>
      </c>
      <c r="K722" s="3">
        <f t="shared" si="56"/>
        <v>697.4</v>
      </c>
      <c r="L722" s="2">
        <f t="shared" si="57"/>
        <v>0.05</v>
      </c>
      <c r="M722" s="3">
        <f t="shared" si="58"/>
        <v>34.869999999999997</v>
      </c>
      <c r="N722" s="3">
        <f t="shared" si="59"/>
        <v>732.27</v>
      </c>
    </row>
    <row r="723" spans="1:14" x14ac:dyDescent="0.3">
      <c r="A723" s="1">
        <v>45356</v>
      </c>
      <c r="B723" s="1" t="str">
        <f t="shared" si="55"/>
        <v>March</v>
      </c>
      <c r="C723" s="4" t="s">
        <v>14</v>
      </c>
      <c r="D723" s="4" t="s">
        <v>10</v>
      </c>
      <c r="E723" s="4" t="s">
        <v>11</v>
      </c>
      <c r="F723" s="4" t="s">
        <v>23</v>
      </c>
      <c r="G723" s="3">
        <v>12.12</v>
      </c>
      <c r="H723" s="8">
        <v>10</v>
      </c>
      <c r="I723" s="4" t="s">
        <v>258</v>
      </c>
      <c r="J723" s="7">
        <v>8.4</v>
      </c>
      <c r="K723" s="3">
        <f t="shared" si="56"/>
        <v>121.19999999999999</v>
      </c>
      <c r="L723" s="2">
        <f t="shared" si="57"/>
        <v>0.05</v>
      </c>
      <c r="M723" s="3">
        <f t="shared" si="58"/>
        <v>6.06</v>
      </c>
      <c r="N723" s="3">
        <f t="shared" si="59"/>
        <v>127.25999999999999</v>
      </c>
    </row>
    <row r="724" spans="1:14" x14ac:dyDescent="0.3">
      <c r="A724" s="1">
        <v>45356</v>
      </c>
      <c r="B724" s="1" t="str">
        <f t="shared" si="55"/>
        <v>March</v>
      </c>
      <c r="C724" s="4" t="s">
        <v>9</v>
      </c>
      <c r="D724" s="4" t="s">
        <v>10</v>
      </c>
      <c r="E724" s="4" t="s">
        <v>11</v>
      </c>
      <c r="F724" s="4" t="s">
        <v>24</v>
      </c>
      <c r="G724" s="3">
        <v>25.32</v>
      </c>
      <c r="H724" s="8">
        <v>8</v>
      </c>
      <c r="I724" s="4" t="s">
        <v>20</v>
      </c>
      <c r="J724" s="7">
        <v>8.6999999999999993</v>
      </c>
      <c r="K724" s="3">
        <f t="shared" si="56"/>
        <v>202.56</v>
      </c>
      <c r="L724" s="2">
        <f t="shared" si="57"/>
        <v>0.05</v>
      </c>
      <c r="M724" s="3">
        <f t="shared" si="58"/>
        <v>10.128</v>
      </c>
      <c r="N724" s="3">
        <f t="shared" si="59"/>
        <v>212.68799999999999</v>
      </c>
    </row>
    <row r="725" spans="1:14" x14ac:dyDescent="0.3">
      <c r="A725" s="1">
        <v>45356</v>
      </c>
      <c r="B725" s="1" t="str">
        <f t="shared" si="55"/>
        <v>March</v>
      </c>
      <c r="C725" s="4" t="s">
        <v>14</v>
      </c>
      <c r="D725" s="4" t="s">
        <v>10</v>
      </c>
      <c r="E725" s="4" t="s">
        <v>11</v>
      </c>
      <c r="F725" s="4" t="s">
        <v>21</v>
      </c>
      <c r="G725" s="3">
        <v>44.22</v>
      </c>
      <c r="H725" s="8">
        <v>5</v>
      </c>
      <c r="I725" s="4" t="s">
        <v>258</v>
      </c>
      <c r="J725" s="7">
        <v>8.6</v>
      </c>
      <c r="K725" s="3">
        <f t="shared" si="56"/>
        <v>221.1</v>
      </c>
      <c r="L725" s="2">
        <f t="shared" si="57"/>
        <v>0.05</v>
      </c>
      <c r="M725" s="3">
        <f t="shared" si="58"/>
        <v>11.055</v>
      </c>
      <c r="N725" s="3">
        <f t="shared" si="59"/>
        <v>232.155</v>
      </c>
    </row>
    <row r="726" spans="1:14" x14ac:dyDescent="0.3">
      <c r="A726" s="1">
        <v>45356</v>
      </c>
      <c r="B726" s="1" t="str">
        <f t="shared" si="55"/>
        <v>March</v>
      </c>
      <c r="C726" s="4" t="s">
        <v>9</v>
      </c>
      <c r="D726" s="4" t="s">
        <v>10</v>
      </c>
      <c r="E726" s="4" t="s">
        <v>11</v>
      </c>
      <c r="F726" s="4" t="s">
        <v>24</v>
      </c>
      <c r="G726" s="3">
        <v>55.97</v>
      </c>
      <c r="H726" s="8">
        <v>7</v>
      </c>
      <c r="I726" s="4" t="s">
        <v>20</v>
      </c>
      <c r="J726" s="7">
        <v>8.9</v>
      </c>
      <c r="K726" s="3">
        <f t="shared" si="56"/>
        <v>391.78999999999996</v>
      </c>
      <c r="L726" s="2">
        <f t="shared" si="57"/>
        <v>0.05</v>
      </c>
      <c r="M726" s="3">
        <f t="shared" si="58"/>
        <v>19.589500000000001</v>
      </c>
      <c r="N726" s="3">
        <f t="shared" si="59"/>
        <v>411.37949999999995</v>
      </c>
    </row>
    <row r="727" spans="1:14" x14ac:dyDescent="0.3">
      <c r="A727" s="1">
        <v>45356</v>
      </c>
      <c r="B727" s="1" t="str">
        <f t="shared" si="55"/>
        <v>March</v>
      </c>
      <c r="C727" s="4" t="s">
        <v>9</v>
      </c>
      <c r="D727" s="4" t="s">
        <v>15</v>
      </c>
      <c r="E727" s="4" t="s">
        <v>11</v>
      </c>
      <c r="F727" s="4" t="s">
        <v>23</v>
      </c>
      <c r="G727" s="3">
        <v>95.46</v>
      </c>
      <c r="H727" s="8">
        <v>8</v>
      </c>
      <c r="I727" s="4" t="s">
        <v>20</v>
      </c>
      <c r="J727" s="7">
        <v>4.7</v>
      </c>
      <c r="K727" s="3">
        <f t="shared" si="56"/>
        <v>763.68</v>
      </c>
      <c r="L727" s="2">
        <f t="shared" si="57"/>
        <v>0.05</v>
      </c>
      <c r="M727" s="3">
        <f t="shared" si="58"/>
        <v>38.183999999999997</v>
      </c>
      <c r="N727" s="3">
        <f t="shared" si="59"/>
        <v>801.86399999999992</v>
      </c>
    </row>
    <row r="728" spans="1:14" x14ac:dyDescent="0.3">
      <c r="A728" s="1">
        <v>45356</v>
      </c>
      <c r="B728" s="1" t="str">
        <f t="shared" si="55"/>
        <v>March</v>
      </c>
      <c r="C728" s="4" t="s">
        <v>9</v>
      </c>
      <c r="D728" s="4" t="s">
        <v>15</v>
      </c>
      <c r="E728" s="4" t="s">
        <v>22</v>
      </c>
      <c r="F728" s="4" t="s">
        <v>23</v>
      </c>
      <c r="G728" s="3">
        <v>82.7</v>
      </c>
      <c r="H728" s="8">
        <v>6</v>
      </c>
      <c r="I728" s="4" t="s">
        <v>17</v>
      </c>
      <c r="J728" s="7">
        <v>7.4</v>
      </c>
      <c r="K728" s="3">
        <f t="shared" si="56"/>
        <v>496.20000000000005</v>
      </c>
      <c r="L728" s="2">
        <f t="shared" si="57"/>
        <v>0.05</v>
      </c>
      <c r="M728" s="3">
        <f t="shared" si="58"/>
        <v>24.810000000000002</v>
      </c>
      <c r="N728" s="3">
        <f t="shared" si="59"/>
        <v>521.01</v>
      </c>
    </row>
    <row r="729" spans="1:14" x14ac:dyDescent="0.3">
      <c r="A729" s="1">
        <v>45356</v>
      </c>
      <c r="B729" s="1" t="str">
        <f t="shared" si="55"/>
        <v>March</v>
      </c>
      <c r="C729" s="4" t="s">
        <v>19</v>
      </c>
      <c r="D729" s="4" t="s">
        <v>15</v>
      </c>
      <c r="E729" s="4" t="s">
        <v>22</v>
      </c>
      <c r="F729" s="4" t="s">
        <v>16</v>
      </c>
      <c r="G729" s="3">
        <v>78.31</v>
      </c>
      <c r="H729" s="8">
        <v>3</v>
      </c>
      <c r="I729" s="4" t="s">
        <v>20</v>
      </c>
      <c r="J729" s="7">
        <v>5.4</v>
      </c>
      <c r="K729" s="3">
        <f t="shared" si="56"/>
        <v>234.93</v>
      </c>
      <c r="L729" s="2">
        <f t="shared" si="57"/>
        <v>0.18</v>
      </c>
      <c r="M729" s="3">
        <f t="shared" si="58"/>
        <v>42.287399999999998</v>
      </c>
      <c r="N729" s="3">
        <f t="shared" si="59"/>
        <v>277.2174</v>
      </c>
    </row>
    <row r="730" spans="1:14" x14ac:dyDescent="0.3">
      <c r="A730" s="1">
        <v>45356</v>
      </c>
      <c r="B730" s="1" t="str">
        <f t="shared" si="55"/>
        <v>March</v>
      </c>
      <c r="C730" s="4" t="s">
        <v>14</v>
      </c>
      <c r="D730" s="4" t="s">
        <v>10</v>
      </c>
      <c r="E730" s="4" t="s">
        <v>22</v>
      </c>
      <c r="F730" s="4" t="s">
        <v>24</v>
      </c>
      <c r="G730" s="3">
        <v>65.31</v>
      </c>
      <c r="H730" s="8">
        <v>7</v>
      </c>
      <c r="I730" s="4" t="s">
        <v>258</v>
      </c>
      <c r="J730" s="7">
        <v>4.2</v>
      </c>
      <c r="K730" s="3">
        <f t="shared" si="56"/>
        <v>457.17</v>
      </c>
      <c r="L730" s="2">
        <f t="shared" si="57"/>
        <v>0.05</v>
      </c>
      <c r="M730" s="3">
        <f t="shared" si="58"/>
        <v>22.858500000000003</v>
      </c>
      <c r="N730" s="3">
        <f t="shared" si="59"/>
        <v>480.02850000000001</v>
      </c>
    </row>
    <row r="731" spans="1:14" x14ac:dyDescent="0.3">
      <c r="A731" s="1">
        <v>45356</v>
      </c>
      <c r="B731" s="1" t="str">
        <f t="shared" si="55"/>
        <v>March</v>
      </c>
      <c r="C731" s="4" t="s">
        <v>9</v>
      </c>
      <c r="D731" s="4" t="s">
        <v>10</v>
      </c>
      <c r="E731" s="4" t="s">
        <v>22</v>
      </c>
      <c r="F731" s="4" t="s">
        <v>21</v>
      </c>
      <c r="G731" s="3">
        <v>21.94</v>
      </c>
      <c r="H731" s="8">
        <v>5</v>
      </c>
      <c r="I731" s="4" t="s">
        <v>20</v>
      </c>
      <c r="J731" s="7">
        <v>5.3</v>
      </c>
      <c r="K731" s="3">
        <f t="shared" si="56"/>
        <v>109.7</v>
      </c>
      <c r="L731" s="2">
        <f t="shared" si="57"/>
        <v>0.05</v>
      </c>
      <c r="M731" s="3">
        <f t="shared" si="58"/>
        <v>5.4850000000000003</v>
      </c>
      <c r="N731" s="3">
        <f t="shared" si="59"/>
        <v>115.185</v>
      </c>
    </row>
    <row r="732" spans="1:14" x14ac:dyDescent="0.3">
      <c r="A732" s="1">
        <v>45356</v>
      </c>
      <c r="B732" s="1" t="str">
        <f t="shared" si="55"/>
        <v>March</v>
      </c>
      <c r="C732" s="4" t="s">
        <v>19</v>
      </c>
      <c r="D732" s="4" t="s">
        <v>15</v>
      </c>
      <c r="E732" s="4" t="s">
        <v>11</v>
      </c>
      <c r="F732" s="4" t="s">
        <v>21</v>
      </c>
      <c r="G732" s="3">
        <v>81.91</v>
      </c>
      <c r="H732" s="8">
        <v>2</v>
      </c>
      <c r="I732" s="4" t="s">
        <v>17</v>
      </c>
      <c r="J732" s="7">
        <v>7.8</v>
      </c>
      <c r="K732" s="3">
        <f t="shared" si="56"/>
        <v>163.82</v>
      </c>
      <c r="L732" s="2">
        <f t="shared" si="57"/>
        <v>0.05</v>
      </c>
      <c r="M732" s="3">
        <f t="shared" si="58"/>
        <v>8.1910000000000007</v>
      </c>
      <c r="N732" s="3">
        <f t="shared" si="59"/>
        <v>172.011</v>
      </c>
    </row>
    <row r="733" spans="1:14" x14ac:dyDescent="0.3">
      <c r="A733" s="1">
        <v>45356</v>
      </c>
      <c r="B733" s="1" t="str">
        <f t="shared" si="55"/>
        <v>March</v>
      </c>
      <c r="C733" s="4" t="s">
        <v>14</v>
      </c>
      <c r="D733" s="4" t="s">
        <v>15</v>
      </c>
      <c r="E733" s="4" t="s">
        <v>11</v>
      </c>
      <c r="F733" s="4" t="s">
        <v>18</v>
      </c>
      <c r="G733" s="3">
        <v>83.06</v>
      </c>
      <c r="H733" s="8">
        <v>7</v>
      </c>
      <c r="I733" s="4" t="s">
        <v>20</v>
      </c>
      <c r="J733" s="7">
        <v>4</v>
      </c>
      <c r="K733" s="3">
        <f t="shared" si="56"/>
        <v>581.42000000000007</v>
      </c>
      <c r="L733" s="2">
        <f t="shared" si="57"/>
        <v>0.05</v>
      </c>
      <c r="M733" s="3">
        <f t="shared" si="58"/>
        <v>29.071000000000005</v>
      </c>
      <c r="N733" s="3">
        <f t="shared" si="59"/>
        <v>610.4910000000001</v>
      </c>
    </row>
    <row r="734" spans="1:14" x14ac:dyDescent="0.3">
      <c r="A734" s="1">
        <v>45356</v>
      </c>
      <c r="B734" s="1" t="str">
        <f t="shared" si="55"/>
        <v>March</v>
      </c>
      <c r="C734" s="4" t="s">
        <v>9</v>
      </c>
      <c r="D734" s="4" t="s">
        <v>15</v>
      </c>
      <c r="E734" s="4" t="s">
        <v>22</v>
      </c>
      <c r="F734" s="4" t="s">
        <v>24</v>
      </c>
      <c r="G734" s="3">
        <v>87.98</v>
      </c>
      <c r="H734" s="8">
        <v>3</v>
      </c>
      <c r="I734" s="4" t="s">
        <v>20</v>
      </c>
      <c r="J734" s="7">
        <v>5.0999999999999996</v>
      </c>
      <c r="K734" s="3">
        <f t="shared" si="56"/>
        <v>263.94</v>
      </c>
      <c r="L734" s="2">
        <f t="shared" si="57"/>
        <v>0.05</v>
      </c>
      <c r="M734" s="3">
        <f t="shared" si="58"/>
        <v>13.197000000000001</v>
      </c>
      <c r="N734" s="3">
        <f t="shared" si="59"/>
        <v>277.137</v>
      </c>
    </row>
    <row r="735" spans="1:14" x14ac:dyDescent="0.3">
      <c r="A735" s="1">
        <v>45356</v>
      </c>
      <c r="B735" s="1" t="str">
        <f t="shared" si="55"/>
        <v>March</v>
      </c>
      <c r="C735" s="4" t="s">
        <v>14</v>
      </c>
      <c r="D735" s="4" t="s">
        <v>10</v>
      </c>
      <c r="E735" s="4" t="s">
        <v>11</v>
      </c>
      <c r="F735" s="4" t="s">
        <v>12</v>
      </c>
      <c r="G735" s="3">
        <v>78.31</v>
      </c>
      <c r="H735" s="8">
        <v>10</v>
      </c>
      <c r="I735" s="4" t="s">
        <v>20</v>
      </c>
      <c r="J735" s="7">
        <v>6.6</v>
      </c>
      <c r="K735" s="3">
        <f t="shared" si="56"/>
        <v>783.1</v>
      </c>
      <c r="L735" s="2">
        <f t="shared" si="57"/>
        <v>0.05</v>
      </c>
      <c r="M735" s="3">
        <f t="shared" si="58"/>
        <v>39.155000000000001</v>
      </c>
      <c r="N735" s="3">
        <f t="shared" si="59"/>
        <v>822.255</v>
      </c>
    </row>
    <row r="736" spans="1:14" x14ac:dyDescent="0.3">
      <c r="A736" s="1">
        <v>45357</v>
      </c>
      <c r="B736" s="1" t="str">
        <f t="shared" si="55"/>
        <v>March</v>
      </c>
      <c r="C736" s="4" t="s">
        <v>9</v>
      </c>
      <c r="D736" s="4" t="s">
        <v>10</v>
      </c>
      <c r="E736" s="4" t="s">
        <v>22</v>
      </c>
      <c r="F736" s="4" t="s">
        <v>18</v>
      </c>
      <c r="G736" s="3">
        <v>37.32</v>
      </c>
      <c r="H736" s="8">
        <v>9</v>
      </c>
      <c r="I736" s="4" t="s">
        <v>20</v>
      </c>
      <c r="J736" s="7">
        <v>5.0999999999999996</v>
      </c>
      <c r="K736" s="3">
        <f t="shared" si="56"/>
        <v>335.88</v>
      </c>
      <c r="L736" s="2">
        <f t="shared" si="57"/>
        <v>0.05</v>
      </c>
      <c r="M736" s="3">
        <f t="shared" si="58"/>
        <v>16.794</v>
      </c>
      <c r="N736" s="3">
        <f t="shared" si="59"/>
        <v>352.67399999999998</v>
      </c>
    </row>
    <row r="737" spans="1:14" x14ac:dyDescent="0.3">
      <c r="A737" s="1">
        <v>45357</v>
      </c>
      <c r="B737" s="1" t="str">
        <f t="shared" si="55"/>
        <v>March</v>
      </c>
      <c r="C737" s="4" t="s">
        <v>9</v>
      </c>
      <c r="D737" s="4" t="s">
        <v>15</v>
      </c>
      <c r="E737" s="4" t="s">
        <v>22</v>
      </c>
      <c r="F737" s="4" t="s">
        <v>16</v>
      </c>
      <c r="G737" s="3">
        <v>28.38</v>
      </c>
      <c r="H737" s="8">
        <v>5</v>
      </c>
      <c r="I737" s="4" t="s">
        <v>17</v>
      </c>
      <c r="J737" s="7">
        <v>9.4</v>
      </c>
      <c r="K737" s="3">
        <f t="shared" si="56"/>
        <v>141.9</v>
      </c>
      <c r="L737" s="2">
        <f t="shared" si="57"/>
        <v>0.18</v>
      </c>
      <c r="M737" s="3">
        <f t="shared" si="58"/>
        <v>25.542000000000002</v>
      </c>
      <c r="N737" s="3">
        <f t="shared" si="59"/>
        <v>167.44200000000001</v>
      </c>
    </row>
    <row r="738" spans="1:14" x14ac:dyDescent="0.3">
      <c r="A738" s="1">
        <v>45357</v>
      </c>
      <c r="B738" s="1" t="str">
        <f t="shared" si="55"/>
        <v>March</v>
      </c>
      <c r="C738" s="4" t="s">
        <v>19</v>
      </c>
      <c r="D738" s="4" t="s">
        <v>10</v>
      </c>
      <c r="E738" s="4" t="s">
        <v>11</v>
      </c>
      <c r="F738" s="4" t="s">
        <v>18</v>
      </c>
      <c r="G738" s="3">
        <v>92.13</v>
      </c>
      <c r="H738" s="8">
        <v>6</v>
      </c>
      <c r="I738" s="4" t="s">
        <v>17</v>
      </c>
      <c r="J738" s="7">
        <v>8.3000000000000007</v>
      </c>
      <c r="K738" s="3">
        <f t="shared" si="56"/>
        <v>552.78</v>
      </c>
      <c r="L738" s="2">
        <f t="shared" si="57"/>
        <v>0.05</v>
      </c>
      <c r="M738" s="3">
        <f t="shared" si="58"/>
        <v>27.638999999999999</v>
      </c>
      <c r="N738" s="3">
        <f t="shared" si="59"/>
        <v>580.41899999999998</v>
      </c>
    </row>
    <row r="739" spans="1:14" x14ac:dyDescent="0.3">
      <c r="A739" s="1">
        <v>45357</v>
      </c>
      <c r="B739" s="1" t="str">
        <f t="shared" si="55"/>
        <v>March</v>
      </c>
      <c r="C739" s="4" t="s">
        <v>9</v>
      </c>
      <c r="D739" s="4" t="s">
        <v>15</v>
      </c>
      <c r="E739" s="4" t="s">
        <v>22</v>
      </c>
      <c r="F739" s="4" t="s">
        <v>12</v>
      </c>
      <c r="G739" s="3">
        <v>62.08</v>
      </c>
      <c r="H739" s="8">
        <v>7</v>
      </c>
      <c r="I739" s="4" t="s">
        <v>20</v>
      </c>
      <c r="J739" s="7">
        <v>5.4</v>
      </c>
      <c r="K739" s="3">
        <f t="shared" si="56"/>
        <v>434.56</v>
      </c>
      <c r="L739" s="2">
        <f t="shared" si="57"/>
        <v>0.05</v>
      </c>
      <c r="M739" s="3">
        <f t="shared" si="58"/>
        <v>21.728000000000002</v>
      </c>
      <c r="N739" s="3">
        <f t="shared" si="59"/>
        <v>456.28800000000001</v>
      </c>
    </row>
    <row r="740" spans="1:14" x14ac:dyDescent="0.3">
      <c r="A740" s="1">
        <v>45357</v>
      </c>
      <c r="B740" s="1" t="str">
        <f t="shared" si="55"/>
        <v>March</v>
      </c>
      <c r="C740" s="4" t="s">
        <v>9</v>
      </c>
      <c r="D740" s="4" t="s">
        <v>15</v>
      </c>
      <c r="E740" s="4" t="s">
        <v>11</v>
      </c>
      <c r="F740" s="4" t="s">
        <v>18</v>
      </c>
      <c r="G740" s="3">
        <v>67.430000000000007</v>
      </c>
      <c r="H740" s="8">
        <v>5</v>
      </c>
      <c r="I740" s="4" t="s">
        <v>20</v>
      </c>
      <c r="J740" s="7">
        <v>6.3</v>
      </c>
      <c r="K740" s="3">
        <f t="shared" si="56"/>
        <v>337.15000000000003</v>
      </c>
      <c r="L740" s="2">
        <f t="shared" si="57"/>
        <v>0.05</v>
      </c>
      <c r="M740" s="3">
        <f t="shared" si="58"/>
        <v>16.857500000000002</v>
      </c>
      <c r="N740" s="3">
        <f t="shared" si="59"/>
        <v>354.00750000000005</v>
      </c>
    </row>
    <row r="741" spans="1:14" x14ac:dyDescent="0.3">
      <c r="A741" s="1">
        <v>45357</v>
      </c>
      <c r="B741" s="1" t="str">
        <f t="shared" si="55"/>
        <v>March</v>
      </c>
      <c r="C741" s="4" t="s">
        <v>19</v>
      </c>
      <c r="D741" s="4" t="s">
        <v>10</v>
      </c>
      <c r="E741" s="4" t="s">
        <v>22</v>
      </c>
      <c r="F741" s="4" t="s">
        <v>18</v>
      </c>
      <c r="G741" s="3">
        <v>15.81</v>
      </c>
      <c r="H741" s="8">
        <v>10</v>
      </c>
      <c r="I741" s="4" t="s">
        <v>258</v>
      </c>
      <c r="J741" s="7">
        <v>8.6</v>
      </c>
      <c r="K741" s="3">
        <f t="shared" si="56"/>
        <v>158.1</v>
      </c>
      <c r="L741" s="2">
        <f t="shared" si="57"/>
        <v>0.05</v>
      </c>
      <c r="M741" s="3">
        <f t="shared" si="58"/>
        <v>7.9050000000000002</v>
      </c>
      <c r="N741" s="3">
        <f t="shared" si="59"/>
        <v>166.005</v>
      </c>
    </row>
    <row r="742" spans="1:14" x14ac:dyDescent="0.3">
      <c r="A742" s="1">
        <v>45357</v>
      </c>
      <c r="B742" s="1" t="str">
        <f t="shared" si="55"/>
        <v>March</v>
      </c>
      <c r="C742" s="4" t="s">
        <v>19</v>
      </c>
      <c r="D742" s="4" t="s">
        <v>15</v>
      </c>
      <c r="E742" s="4" t="s">
        <v>11</v>
      </c>
      <c r="F742" s="4" t="s">
        <v>24</v>
      </c>
      <c r="G742" s="3">
        <v>79.739999999999995</v>
      </c>
      <c r="H742" s="8">
        <v>1</v>
      </c>
      <c r="I742" s="4" t="s">
        <v>20</v>
      </c>
      <c r="J742" s="7">
        <v>7.3</v>
      </c>
      <c r="K742" s="3">
        <f t="shared" si="56"/>
        <v>79.739999999999995</v>
      </c>
      <c r="L742" s="2">
        <f t="shared" si="57"/>
        <v>0.05</v>
      </c>
      <c r="M742" s="3">
        <f t="shared" si="58"/>
        <v>3.9870000000000001</v>
      </c>
      <c r="N742" s="3">
        <f t="shared" si="59"/>
        <v>83.72699999999999</v>
      </c>
    </row>
    <row r="743" spans="1:14" x14ac:dyDescent="0.3">
      <c r="A743" s="1">
        <v>45357</v>
      </c>
      <c r="B743" s="1" t="str">
        <f t="shared" si="55"/>
        <v>March</v>
      </c>
      <c r="C743" s="4" t="s">
        <v>19</v>
      </c>
      <c r="D743" s="4" t="s">
        <v>10</v>
      </c>
      <c r="E743" s="4" t="s">
        <v>22</v>
      </c>
      <c r="F743" s="4" t="s">
        <v>16</v>
      </c>
      <c r="G743" s="3">
        <v>21.5</v>
      </c>
      <c r="H743" s="8">
        <v>9</v>
      </c>
      <c r="I743" s="4" t="s">
        <v>258</v>
      </c>
      <c r="J743" s="7">
        <v>7.8</v>
      </c>
      <c r="K743" s="3">
        <f t="shared" si="56"/>
        <v>193.5</v>
      </c>
      <c r="L743" s="2">
        <f t="shared" si="57"/>
        <v>0.18</v>
      </c>
      <c r="M743" s="3">
        <f t="shared" si="58"/>
        <v>34.83</v>
      </c>
      <c r="N743" s="3">
        <f t="shared" si="59"/>
        <v>228.32999999999998</v>
      </c>
    </row>
    <row r="744" spans="1:14" x14ac:dyDescent="0.3">
      <c r="A744" s="1">
        <v>45357</v>
      </c>
      <c r="B744" s="1" t="str">
        <f t="shared" si="55"/>
        <v>March</v>
      </c>
      <c r="C744" s="4" t="s">
        <v>9</v>
      </c>
      <c r="D744" s="4" t="s">
        <v>10</v>
      </c>
      <c r="E744" s="4" t="s">
        <v>22</v>
      </c>
      <c r="F744" s="4" t="s">
        <v>23</v>
      </c>
      <c r="G744" s="3">
        <v>71.86</v>
      </c>
      <c r="H744" s="8">
        <v>8</v>
      </c>
      <c r="I744" s="4" t="s">
        <v>258</v>
      </c>
      <c r="J744" s="7">
        <v>6.2</v>
      </c>
      <c r="K744" s="3">
        <f t="shared" si="56"/>
        <v>574.88</v>
      </c>
      <c r="L744" s="2">
        <f t="shared" si="57"/>
        <v>0.05</v>
      </c>
      <c r="M744" s="3">
        <f t="shared" si="58"/>
        <v>28.744</v>
      </c>
      <c r="N744" s="3">
        <f t="shared" si="59"/>
        <v>603.62400000000002</v>
      </c>
    </row>
    <row r="745" spans="1:14" x14ac:dyDescent="0.3">
      <c r="A745" s="1">
        <v>45357</v>
      </c>
      <c r="B745" s="1" t="str">
        <f t="shared" si="55"/>
        <v>March</v>
      </c>
      <c r="C745" s="4" t="s">
        <v>9</v>
      </c>
      <c r="D745" s="4" t="s">
        <v>10</v>
      </c>
      <c r="E745" s="4" t="s">
        <v>22</v>
      </c>
      <c r="F745" s="4" t="s">
        <v>21</v>
      </c>
      <c r="G745" s="3">
        <v>49.92</v>
      </c>
      <c r="H745" s="8">
        <v>2</v>
      </c>
      <c r="I745" s="4" t="s">
        <v>258</v>
      </c>
      <c r="J745" s="7">
        <v>7</v>
      </c>
      <c r="K745" s="3">
        <f t="shared" si="56"/>
        <v>99.84</v>
      </c>
      <c r="L745" s="2">
        <f t="shared" si="57"/>
        <v>0.05</v>
      </c>
      <c r="M745" s="3">
        <f t="shared" si="58"/>
        <v>4.9920000000000009</v>
      </c>
      <c r="N745" s="3">
        <f t="shared" si="59"/>
        <v>104.83200000000001</v>
      </c>
    </row>
    <row r="746" spans="1:14" x14ac:dyDescent="0.3">
      <c r="A746" s="1">
        <v>45357</v>
      </c>
      <c r="B746" s="1" t="str">
        <f t="shared" si="55"/>
        <v>March</v>
      </c>
      <c r="C746" s="4" t="s">
        <v>14</v>
      </c>
      <c r="D746" s="4" t="s">
        <v>15</v>
      </c>
      <c r="E746" s="4" t="s">
        <v>22</v>
      </c>
      <c r="F746" s="4" t="s">
        <v>23</v>
      </c>
      <c r="G746" s="3">
        <v>37</v>
      </c>
      <c r="H746" s="8">
        <v>1</v>
      </c>
      <c r="I746" s="4" t="s">
        <v>258</v>
      </c>
      <c r="J746" s="7">
        <v>7.9</v>
      </c>
      <c r="K746" s="3">
        <f t="shared" si="56"/>
        <v>37</v>
      </c>
      <c r="L746" s="2">
        <f t="shared" si="57"/>
        <v>0.05</v>
      </c>
      <c r="M746" s="3">
        <f t="shared" si="58"/>
        <v>1.85</v>
      </c>
      <c r="N746" s="3">
        <f t="shared" si="59"/>
        <v>38.85</v>
      </c>
    </row>
    <row r="747" spans="1:14" x14ac:dyDescent="0.3">
      <c r="A747" s="1">
        <v>45358</v>
      </c>
      <c r="B747" s="1" t="str">
        <f t="shared" si="55"/>
        <v>March</v>
      </c>
      <c r="C747" s="4" t="s">
        <v>14</v>
      </c>
      <c r="D747" s="4" t="s">
        <v>15</v>
      </c>
      <c r="E747" s="4" t="s">
        <v>22</v>
      </c>
      <c r="F747" s="4" t="s">
        <v>16</v>
      </c>
      <c r="G747" s="3">
        <v>84.07</v>
      </c>
      <c r="H747" s="8">
        <v>4</v>
      </c>
      <c r="I747" s="4" t="s">
        <v>20</v>
      </c>
      <c r="J747" s="7">
        <v>4.4000000000000004</v>
      </c>
      <c r="K747" s="3">
        <f t="shared" si="56"/>
        <v>336.28</v>
      </c>
      <c r="L747" s="2">
        <f t="shared" si="57"/>
        <v>0.18</v>
      </c>
      <c r="M747" s="3">
        <f t="shared" si="58"/>
        <v>60.530399999999993</v>
      </c>
      <c r="N747" s="3">
        <f t="shared" si="59"/>
        <v>396.81039999999996</v>
      </c>
    </row>
    <row r="748" spans="1:14" x14ac:dyDescent="0.3">
      <c r="A748" s="1">
        <v>45358</v>
      </c>
      <c r="B748" s="1" t="str">
        <f t="shared" si="55"/>
        <v>March</v>
      </c>
      <c r="C748" s="4" t="s">
        <v>9</v>
      </c>
      <c r="D748" s="4" t="s">
        <v>15</v>
      </c>
      <c r="E748" s="4" t="s">
        <v>22</v>
      </c>
      <c r="F748" s="4" t="s">
        <v>23</v>
      </c>
      <c r="G748" s="3">
        <v>16.16</v>
      </c>
      <c r="H748" s="8">
        <v>2</v>
      </c>
      <c r="I748" s="4" t="s">
        <v>20</v>
      </c>
      <c r="J748" s="7">
        <v>6.5</v>
      </c>
      <c r="K748" s="3">
        <f t="shared" si="56"/>
        <v>32.32</v>
      </c>
      <c r="L748" s="2">
        <f t="shared" si="57"/>
        <v>0.05</v>
      </c>
      <c r="M748" s="3">
        <f t="shared" si="58"/>
        <v>1.6160000000000001</v>
      </c>
      <c r="N748" s="3">
        <f t="shared" si="59"/>
        <v>33.936</v>
      </c>
    </row>
    <row r="749" spans="1:14" x14ac:dyDescent="0.3">
      <c r="A749" s="1">
        <v>45358</v>
      </c>
      <c r="B749" s="1" t="str">
        <f t="shared" si="55"/>
        <v>March</v>
      </c>
      <c r="C749" s="4" t="s">
        <v>14</v>
      </c>
      <c r="D749" s="4" t="s">
        <v>15</v>
      </c>
      <c r="E749" s="4" t="s">
        <v>11</v>
      </c>
      <c r="F749" s="4" t="s">
        <v>21</v>
      </c>
      <c r="G749" s="3">
        <v>16.45</v>
      </c>
      <c r="H749" s="8">
        <v>4</v>
      </c>
      <c r="I749" s="4" t="s">
        <v>20</v>
      </c>
      <c r="J749" s="7">
        <v>5.6</v>
      </c>
      <c r="K749" s="3">
        <f t="shared" si="56"/>
        <v>65.8</v>
      </c>
      <c r="L749" s="2">
        <f t="shared" si="57"/>
        <v>0.05</v>
      </c>
      <c r="M749" s="3">
        <f t="shared" si="58"/>
        <v>3.29</v>
      </c>
      <c r="N749" s="3">
        <f t="shared" si="59"/>
        <v>69.09</v>
      </c>
    </row>
    <row r="750" spans="1:14" x14ac:dyDescent="0.3">
      <c r="A750" s="1">
        <v>45358</v>
      </c>
      <c r="B750" s="1" t="str">
        <f t="shared" si="55"/>
        <v>March</v>
      </c>
      <c r="C750" s="4" t="s">
        <v>14</v>
      </c>
      <c r="D750" s="4" t="s">
        <v>15</v>
      </c>
      <c r="E750" s="4" t="s">
        <v>22</v>
      </c>
      <c r="F750" s="4" t="s">
        <v>12</v>
      </c>
      <c r="G750" s="3">
        <v>99.79</v>
      </c>
      <c r="H750" s="8">
        <v>2</v>
      </c>
      <c r="I750" s="4" t="s">
        <v>20</v>
      </c>
      <c r="J750" s="7">
        <v>8</v>
      </c>
      <c r="K750" s="3">
        <f t="shared" si="56"/>
        <v>199.58</v>
      </c>
      <c r="L750" s="2">
        <f t="shared" si="57"/>
        <v>0.05</v>
      </c>
      <c r="M750" s="3">
        <f t="shared" si="58"/>
        <v>9.979000000000001</v>
      </c>
      <c r="N750" s="3">
        <f t="shared" si="59"/>
        <v>209.55900000000003</v>
      </c>
    </row>
    <row r="751" spans="1:14" x14ac:dyDescent="0.3">
      <c r="A751" s="1">
        <v>45358</v>
      </c>
      <c r="B751" s="1" t="str">
        <f t="shared" si="55"/>
        <v>March</v>
      </c>
      <c r="C751" s="4" t="s">
        <v>19</v>
      </c>
      <c r="D751" s="4" t="s">
        <v>10</v>
      </c>
      <c r="E751" s="4" t="s">
        <v>11</v>
      </c>
      <c r="F751" s="4" t="s">
        <v>24</v>
      </c>
      <c r="G751" s="3">
        <v>15.55</v>
      </c>
      <c r="H751" s="8">
        <v>9</v>
      </c>
      <c r="I751" s="4" t="s">
        <v>17</v>
      </c>
      <c r="J751" s="7">
        <v>5</v>
      </c>
      <c r="K751" s="3">
        <f t="shared" si="56"/>
        <v>139.95000000000002</v>
      </c>
      <c r="L751" s="2">
        <f t="shared" si="57"/>
        <v>0.05</v>
      </c>
      <c r="M751" s="3">
        <f t="shared" si="58"/>
        <v>6.9975000000000014</v>
      </c>
      <c r="N751" s="3">
        <f t="shared" si="59"/>
        <v>146.94750000000002</v>
      </c>
    </row>
    <row r="752" spans="1:14" x14ac:dyDescent="0.3">
      <c r="A752" s="1">
        <v>45358</v>
      </c>
      <c r="B752" s="1" t="str">
        <f t="shared" si="55"/>
        <v>March</v>
      </c>
      <c r="C752" s="4" t="s">
        <v>19</v>
      </c>
      <c r="D752" s="4" t="s">
        <v>10</v>
      </c>
      <c r="E752" s="4" t="s">
        <v>11</v>
      </c>
      <c r="F752" s="4" t="s">
        <v>23</v>
      </c>
      <c r="G752" s="3">
        <v>28.31</v>
      </c>
      <c r="H752" s="8">
        <v>4</v>
      </c>
      <c r="I752" s="4" t="s">
        <v>17</v>
      </c>
      <c r="J752" s="7">
        <v>8.1999999999999993</v>
      </c>
      <c r="K752" s="3">
        <f t="shared" si="56"/>
        <v>113.24</v>
      </c>
      <c r="L752" s="2">
        <f t="shared" si="57"/>
        <v>0.05</v>
      </c>
      <c r="M752" s="3">
        <f t="shared" si="58"/>
        <v>5.6619999999999999</v>
      </c>
      <c r="N752" s="3">
        <f t="shared" si="59"/>
        <v>118.902</v>
      </c>
    </row>
    <row r="753" spans="1:14" x14ac:dyDescent="0.3">
      <c r="A753" s="1">
        <v>45358</v>
      </c>
      <c r="B753" s="1" t="str">
        <f t="shared" si="55"/>
        <v>March</v>
      </c>
      <c r="C753" s="4" t="s">
        <v>19</v>
      </c>
      <c r="D753" s="4" t="s">
        <v>15</v>
      </c>
      <c r="E753" s="4" t="s">
        <v>22</v>
      </c>
      <c r="F753" s="4" t="s">
        <v>23</v>
      </c>
      <c r="G753" s="3">
        <v>97.94</v>
      </c>
      <c r="H753" s="8">
        <v>1</v>
      </c>
      <c r="I753" s="4" t="s">
        <v>20</v>
      </c>
      <c r="J753" s="7">
        <v>6.9</v>
      </c>
      <c r="K753" s="3">
        <f t="shared" si="56"/>
        <v>97.94</v>
      </c>
      <c r="L753" s="2">
        <f t="shared" si="57"/>
        <v>0.05</v>
      </c>
      <c r="M753" s="3">
        <f t="shared" si="58"/>
        <v>4.8970000000000002</v>
      </c>
      <c r="N753" s="3">
        <f t="shared" si="59"/>
        <v>102.837</v>
      </c>
    </row>
    <row r="754" spans="1:14" x14ac:dyDescent="0.3">
      <c r="A754" s="1">
        <v>45358</v>
      </c>
      <c r="B754" s="1" t="str">
        <f t="shared" si="55"/>
        <v>March</v>
      </c>
      <c r="C754" s="4" t="s">
        <v>14</v>
      </c>
      <c r="D754" s="4" t="s">
        <v>15</v>
      </c>
      <c r="E754" s="4" t="s">
        <v>22</v>
      </c>
      <c r="F754" s="4" t="s">
        <v>16</v>
      </c>
      <c r="G754" s="3">
        <v>22.21</v>
      </c>
      <c r="H754" s="8">
        <v>6</v>
      </c>
      <c r="I754" s="4" t="s">
        <v>258</v>
      </c>
      <c r="J754" s="7">
        <v>8.6</v>
      </c>
      <c r="K754" s="3">
        <f t="shared" si="56"/>
        <v>133.26</v>
      </c>
      <c r="L754" s="2">
        <f t="shared" si="57"/>
        <v>0.18</v>
      </c>
      <c r="M754" s="3">
        <f t="shared" si="58"/>
        <v>23.986799999999999</v>
      </c>
      <c r="N754" s="3">
        <f t="shared" si="59"/>
        <v>157.24679999999998</v>
      </c>
    </row>
    <row r="755" spans="1:14" x14ac:dyDescent="0.3">
      <c r="A755" s="1">
        <v>45358</v>
      </c>
      <c r="B755" s="1" t="str">
        <f t="shared" si="55"/>
        <v>March</v>
      </c>
      <c r="C755" s="4" t="s">
        <v>9</v>
      </c>
      <c r="D755" s="4" t="s">
        <v>15</v>
      </c>
      <c r="E755" s="4" t="s">
        <v>22</v>
      </c>
      <c r="F755" s="4" t="s">
        <v>23</v>
      </c>
      <c r="G755" s="3">
        <v>50.28</v>
      </c>
      <c r="H755" s="8">
        <v>5</v>
      </c>
      <c r="I755" s="4" t="s">
        <v>20</v>
      </c>
      <c r="J755" s="7">
        <v>9.6999999999999993</v>
      </c>
      <c r="K755" s="3">
        <f t="shared" si="56"/>
        <v>251.4</v>
      </c>
      <c r="L755" s="2">
        <f t="shared" si="57"/>
        <v>0.05</v>
      </c>
      <c r="M755" s="3">
        <f t="shared" si="58"/>
        <v>12.57</v>
      </c>
      <c r="N755" s="3">
        <f t="shared" si="59"/>
        <v>263.97000000000003</v>
      </c>
    </row>
    <row r="756" spans="1:14" x14ac:dyDescent="0.3">
      <c r="A756" s="1">
        <v>45359</v>
      </c>
      <c r="B756" s="1" t="str">
        <f t="shared" si="55"/>
        <v>March</v>
      </c>
      <c r="C756" s="4" t="s">
        <v>19</v>
      </c>
      <c r="D756" s="4" t="s">
        <v>15</v>
      </c>
      <c r="E756" s="4" t="s">
        <v>22</v>
      </c>
      <c r="F756" s="4" t="s">
        <v>16</v>
      </c>
      <c r="G756" s="3">
        <v>97.16</v>
      </c>
      <c r="H756" s="8">
        <v>1</v>
      </c>
      <c r="I756" s="4" t="s">
        <v>20</v>
      </c>
      <c r="J756" s="7">
        <v>7.2</v>
      </c>
      <c r="K756" s="3">
        <f t="shared" si="56"/>
        <v>97.16</v>
      </c>
      <c r="L756" s="2">
        <f t="shared" si="57"/>
        <v>0.18</v>
      </c>
      <c r="M756" s="3">
        <f t="shared" si="58"/>
        <v>17.488799999999998</v>
      </c>
      <c r="N756" s="3">
        <f t="shared" si="59"/>
        <v>114.64879999999999</v>
      </c>
    </row>
    <row r="757" spans="1:14" x14ac:dyDescent="0.3">
      <c r="A757" s="1">
        <v>45359</v>
      </c>
      <c r="B757" s="1" t="str">
        <f t="shared" si="55"/>
        <v>March</v>
      </c>
      <c r="C757" s="4" t="s">
        <v>14</v>
      </c>
      <c r="D757" s="4" t="s">
        <v>10</v>
      </c>
      <c r="E757" s="4" t="s">
        <v>22</v>
      </c>
      <c r="F757" s="4" t="s">
        <v>12</v>
      </c>
      <c r="G757" s="3">
        <v>17.04</v>
      </c>
      <c r="H757" s="8">
        <v>4</v>
      </c>
      <c r="I757" s="4" t="s">
        <v>20</v>
      </c>
      <c r="J757" s="7">
        <v>7</v>
      </c>
      <c r="K757" s="3">
        <f t="shared" si="56"/>
        <v>68.16</v>
      </c>
      <c r="L757" s="2">
        <f t="shared" si="57"/>
        <v>0.05</v>
      </c>
      <c r="M757" s="3">
        <f t="shared" si="58"/>
        <v>3.4079999999999999</v>
      </c>
      <c r="N757" s="3">
        <f t="shared" si="59"/>
        <v>71.567999999999998</v>
      </c>
    </row>
    <row r="758" spans="1:14" x14ac:dyDescent="0.3">
      <c r="A758" s="1">
        <v>45359</v>
      </c>
      <c r="B758" s="1" t="str">
        <f t="shared" si="55"/>
        <v>March</v>
      </c>
      <c r="C758" s="4" t="s">
        <v>14</v>
      </c>
      <c r="D758" s="4" t="s">
        <v>15</v>
      </c>
      <c r="E758" s="4" t="s">
        <v>11</v>
      </c>
      <c r="F758" s="4" t="s">
        <v>16</v>
      </c>
      <c r="G758" s="3">
        <v>15.28</v>
      </c>
      <c r="H758" s="8">
        <v>5</v>
      </c>
      <c r="I758" s="4" t="s">
        <v>17</v>
      </c>
      <c r="J758" s="7">
        <v>9.6</v>
      </c>
      <c r="K758" s="3">
        <f t="shared" si="56"/>
        <v>76.399999999999991</v>
      </c>
      <c r="L758" s="2">
        <f t="shared" si="57"/>
        <v>0.18</v>
      </c>
      <c r="M758" s="3">
        <f t="shared" si="58"/>
        <v>13.751999999999997</v>
      </c>
      <c r="N758" s="3">
        <f t="shared" si="59"/>
        <v>90.151999999999987</v>
      </c>
    </row>
    <row r="759" spans="1:14" x14ac:dyDescent="0.3">
      <c r="A759" s="1">
        <v>45359</v>
      </c>
      <c r="B759" s="1" t="str">
        <f t="shared" si="55"/>
        <v>March</v>
      </c>
      <c r="C759" s="4" t="s">
        <v>19</v>
      </c>
      <c r="D759" s="4" t="s">
        <v>15</v>
      </c>
      <c r="E759" s="4" t="s">
        <v>22</v>
      </c>
      <c r="F759" s="4" t="s">
        <v>23</v>
      </c>
      <c r="G759" s="3">
        <v>33.99</v>
      </c>
      <c r="H759" s="8">
        <v>6</v>
      </c>
      <c r="I759" s="4" t="s">
        <v>258</v>
      </c>
      <c r="J759" s="7">
        <v>7.7</v>
      </c>
      <c r="K759" s="3">
        <f t="shared" si="56"/>
        <v>203.94</v>
      </c>
      <c r="L759" s="2">
        <f t="shared" si="57"/>
        <v>0.05</v>
      </c>
      <c r="M759" s="3">
        <f t="shared" si="58"/>
        <v>10.197000000000001</v>
      </c>
      <c r="N759" s="3">
        <f t="shared" si="59"/>
        <v>214.137</v>
      </c>
    </row>
    <row r="760" spans="1:14" x14ac:dyDescent="0.3">
      <c r="A760" s="1">
        <v>45359</v>
      </c>
      <c r="B760" s="1" t="str">
        <f t="shared" si="55"/>
        <v>March</v>
      </c>
      <c r="C760" s="4" t="s">
        <v>19</v>
      </c>
      <c r="D760" s="4" t="s">
        <v>15</v>
      </c>
      <c r="E760" s="4" t="s">
        <v>11</v>
      </c>
      <c r="F760" s="4" t="s">
        <v>21</v>
      </c>
      <c r="G760" s="3">
        <v>61.77</v>
      </c>
      <c r="H760" s="8">
        <v>5</v>
      </c>
      <c r="I760" s="4" t="s">
        <v>17</v>
      </c>
      <c r="J760" s="7">
        <v>6.7</v>
      </c>
      <c r="K760" s="3">
        <f t="shared" si="56"/>
        <v>308.85000000000002</v>
      </c>
      <c r="L760" s="2">
        <f t="shared" si="57"/>
        <v>0.05</v>
      </c>
      <c r="M760" s="3">
        <f t="shared" si="58"/>
        <v>15.442500000000003</v>
      </c>
      <c r="N760" s="3">
        <f t="shared" si="59"/>
        <v>324.29250000000002</v>
      </c>
    </row>
    <row r="761" spans="1:14" x14ac:dyDescent="0.3">
      <c r="A761" s="1">
        <v>45359</v>
      </c>
      <c r="B761" s="1" t="str">
        <f t="shared" si="55"/>
        <v>March</v>
      </c>
      <c r="C761" s="4" t="s">
        <v>14</v>
      </c>
      <c r="D761" s="4" t="s">
        <v>15</v>
      </c>
      <c r="E761" s="4" t="s">
        <v>22</v>
      </c>
      <c r="F761" s="4" t="s">
        <v>12</v>
      </c>
      <c r="G761" s="3">
        <v>43.27</v>
      </c>
      <c r="H761" s="8">
        <v>2</v>
      </c>
      <c r="I761" s="4" t="s">
        <v>20</v>
      </c>
      <c r="J761" s="7">
        <v>5.7</v>
      </c>
      <c r="K761" s="3">
        <f t="shared" si="56"/>
        <v>86.54</v>
      </c>
      <c r="L761" s="2">
        <f t="shared" si="57"/>
        <v>0.05</v>
      </c>
      <c r="M761" s="3">
        <f t="shared" si="58"/>
        <v>4.3270000000000008</v>
      </c>
      <c r="N761" s="3">
        <f t="shared" si="59"/>
        <v>90.867000000000004</v>
      </c>
    </row>
    <row r="762" spans="1:14" x14ac:dyDescent="0.3">
      <c r="A762" s="1">
        <v>45359</v>
      </c>
      <c r="B762" s="1" t="str">
        <f t="shared" si="55"/>
        <v>March</v>
      </c>
      <c r="C762" s="4" t="s">
        <v>19</v>
      </c>
      <c r="D762" s="4" t="s">
        <v>10</v>
      </c>
      <c r="E762" s="4" t="s">
        <v>11</v>
      </c>
      <c r="F762" s="4" t="s">
        <v>23</v>
      </c>
      <c r="G762" s="3">
        <v>90.65</v>
      </c>
      <c r="H762" s="8">
        <v>10</v>
      </c>
      <c r="I762" s="4" t="s">
        <v>20</v>
      </c>
      <c r="J762" s="7">
        <v>7.3</v>
      </c>
      <c r="K762" s="3">
        <f t="shared" si="56"/>
        <v>906.5</v>
      </c>
      <c r="L762" s="2">
        <f t="shared" si="57"/>
        <v>0.05</v>
      </c>
      <c r="M762" s="3">
        <f t="shared" si="58"/>
        <v>45.325000000000003</v>
      </c>
      <c r="N762" s="3">
        <f t="shared" si="59"/>
        <v>951.82500000000005</v>
      </c>
    </row>
    <row r="763" spans="1:14" x14ac:dyDescent="0.3">
      <c r="A763" s="1">
        <v>45359</v>
      </c>
      <c r="B763" s="1" t="str">
        <f t="shared" si="55"/>
        <v>March</v>
      </c>
      <c r="C763" s="4" t="s">
        <v>9</v>
      </c>
      <c r="D763" s="4" t="s">
        <v>10</v>
      </c>
      <c r="E763" s="4" t="s">
        <v>11</v>
      </c>
      <c r="F763" s="4" t="s">
        <v>12</v>
      </c>
      <c r="G763" s="3">
        <v>17.63</v>
      </c>
      <c r="H763" s="8">
        <v>5</v>
      </c>
      <c r="I763" s="4" t="s">
        <v>17</v>
      </c>
      <c r="J763" s="7">
        <v>8.5</v>
      </c>
      <c r="K763" s="3">
        <f t="shared" si="56"/>
        <v>88.149999999999991</v>
      </c>
      <c r="L763" s="2">
        <f t="shared" si="57"/>
        <v>0.05</v>
      </c>
      <c r="M763" s="3">
        <f t="shared" si="58"/>
        <v>4.4074999999999998</v>
      </c>
      <c r="N763" s="3">
        <f t="shared" si="59"/>
        <v>92.55749999999999</v>
      </c>
    </row>
    <row r="764" spans="1:14" x14ac:dyDescent="0.3">
      <c r="A764" s="1">
        <v>45359</v>
      </c>
      <c r="B764" s="1" t="str">
        <f t="shared" si="55"/>
        <v>March</v>
      </c>
      <c r="C764" s="4" t="s">
        <v>14</v>
      </c>
      <c r="D764" s="4" t="s">
        <v>15</v>
      </c>
      <c r="E764" s="4" t="s">
        <v>11</v>
      </c>
      <c r="F764" s="4" t="s">
        <v>21</v>
      </c>
      <c r="G764" s="3">
        <v>37.549999999999997</v>
      </c>
      <c r="H764" s="8">
        <v>10</v>
      </c>
      <c r="I764" s="4" t="s">
        <v>258</v>
      </c>
      <c r="J764" s="7">
        <v>9.3000000000000007</v>
      </c>
      <c r="K764" s="3">
        <f t="shared" si="56"/>
        <v>375.5</v>
      </c>
      <c r="L764" s="2">
        <f t="shared" si="57"/>
        <v>0.05</v>
      </c>
      <c r="M764" s="3">
        <f t="shared" si="58"/>
        <v>18.775000000000002</v>
      </c>
      <c r="N764" s="3">
        <f t="shared" si="59"/>
        <v>394.27499999999998</v>
      </c>
    </row>
    <row r="765" spans="1:14" x14ac:dyDescent="0.3">
      <c r="A765" s="1">
        <v>45359</v>
      </c>
      <c r="B765" s="1" t="str">
        <f t="shared" si="55"/>
        <v>March</v>
      </c>
      <c r="C765" s="4" t="s">
        <v>14</v>
      </c>
      <c r="D765" s="4" t="s">
        <v>15</v>
      </c>
      <c r="E765" s="4" t="s">
        <v>11</v>
      </c>
      <c r="F765" s="4" t="s">
        <v>24</v>
      </c>
      <c r="G765" s="3">
        <v>81.3</v>
      </c>
      <c r="H765" s="8">
        <v>6</v>
      </c>
      <c r="I765" s="4" t="s">
        <v>20</v>
      </c>
      <c r="J765" s="7">
        <v>5.3</v>
      </c>
      <c r="K765" s="3">
        <f t="shared" si="56"/>
        <v>487.79999999999995</v>
      </c>
      <c r="L765" s="2">
        <f t="shared" si="57"/>
        <v>0.05</v>
      </c>
      <c r="M765" s="3">
        <f t="shared" si="58"/>
        <v>24.39</v>
      </c>
      <c r="N765" s="3">
        <f t="shared" si="59"/>
        <v>512.18999999999994</v>
      </c>
    </row>
    <row r="766" spans="1:14" x14ac:dyDescent="0.3">
      <c r="A766" s="1">
        <v>45359</v>
      </c>
      <c r="B766" s="1" t="str">
        <f t="shared" si="55"/>
        <v>March</v>
      </c>
      <c r="C766" s="4" t="s">
        <v>14</v>
      </c>
      <c r="D766" s="4" t="s">
        <v>15</v>
      </c>
      <c r="E766" s="4" t="s">
        <v>11</v>
      </c>
      <c r="F766" s="4" t="s">
        <v>24</v>
      </c>
      <c r="G766" s="3">
        <v>46.26</v>
      </c>
      <c r="H766" s="8">
        <v>6</v>
      </c>
      <c r="I766" s="4" t="s">
        <v>258</v>
      </c>
      <c r="J766" s="7">
        <v>9.5</v>
      </c>
      <c r="K766" s="3">
        <f t="shared" si="56"/>
        <v>277.56</v>
      </c>
      <c r="L766" s="2">
        <f t="shared" si="57"/>
        <v>0.05</v>
      </c>
      <c r="M766" s="3">
        <f t="shared" si="58"/>
        <v>13.878</v>
      </c>
      <c r="N766" s="3">
        <f t="shared" si="59"/>
        <v>291.43799999999999</v>
      </c>
    </row>
    <row r="767" spans="1:14" x14ac:dyDescent="0.3">
      <c r="A767" s="1">
        <v>45360</v>
      </c>
      <c r="B767" s="1" t="str">
        <f t="shared" si="55"/>
        <v>March</v>
      </c>
      <c r="C767" s="4" t="s">
        <v>9</v>
      </c>
      <c r="D767" s="4" t="s">
        <v>10</v>
      </c>
      <c r="E767" s="4" t="s">
        <v>11</v>
      </c>
      <c r="F767" s="4" t="s">
        <v>16</v>
      </c>
      <c r="G767" s="3">
        <v>93.96</v>
      </c>
      <c r="H767" s="8">
        <v>4</v>
      </c>
      <c r="I767" s="4" t="s">
        <v>17</v>
      </c>
      <c r="J767" s="7">
        <v>9.5</v>
      </c>
      <c r="K767" s="3">
        <f t="shared" si="56"/>
        <v>375.84</v>
      </c>
      <c r="L767" s="2">
        <f t="shared" si="57"/>
        <v>0.18</v>
      </c>
      <c r="M767" s="3">
        <f t="shared" si="58"/>
        <v>67.651199999999989</v>
      </c>
      <c r="N767" s="3">
        <f t="shared" si="59"/>
        <v>443.49119999999994</v>
      </c>
    </row>
    <row r="768" spans="1:14" x14ac:dyDescent="0.3">
      <c r="A768" s="1">
        <v>45360</v>
      </c>
      <c r="B768" s="1" t="str">
        <f t="shared" si="55"/>
        <v>March</v>
      </c>
      <c r="C768" s="4" t="s">
        <v>19</v>
      </c>
      <c r="D768" s="4" t="s">
        <v>15</v>
      </c>
      <c r="E768" s="4" t="s">
        <v>22</v>
      </c>
      <c r="F768" s="4" t="s">
        <v>24</v>
      </c>
      <c r="G768" s="3">
        <v>51.71</v>
      </c>
      <c r="H768" s="8">
        <v>4</v>
      </c>
      <c r="I768" s="4" t="s">
        <v>258</v>
      </c>
      <c r="J768" s="7">
        <v>9.8000000000000007</v>
      </c>
      <c r="K768" s="3">
        <f t="shared" si="56"/>
        <v>206.84</v>
      </c>
      <c r="L768" s="2">
        <f t="shared" si="57"/>
        <v>0.05</v>
      </c>
      <c r="M768" s="3">
        <f t="shared" si="58"/>
        <v>10.342000000000001</v>
      </c>
      <c r="N768" s="3">
        <f t="shared" si="59"/>
        <v>217.18200000000002</v>
      </c>
    </row>
    <row r="769" spans="1:14" x14ac:dyDescent="0.3">
      <c r="A769" s="1">
        <v>45360</v>
      </c>
      <c r="B769" s="1" t="str">
        <f t="shared" si="55"/>
        <v>March</v>
      </c>
      <c r="C769" s="4" t="s">
        <v>14</v>
      </c>
      <c r="D769" s="4" t="s">
        <v>10</v>
      </c>
      <c r="E769" s="4" t="s">
        <v>11</v>
      </c>
      <c r="F769" s="4" t="s">
        <v>12</v>
      </c>
      <c r="G769" s="3">
        <v>98.97</v>
      </c>
      <c r="H769" s="8">
        <v>9</v>
      </c>
      <c r="I769" s="4" t="s">
        <v>17</v>
      </c>
      <c r="J769" s="7">
        <v>6.7</v>
      </c>
      <c r="K769" s="3">
        <f t="shared" si="56"/>
        <v>890.73</v>
      </c>
      <c r="L769" s="2">
        <f t="shared" si="57"/>
        <v>0.05</v>
      </c>
      <c r="M769" s="3">
        <f t="shared" si="58"/>
        <v>44.536500000000004</v>
      </c>
      <c r="N769" s="3">
        <f t="shared" si="59"/>
        <v>935.26650000000006</v>
      </c>
    </row>
    <row r="770" spans="1:14" x14ac:dyDescent="0.3">
      <c r="A770" s="1">
        <v>45360</v>
      </c>
      <c r="B770" s="1" t="str">
        <f t="shared" si="55"/>
        <v>March</v>
      </c>
      <c r="C770" s="4" t="s">
        <v>9</v>
      </c>
      <c r="D770" s="4" t="s">
        <v>10</v>
      </c>
      <c r="E770" s="4" t="s">
        <v>22</v>
      </c>
      <c r="F770" s="4" t="s">
        <v>18</v>
      </c>
      <c r="G770" s="3">
        <v>99.96</v>
      </c>
      <c r="H770" s="8">
        <v>9</v>
      </c>
      <c r="I770" s="4" t="s">
        <v>258</v>
      </c>
      <c r="J770" s="7">
        <v>4.2</v>
      </c>
      <c r="K770" s="3">
        <f t="shared" si="56"/>
        <v>899.64</v>
      </c>
      <c r="L770" s="2">
        <f t="shared" si="57"/>
        <v>0.05</v>
      </c>
      <c r="M770" s="3">
        <f t="shared" si="58"/>
        <v>44.981999999999999</v>
      </c>
      <c r="N770" s="3">
        <f t="shared" si="59"/>
        <v>944.62199999999996</v>
      </c>
    </row>
    <row r="771" spans="1:14" x14ac:dyDescent="0.3">
      <c r="A771" s="1">
        <v>45360</v>
      </c>
      <c r="B771" s="1" t="str">
        <f t="shared" ref="B771:B834" si="60">TEXT(A771,"mmmm")</f>
        <v>March</v>
      </c>
      <c r="C771" s="4" t="s">
        <v>19</v>
      </c>
      <c r="D771" s="4" t="s">
        <v>15</v>
      </c>
      <c r="E771" s="4" t="s">
        <v>22</v>
      </c>
      <c r="F771" s="4" t="s">
        <v>18</v>
      </c>
      <c r="G771" s="3">
        <v>60.87</v>
      </c>
      <c r="H771" s="8">
        <v>2</v>
      </c>
      <c r="I771" s="4" t="s">
        <v>20</v>
      </c>
      <c r="J771" s="7">
        <v>8.6999999999999993</v>
      </c>
      <c r="K771" s="3">
        <f t="shared" ref="K771:K834" si="61">G771*H771</f>
        <v>121.74</v>
      </c>
      <c r="L771" s="2">
        <f t="shared" ref="L771:L834" si="62">IF(F771="electronics",18%,5%)</f>
        <v>0.05</v>
      </c>
      <c r="M771" s="3">
        <f t="shared" ref="M771:M834" si="63">K771*L771</f>
        <v>6.0869999999999997</v>
      </c>
      <c r="N771" s="3">
        <f t="shared" ref="N771:N834" si="64">K771+M771</f>
        <v>127.827</v>
      </c>
    </row>
    <row r="772" spans="1:14" x14ac:dyDescent="0.3">
      <c r="A772" s="1">
        <v>45360</v>
      </c>
      <c r="B772" s="1" t="str">
        <f t="shared" si="60"/>
        <v>March</v>
      </c>
      <c r="C772" s="4" t="s">
        <v>19</v>
      </c>
      <c r="D772" s="4" t="s">
        <v>10</v>
      </c>
      <c r="E772" s="4" t="s">
        <v>22</v>
      </c>
      <c r="F772" s="4" t="s">
        <v>24</v>
      </c>
      <c r="G772" s="3">
        <v>51.94</v>
      </c>
      <c r="H772" s="8">
        <v>10</v>
      </c>
      <c r="I772" s="4" t="s">
        <v>20</v>
      </c>
      <c r="J772" s="7">
        <v>6.5</v>
      </c>
      <c r="K772" s="3">
        <f t="shared" si="61"/>
        <v>519.4</v>
      </c>
      <c r="L772" s="2">
        <f t="shared" si="62"/>
        <v>0.05</v>
      </c>
      <c r="M772" s="3">
        <f t="shared" si="63"/>
        <v>25.97</v>
      </c>
      <c r="N772" s="3">
        <f t="shared" si="64"/>
        <v>545.37</v>
      </c>
    </row>
    <row r="773" spans="1:14" x14ac:dyDescent="0.3">
      <c r="A773" s="1">
        <v>45360</v>
      </c>
      <c r="B773" s="1" t="str">
        <f t="shared" si="60"/>
        <v>March</v>
      </c>
      <c r="C773" s="4" t="s">
        <v>19</v>
      </c>
      <c r="D773" s="4" t="s">
        <v>10</v>
      </c>
      <c r="E773" s="4" t="s">
        <v>11</v>
      </c>
      <c r="F773" s="4" t="s">
        <v>18</v>
      </c>
      <c r="G773" s="3">
        <v>52.26</v>
      </c>
      <c r="H773" s="8">
        <v>10</v>
      </c>
      <c r="I773" s="4" t="s">
        <v>258</v>
      </c>
      <c r="J773" s="7">
        <v>6.2</v>
      </c>
      <c r="K773" s="3">
        <f t="shared" si="61"/>
        <v>522.6</v>
      </c>
      <c r="L773" s="2">
        <f t="shared" si="62"/>
        <v>0.05</v>
      </c>
      <c r="M773" s="3">
        <f t="shared" si="63"/>
        <v>26.130000000000003</v>
      </c>
      <c r="N773" s="3">
        <f t="shared" si="64"/>
        <v>548.73</v>
      </c>
    </row>
    <row r="774" spans="1:14" x14ac:dyDescent="0.3">
      <c r="A774" s="1">
        <v>45360</v>
      </c>
      <c r="B774" s="1" t="str">
        <f t="shared" si="60"/>
        <v>March</v>
      </c>
      <c r="C774" s="4" t="s">
        <v>9</v>
      </c>
      <c r="D774" s="4" t="s">
        <v>15</v>
      </c>
      <c r="E774" s="4" t="s">
        <v>22</v>
      </c>
      <c r="F774" s="4" t="s">
        <v>21</v>
      </c>
      <c r="G774" s="3">
        <v>95.54</v>
      </c>
      <c r="H774" s="8">
        <v>7</v>
      </c>
      <c r="I774" s="4" t="s">
        <v>258</v>
      </c>
      <c r="J774" s="7">
        <v>9.6</v>
      </c>
      <c r="K774" s="3">
        <f t="shared" si="61"/>
        <v>668.78000000000009</v>
      </c>
      <c r="L774" s="2">
        <f t="shared" si="62"/>
        <v>0.05</v>
      </c>
      <c r="M774" s="3">
        <f t="shared" si="63"/>
        <v>33.439000000000007</v>
      </c>
      <c r="N774" s="3">
        <f t="shared" si="64"/>
        <v>702.21900000000005</v>
      </c>
    </row>
    <row r="775" spans="1:14" x14ac:dyDescent="0.3">
      <c r="A775" s="1">
        <v>45360</v>
      </c>
      <c r="B775" s="1" t="str">
        <f t="shared" si="60"/>
        <v>March</v>
      </c>
      <c r="C775" s="4" t="s">
        <v>9</v>
      </c>
      <c r="D775" s="4" t="s">
        <v>10</v>
      </c>
      <c r="E775" s="4" t="s">
        <v>11</v>
      </c>
      <c r="F775" s="4" t="s">
        <v>21</v>
      </c>
      <c r="G775" s="3">
        <v>56.47</v>
      </c>
      <c r="H775" s="8">
        <v>8</v>
      </c>
      <c r="I775" s="4" t="s">
        <v>20</v>
      </c>
      <c r="J775" s="7">
        <v>7.3</v>
      </c>
      <c r="K775" s="3">
        <f t="shared" si="61"/>
        <v>451.76</v>
      </c>
      <c r="L775" s="2">
        <f t="shared" si="62"/>
        <v>0.05</v>
      </c>
      <c r="M775" s="3">
        <f t="shared" si="63"/>
        <v>22.588000000000001</v>
      </c>
      <c r="N775" s="3">
        <f t="shared" si="64"/>
        <v>474.34800000000001</v>
      </c>
    </row>
    <row r="776" spans="1:14" x14ac:dyDescent="0.3">
      <c r="A776" s="1">
        <v>45360</v>
      </c>
      <c r="B776" s="1" t="str">
        <f t="shared" si="60"/>
        <v>March</v>
      </c>
      <c r="C776" s="4" t="s">
        <v>9</v>
      </c>
      <c r="D776" s="4" t="s">
        <v>10</v>
      </c>
      <c r="E776" s="4" t="s">
        <v>22</v>
      </c>
      <c r="F776" s="4" t="s">
        <v>16</v>
      </c>
      <c r="G776" s="3">
        <v>25.51</v>
      </c>
      <c r="H776" s="8">
        <v>4</v>
      </c>
      <c r="I776" s="4" t="s">
        <v>17</v>
      </c>
      <c r="J776" s="7">
        <v>6.8</v>
      </c>
      <c r="K776" s="3">
        <f t="shared" si="61"/>
        <v>102.04</v>
      </c>
      <c r="L776" s="2">
        <f t="shared" si="62"/>
        <v>0.18</v>
      </c>
      <c r="M776" s="3">
        <f t="shared" si="63"/>
        <v>18.3672</v>
      </c>
      <c r="N776" s="3">
        <f t="shared" si="64"/>
        <v>120.4072</v>
      </c>
    </row>
    <row r="777" spans="1:14" x14ac:dyDescent="0.3">
      <c r="A777" s="1">
        <v>45360</v>
      </c>
      <c r="B777" s="1" t="str">
        <f t="shared" si="60"/>
        <v>March</v>
      </c>
      <c r="C777" s="4" t="s">
        <v>9</v>
      </c>
      <c r="D777" s="4" t="s">
        <v>10</v>
      </c>
      <c r="E777" s="4" t="s">
        <v>11</v>
      </c>
      <c r="F777" s="4" t="s">
        <v>23</v>
      </c>
      <c r="G777" s="3">
        <v>52.18</v>
      </c>
      <c r="H777" s="8">
        <v>7</v>
      </c>
      <c r="I777" s="4" t="s">
        <v>17</v>
      </c>
      <c r="J777" s="7">
        <v>9.3000000000000007</v>
      </c>
      <c r="K777" s="3">
        <f t="shared" si="61"/>
        <v>365.26</v>
      </c>
      <c r="L777" s="2">
        <f t="shared" si="62"/>
        <v>0.05</v>
      </c>
      <c r="M777" s="3">
        <f t="shared" si="63"/>
        <v>18.263000000000002</v>
      </c>
      <c r="N777" s="3">
        <f t="shared" si="64"/>
        <v>383.52299999999997</v>
      </c>
    </row>
    <row r="778" spans="1:14" x14ac:dyDescent="0.3">
      <c r="A778" s="1">
        <v>45360</v>
      </c>
      <c r="B778" s="1" t="str">
        <f t="shared" si="60"/>
        <v>March</v>
      </c>
      <c r="C778" s="4" t="s">
        <v>14</v>
      </c>
      <c r="D778" s="4" t="s">
        <v>10</v>
      </c>
      <c r="E778" s="4" t="s">
        <v>22</v>
      </c>
      <c r="F778" s="4" t="s">
        <v>18</v>
      </c>
      <c r="G778" s="3">
        <v>48.91</v>
      </c>
      <c r="H778" s="8">
        <v>5</v>
      </c>
      <c r="I778" s="4" t="s">
        <v>17</v>
      </c>
      <c r="J778" s="7">
        <v>6.6</v>
      </c>
      <c r="K778" s="3">
        <f t="shared" si="61"/>
        <v>244.54999999999998</v>
      </c>
      <c r="L778" s="2">
        <f t="shared" si="62"/>
        <v>0.05</v>
      </c>
      <c r="M778" s="3">
        <f t="shared" si="63"/>
        <v>12.227499999999999</v>
      </c>
      <c r="N778" s="3">
        <f t="shared" si="64"/>
        <v>256.77749999999997</v>
      </c>
    </row>
    <row r="779" spans="1:14" x14ac:dyDescent="0.3">
      <c r="A779" s="1">
        <v>45360</v>
      </c>
      <c r="B779" s="1" t="str">
        <f t="shared" si="60"/>
        <v>March</v>
      </c>
      <c r="C779" s="4" t="s">
        <v>14</v>
      </c>
      <c r="D779" s="4" t="s">
        <v>15</v>
      </c>
      <c r="E779" s="4" t="s">
        <v>22</v>
      </c>
      <c r="F779" s="4" t="s">
        <v>21</v>
      </c>
      <c r="G779" s="3">
        <v>16.28</v>
      </c>
      <c r="H779" s="8">
        <v>1</v>
      </c>
      <c r="I779" s="4" t="s">
        <v>17</v>
      </c>
      <c r="J779" s="7">
        <v>5</v>
      </c>
      <c r="K779" s="3">
        <f t="shared" si="61"/>
        <v>16.28</v>
      </c>
      <c r="L779" s="2">
        <f t="shared" si="62"/>
        <v>0.05</v>
      </c>
      <c r="M779" s="3">
        <f t="shared" si="63"/>
        <v>0.81400000000000006</v>
      </c>
      <c r="N779" s="3">
        <f t="shared" si="64"/>
        <v>17.094000000000001</v>
      </c>
    </row>
    <row r="780" spans="1:14" x14ac:dyDescent="0.3">
      <c r="A780" s="1">
        <v>45360</v>
      </c>
      <c r="B780" s="1" t="str">
        <f t="shared" si="60"/>
        <v>March</v>
      </c>
      <c r="C780" s="4" t="s">
        <v>14</v>
      </c>
      <c r="D780" s="4" t="s">
        <v>15</v>
      </c>
      <c r="E780" s="4" t="s">
        <v>11</v>
      </c>
      <c r="F780" s="4" t="s">
        <v>16</v>
      </c>
      <c r="G780" s="3">
        <v>75.91</v>
      </c>
      <c r="H780" s="8">
        <v>6</v>
      </c>
      <c r="I780" s="4" t="s">
        <v>17</v>
      </c>
      <c r="J780" s="7">
        <v>8.6999999999999993</v>
      </c>
      <c r="K780" s="3">
        <f t="shared" si="61"/>
        <v>455.46</v>
      </c>
      <c r="L780" s="2">
        <f t="shared" si="62"/>
        <v>0.18</v>
      </c>
      <c r="M780" s="3">
        <f t="shared" si="63"/>
        <v>81.982799999999997</v>
      </c>
      <c r="N780" s="3">
        <f t="shared" si="64"/>
        <v>537.44280000000003</v>
      </c>
    </row>
    <row r="781" spans="1:14" x14ac:dyDescent="0.3">
      <c r="A781" s="1">
        <v>45360</v>
      </c>
      <c r="B781" s="1" t="str">
        <f t="shared" si="60"/>
        <v>March</v>
      </c>
      <c r="C781" s="4" t="s">
        <v>19</v>
      </c>
      <c r="D781" s="4" t="s">
        <v>10</v>
      </c>
      <c r="E781" s="4" t="s">
        <v>22</v>
      </c>
      <c r="F781" s="4" t="s">
        <v>12</v>
      </c>
      <c r="G781" s="3">
        <v>99.78</v>
      </c>
      <c r="H781" s="8">
        <v>5</v>
      </c>
      <c r="I781" s="4" t="s">
        <v>17</v>
      </c>
      <c r="J781" s="7">
        <v>5.4</v>
      </c>
      <c r="K781" s="3">
        <f t="shared" si="61"/>
        <v>498.9</v>
      </c>
      <c r="L781" s="2">
        <f t="shared" si="62"/>
        <v>0.05</v>
      </c>
      <c r="M781" s="3">
        <f t="shared" si="63"/>
        <v>24.945</v>
      </c>
      <c r="N781" s="3">
        <f t="shared" si="64"/>
        <v>523.84500000000003</v>
      </c>
    </row>
    <row r="782" spans="1:14" x14ac:dyDescent="0.3">
      <c r="A782" s="1">
        <v>45360</v>
      </c>
      <c r="B782" s="1" t="str">
        <f t="shared" si="60"/>
        <v>March</v>
      </c>
      <c r="C782" s="4" t="s">
        <v>19</v>
      </c>
      <c r="D782" s="4" t="s">
        <v>15</v>
      </c>
      <c r="E782" s="4" t="s">
        <v>11</v>
      </c>
      <c r="F782" s="4" t="s">
        <v>21</v>
      </c>
      <c r="G782" s="3">
        <v>97.29</v>
      </c>
      <c r="H782" s="8">
        <v>8</v>
      </c>
      <c r="I782" s="4" t="s">
        <v>258</v>
      </c>
      <c r="J782" s="7">
        <v>6.2</v>
      </c>
      <c r="K782" s="3">
        <f t="shared" si="61"/>
        <v>778.32</v>
      </c>
      <c r="L782" s="2">
        <f t="shared" si="62"/>
        <v>0.05</v>
      </c>
      <c r="M782" s="3">
        <f t="shared" si="63"/>
        <v>38.916000000000004</v>
      </c>
      <c r="N782" s="3">
        <f t="shared" si="64"/>
        <v>817.2360000000001</v>
      </c>
    </row>
    <row r="783" spans="1:14" x14ac:dyDescent="0.3">
      <c r="A783" s="1">
        <v>45361</v>
      </c>
      <c r="B783" s="1" t="str">
        <f t="shared" si="60"/>
        <v>March</v>
      </c>
      <c r="C783" s="4" t="s">
        <v>19</v>
      </c>
      <c r="D783" s="4" t="s">
        <v>15</v>
      </c>
      <c r="E783" s="4" t="s">
        <v>22</v>
      </c>
      <c r="F783" s="4" t="s">
        <v>18</v>
      </c>
      <c r="G783" s="3">
        <v>25.84</v>
      </c>
      <c r="H783" s="8">
        <v>3</v>
      </c>
      <c r="I783" s="4" t="s">
        <v>20</v>
      </c>
      <c r="J783" s="7">
        <v>6.6</v>
      </c>
      <c r="K783" s="3">
        <f t="shared" si="61"/>
        <v>77.52</v>
      </c>
      <c r="L783" s="2">
        <f t="shared" si="62"/>
        <v>0.05</v>
      </c>
      <c r="M783" s="3">
        <f t="shared" si="63"/>
        <v>3.8759999999999999</v>
      </c>
      <c r="N783" s="3">
        <f t="shared" si="64"/>
        <v>81.396000000000001</v>
      </c>
    </row>
    <row r="784" spans="1:14" x14ac:dyDescent="0.3">
      <c r="A784" s="1">
        <v>45361</v>
      </c>
      <c r="B784" s="1" t="str">
        <f t="shared" si="60"/>
        <v>March</v>
      </c>
      <c r="C784" s="4" t="s">
        <v>19</v>
      </c>
      <c r="D784" s="4" t="s">
        <v>15</v>
      </c>
      <c r="E784" s="4" t="s">
        <v>22</v>
      </c>
      <c r="F784" s="4" t="s">
        <v>16</v>
      </c>
      <c r="G784" s="3">
        <v>58.03</v>
      </c>
      <c r="H784" s="8">
        <v>2</v>
      </c>
      <c r="I784" s="4" t="s">
        <v>20</v>
      </c>
      <c r="J784" s="7">
        <v>8.8000000000000007</v>
      </c>
      <c r="K784" s="3">
        <f t="shared" si="61"/>
        <v>116.06</v>
      </c>
      <c r="L784" s="2">
        <f t="shared" si="62"/>
        <v>0.18</v>
      </c>
      <c r="M784" s="3">
        <f t="shared" si="63"/>
        <v>20.890799999999999</v>
      </c>
      <c r="N784" s="3">
        <f t="shared" si="64"/>
        <v>136.95080000000002</v>
      </c>
    </row>
    <row r="785" spans="1:14" x14ac:dyDescent="0.3">
      <c r="A785" s="1">
        <v>45361</v>
      </c>
      <c r="B785" s="1" t="str">
        <f t="shared" si="60"/>
        <v>March</v>
      </c>
      <c r="C785" s="4" t="s">
        <v>9</v>
      </c>
      <c r="D785" s="4" t="s">
        <v>15</v>
      </c>
      <c r="E785" s="4" t="s">
        <v>11</v>
      </c>
      <c r="F785" s="4" t="s">
        <v>16</v>
      </c>
      <c r="G785" s="3">
        <v>25.45</v>
      </c>
      <c r="H785" s="8">
        <v>1</v>
      </c>
      <c r="I785" s="4" t="s">
        <v>258</v>
      </c>
      <c r="J785" s="7">
        <v>5.0999999999999996</v>
      </c>
      <c r="K785" s="3">
        <f t="shared" si="61"/>
        <v>25.45</v>
      </c>
      <c r="L785" s="2">
        <f t="shared" si="62"/>
        <v>0.18</v>
      </c>
      <c r="M785" s="3">
        <f t="shared" si="63"/>
        <v>4.5809999999999995</v>
      </c>
      <c r="N785" s="3">
        <f t="shared" si="64"/>
        <v>30.030999999999999</v>
      </c>
    </row>
    <row r="786" spans="1:14" x14ac:dyDescent="0.3">
      <c r="A786" s="1">
        <v>45361</v>
      </c>
      <c r="B786" s="1" t="str">
        <f t="shared" si="60"/>
        <v>March</v>
      </c>
      <c r="C786" s="4" t="s">
        <v>9</v>
      </c>
      <c r="D786" s="4" t="s">
        <v>15</v>
      </c>
      <c r="E786" s="4" t="s">
        <v>22</v>
      </c>
      <c r="F786" s="4" t="s">
        <v>12</v>
      </c>
      <c r="G786" s="3">
        <v>18.22</v>
      </c>
      <c r="H786" s="8">
        <v>7</v>
      </c>
      <c r="I786" s="4" t="s">
        <v>258</v>
      </c>
      <c r="J786" s="7">
        <v>6.6</v>
      </c>
      <c r="K786" s="3">
        <f t="shared" si="61"/>
        <v>127.53999999999999</v>
      </c>
      <c r="L786" s="2">
        <f t="shared" si="62"/>
        <v>0.05</v>
      </c>
      <c r="M786" s="3">
        <f t="shared" si="63"/>
        <v>6.3769999999999998</v>
      </c>
      <c r="N786" s="3">
        <f t="shared" si="64"/>
        <v>133.917</v>
      </c>
    </row>
    <row r="787" spans="1:14" x14ac:dyDescent="0.3">
      <c r="A787" s="1">
        <v>45361</v>
      </c>
      <c r="B787" s="1" t="str">
        <f t="shared" si="60"/>
        <v>March</v>
      </c>
      <c r="C787" s="4" t="s">
        <v>9</v>
      </c>
      <c r="D787" s="4" t="s">
        <v>15</v>
      </c>
      <c r="E787" s="4" t="s">
        <v>11</v>
      </c>
      <c r="F787" s="4" t="s">
        <v>12</v>
      </c>
      <c r="G787" s="3">
        <v>57.34</v>
      </c>
      <c r="H787" s="8">
        <v>3</v>
      </c>
      <c r="I787" s="4" t="s">
        <v>258</v>
      </c>
      <c r="J787" s="7">
        <v>7.9</v>
      </c>
      <c r="K787" s="3">
        <f t="shared" si="61"/>
        <v>172.02</v>
      </c>
      <c r="L787" s="2">
        <f t="shared" si="62"/>
        <v>0.05</v>
      </c>
      <c r="M787" s="3">
        <f t="shared" si="63"/>
        <v>8.6010000000000009</v>
      </c>
      <c r="N787" s="3">
        <f t="shared" si="64"/>
        <v>180.62100000000001</v>
      </c>
    </row>
    <row r="788" spans="1:14" x14ac:dyDescent="0.3">
      <c r="A788" s="1">
        <v>45361</v>
      </c>
      <c r="B788" s="1" t="str">
        <f t="shared" si="60"/>
        <v>March</v>
      </c>
      <c r="C788" s="4" t="s">
        <v>14</v>
      </c>
      <c r="D788" s="4" t="s">
        <v>10</v>
      </c>
      <c r="E788" s="4" t="s">
        <v>22</v>
      </c>
      <c r="F788" s="4" t="s">
        <v>24</v>
      </c>
      <c r="G788" s="3">
        <v>81.95</v>
      </c>
      <c r="H788" s="8">
        <v>10</v>
      </c>
      <c r="I788" s="4" t="s">
        <v>258</v>
      </c>
      <c r="J788" s="7">
        <v>6</v>
      </c>
      <c r="K788" s="3">
        <f t="shared" si="61"/>
        <v>819.5</v>
      </c>
      <c r="L788" s="2">
        <f t="shared" si="62"/>
        <v>0.05</v>
      </c>
      <c r="M788" s="3">
        <f t="shared" si="63"/>
        <v>40.975000000000001</v>
      </c>
      <c r="N788" s="3">
        <f t="shared" si="64"/>
        <v>860.47500000000002</v>
      </c>
    </row>
    <row r="789" spans="1:14" x14ac:dyDescent="0.3">
      <c r="A789" s="1">
        <v>45361</v>
      </c>
      <c r="B789" s="1" t="str">
        <f t="shared" si="60"/>
        <v>March</v>
      </c>
      <c r="C789" s="4" t="s">
        <v>19</v>
      </c>
      <c r="D789" s="4" t="s">
        <v>15</v>
      </c>
      <c r="E789" s="4" t="s">
        <v>11</v>
      </c>
      <c r="F789" s="4" t="s">
        <v>23</v>
      </c>
      <c r="G789" s="3">
        <v>93.69</v>
      </c>
      <c r="H789" s="8">
        <v>7</v>
      </c>
      <c r="I789" s="4" t="s">
        <v>258</v>
      </c>
      <c r="J789" s="7">
        <v>4.5</v>
      </c>
      <c r="K789" s="3">
        <f t="shared" si="61"/>
        <v>655.82999999999993</v>
      </c>
      <c r="L789" s="2">
        <f t="shared" si="62"/>
        <v>0.05</v>
      </c>
      <c r="M789" s="3">
        <f t="shared" si="63"/>
        <v>32.791499999999999</v>
      </c>
      <c r="N789" s="3">
        <f t="shared" si="64"/>
        <v>688.62149999999997</v>
      </c>
    </row>
    <row r="790" spans="1:14" x14ac:dyDescent="0.3">
      <c r="A790" s="1">
        <v>45361</v>
      </c>
      <c r="B790" s="1" t="str">
        <f t="shared" si="60"/>
        <v>March</v>
      </c>
      <c r="C790" s="4" t="s">
        <v>14</v>
      </c>
      <c r="D790" s="4" t="s">
        <v>10</v>
      </c>
      <c r="E790" s="4" t="s">
        <v>11</v>
      </c>
      <c r="F790" s="4" t="s">
        <v>23</v>
      </c>
      <c r="G790" s="3">
        <v>35.79</v>
      </c>
      <c r="H790" s="8">
        <v>9</v>
      </c>
      <c r="I790" s="4" t="s">
        <v>258</v>
      </c>
      <c r="J790" s="7">
        <v>5.0999999999999996</v>
      </c>
      <c r="K790" s="3">
        <f t="shared" si="61"/>
        <v>322.11</v>
      </c>
      <c r="L790" s="2">
        <f t="shared" si="62"/>
        <v>0.05</v>
      </c>
      <c r="M790" s="3">
        <f t="shared" si="63"/>
        <v>16.105500000000003</v>
      </c>
      <c r="N790" s="3">
        <f t="shared" si="64"/>
        <v>338.21550000000002</v>
      </c>
    </row>
    <row r="791" spans="1:14" x14ac:dyDescent="0.3">
      <c r="A791" s="1">
        <v>45361</v>
      </c>
      <c r="B791" s="1" t="str">
        <f t="shared" si="60"/>
        <v>March</v>
      </c>
      <c r="C791" s="4" t="s">
        <v>19</v>
      </c>
      <c r="D791" s="4" t="s">
        <v>10</v>
      </c>
      <c r="E791" s="4" t="s">
        <v>22</v>
      </c>
      <c r="F791" s="4" t="s">
        <v>18</v>
      </c>
      <c r="G791" s="3">
        <v>62.62</v>
      </c>
      <c r="H791" s="8">
        <v>5</v>
      </c>
      <c r="I791" s="4" t="s">
        <v>20</v>
      </c>
      <c r="J791" s="7">
        <v>7</v>
      </c>
      <c r="K791" s="3">
        <f t="shared" si="61"/>
        <v>313.09999999999997</v>
      </c>
      <c r="L791" s="2">
        <f t="shared" si="62"/>
        <v>0.05</v>
      </c>
      <c r="M791" s="3">
        <f t="shared" si="63"/>
        <v>15.654999999999999</v>
      </c>
      <c r="N791" s="3">
        <f t="shared" si="64"/>
        <v>328.75499999999994</v>
      </c>
    </row>
    <row r="792" spans="1:14" x14ac:dyDescent="0.3">
      <c r="A792" s="1">
        <v>45361</v>
      </c>
      <c r="B792" s="1" t="str">
        <f t="shared" si="60"/>
        <v>March</v>
      </c>
      <c r="C792" s="4" t="s">
        <v>19</v>
      </c>
      <c r="D792" s="4" t="s">
        <v>15</v>
      </c>
      <c r="E792" s="4" t="s">
        <v>11</v>
      </c>
      <c r="F792" s="4" t="s">
        <v>21</v>
      </c>
      <c r="G792" s="3">
        <v>87.67</v>
      </c>
      <c r="H792" s="8">
        <v>2</v>
      </c>
      <c r="I792" s="4" t="s">
        <v>258</v>
      </c>
      <c r="J792" s="7">
        <v>7.7</v>
      </c>
      <c r="K792" s="3">
        <f t="shared" si="61"/>
        <v>175.34</v>
      </c>
      <c r="L792" s="2">
        <f t="shared" si="62"/>
        <v>0.05</v>
      </c>
      <c r="M792" s="3">
        <f t="shared" si="63"/>
        <v>8.7670000000000012</v>
      </c>
      <c r="N792" s="3">
        <f t="shared" si="64"/>
        <v>184.107</v>
      </c>
    </row>
    <row r="793" spans="1:14" x14ac:dyDescent="0.3">
      <c r="A793" s="1">
        <v>45361</v>
      </c>
      <c r="B793" s="1" t="str">
        <f t="shared" si="60"/>
        <v>March</v>
      </c>
      <c r="C793" s="4" t="s">
        <v>14</v>
      </c>
      <c r="D793" s="4" t="s">
        <v>15</v>
      </c>
      <c r="E793" s="4" t="s">
        <v>22</v>
      </c>
      <c r="F793" s="4" t="s">
        <v>21</v>
      </c>
      <c r="G793" s="3">
        <v>45.74</v>
      </c>
      <c r="H793" s="8">
        <v>3</v>
      </c>
      <c r="I793" s="4" t="s">
        <v>258</v>
      </c>
      <c r="J793" s="7">
        <v>6.5</v>
      </c>
      <c r="K793" s="3">
        <f t="shared" si="61"/>
        <v>137.22</v>
      </c>
      <c r="L793" s="2">
        <f t="shared" si="62"/>
        <v>0.05</v>
      </c>
      <c r="M793" s="3">
        <f t="shared" si="63"/>
        <v>6.8610000000000007</v>
      </c>
      <c r="N793" s="3">
        <f t="shared" si="64"/>
        <v>144.08099999999999</v>
      </c>
    </row>
    <row r="794" spans="1:14" x14ac:dyDescent="0.3">
      <c r="A794" s="1">
        <v>45361</v>
      </c>
      <c r="B794" s="1" t="str">
        <f t="shared" si="60"/>
        <v>March</v>
      </c>
      <c r="C794" s="4" t="s">
        <v>19</v>
      </c>
      <c r="D794" s="4" t="s">
        <v>10</v>
      </c>
      <c r="E794" s="4" t="s">
        <v>22</v>
      </c>
      <c r="F794" s="4" t="s">
        <v>12</v>
      </c>
      <c r="G794" s="3">
        <v>10.130000000000001</v>
      </c>
      <c r="H794" s="8">
        <v>7</v>
      </c>
      <c r="I794" s="4" t="s">
        <v>20</v>
      </c>
      <c r="J794" s="7">
        <v>8.3000000000000007</v>
      </c>
      <c r="K794" s="3">
        <f t="shared" si="61"/>
        <v>70.910000000000011</v>
      </c>
      <c r="L794" s="2">
        <f t="shared" si="62"/>
        <v>0.05</v>
      </c>
      <c r="M794" s="3">
        <f t="shared" si="63"/>
        <v>3.5455000000000005</v>
      </c>
      <c r="N794" s="3">
        <f t="shared" si="64"/>
        <v>74.455500000000015</v>
      </c>
    </row>
    <row r="795" spans="1:14" x14ac:dyDescent="0.3">
      <c r="A795" s="1">
        <v>45362</v>
      </c>
      <c r="B795" s="1" t="str">
        <f t="shared" si="60"/>
        <v>March</v>
      </c>
      <c r="C795" s="4" t="s">
        <v>9</v>
      </c>
      <c r="D795" s="4" t="s">
        <v>15</v>
      </c>
      <c r="E795" s="4" t="s">
        <v>11</v>
      </c>
      <c r="F795" s="4" t="s">
        <v>23</v>
      </c>
      <c r="G795" s="3">
        <v>40.299999999999997</v>
      </c>
      <c r="H795" s="8">
        <v>2</v>
      </c>
      <c r="I795" s="4" t="s">
        <v>20</v>
      </c>
      <c r="J795" s="7">
        <v>4.4000000000000004</v>
      </c>
      <c r="K795" s="3">
        <f t="shared" si="61"/>
        <v>80.599999999999994</v>
      </c>
      <c r="L795" s="2">
        <f t="shared" si="62"/>
        <v>0.05</v>
      </c>
      <c r="M795" s="3">
        <f t="shared" si="63"/>
        <v>4.03</v>
      </c>
      <c r="N795" s="3">
        <f t="shared" si="64"/>
        <v>84.63</v>
      </c>
    </row>
    <row r="796" spans="1:14" x14ac:dyDescent="0.3">
      <c r="A796" s="1">
        <v>45362</v>
      </c>
      <c r="B796" s="1" t="str">
        <f t="shared" si="60"/>
        <v>March</v>
      </c>
      <c r="C796" s="4" t="s">
        <v>19</v>
      </c>
      <c r="D796" s="4" t="s">
        <v>10</v>
      </c>
      <c r="E796" s="4" t="s">
        <v>11</v>
      </c>
      <c r="F796" s="4" t="s">
        <v>24</v>
      </c>
      <c r="G796" s="3">
        <v>68.930000000000007</v>
      </c>
      <c r="H796" s="8">
        <v>7</v>
      </c>
      <c r="I796" s="4" t="s">
        <v>258</v>
      </c>
      <c r="J796" s="7">
        <v>4.5999999999999996</v>
      </c>
      <c r="K796" s="3">
        <f t="shared" si="61"/>
        <v>482.51000000000005</v>
      </c>
      <c r="L796" s="2">
        <f t="shared" si="62"/>
        <v>0.05</v>
      </c>
      <c r="M796" s="3">
        <f t="shared" si="63"/>
        <v>24.125500000000002</v>
      </c>
      <c r="N796" s="3">
        <f t="shared" si="64"/>
        <v>506.63550000000004</v>
      </c>
    </row>
    <row r="797" spans="1:14" x14ac:dyDescent="0.3">
      <c r="A797" s="1">
        <v>45362</v>
      </c>
      <c r="B797" s="1" t="str">
        <f t="shared" si="60"/>
        <v>March</v>
      </c>
      <c r="C797" s="4" t="s">
        <v>14</v>
      </c>
      <c r="D797" s="4" t="s">
        <v>15</v>
      </c>
      <c r="E797" s="4" t="s">
        <v>22</v>
      </c>
      <c r="F797" s="4" t="s">
        <v>12</v>
      </c>
      <c r="G797" s="3">
        <v>46.77</v>
      </c>
      <c r="H797" s="8">
        <v>6</v>
      </c>
      <c r="I797" s="4" t="s">
        <v>17</v>
      </c>
      <c r="J797" s="7">
        <v>6</v>
      </c>
      <c r="K797" s="3">
        <f t="shared" si="61"/>
        <v>280.62</v>
      </c>
      <c r="L797" s="2">
        <f t="shared" si="62"/>
        <v>0.05</v>
      </c>
      <c r="M797" s="3">
        <f t="shared" si="63"/>
        <v>14.031000000000001</v>
      </c>
      <c r="N797" s="3">
        <f t="shared" si="64"/>
        <v>294.65100000000001</v>
      </c>
    </row>
    <row r="798" spans="1:14" x14ac:dyDescent="0.3">
      <c r="A798" s="1">
        <v>45362</v>
      </c>
      <c r="B798" s="1" t="str">
        <f t="shared" si="60"/>
        <v>March</v>
      </c>
      <c r="C798" s="4" t="s">
        <v>14</v>
      </c>
      <c r="D798" s="4" t="s">
        <v>10</v>
      </c>
      <c r="E798" s="4" t="s">
        <v>22</v>
      </c>
      <c r="F798" s="4" t="s">
        <v>18</v>
      </c>
      <c r="G798" s="3">
        <v>34.56</v>
      </c>
      <c r="H798" s="8">
        <v>7</v>
      </c>
      <c r="I798" s="4" t="s">
        <v>258</v>
      </c>
      <c r="J798" s="7">
        <v>7.3</v>
      </c>
      <c r="K798" s="3">
        <f t="shared" si="61"/>
        <v>241.92000000000002</v>
      </c>
      <c r="L798" s="2">
        <f t="shared" si="62"/>
        <v>0.05</v>
      </c>
      <c r="M798" s="3">
        <f t="shared" si="63"/>
        <v>12.096000000000002</v>
      </c>
      <c r="N798" s="3">
        <f t="shared" si="64"/>
        <v>254.01600000000002</v>
      </c>
    </row>
    <row r="799" spans="1:14" x14ac:dyDescent="0.3">
      <c r="A799" s="1">
        <v>45362</v>
      </c>
      <c r="B799" s="1" t="str">
        <f t="shared" si="60"/>
        <v>March</v>
      </c>
      <c r="C799" s="4" t="s">
        <v>19</v>
      </c>
      <c r="D799" s="4" t="s">
        <v>15</v>
      </c>
      <c r="E799" s="4" t="s">
        <v>22</v>
      </c>
      <c r="F799" s="4" t="s">
        <v>24</v>
      </c>
      <c r="G799" s="3">
        <v>59.77</v>
      </c>
      <c r="H799" s="8">
        <v>2</v>
      </c>
      <c r="I799" s="4" t="s">
        <v>258</v>
      </c>
      <c r="J799" s="7">
        <v>5.8</v>
      </c>
      <c r="K799" s="3">
        <f t="shared" si="61"/>
        <v>119.54</v>
      </c>
      <c r="L799" s="2">
        <f t="shared" si="62"/>
        <v>0.05</v>
      </c>
      <c r="M799" s="3">
        <f t="shared" si="63"/>
        <v>5.9770000000000003</v>
      </c>
      <c r="N799" s="3">
        <f t="shared" si="64"/>
        <v>125.51700000000001</v>
      </c>
    </row>
    <row r="800" spans="1:14" x14ac:dyDescent="0.3">
      <c r="A800" s="1">
        <v>45362</v>
      </c>
      <c r="B800" s="1" t="str">
        <f t="shared" si="60"/>
        <v>March</v>
      </c>
      <c r="C800" s="4" t="s">
        <v>19</v>
      </c>
      <c r="D800" s="4" t="s">
        <v>15</v>
      </c>
      <c r="E800" s="4" t="s">
        <v>11</v>
      </c>
      <c r="F800" s="4" t="s">
        <v>23</v>
      </c>
      <c r="G800" s="3">
        <v>63.42</v>
      </c>
      <c r="H800" s="8">
        <v>8</v>
      </c>
      <c r="I800" s="4" t="s">
        <v>20</v>
      </c>
      <c r="J800" s="7">
        <v>7.4</v>
      </c>
      <c r="K800" s="3">
        <f t="shared" si="61"/>
        <v>507.36</v>
      </c>
      <c r="L800" s="2">
        <f t="shared" si="62"/>
        <v>0.05</v>
      </c>
      <c r="M800" s="3">
        <f t="shared" si="63"/>
        <v>25.368000000000002</v>
      </c>
      <c r="N800" s="3">
        <f t="shared" si="64"/>
        <v>532.72800000000007</v>
      </c>
    </row>
    <row r="801" spans="1:14" x14ac:dyDescent="0.3">
      <c r="A801" s="1">
        <v>45362</v>
      </c>
      <c r="B801" s="1" t="str">
        <f t="shared" si="60"/>
        <v>March</v>
      </c>
      <c r="C801" s="4" t="s">
        <v>19</v>
      </c>
      <c r="D801" s="4" t="s">
        <v>15</v>
      </c>
      <c r="E801" s="4" t="s">
        <v>11</v>
      </c>
      <c r="F801" s="4" t="s">
        <v>21</v>
      </c>
      <c r="G801" s="3">
        <v>94.67</v>
      </c>
      <c r="H801" s="8">
        <v>4</v>
      </c>
      <c r="I801" s="4" t="s">
        <v>17</v>
      </c>
      <c r="J801" s="7">
        <v>6.8</v>
      </c>
      <c r="K801" s="3">
        <f t="shared" si="61"/>
        <v>378.68</v>
      </c>
      <c r="L801" s="2">
        <f t="shared" si="62"/>
        <v>0.05</v>
      </c>
      <c r="M801" s="3">
        <f t="shared" si="63"/>
        <v>18.934000000000001</v>
      </c>
      <c r="N801" s="3">
        <f t="shared" si="64"/>
        <v>397.61400000000003</v>
      </c>
    </row>
    <row r="802" spans="1:14" x14ac:dyDescent="0.3">
      <c r="A802" s="1">
        <v>45362</v>
      </c>
      <c r="B802" s="1" t="str">
        <f t="shared" si="60"/>
        <v>March</v>
      </c>
      <c r="C802" s="4" t="s">
        <v>19</v>
      </c>
      <c r="D802" s="4" t="s">
        <v>15</v>
      </c>
      <c r="E802" s="4" t="s">
        <v>11</v>
      </c>
      <c r="F802" s="4" t="s">
        <v>23</v>
      </c>
      <c r="G802" s="3">
        <v>28.32</v>
      </c>
      <c r="H802" s="8">
        <v>5</v>
      </c>
      <c r="I802" s="4" t="s">
        <v>20</v>
      </c>
      <c r="J802" s="7">
        <v>6.2</v>
      </c>
      <c r="K802" s="3">
        <f t="shared" si="61"/>
        <v>141.6</v>
      </c>
      <c r="L802" s="2">
        <f t="shared" si="62"/>
        <v>0.05</v>
      </c>
      <c r="M802" s="3">
        <f t="shared" si="63"/>
        <v>7.08</v>
      </c>
      <c r="N802" s="3">
        <f t="shared" si="64"/>
        <v>148.68</v>
      </c>
    </row>
    <row r="803" spans="1:14" x14ac:dyDescent="0.3">
      <c r="A803" s="1">
        <v>45362</v>
      </c>
      <c r="B803" s="1" t="str">
        <f t="shared" si="60"/>
        <v>March</v>
      </c>
      <c r="C803" s="4" t="s">
        <v>14</v>
      </c>
      <c r="D803" s="4" t="s">
        <v>10</v>
      </c>
      <c r="E803" s="4" t="s">
        <v>11</v>
      </c>
      <c r="F803" s="4" t="s">
        <v>24</v>
      </c>
      <c r="G803" s="3">
        <v>29.67</v>
      </c>
      <c r="H803" s="8">
        <v>7</v>
      </c>
      <c r="I803" s="4" t="s">
        <v>258</v>
      </c>
      <c r="J803" s="7">
        <v>8.1</v>
      </c>
      <c r="K803" s="3">
        <f t="shared" si="61"/>
        <v>207.69</v>
      </c>
      <c r="L803" s="2">
        <f t="shared" si="62"/>
        <v>0.05</v>
      </c>
      <c r="M803" s="3">
        <f t="shared" si="63"/>
        <v>10.384500000000001</v>
      </c>
      <c r="N803" s="3">
        <f t="shared" si="64"/>
        <v>218.0745</v>
      </c>
    </row>
    <row r="804" spans="1:14" x14ac:dyDescent="0.3">
      <c r="A804" s="1">
        <v>45362</v>
      </c>
      <c r="B804" s="1" t="str">
        <f t="shared" si="60"/>
        <v>March</v>
      </c>
      <c r="C804" s="4" t="s">
        <v>9</v>
      </c>
      <c r="D804" s="4" t="s">
        <v>10</v>
      </c>
      <c r="E804" s="4" t="s">
        <v>11</v>
      </c>
      <c r="F804" s="4" t="s">
        <v>16</v>
      </c>
      <c r="G804" s="3">
        <v>34.49</v>
      </c>
      <c r="H804" s="8">
        <v>5</v>
      </c>
      <c r="I804" s="4" t="s">
        <v>258</v>
      </c>
      <c r="J804" s="7">
        <v>9</v>
      </c>
      <c r="K804" s="3">
        <f t="shared" si="61"/>
        <v>172.45000000000002</v>
      </c>
      <c r="L804" s="2">
        <f t="shared" si="62"/>
        <v>0.18</v>
      </c>
      <c r="M804" s="3">
        <f t="shared" si="63"/>
        <v>31.041</v>
      </c>
      <c r="N804" s="3">
        <f t="shared" si="64"/>
        <v>203.49100000000001</v>
      </c>
    </row>
    <row r="805" spans="1:14" x14ac:dyDescent="0.3">
      <c r="A805" s="1">
        <v>45362</v>
      </c>
      <c r="B805" s="1" t="str">
        <f t="shared" si="60"/>
        <v>March</v>
      </c>
      <c r="C805" s="4" t="s">
        <v>9</v>
      </c>
      <c r="D805" s="4" t="s">
        <v>10</v>
      </c>
      <c r="E805" s="4" t="s">
        <v>11</v>
      </c>
      <c r="F805" s="4" t="s">
        <v>18</v>
      </c>
      <c r="G805" s="3">
        <v>29.61</v>
      </c>
      <c r="H805" s="8">
        <v>7</v>
      </c>
      <c r="I805" s="4" t="s">
        <v>17</v>
      </c>
      <c r="J805" s="7">
        <v>6.5</v>
      </c>
      <c r="K805" s="3">
        <f t="shared" si="61"/>
        <v>207.26999999999998</v>
      </c>
      <c r="L805" s="2">
        <f t="shared" si="62"/>
        <v>0.05</v>
      </c>
      <c r="M805" s="3">
        <f t="shared" si="63"/>
        <v>10.3635</v>
      </c>
      <c r="N805" s="3">
        <f t="shared" si="64"/>
        <v>217.63349999999997</v>
      </c>
    </row>
    <row r="806" spans="1:14" x14ac:dyDescent="0.3">
      <c r="A806" s="1">
        <v>45363</v>
      </c>
      <c r="B806" s="1" t="str">
        <f t="shared" si="60"/>
        <v>March</v>
      </c>
      <c r="C806" s="4" t="s">
        <v>9</v>
      </c>
      <c r="D806" s="4" t="s">
        <v>10</v>
      </c>
      <c r="E806" s="4" t="s">
        <v>11</v>
      </c>
      <c r="F806" s="4" t="s">
        <v>23</v>
      </c>
      <c r="G806" s="3">
        <v>40.729999999999997</v>
      </c>
      <c r="H806" s="8">
        <v>7</v>
      </c>
      <c r="I806" s="4" t="s">
        <v>20</v>
      </c>
      <c r="J806" s="7">
        <v>5.4</v>
      </c>
      <c r="K806" s="3">
        <f t="shared" si="61"/>
        <v>285.10999999999996</v>
      </c>
      <c r="L806" s="2">
        <f t="shared" si="62"/>
        <v>0.05</v>
      </c>
      <c r="M806" s="3">
        <f t="shared" si="63"/>
        <v>14.255499999999998</v>
      </c>
      <c r="N806" s="3">
        <f t="shared" si="64"/>
        <v>299.36549999999994</v>
      </c>
    </row>
    <row r="807" spans="1:14" x14ac:dyDescent="0.3">
      <c r="A807" s="1">
        <v>45363</v>
      </c>
      <c r="B807" s="1" t="str">
        <f t="shared" si="60"/>
        <v>March</v>
      </c>
      <c r="C807" s="4" t="s">
        <v>19</v>
      </c>
      <c r="D807" s="4" t="s">
        <v>10</v>
      </c>
      <c r="E807" s="4" t="s">
        <v>11</v>
      </c>
      <c r="F807" s="4" t="s">
        <v>18</v>
      </c>
      <c r="G807" s="3">
        <v>98.4</v>
      </c>
      <c r="H807" s="8">
        <v>7</v>
      </c>
      <c r="I807" s="4" t="s">
        <v>258</v>
      </c>
      <c r="J807" s="7">
        <v>8.6999999999999993</v>
      </c>
      <c r="K807" s="3">
        <f t="shared" si="61"/>
        <v>688.80000000000007</v>
      </c>
      <c r="L807" s="2">
        <f t="shared" si="62"/>
        <v>0.05</v>
      </c>
      <c r="M807" s="3">
        <f t="shared" si="63"/>
        <v>34.440000000000005</v>
      </c>
      <c r="N807" s="3">
        <f t="shared" si="64"/>
        <v>723.24000000000012</v>
      </c>
    </row>
    <row r="808" spans="1:14" x14ac:dyDescent="0.3">
      <c r="A808" s="1">
        <v>45363</v>
      </c>
      <c r="B808" s="1" t="str">
        <f t="shared" si="60"/>
        <v>March</v>
      </c>
      <c r="C808" s="4" t="s">
        <v>19</v>
      </c>
      <c r="D808" s="4" t="s">
        <v>10</v>
      </c>
      <c r="E808" s="4" t="s">
        <v>11</v>
      </c>
      <c r="F808" s="4" t="s">
        <v>24</v>
      </c>
      <c r="G808" s="3">
        <v>47.67</v>
      </c>
      <c r="H808" s="8">
        <v>4</v>
      </c>
      <c r="I808" s="4" t="s">
        <v>17</v>
      </c>
      <c r="J808" s="7">
        <v>9.1</v>
      </c>
      <c r="K808" s="3">
        <f t="shared" si="61"/>
        <v>190.68</v>
      </c>
      <c r="L808" s="2">
        <f t="shared" si="62"/>
        <v>0.05</v>
      </c>
      <c r="M808" s="3">
        <f t="shared" si="63"/>
        <v>9.5340000000000007</v>
      </c>
      <c r="N808" s="3">
        <f t="shared" si="64"/>
        <v>200.214</v>
      </c>
    </row>
    <row r="809" spans="1:14" x14ac:dyDescent="0.3">
      <c r="A809" s="1">
        <v>45363</v>
      </c>
      <c r="B809" s="1" t="str">
        <f t="shared" si="60"/>
        <v>March</v>
      </c>
      <c r="C809" s="4" t="s">
        <v>14</v>
      </c>
      <c r="D809" s="4" t="s">
        <v>15</v>
      </c>
      <c r="E809" s="4" t="s">
        <v>22</v>
      </c>
      <c r="F809" s="4" t="s">
        <v>16</v>
      </c>
      <c r="G809" s="3">
        <v>30.61</v>
      </c>
      <c r="H809" s="8">
        <v>6</v>
      </c>
      <c r="I809" s="4" t="s">
        <v>17</v>
      </c>
      <c r="J809" s="7">
        <v>9.3000000000000007</v>
      </c>
      <c r="K809" s="3">
        <f t="shared" si="61"/>
        <v>183.66</v>
      </c>
      <c r="L809" s="2">
        <f t="shared" si="62"/>
        <v>0.18</v>
      </c>
      <c r="M809" s="3">
        <f t="shared" si="63"/>
        <v>33.058799999999998</v>
      </c>
      <c r="N809" s="3">
        <f t="shared" si="64"/>
        <v>216.71879999999999</v>
      </c>
    </row>
    <row r="810" spans="1:14" x14ac:dyDescent="0.3">
      <c r="A810" s="1">
        <v>45363</v>
      </c>
      <c r="B810" s="1" t="str">
        <f t="shared" si="60"/>
        <v>March</v>
      </c>
      <c r="C810" s="4" t="s">
        <v>14</v>
      </c>
      <c r="D810" s="4" t="s">
        <v>10</v>
      </c>
      <c r="E810" s="4" t="s">
        <v>22</v>
      </c>
      <c r="F810" s="4" t="s">
        <v>12</v>
      </c>
      <c r="G810" s="3">
        <v>94.26</v>
      </c>
      <c r="H810" s="8">
        <v>4</v>
      </c>
      <c r="I810" s="4" t="s">
        <v>17</v>
      </c>
      <c r="J810" s="7">
        <v>8.6</v>
      </c>
      <c r="K810" s="3">
        <f t="shared" si="61"/>
        <v>377.04</v>
      </c>
      <c r="L810" s="2">
        <f t="shared" si="62"/>
        <v>0.05</v>
      </c>
      <c r="M810" s="3">
        <f t="shared" si="63"/>
        <v>18.852</v>
      </c>
      <c r="N810" s="3">
        <f t="shared" si="64"/>
        <v>395.892</v>
      </c>
    </row>
    <row r="811" spans="1:14" x14ac:dyDescent="0.3">
      <c r="A811" s="1">
        <v>45363</v>
      </c>
      <c r="B811" s="1" t="str">
        <f t="shared" si="60"/>
        <v>March</v>
      </c>
      <c r="C811" s="4" t="s">
        <v>9</v>
      </c>
      <c r="D811" s="4" t="s">
        <v>15</v>
      </c>
      <c r="E811" s="4" t="s">
        <v>22</v>
      </c>
      <c r="F811" s="4" t="s">
        <v>18</v>
      </c>
      <c r="G811" s="3">
        <v>97.74</v>
      </c>
      <c r="H811" s="8">
        <v>4</v>
      </c>
      <c r="I811" s="4" t="s">
        <v>20</v>
      </c>
      <c r="J811" s="7">
        <v>6.4</v>
      </c>
      <c r="K811" s="3">
        <f t="shared" si="61"/>
        <v>390.96</v>
      </c>
      <c r="L811" s="2">
        <f t="shared" si="62"/>
        <v>0.05</v>
      </c>
      <c r="M811" s="3">
        <f t="shared" si="63"/>
        <v>19.548000000000002</v>
      </c>
      <c r="N811" s="3">
        <f t="shared" si="64"/>
        <v>410.50799999999998</v>
      </c>
    </row>
    <row r="812" spans="1:14" x14ac:dyDescent="0.3">
      <c r="A812" s="1">
        <v>45363</v>
      </c>
      <c r="B812" s="1" t="str">
        <f t="shared" si="60"/>
        <v>March</v>
      </c>
      <c r="C812" s="4" t="s">
        <v>9</v>
      </c>
      <c r="D812" s="4" t="s">
        <v>10</v>
      </c>
      <c r="E812" s="4" t="s">
        <v>22</v>
      </c>
      <c r="F812" s="4" t="s">
        <v>24</v>
      </c>
      <c r="G812" s="3">
        <v>64.36</v>
      </c>
      <c r="H812" s="8">
        <v>9</v>
      </c>
      <c r="I812" s="4" t="s">
        <v>258</v>
      </c>
      <c r="J812" s="7">
        <v>8.6</v>
      </c>
      <c r="K812" s="3">
        <f t="shared" si="61"/>
        <v>579.24</v>
      </c>
      <c r="L812" s="2">
        <f t="shared" si="62"/>
        <v>0.05</v>
      </c>
      <c r="M812" s="3">
        <f t="shared" si="63"/>
        <v>28.962000000000003</v>
      </c>
      <c r="N812" s="3">
        <f t="shared" si="64"/>
        <v>608.202</v>
      </c>
    </row>
    <row r="813" spans="1:14" x14ac:dyDescent="0.3">
      <c r="A813" s="1">
        <v>45363</v>
      </c>
      <c r="B813" s="1" t="str">
        <f t="shared" si="60"/>
        <v>March</v>
      </c>
      <c r="C813" s="4" t="s">
        <v>14</v>
      </c>
      <c r="D813" s="4" t="s">
        <v>10</v>
      </c>
      <c r="E813" s="4" t="s">
        <v>22</v>
      </c>
      <c r="F813" s="4" t="s">
        <v>12</v>
      </c>
      <c r="G813" s="3">
        <v>55.04</v>
      </c>
      <c r="H813" s="8">
        <v>7</v>
      </c>
      <c r="I813" s="4" t="s">
        <v>20</v>
      </c>
      <c r="J813" s="7">
        <v>5.2</v>
      </c>
      <c r="K813" s="3">
        <f t="shared" si="61"/>
        <v>385.28</v>
      </c>
      <c r="L813" s="2">
        <f t="shared" si="62"/>
        <v>0.05</v>
      </c>
      <c r="M813" s="3">
        <f t="shared" si="63"/>
        <v>19.263999999999999</v>
      </c>
      <c r="N813" s="3">
        <f t="shared" si="64"/>
        <v>404.54399999999998</v>
      </c>
    </row>
    <row r="814" spans="1:14" x14ac:dyDescent="0.3">
      <c r="A814" s="1">
        <v>45363</v>
      </c>
      <c r="B814" s="1" t="str">
        <f t="shared" si="60"/>
        <v>March</v>
      </c>
      <c r="C814" s="4" t="s">
        <v>14</v>
      </c>
      <c r="D814" s="4" t="s">
        <v>15</v>
      </c>
      <c r="E814" s="4" t="s">
        <v>22</v>
      </c>
      <c r="F814" s="4" t="s">
        <v>23</v>
      </c>
      <c r="G814" s="3">
        <v>46.22</v>
      </c>
      <c r="H814" s="8">
        <v>4</v>
      </c>
      <c r="I814" s="4" t="s">
        <v>258</v>
      </c>
      <c r="J814" s="7">
        <v>6.2</v>
      </c>
      <c r="K814" s="3">
        <f t="shared" si="61"/>
        <v>184.88</v>
      </c>
      <c r="L814" s="2">
        <f t="shared" si="62"/>
        <v>0.05</v>
      </c>
      <c r="M814" s="3">
        <f t="shared" si="63"/>
        <v>9.2439999999999998</v>
      </c>
      <c r="N814" s="3">
        <f t="shared" si="64"/>
        <v>194.124</v>
      </c>
    </row>
    <row r="815" spans="1:14" x14ac:dyDescent="0.3">
      <c r="A815" s="1">
        <v>45363</v>
      </c>
      <c r="B815" s="1" t="str">
        <f t="shared" si="60"/>
        <v>March</v>
      </c>
      <c r="C815" s="4" t="s">
        <v>14</v>
      </c>
      <c r="D815" s="4" t="s">
        <v>15</v>
      </c>
      <c r="E815" s="4" t="s">
        <v>22</v>
      </c>
      <c r="F815" s="4" t="s">
        <v>24</v>
      </c>
      <c r="G815" s="3">
        <v>41.5</v>
      </c>
      <c r="H815" s="8">
        <v>4</v>
      </c>
      <c r="I815" s="4" t="s">
        <v>258</v>
      </c>
      <c r="J815" s="7">
        <v>8.1999999999999993</v>
      </c>
      <c r="K815" s="3">
        <f t="shared" si="61"/>
        <v>166</v>
      </c>
      <c r="L815" s="2">
        <f t="shared" si="62"/>
        <v>0.05</v>
      </c>
      <c r="M815" s="3">
        <f t="shared" si="63"/>
        <v>8.3000000000000007</v>
      </c>
      <c r="N815" s="3">
        <f t="shared" si="64"/>
        <v>174.3</v>
      </c>
    </row>
    <row r="816" spans="1:14" x14ac:dyDescent="0.3">
      <c r="A816" s="1">
        <v>45363</v>
      </c>
      <c r="B816" s="1" t="str">
        <f t="shared" si="60"/>
        <v>March</v>
      </c>
      <c r="C816" s="4" t="s">
        <v>9</v>
      </c>
      <c r="D816" s="4" t="s">
        <v>10</v>
      </c>
      <c r="E816" s="4" t="s">
        <v>11</v>
      </c>
      <c r="F816" s="4" t="s">
        <v>16</v>
      </c>
      <c r="G816" s="3">
        <v>10.59</v>
      </c>
      <c r="H816" s="8">
        <v>3</v>
      </c>
      <c r="I816" s="4" t="s">
        <v>258</v>
      </c>
      <c r="J816" s="7">
        <v>8.6999999999999993</v>
      </c>
      <c r="K816" s="3">
        <f t="shared" si="61"/>
        <v>31.77</v>
      </c>
      <c r="L816" s="2">
        <f t="shared" si="62"/>
        <v>0.18</v>
      </c>
      <c r="M816" s="3">
        <f t="shared" si="63"/>
        <v>5.7185999999999995</v>
      </c>
      <c r="N816" s="3">
        <f t="shared" si="64"/>
        <v>37.488599999999998</v>
      </c>
    </row>
    <row r="817" spans="1:14" x14ac:dyDescent="0.3">
      <c r="A817" s="1">
        <v>45363</v>
      </c>
      <c r="B817" s="1" t="str">
        <f t="shared" si="60"/>
        <v>March</v>
      </c>
      <c r="C817" s="4" t="s">
        <v>9</v>
      </c>
      <c r="D817" s="4" t="s">
        <v>10</v>
      </c>
      <c r="E817" s="4" t="s">
        <v>22</v>
      </c>
      <c r="F817" s="4" t="s">
        <v>24</v>
      </c>
      <c r="G817" s="3">
        <v>39.01</v>
      </c>
      <c r="H817" s="8">
        <v>1</v>
      </c>
      <c r="I817" s="4" t="s">
        <v>258</v>
      </c>
      <c r="J817" s="7">
        <v>4.7</v>
      </c>
      <c r="K817" s="3">
        <f t="shared" si="61"/>
        <v>39.01</v>
      </c>
      <c r="L817" s="2">
        <f t="shared" si="62"/>
        <v>0.05</v>
      </c>
      <c r="M817" s="3">
        <f t="shared" si="63"/>
        <v>1.9504999999999999</v>
      </c>
      <c r="N817" s="3">
        <f t="shared" si="64"/>
        <v>40.960499999999996</v>
      </c>
    </row>
    <row r="818" spans="1:14" x14ac:dyDescent="0.3">
      <c r="A818" s="1">
        <v>45364</v>
      </c>
      <c r="B818" s="1" t="str">
        <f t="shared" si="60"/>
        <v>March</v>
      </c>
      <c r="C818" s="4" t="s">
        <v>14</v>
      </c>
      <c r="D818" s="4" t="s">
        <v>15</v>
      </c>
      <c r="E818" s="4" t="s">
        <v>22</v>
      </c>
      <c r="F818" s="4" t="s">
        <v>21</v>
      </c>
      <c r="G818" s="3">
        <v>56.5</v>
      </c>
      <c r="H818" s="8">
        <v>1</v>
      </c>
      <c r="I818" s="4" t="s">
        <v>20</v>
      </c>
      <c r="J818" s="7">
        <v>9.6</v>
      </c>
      <c r="K818" s="3">
        <f t="shared" si="61"/>
        <v>56.5</v>
      </c>
      <c r="L818" s="2">
        <f t="shared" si="62"/>
        <v>0.05</v>
      </c>
      <c r="M818" s="3">
        <f t="shared" si="63"/>
        <v>2.8250000000000002</v>
      </c>
      <c r="N818" s="3">
        <f t="shared" si="64"/>
        <v>59.325000000000003</v>
      </c>
    </row>
    <row r="819" spans="1:14" x14ac:dyDescent="0.3">
      <c r="A819" s="1">
        <v>45364</v>
      </c>
      <c r="B819" s="1" t="str">
        <f t="shared" si="60"/>
        <v>March</v>
      </c>
      <c r="C819" s="4" t="s">
        <v>19</v>
      </c>
      <c r="D819" s="4" t="s">
        <v>15</v>
      </c>
      <c r="E819" s="4" t="s">
        <v>11</v>
      </c>
      <c r="F819" s="4" t="s">
        <v>12</v>
      </c>
      <c r="G819" s="3">
        <v>54.27</v>
      </c>
      <c r="H819" s="8">
        <v>5</v>
      </c>
      <c r="I819" s="4" t="s">
        <v>20</v>
      </c>
      <c r="J819" s="7">
        <v>4.5999999999999996</v>
      </c>
      <c r="K819" s="3">
        <f t="shared" si="61"/>
        <v>271.35000000000002</v>
      </c>
      <c r="L819" s="2">
        <f t="shared" si="62"/>
        <v>0.05</v>
      </c>
      <c r="M819" s="3">
        <f t="shared" si="63"/>
        <v>13.567500000000003</v>
      </c>
      <c r="N819" s="3">
        <f t="shared" si="64"/>
        <v>284.91750000000002</v>
      </c>
    </row>
    <row r="820" spans="1:14" x14ac:dyDescent="0.3">
      <c r="A820" s="1">
        <v>45364</v>
      </c>
      <c r="B820" s="1" t="str">
        <f t="shared" si="60"/>
        <v>March</v>
      </c>
      <c r="C820" s="4" t="s">
        <v>9</v>
      </c>
      <c r="D820" s="4" t="s">
        <v>10</v>
      </c>
      <c r="E820" s="4" t="s">
        <v>11</v>
      </c>
      <c r="F820" s="4" t="s">
        <v>21</v>
      </c>
      <c r="G820" s="3">
        <v>38.299999999999997</v>
      </c>
      <c r="H820" s="8">
        <v>4</v>
      </c>
      <c r="I820" s="4" t="s">
        <v>17</v>
      </c>
      <c r="J820" s="7">
        <v>5.7</v>
      </c>
      <c r="K820" s="3">
        <f t="shared" si="61"/>
        <v>153.19999999999999</v>
      </c>
      <c r="L820" s="2">
        <f t="shared" si="62"/>
        <v>0.05</v>
      </c>
      <c r="M820" s="3">
        <f t="shared" si="63"/>
        <v>7.66</v>
      </c>
      <c r="N820" s="3">
        <f t="shared" si="64"/>
        <v>160.85999999999999</v>
      </c>
    </row>
    <row r="821" spans="1:14" x14ac:dyDescent="0.3">
      <c r="A821" s="1">
        <v>45364</v>
      </c>
      <c r="B821" s="1" t="str">
        <f t="shared" si="60"/>
        <v>March</v>
      </c>
      <c r="C821" s="4" t="s">
        <v>19</v>
      </c>
      <c r="D821" s="4" t="s">
        <v>10</v>
      </c>
      <c r="E821" s="4" t="s">
        <v>22</v>
      </c>
      <c r="F821" s="4" t="s">
        <v>24</v>
      </c>
      <c r="G821" s="3">
        <v>15.87</v>
      </c>
      <c r="H821" s="8">
        <v>10</v>
      </c>
      <c r="I821" s="4" t="s">
        <v>17</v>
      </c>
      <c r="J821" s="7">
        <v>5.8</v>
      </c>
      <c r="K821" s="3">
        <f t="shared" si="61"/>
        <v>158.69999999999999</v>
      </c>
      <c r="L821" s="2">
        <f t="shared" si="62"/>
        <v>0.05</v>
      </c>
      <c r="M821" s="3">
        <f t="shared" si="63"/>
        <v>7.9349999999999996</v>
      </c>
      <c r="N821" s="3">
        <f t="shared" si="64"/>
        <v>166.63499999999999</v>
      </c>
    </row>
    <row r="822" spans="1:14" x14ac:dyDescent="0.3">
      <c r="A822" s="1">
        <v>45364</v>
      </c>
      <c r="B822" s="1" t="str">
        <f t="shared" si="60"/>
        <v>March</v>
      </c>
      <c r="C822" s="4" t="s">
        <v>19</v>
      </c>
      <c r="D822" s="4" t="s">
        <v>15</v>
      </c>
      <c r="E822" s="4" t="s">
        <v>22</v>
      </c>
      <c r="F822" s="4" t="s">
        <v>12</v>
      </c>
      <c r="G822" s="3">
        <v>45.79</v>
      </c>
      <c r="H822" s="8">
        <v>7</v>
      </c>
      <c r="I822" s="4" t="s">
        <v>258</v>
      </c>
      <c r="J822" s="7">
        <v>7</v>
      </c>
      <c r="K822" s="3">
        <f t="shared" si="61"/>
        <v>320.52999999999997</v>
      </c>
      <c r="L822" s="2">
        <f t="shared" si="62"/>
        <v>0.05</v>
      </c>
      <c r="M822" s="3">
        <f t="shared" si="63"/>
        <v>16.026499999999999</v>
      </c>
      <c r="N822" s="3">
        <f t="shared" si="64"/>
        <v>336.55649999999997</v>
      </c>
    </row>
    <row r="823" spans="1:14" x14ac:dyDescent="0.3">
      <c r="A823" s="1">
        <v>45364</v>
      </c>
      <c r="B823" s="1" t="str">
        <f t="shared" si="60"/>
        <v>March</v>
      </c>
      <c r="C823" s="4" t="s">
        <v>14</v>
      </c>
      <c r="D823" s="4" t="s">
        <v>10</v>
      </c>
      <c r="E823" s="4" t="s">
        <v>22</v>
      </c>
      <c r="F823" s="4" t="s">
        <v>18</v>
      </c>
      <c r="G823" s="3">
        <v>72.88</v>
      </c>
      <c r="H823" s="8">
        <v>2</v>
      </c>
      <c r="I823" s="4" t="s">
        <v>17</v>
      </c>
      <c r="J823" s="7">
        <v>6.1</v>
      </c>
      <c r="K823" s="3">
        <f t="shared" si="61"/>
        <v>145.76</v>
      </c>
      <c r="L823" s="2">
        <f t="shared" si="62"/>
        <v>0.05</v>
      </c>
      <c r="M823" s="3">
        <f t="shared" si="63"/>
        <v>7.2880000000000003</v>
      </c>
      <c r="N823" s="3">
        <f t="shared" si="64"/>
        <v>153.048</v>
      </c>
    </row>
    <row r="824" spans="1:14" x14ac:dyDescent="0.3">
      <c r="A824" s="1">
        <v>45364</v>
      </c>
      <c r="B824" s="1" t="str">
        <f t="shared" si="60"/>
        <v>March</v>
      </c>
      <c r="C824" s="4" t="s">
        <v>9</v>
      </c>
      <c r="D824" s="4" t="s">
        <v>15</v>
      </c>
      <c r="E824" s="4" t="s">
        <v>22</v>
      </c>
      <c r="F824" s="4" t="s">
        <v>24</v>
      </c>
      <c r="G824" s="3">
        <v>18.11</v>
      </c>
      <c r="H824" s="8">
        <v>10</v>
      </c>
      <c r="I824" s="4" t="s">
        <v>20</v>
      </c>
      <c r="J824" s="7">
        <v>5.9</v>
      </c>
      <c r="K824" s="3">
        <f t="shared" si="61"/>
        <v>181.1</v>
      </c>
      <c r="L824" s="2">
        <f t="shared" si="62"/>
        <v>0.05</v>
      </c>
      <c r="M824" s="3">
        <f t="shared" si="63"/>
        <v>9.0549999999999997</v>
      </c>
      <c r="N824" s="3">
        <f t="shared" si="64"/>
        <v>190.155</v>
      </c>
    </row>
    <row r="825" spans="1:14" x14ac:dyDescent="0.3">
      <c r="A825" s="1">
        <v>45364</v>
      </c>
      <c r="B825" s="1" t="str">
        <f t="shared" si="60"/>
        <v>March</v>
      </c>
      <c r="C825" s="4" t="s">
        <v>9</v>
      </c>
      <c r="D825" s="4" t="s">
        <v>15</v>
      </c>
      <c r="E825" s="4" t="s">
        <v>11</v>
      </c>
      <c r="F825" s="4" t="s">
        <v>21</v>
      </c>
      <c r="G825" s="3">
        <v>34.700000000000003</v>
      </c>
      <c r="H825" s="8">
        <v>2</v>
      </c>
      <c r="I825" s="4" t="s">
        <v>20</v>
      </c>
      <c r="J825" s="7">
        <v>8.1999999999999993</v>
      </c>
      <c r="K825" s="3">
        <f t="shared" si="61"/>
        <v>69.400000000000006</v>
      </c>
      <c r="L825" s="2">
        <f t="shared" si="62"/>
        <v>0.05</v>
      </c>
      <c r="M825" s="3">
        <f t="shared" si="63"/>
        <v>3.4700000000000006</v>
      </c>
      <c r="N825" s="3">
        <f t="shared" si="64"/>
        <v>72.87</v>
      </c>
    </row>
    <row r="826" spans="1:14" x14ac:dyDescent="0.3">
      <c r="A826" s="1">
        <v>45364</v>
      </c>
      <c r="B826" s="1" t="str">
        <f t="shared" si="60"/>
        <v>March</v>
      </c>
      <c r="C826" s="4" t="s">
        <v>14</v>
      </c>
      <c r="D826" s="4" t="s">
        <v>10</v>
      </c>
      <c r="E826" s="4" t="s">
        <v>22</v>
      </c>
      <c r="F826" s="4" t="s">
        <v>23</v>
      </c>
      <c r="G826" s="3">
        <v>63.91</v>
      </c>
      <c r="H826" s="8">
        <v>8</v>
      </c>
      <c r="I826" s="4" t="s">
        <v>258</v>
      </c>
      <c r="J826" s="7">
        <v>4.5999999999999996</v>
      </c>
      <c r="K826" s="3">
        <f t="shared" si="61"/>
        <v>511.28</v>
      </c>
      <c r="L826" s="2">
        <f t="shared" si="62"/>
        <v>0.05</v>
      </c>
      <c r="M826" s="3">
        <f t="shared" si="63"/>
        <v>25.564</v>
      </c>
      <c r="N826" s="3">
        <f t="shared" si="64"/>
        <v>536.84399999999994</v>
      </c>
    </row>
    <row r="827" spans="1:14" x14ac:dyDescent="0.3">
      <c r="A827" s="1">
        <v>45364</v>
      </c>
      <c r="B827" s="1" t="str">
        <f t="shared" si="60"/>
        <v>March</v>
      </c>
      <c r="C827" s="4" t="s">
        <v>14</v>
      </c>
      <c r="D827" s="4" t="s">
        <v>15</v>
      </c>
      <c r="E827" s="4" t="s">
        <v>11</v>
      </c>
      <c r="F827" s="4" t="s">
        <v>21</v>
      </c>
      <c r="G827" s="3">
        <v>12.19</v>
      </c>
      <c r="H827" s="8">
        <v>8</v>
      </c>
      <c r="I827" s="4" t="s">
        <v>20</v>
      </c>
      <c r="J827" s="7">
        <v>6.8</v>
      </c>
      <c r="K827" s="3">
        <f t="shared" si="61"/>
        <v>97.52</v>
      </c>
      <c r="L827" s="2">
        <f t="shared" si="62"/>
        <v>0.05</v>
      </c>
      <c r="M827" s="3">
        <f t="shared" si="63"/>
        <v>4.8760000000000003</v>
      </c>
      <c r="N827" s="3">
        <f t="shared" si="64"/>
        <v>102.396</v>
      </c>
    </row>
    <row r="828" spans="1:14" x14ac:dyDescent="0.3">
      <c r="A828" s="1">
        <v>45365</v>
      </c>
      <c r="B828" s="1" t="str">
        <f t="shared" si="60"/>
        <v>March</v>
      </c>
      <c r="C828" s="4" t="s">
        <v>14</v>
      </c>
      <c r="D828" s="4" t="s">
        <v>15</v>
      </c>
      <c r="E828" s="4" t="s">
        <v>11</v>
      </c>
      <c r="F828" s="4" t="s">
        <v>16</v>
      </c>
      <c r="G828" s="3">
        <v>51.32</v>
      </c>
      <c r="H828" s="8">
        <v>9</v>
      </c>
      <c r="I828" s="4" t="s">
        <v>17</v>
      </c>
      <c r="J828" s="7">
        <v>5.6</v>
      </c>
      <c r="K828" s="3">
        <f t="shared" si="61"/>
        <v>461.88</v>
      </c>
      <c r="L828" s="2">
        <f t="shared" si="62"/>
        <v>0.18</v>
      </c>
      <c r="M828" s="3">
        <f t="shared" si="63"/>
        <v>83.13839999999999</v>
      </c>
      <c r="N828" s="3">
        <f t="shared" si="64"/>
        <v>545.01839999999993</v>
      </c>
    </row>
    <row r="829" spans="1:14" x14ac:dyDescent="0.3">
      <c r="A829" s="1">
        <v>45365</v>
      </c>
      <c r="B829" s="1" t="str">
        <f t="shared" si="60"/>
        <v>March</v>
      </c>
      <c r="C829" s="4" t="s">
        <v>14</v>
      </c>
      <c r="D829" s="4" t="s">
        <v>10</v>
      </c>
      <c r="E829" s="4" t="s">
        <v>22</v>
      </c>
      <c r="F829" s="4" t="s">
        <v>18</v>
      </c>
      <c r="G829" s="3">
        <v>42.85</v>
      </c>
      <c r="H829" s="8">
        <v>1</v>
      </c>
      <c r="I829" s="4" t="s">
        <v>258</v>
      </c>
      <c r="J829" s="7">
        <v>9.3000000000000007</v>
      </c>
      <c r="K829" s="3">
        <f t="shared" si="61"/>
        <v>42.85</v>
      </c>
      <c r="L829" s="2">
        <f t="shared" si="62"/>
        <v>0.05</v>
      </c>
      <c r="M829" s="3">
        <f t="shared" si="63"/>
        <v>2.1425000000000001</v>
      </c>
      <c r="N829" s="3">
        <f t="shared" si="64"/>
        <v>44.9925</v>
      </c>
    </row>
    <row r="830" spans="1:14" x14ac:dyDescent="0.3">
      <c r="A830" s="1">
        <v>45365</v>
      </c>
      <c r="B830" s="1" t="str">
        <f t="shared" si="60"/>
        <v>March</v>
      </c>
      <c r="C830" s="4" t="s">
        <v>19</v>
      </c>
      <c r="D830" s="4" t="s">
        <v>10</v>
      </c>
      <c r="E830" s="4" t="s">
        <v>22</v>
      </c>
      <c r="F830" s="4" t="s">
        <v>12</v>
      </c>
      <c r="G830" s="3">
        <v>23.48</v>
      </c>
      <c r="H830" s="8">
        <v>2</v>
      </c>
      <c r="I830" s="4" t="s">
        <v>258</v>
      </c>
      <c r="J830" s="7">
        <v>7.9</v>
      </c>
      <c r="K830" s="3">
        <f t="shared" si="61"/>
        <v>46.96</v>
      </c>
      <c r="L830" s="2">
        <f t="shared" si="62"/>
        <v>0.05</v>
      </c>
      <c r="M830" s="3">
        <f t="shared" si="63"/>
        <v>2.3480000000000003</v>
      </c>
      <c r="N830" s="3">
        <f t="shared" si="64"/>
        <v>49.308</v>
      </c>
    </row>
    <row r="831" spans="1:14" x14ac:dyDescent="0.3">
      <c r="A831" s="1">
        <v>45365</v>
      </c>
      <c r="B831" s="1" t="str">
        <f t="shared" si="60"/>
        <v>March</v>
      </c>
      <c r="C831" s="4" t="s">
        <v>14</v>
      </c>
      <c r="D831" s="4" t="s">
        <v>15</v>
      </c>
      <c r="E831" s="4" t="s">
        <v>11</v>
      </c>
      <c r="F831" s="4" t="s">
        <v>23</v>
      </c>
      <c r="G831" s="3">
        <v>70.11</v>
      </c>
      <c r="H831" s="8">
        <v>6</v>
      </c>
      <c r="I831" s="4" t="s">
        <v>20</v>
      </c>
      <c r="J831" s="7">
        <v>5.2</v>
      </c>
      <c r="K831" s="3">
        <f t="shared" si="61"/>
        <v>420.65999999999997</v>
      </c>
      <c r="L831" s="2">
        <f t="shared" si="62"/>
        <v>0.05</v>
      </c>
      <c r="M831" s="3">
        <f t="shared" si="63"/>
        <v>21.033000000000001</v>
      </c>
      <c r="N831" s="3">
        <f t="shared" si="64"/>
        <v>441.69299999999998</v>
      </c>
    </row>
    <row r="832" spans="1:14" x14ac:dyDescent="0.3">
      <c r="A832" s="1">
        <v>45365</v>
      </c>
      <c r="B832" s="1" t="str">
        <f t="shared" si="60"/>
        <v>March</v>
      </c>
      <c r="C832" s="4" t="s">
        <v>9</v>
      </c>
      <c r="D832" s="4" t="s">
        <v>10</v>
      </c>
      <c r="E832" s="4" t="s">
        <v>11</v>
      </c>
      <c r="F832" s="4" t="s">
        <v>21</v>
      </c>
      <c r="G832" s="3">
        <v>54.73</v>
      </c>
      <c r="H832" s="8">
        <v>7</v>
      </c>
      <c r="I832" s="4" t="s">
        <v>258</v>
      </c>
      <c r="J832" s="7">
        <v>8.5</v>
      </c>
      <c r="K832" s="3">
        <f t="shared" si="61"/>
        <v>383.10999999999996</v>
      </c>
      <c r="L832" s="2">
        <f t="shared" si="62"/>
        <v>0.05</v>
      </c>
      <c r="M832" s="3">
        <f t="shared" si="63"/>
        <v>19.1555</v>
      </c>
      <c r="N832" s="3">
        <f t="shared" si="64"/>
        <v>402.26549999999997</v>
      </c>
    </row>
    <row r="833" spans="1:14" x14ac:dyDescent="0.3">
      <c r="A833" s="1">
        <v>45365</v>
      </c>
      <c r="B833" s="1" t="str">
        <f t="shared" si="60"/>
        <v>March</v>
      </c>
      <c r="C833" s="4" t="s">
        <v>14</v>
      </c>
      <c r="D833" s="4" t="s">
        <v>15</v>
      </c>
      <c r="E833" s="4" t="s">
        <v>22</v>
      </c>
      <c r="F833" s="4" t="s">
        <v>23</v>
      </c>
      <c r="G833" s="3">
        <v>35.47</v>
      </c>
      <c r="H833" s="8">
        <v>4</v>
      </c>
      <c r="I833" s="4" t="s">
        <v>258</v>
      </c>
      <c r="J833" s="7">
        <v>6.9</v>
      </c>
      <c r="K833" s="3">
        <f t="shared" si="61"/>
        <v>141.88</v>
      </c>
      <c r="L833" s="2">
        <f t="shared" si="62"/>
        <v>0.05</v>
      </c>
      <c r="M833" s="3">
        <f t="shared" si="63"/>
        <v>7.0940000000000003</v>
      </c>
      <c r="N833" s="3">
        <f t="shared" si="64"/>
        <v>148.97399999999999</v>
      </c>
    </row>
    <row r="834" spans="1:14" x14ac:dyDescent="0.3">
      <c r="A834" s="1">
        <v>45365</v>
      </c>
      <c r="B834" s="1" t="str">
        <f t="shared" si="60"/>
        <v>March</v>
      </c>
      <c r="C834" s="4" t="s">
        <v>19</v>
      </c>
      <c r="D834" s="4" t="s">
        <v>15</v>
      </c>
      <c r="E834" s="4" t="s">
        <v>22</v>
      </c>
      <c r="F834" s="4" t="s">
        <v>16</v>
      </c>
      <c r="G834" s="3">
        <v>99.55</v>
      </c>
      <c r="H834" s="8">
        <v>7</v>
      </c>
      <c r="I834" s="4" t="s">
        <v>17</v>
      </c>
      <c r="J834" s="7">
        <v>7.6</v>
      </c>
      <c r="K834" s="3">
        <f t="shared" si="61"/>
        <v>696.85</v>
      </c>
      <c r="L834" s="2">
        <f t="shared" si="62"/>
        <v>0.18</v>
      </c>
      <c r="M834" s="3">
        <f t="shared" si="63"/>
        <v>125.43299999999999</v>
      </c>
      <c r="N834" s="3">
        <f t="shared" si="64"/>
        <v>822.28300000000002</v>
      </c>
    </row>
    <row r="835" spans="1:14" x14ac:dyDescent="0.3">
      <c r="A835" s="1">
        <v>45365</v>
      </c>
      <c r="B835" s="1" t="str">
        <f t="shared" ref="B835:B898" si="65">TEXT(A835,"mmmm")</f>
        <v>March</v>
      </c>
      <c r="C835" s="4" t="s">
        <v>14</v>
      </c>
      <c r="D835" s="4" t="s">
        <v>15</v>
      </c>
      <c r="E835" s="4" t="s">
        <v>22</v>
      </c>
      <c r="F835" s="4" t="s">
        <v>16</v>
      </c>
      <c r="G835" s="3">
        <v>27.85</v>
      </c>
      <c r="H835" s="8">
        <v>7</v>
      </c>
      <c r="I835" s="4" t="s">
        <v>20</v>
      </c>
      <c r="J835" s="7">
        <v>6</v>
      </c>
      <c r="K835" s="3">
        <f t="shared" ref="K835:K898" si="66">G835*H835</f>
        <v>194.95000000000002</v>
      </c>
      <c r="L835" s="2">
        <f t="shared" ref="L835:L898" si="67">IF(F835="electronics",18%,5%)</f>
        <v>0.18</v>
      </c>
      <c r="M835" s="3">
        <f t="shared" ref="M835:M898" si="68">K835*L835</f>
        <v>35.091000000000001</v>
      </c>
      <c r="N835" s="3">
        <f t="shared" ref="N835:N898" si="69">K835+M835</f>
        <v>230.04100000000003</v>
      </c>
    </row>
    <row r="836" spans="1:14" x14ac:dyDescent="0.3">
      <c r="A836" s="1">
        <v>45365</v>
      </c>
      <c r="B836" s="1" t="str">
        <f t="shared" si="65"/>
        <v>March</v>
      </c>
      <c r="C836" s="4" t="s">
        <v>19</v>
      </c>
      <c r="D836" s="4" t="s">
        <v>10</v>
      </c>
      <c r="E836" s="4" t="s">
        <v>11</v>
      </c>
      <c r="F836" s="4" t="s">
        <v>18</v>
      </c>
      <c r="G836" s="3">
        <v>97.48</v>
      </c>
      <c r="H836" s="8">
        <v>9</v>
      </c>
      <c r="I836" s="4" t="s">
        <v>20</v>
      </c>
      <c r="J836" s="7">
        <v>7.4</v>
      </c>
      <c r="K836" s="3">
        <f t="shared" si="66"/>
        <v>877.32</v>
      </c>
      <c r="L836" s="2">
        <f t="shared" si="67"/>
        <v>0.05</v>
      </c>
      <c r="M836" s="3">
        <f t="shared" si="68"/>
        <v>43.866000000000007</v>
      </c>
      <c r="N836" s="3">
        <f t="shared" si="69"/>
        <v>921.18600000000004</v>
      </c>
    </row>
    <row r="837" spans="1:14" x14ac:dyDescent="0.3">
      <c r="A837" s="1">
        <v>45365</v>
      </c>
      <c r="B837" s="1" t="str">
        <f t="shared" si="65"/>
        <v>March</v>
      </c>
      <c r="C837" s="4" t="s">
        <v>14</v>
      </c>
      <c r="D837" s="4" t="s">
        <v>10</v>
      </c>
      <c r="E837" s="4" t="s">
        <v>11</v>
      </c>
      <c r="F837" s="4" t="s">
        <v>18</v>
      </c>
      <c r="G837" s="3">
        <v>35.22</v>
      </c>
      <c r="H837" s="8">
        <v>6</v>
      </c>
      <c r="I837" s="4" t="s">
        <v>20</v>
      </c>
      <c r="J837" s="7">
        <v>6.5</v>
      </c>
      <c r="K837" s="3">
        <f t="shared" si="66"/>
        <v>211.32</v>
      </c>
      <c r="L837" s="2">
        <f t="shared" si="67"/>
        <v>0.05</v>
      </c>
      <c r="M837" s="3">
        <f t="shared" si="68"/>
        <v>10.566000000000001</v>
      </c>
      <c r="N837" s="3">
        <f t="shared" si="69"/>
        <v>221.886</v>
      </c>
    </row>
    <row r="838" spans="1:14" x14ac:dyDescent="0.3">
      <c r="A838" s="1">
        <v>45365</v>
      </c>
      <c r="B838" s="1" t="str">
        <f t="shared" si="65"/>
        <v>March</v>
      </c>
      <c r="C838" s="4" t="s">
        <v>9</v>
      </c>
      <c r="D838" s="4" t="s">
        <v>10</v>
      </c>
      <c r="E838" s="4" t="s">
        <v>11</v>
      </c>
      <c r="F838" s="4" t="s">
        <v>21</v>
      </c>
      <c r="G838" s="3">
        <v>22.32</v>
      </c>
      <c r="H838" s="8">
        <v>4</v>
      </c>
      <c r="I838" s="4" t="s">
        <v>20</v>
      </c>
      <c r="J838" s="7">
        <v>4.0999999999999996</v>
      </c>
      <c r="K838" s="3">
        <f t="shared" si="66"/>
        <v>89.28</v>
      </c>
      <c r="L838" s="2">
        <f t="shared" si="67"/>
        <v>0.05</v>
      </c>
      <c r="M838" s="3">
        <f t="shared" si="68"/>
        <v>4.4640000000000004</v>
      </c>
      <c r="N838" s="3">
        <f t="shared" si="69"/>
        <v>93.744</v>
      </c>
    </row>
    <row r="839" spans="1:14" x14ac:dyDescent="0.3">
      <c r="A839" s="1">
        <v>45365</v>
      </c>
      <c r="B839" s="1" t="str">
        <f t="shared" si="65"/>
        <v>March</v>
      </c>
      <c r="C839" s="4" t="s">
        <v>9</v>
      </c>
      <c r="D839" s="4" t="s">
        <v>15</v>
      </c>
      <c r="E839" s="4" t="s">
        <v>22</v>
      </c>
      <c r="F839" s="4" t="s">
        <v>16</v>
      </c>
      <c r="G839" s="3">
        <v>21.58</v>
      </c>
      <c r="H839" s="8">
        <v>9</v>
      </c>
      <c r="I839" s="4" t="s">
        <v>17</v>
      </c>
      <c r="J839" s="7">
        <v>7.3</v>
      </c>
      <c r="K839" s="3">
        <f t="shared" si="66"/>
        <v>194.21999999999997</v>
      </c>
      <c r="L839" s="2">
        <f t="shared" si="67"/>
        <v>0.18</v>
      </c>
      <c r="M839" s="3">
        <f t="shared" si="68"/>
        <v>34.959599999999995</v>
      </c>
      <c r="N839" s="3">
        <f t="shared" si="69"/>
        <v>229.17959999999997</v>
      </c>
    </row>
    <row r="840" spans="1:14" x14ac:dyDescent="0.3">
      <c r="A840" s="1">
        <v>45365</v>
      </c>
      <c r="B840" s="1" t="str">
        <f t="shared" si="65"/>
        <v>March</v>
      </c>
      <c r="C840" s="4" t="s">
        <v>14</v>
      </c>
      <c r="D840" s="4" t="s">
        <v>10</v>
      </c>
      <c r="E840" s="4" t="s">
        <v>22</v>
      </c>
      <c r="F840" s="4" t="s">
        <v>16</v>
      </c>
      <c r="G840" s="3">
        <v>87.91</v>
      </c>
      <c r="H840" s="8">
        <v>5</v>
      </c>
      <c r="I840" s="4" t="s">
        <v>20</v>
      </c>
      <c r="J840" s="7">
        <v>4.4000000000000004</v>
      </c>
      <c r="K840" s="3">
        <f t="shared" si="66"/>
        <v>439.54999999999995</v>
      </c>
      <c r="L840" s="2">
        <f t="shared" si="67"/>
        <v>0.18</v>
      </c>
      <c r="M840" s="3">
        <f t="shared" si="68"/>
        <v>79.118999999999986</v>
      </c>
      <c r="N840" s="3">
        <f t="shared" si="69"/>
        <v>518.66899999999998</v>
      </c>
    </row>
    <row r="841" spans="1:14" x14ac:dyDescent="0.3">
      <c r="A841" s="1">
        <v>45365</v>
      </c>
      <c r="B841" s="1" t="str">
        <f t="shared" si="65"/>
        <v>March</v>
      </c>
      <c r="C841" s="4" t="s">
        <v>14</v>
      </c>
      <c r="D841" s="4" t="s">
        <v>15</v>
      </c>
      <c r="E841" s="4" t="s">
        <v>22</v>
      </c>
      <c r="F841" s="4" t="s">
        <v>12</v>
      </c>
      <c r="G841" s="3">
        <v>77.56</v>
      </c>
      <c r="H841" s="8">
        <v>10</v>
      </c>
      <c r="I841" s="4" t="s">
        <v>20</v>
      </c>
      <c r="J841" s="7">
        <v>6.9</v>
      </c>
      <c r="K841" s="3">
        <f t="shared" si="66"/>
        <v>775.6</v>
      </c>
      <c r="L841" s="2">
        <f t="shared" si="67"/>
        <v>0.05</v>
      </c>
      <c r="M841" s="3">
        <f t="shared" si="68"/>
        <v>38.78</v>
      </c>
      <c r="N841" s="3">
        <f t="shared" si="69"/>
        <v>814.38</v>
      </c>
    </row>
    <row r="842" spans="1:14" x14ac:dyDescent="0.3">
      <c r="A842" s="1">
        <v>45365</v>
      </c>
      <c r="B842" s="1" t="str">
        <f t="shared" si="65"/>
        <v>March</v>
      </c>
      <c r="C842" s="4" t="s">
        <v>9</v>
      </c>
      <c r="D842" s="4" t="s">
        <v>15</v>
      </c>
      <c r="E842" s="4" t="s">
        <v>11</v>
      </c>
      <c r="F842" s="4" t="s">
        <v>12</v>
      </c>
      <c r="G842" s="3">
        <v>53.21</v>
      </c>
      <c r="H842" s="8">
        <v>8</v>
      </c>
      <c r="I842" s="4" t="s">
        <v>20</v>
      </c>
      <c r="J842" s="7">
        <v>5</v>
      </c>
      <c r="K842" s="3">
        <f t="shared" si="66"/>
        <v>425.68</v>
      </c>
      <c r="L842" s="2">
        <f t="shared" si="67"/>
        <v>0.05</v>
      </c>
      <c r="M842" s="3">
        <f t="shared" si="68"/>
        <v>21.284000000000002</v>
      </c>
      <c r="N842" s="3">
        <f t="shared" si="69"/>
        <v>446.964</v>
      </c>
    </row>
    <row r="843" spans="1:14" x14ac:dyDescent="0.3">
      <c r="A843" s="1">
        <v>45365</v>
      </c>
      <c r="B843" s="1" t="str">
        <f t="shared" si="65"/>
        <v>March</v>
      </c>
      <c r="C843" s="4" t="s">
        <v>14</v>
      </c>
      <c r="D843" s="4" t="s">
        <v>15</v>
      </c>
      <c r="E843" s="4" t="s">
        <v>22</v>
      </c>
      <c r="F843" s="4" t="s">
        <v>21</v>
      </c>
      <c r="G843" s="3">
        <v>59.61</v>
      </c>
      <c r="H843" s="8">
        <v>10</v>
      </c>
      <c r="I843" s="4" t="s">
        <v>17</v>
      </c>
      <c r="J843" s="7">
        <v>5.3</v>
      </c>
      <c r="K843" s="3">
        <f t="shared" si="66"/>
        <v>596.1</v>
      </c>
      <c r="L843" s="2">
        <f t="shared" si="67"/>
        <v>0.05</v>
      </c>
      <c r="M843" s="3">
        <f t="shared" si="68"/>
        <v>29.805000000000003</v>
      </c>
      <c r="N843" s="3">
        <f t="shared" si="69"/>
        <v>625.90499999999997</v>
      </c>
    </row>
    <row r="844" spans="1:14" x14ac:dyDescent="0.3">
      <c r="A844" s="1">
        <v>45365</v>
      </c>
      <c r="B844" s="1" t="str">
        <f t="shared" si="65"/>
        <v>March</v>
      </c>
      <c r="C844" s="4" t="s">
        <v>9</v>
      </c>
      <c r="D844" s="4" t="s">
        <v>10</v>
      </c>
      <c r="E844" s="4" t="s">
        <v>22</v>
      </c>
      <c r="F844" s="4" t="s">
        <v>24</v>
      </c>
      <c r="G844" s="3">
        <v>82.58</v>
      </c>
      <c r="H844" s="8">
        <v>10</v>
      </c>
      <c r="I844" s="4" t="s">
        <v>17</v>
      </c>
      <c r="J844" s="7">
        <v>5</v>
      </c>
      <c r="K844" s="3">
        <f t="shared" si="66"/>
        <v>825.8</v>
      </c>
      <c r="L844" s="2">
        <f t="shared" si="67"/>
        <v>0.05</v>
      </c>
      <c r="M844" s="3">
        <f t="shared" si="68"/>
        <v>41.29</v>
      </c>
      <c r="N844" s="3">
        <f t="shared" si="69"/>
        <v>867.08999999999992</v>
      </c>
    </row>
    <row r="845" spans="1:14" x14ac:dyDescent="0.3">
      <c r="A845" s="1">
        <v>45365</v>
      </c>
      <c r="B845" s="1" t="str">
        <f t="shared" si="65"/>
        <v>March</v>
      </c>
      <c r="C845" s="4" t="s">
        <v>19</v>
      </c>
      <c r="D845" s="4" t="s">
        <v>15</v>
      </c>
      <c r="E845" s="4" t="s">
        <v>11</v>
      </c>
      <c r="F845" s="4" t="s">
        <v>16</v>
      </c>
      <c r="G845" s="3">
        <v>15.69</v>
      </c>
      <c r="H845" s="8">
        <v>3</v>
      </c>
      <c r="I845" s="4" t="s">
        <v>258</v>
      </c>
      <c r="J845" s="7">
        <v>5.8</v>
      </c>
      <c r="K845" s="3">
        <f t="shared" si="66"/>
        <v>47.07</v>
      </c>
      <c r="L845" s="2">
        <f t="shared" si="67"/>
        <v>0.18</v>
      </c>
      <c r="M845" s="3">
        <f t="shared" si="68"/>
        <v>8.4725999999999999</v>
      </c>
      <c r="N845" s="3">
        <f t="shared" si="69"/>
        <v>55.5426</v>
      </c>
    </row>
    <row r="846" spans="1:14" x14ac:dyDescent="0.3">
      <c r="A846" s="1">
        <v>45366</v>
      </c>
      <c r="B846" s="1" t="str">
        <f t="shared" si="65"/>
        <v>March</v>
      </c>
      <c r="C846" s="4" t="s">
        <v>19</v>
      </c>
      <c r="D846" s="4" t="s">
        <v>15</v>
      </c>
      <c r="E846" s="4" t="s">
        <v>22</v>
      </c>
      <c r="F846" s="4" t="s">
        <v>24</v>
      </c>
      <c r="G846" s="3">
        <v>24.89</v>
      </c>
      <c r="H846" s="8">
        <v>9</v>
      </c>
      <c r="I846" s="4" t="s">
        <v>17</v>
      </c>
      <c r="J846" s="7">
        <v>7.4</v>
      </c>
      <c r="K846" s="3">
        <f t="shared" si="66"/>
        <v>224.01</v>
      </c>
      <c r="L846" s="2">
        <f t="shared" si="67"/>
        <v>0.05</v>
      </c>
      <c r="M846" s="3">
        <f t="shared" si="68"/>
        <v>11.2005</v>
      </c>
      <c r="N846" s="3">
        <f t="shared" si="69"/>
        <v>235.2105</v>
      </c>
    </row>
    <row r="847" spans="1:14" x14ac:dyDescent="0.3">
      <c r="A847" s="1">
        <v>45366</v>
      </c>
      <c r="B847" s="1" t="str">
        <f t="shared" si="65"/>
        <v>March</v>
      </c>
      <c r="C847" s="4" t="s">
        <v>9</v>
      </c>
      <c r="D847" s="4" t="s">
        <v>15</v>
      </c>
      <c r="E847" s="4" t="s">
        <v>22</v>
      </c>
      <c r="F847" s="4" t="s">
        <v>23</v>
      </c>
      <c r="G847" s="3">
        <v>33.200000000000003</v>
      </c>
      <c r="H847" s="8">
        <v>2</v>
      </c>
      <c r="I847" s="4" t="s">
        <v>258</v>
      </c>
      <c r="J847" s="7">
        <v>4.4000000000000004</v>
      </c>
      <c r="K847" s="3">
        <f t="shared" si="66"/>
        <v>66.400000000000006</v>
      </c>
      <c r="L847" s="2">
        <f t="shared" si="67"/>
        <v>0.05</v>
      </c>
      <c r="M847" s="3">
        <f t="shared" si="68"/>
        <v>3.3200000000000003</v>
      </c>
      <c r="N847" s="3">
        <f t="shared" si="69"/>
        <v>69.72</v>
      </c>
    </row>
    <row r="848" spans="1:14" x14ac:dyDescent="0.3">
      <c r="A848" s="1">
        <v>45366</v>
      </c>
      <c r="B848" s="1" t="str">
        <f t="shared" si="65"/>
        <v>March</v>
      </c>
      <c r="C848" s="4" t="s">
        <v>9</v>
      </c>
      <c r="D848" s="4" t="s">
        <v>10</v>
      </c>
      <c r="E848" s="4" t="s">
        <v>22</v>
      </c>
      <c r="F848" s="4" t="s">
        <v>18</v>
      </c>
      <c r="G848" s="3">
        <v>90.53</v>
      </c>
      <c r="H848" s="8">
        <v>8</v>
      </c>
      <c r="I848" s="4" t="s">
        <v>258</v>
      </c>
      <c r="J848" s="7">
        <v>6.5</v>
      </c>
      <c r="K848" s="3">
        <f t="shared" si="66"/>
        <v>724.24</v>
      </c>
      <c r="L848" s="2">
        <f t="shared" si="67"/>
        <v>0.05</v>
      </c>
      <c r="M848" s="3">
        <f t="shared" si="68"/>
        <v>36.212000000000003</v>
      </c>
      <c r="N848" s="3">
        <f t="shared" si="69"/>
        <v>760.452</v>
      </c>
    </row>
    <row r="849" spans="1:14" x14ac:dyDescent="0.3">
      <c r="A849" s="1">
        <v>45366</v>
      </c>
      <c r="B849" s="1" t="str">
        <f t="shared" si="65"/>
        <v>March</v>
      </c>
      <c r="C849" s="4" t="s">
        <v>9</v>
      </c>
      <c r="D849" s="4" t="s">
        <v>15</v>
      </c>
      <c r="E849" s="4" t="s">
        <v>22</v>
      </c>
      <c r="F849" s="4" t="s">
        <v>24</v>
      </c>
      <c r="G849" s="3">
        <v>10.75</v>
      </c>
      <c r="H849" s="8">
        <v>8</v>
      </c>
      <c r="I849" s="4" t="s">
        <v>20</v>
      </c>
      <c r="J849" s="7">
        <v>6.2</v>
      </c>
      <c r="K849" s="3">
        <f t="shared" si="66"/>
        <v>86</v>
      </c>
      <c r="L849" s="2">
        <f t="shared" si="67"/>
        <v>0.05</v>
      </c>
      <c r="M849" s="3">
        <f t="shared" si="68"/>
        <v>4.3</v>
      </c>
      <c r="N849" s="3">
        <f t="shared" si="69"/>
        <v>90.3</v>
      </c>
    </row>
    <row r="850" spans="1:14" x14ac:dyDescent="0.3">
      <c r="A850" s="1">
        <v>45366</v>
      </c>
      <c r="B850" s="1" t="str">
        <f t="shared" si="65"/>
        <v>March</v>
      </c>
      <c r="C850" s="4" t="s">
        <v>19</v>
      </c>
      <c r="D850" s="4" t="s">
        <v>10</v>
      </c>
      <c r="E850" s="4" t="s">
        <v>11</v>
      </c>
      <c r="F850" s="4" t="s">
        <v>21</v>
      </c>
      <c r="G850" s="3">
        <v>19.66</v>
      </c>
      <c r="H850" s="8">
        <v>10</v>
      </c>
      <c r="I850" s="4" t="s">
        <v>258</v>
      </c>
      <c r="J850" s="7">
        <v>7.2</v>
      </c>
      <c r="K850" s="3">
        <f t="shared" si="66"/>
        <v>196.6</v>
      </c>
      <c r="L850" s="2">
        <f t="shared" si="67"/>
        <v>0.05</v>
      </c>
      <c r="M850" s="3">
        <f t="shared" si="68"/>
        <v>9.83</v>
      </c>
      <c r="N850" s="3">
        <f t="shared" si="69"/>
        <v>206.43</v>
      </c>
    </row>
    <row r="851" spans="1:14" x14ac:dyDescent="0.3">
      <c r="A851" s="1">
        <v>45366</v>
      </c>
      <c r="B851" s="1" t="str">
        <f t="shared" si="65"/>
        <v>March</v>
      </c>
      <c r="C851" s="4" t="s">
        <v>9</v>
      </c>
      <c r="D851" s="4" t="s">
        <v>10</v>
      </c>
      <c r="E851" s="4" t="s">
        <v>22</v>
      </c>
      <c r="F851" s="4" t="s">
        <v>18</v>
      </c>
      <c r="G851" s="3">
        <v>96.8</v>
      </c>
      <c r="H851" s="8">
        <v>3</v>
      </c>
      <c r="I851" s="4" t="s">
        <v>17</v>
      </c>
      <c r="J851" s="7">
        <v>5.3</v>
      </c>
      <c r="K851" s="3">
        <f t="shared" si="66"/>
        <v>290.39999999999998</v>
      </c>
      <c r="L851" s="2">
        <f t="shared" si="67"/>
        <v>0.05</v>
      </c>
      <c r="M851" s="3">
        <f t="shared" si="68"/>
        <v>14.52</v>
      </c>
      <c r="N851" s="3">
        <f t="shared" si="69"/>
        <v>304.91999999999996</v>
      </c>
    </row>
    <row r="852" spans="1:14" x14ac:dyDescent="0.3">
      <c r="A852" s="1">
        <v>45366</v>
      </c>
      <c r="B852" s="1" t="str">
        <f t="shared" si="65"/>
        <v>March</v>
      </c>
      <c r="C852" s="4" t="s">
        <v>14</v>
      </c>
      <c r="D852" s="4" t="s">
        <v>15</v>
      </c>
      <c r="E852" s="4" t="s">
        <v>22</v>
      </c>
      <c r="F852" s="4" t="s">
        <v>23</v>
      </c>
      <c r="G852" s="3">
        <v>65.260000000000005</v>
      </c>
      <c r="H852" s="8">
        <v>8</v>
      </c>
      <c r="I852" s="4" t="s">
        <v>20</v>
      </c>
      <c r="J852" s="7">
        <v>6.3</v>
      </c>
      <c r="K852" s="3">
        <f t="shared" si="66"/>
        <v>522.08000000000004</v>
      </c>
      <c r="L852" s="2">
        <f t="shared" si="67"/>
        <v>0.05</v>
      </c>
      <c r="M852" s="3">
        <f t="shared" si="68"/>
        <v>26.104000000000003</v>
      </c>
      <c r="N852" s="3">
        <f t="shared" si="69"/>
        <v>548.18400000000008</v>
      </c>
    </row>
    <row r="853" spans="1:14" x14ac:dyDescent="0.3">
      <c r="A853" s="1">
        <v>45366</v>
      </c>
      <c r="B853" s="1" t="str">
        <f t="shared" si="65"/>
        <v>March</v>
      </c>
      <c r="C853" s="4" t="s">
        <v>9</v>
      </c>
      <c r="D853" s="4" t="s">
        <v>15</v>
      </c>
      <c r="E853" s="4" t="s">
        <v>22</v>
      </c>
      <c r="F853" s="4" t="s">
        <v>23</v>
      </c>
      <c r="G853" s="3">
        <v>13.59</v>
      </c>
      <c r="H853" s="8">
        <v>9</v>
      </c>
      <c r="I853" s="4" t="s">
        <v>17</v>
      </c>
      <c r="J853" s="7">
        <v>5.8</v>
      </c>
      <c r="K853" s="3">
        <f t="shared" si="66"/>
        <v>122.31</v>
      </c>
      <c r="L853" s="2">
        <f t="shared" si="67"/>
        <v>0.05</v>
      </c>
      <c r="M853" s="3">
        <f t="shared" si="68"/>
        <v>6.1155000000000008</v>
      </c>
      <c r="N853" s="3">
        <f t="shared" si="69"/>
        <v>128.4255</v>
      </c>
    </row>
    <row r="854" spans="1:14" x14ac:dyDescent="0.3">
      <c r="A854" s="1">
        <v>45366</v>
      </c>
      <c r="B854" s="1" t="str">
        <f t="shared" si="65"/>
        <v>March</v>
      </c>
      <c r="C854" s="4" t="s">
        <v>9</v>
      </c>
      <c r="D854" s="4" t="s">
        <v>15</v>
      </c>
      <c r="E854" s="4" t="s">
        <v>22</v>
      </c>
      <c r="F854" s="4" t="s">
        <v>21</v>
      </c>
      <c r="G854" s="3">
        <v>27.18</v>
      </c>
      <c r="H854" s="8">
        <v>2</v>
      </c>
      <c r="I854" s="4" t="s">
        <v>20</v>
      </c>
      <c r="J854" s="7">
        <v>4.3</v>
      </c>
      <c r="K854" s="3">
        <f t="shared" si="66"/>
        <v>54.36</v>
      </c>
      <c r="L854" s="2">
        <f t="shared" si="67"/>
        <v>0.05</v>
      </c>
      <c r="M854" s="3">
        <f t="shared" si="68"/>
        <v>2.718</v>
      </c>
      <c r="N854" s="3">
        <f t="shared" si="69"/>
        <v>57.078000000000003</v>
      </c>
    </row>
    <row r="855" spans="1:14" x14ac:dyDescent="0.3">
      <c r="A855" s="1">
        <v>45366</v>
      </c>
      <c r="B855" s="1" t="str">
        <f t="shared" si="65"/>
        <v>March</v>
      </c>
      <c r="C855" s="4" t="s">
        <v>9</v>
      </c>
      <c r="D855" s="4" t="s">
        <v>10</v>
      </c>
      <c r="E855" s="4" t="s">
        <v>11</v>
      </c>
      <c r="F855" s="4" t="s">
        <v>16</v>
      </c>
      <c r="G855" s="3">
        <v>57.49</v>
      </c>
      <c r="H855" s="8">
        <v>4</v>
      </c>
      <c r="I855" s="4" t="s">
        <v>17</v>
      </c>
      <c r="J855" s="7">
        <v>6.6</v>
      </c>
      <c r="K855" s="3">
        <f t="shared" si="66"/>
        <v>229.96</v>
      </c>
      <c r="L855" s="2">
        <f t="shared" si="67"/>
        <v>0.18</v>
      </c>
      <c r="M855" s="3">
        <f t="shared" si="68"/>
        <v>41.392800000000001</v>
      </c>
      <c r="N855" s="3">
        <f t="shared" si="69"/>
        <v>271.3528</v>
      </c>
    </row>
    <row r="856" spans="1:14" x14ac:dyDescent="0.3">
      <c r="A856" s="1">
        <v>45366</v>
      </c>
      <c r="B856" s="1" t="str">
        <f t="shared" si="65"/>
        <v>March</v>
      </c>
      <c r="C856" s="4" t="s">
        <v>19</v>
      </c>
      <c r="D856" s="4" t="s">
        <v>15</v>
      </c>
      <c r="E856" s="4" t="s">
        <v>22</v>
      </c>
      <c r="F856" s="4" t="s">
        <v>24</v>
      </c>
      <c r="G856" s="3">
        <v>96.58</v>
      </c>
      <c r="H856" s="8">
        <v>2</v>
      </c>
      <c r="I856" s="4" t="s">
        <v>258</v>
      </c>
      <c r="J856" s="7">
        <v>5.0999999999999996</v>
      </c>
      <c r="K856" s="3">
        <f t="shared" si="66"/>
        <v>193.16</v>
      </c>
      <c r="L856" s="2">
        <f t="shared" si="67"/>
        <v>0.05</v>
      </c>
      <c r="M856" s="3">
        <f t="shared" si="68"/>
        <v>9.6580000000000013</v>
      </c>
      <c r="N856" s="3">
        <f t="shared" si="69"/>
        <v>202.81799999999998</v>
      </c>
    </row>
    <row r="857" spans="1:14" x14ac:dyDescent="0.3">
      <c r="A857" s="1">
        <v>45366</v>
      </c>
      <c r="B857" s="1" t="str">
        <f t="shared" si="65"/>
        <v>March</v>
      </c>
      <c r="C857" s="4" t="s">
        <v>9</v>
      </c>
      <c r="D857" s="4" t="s">
        <v>15</v>
      </c>
      <c r="E857" s="4" t="s">
        <v>22</v>
      </c>
      <c r="F857" s="4" t="s">
        <v>24</v>
      </c>
      <c r="G857" s="3">
        <v>92.78</v>
      </c>
      <c r="H857" s="8">
        <v>1</v>
      </c>
      <c r="I857" s="4" t="s">
        <v>258</v>
      </c>
      <c r="J857" s="7">
        <v>9.8000000000000007</v>
      </c>
      <c r="K857" s="3">
        <f t="shared" si="66"/>
        <v>92.78</v>
      </c>
      <c r="L857" s="2">
        <f t="shared" si="67"/>
        <v>0.05</v>
      </c>
      <c r="M857" s="3">
        <f t="shared" si="68"/>
        <v>4.6390000000000002</v>
      </c>
      <c r="N857" s="3">
        <f t="shared" si="69"/>
        <v>97.418999999999997</v>
      </c>
    </row>
    <row r="858" spans="1:14" x14ac:dyDescent="0.3">
      <c r="A858" s="1">
        <v>45367</v>
      </c>
      <c r="B858" s="1" t="str">
        <f t="shared" si="65"/>
        <v>March</v>
      </c>
      <c r="C858" s="4" t="s">
        <v>14</v>
      </c>
      <c r="D858" s="4" t="s">
        <v>15</v>
      </c>
      <c r="E858" s="4" t="s">
        <v>22</v>
      </c>
      <c r="F858" s="4" t="s">
        <v>21</v>
      </c>
      <c r="G858" s="3">
        <v>97.26</v>
      </c>
      <c r="H858" s="8">
        <v>4</v>
      </c>
      <c r="I858" s="4" t="s">
        <v>20</v>
      </c>
      <c r="J858" s="7">
        <v>6.8</v>
      </c>
      <c r="K858" s="3">
        <f t="shared" si="66"/>
        <v>389.04</v>
      </c>
      <c r="L858" s="2">
        <f t="shared" si="67"/>
        <v>0.05</v>
      </c>
      <c r="M858" s="3">
        <f t="shared" si="68"/>
        <v>19.452000000000002</v>
      </c>
      <c r="N858" s="3">
        <f t="shared" si="69"/>
        <v>408.49200000000002</v>
      </c>
    </row>
    <row r="859" spans="1:14" x14ac:dyDescent="0.3">
      <c r="A859" s="1">
        <v>45367</v>
      </c>
      <c r="B859" s="1" t="str">
        <f t="shared" si="65"/>
        <v>March</v>
      </c>
      <c r="C859" s="4" t="s">
        <v>14</v>
      </c>
      <c r="D859" s="4" t="s">
        <v>15</v>
      </c>
      <c r="E859" s="4" t="s">
        <v>11</v>
      </c>
      <c r="F859" s="4" t="s">
        <v>12</v>
      </c>
      <c r="G859" s="3">
        <v>87.8</v>
      </c>
      <c r="H859" s="8">
        <v>9</v>
      </c>
      <c r="I859" s="4" t="s">
        <v>17</v>
      </c>
      <c r="J859" s="7">
        <v>9.1999999999999993</v>
      </c>
      <c r="K859" s="3">
        <f t="shared" si="66"/>
        <v>790.19999999999993</v>
      </c>
      <c r="L859" s="2">
        <f t="shared" si="67"/>
        <v>0.05</v>
      </c>
      <c r="M859" s="3">
        <f t="shared" si="68"/>
        <v>39.51</v>
      </c>
      <c r="N859" s="3">
        <f t="shared" si="69"/>
        <v>829.70999999999992</v>
      </c>
    </row>
    <row r="860" spans="1:14" x14ac:dyDescent="0.3">
      <c r="A860" s="1">
        <v>45367</v>
      </c>
      <c r="B860" s="1" t="str">
        <f t="shared" si="65"/>
        <v>March</v>
      </c>
      <c r="C860" s="4" t="s">
        <v>19</v>
      </c>
      <c r="D860" s="4" t="s">
        <v>15</v>
      </c>
      <c r="E860" s="4" t="s">
        <v>11</v>
      </c>
      <c r="F860" s="4" t="s">
        <v>12</v>
      </c>
      <c r="G860" s="3">
        <v>63.61</v>
      </c>
      <c r="H860" s="8">
        <v>5</v>
      </c>
      <c r="I860" s="4" t="s">
        <v>20</v>
      </c>
      <c r="J860" s="7">
        <v>4.8</v>
      </c>
      <c r="K860" s="3">
        <f t="shared" si="66"/>
        <v>318.05</v>
      </c>
      <c r="L860" s="2">
        <f t="shared" si="67"/>
        <v>0.05</v>
      </c>
      <c r="M860" s="3">
        <f t="shared" si="68"/>
        <v>15.902500000000002</v>
      </c>
      <c r="N860" s="3">
        <f t="shared" si="69"/>
        <v>333.95249999999999</v>
      </c>
    </row>
    <row r="861" spans="1:14" x14ac:dyDescent="0.3">
      <c r="A861" s="1">
        <v>45367</v>
      </c>
      <c r="B861" s="1" t="str">
        <f t="shared" si="65"/>
        <v>March</v>
      </c>
      <c r="C861" s="4" t="s">
        <v>14</v>
      </c>
      <c r="D861" s="4" t="s">
        <v>10</v>
      </c>
      <c r="E861" s="4" t="s">
        <v>22</v>
      </c>
      <c r="F861" s="4" t="s">
        <v>24</v>
      </c>
      <c r="G861" s="3">
        <v>15.37</v>
      </c>
      <c r="H861" s="8">
        <v>2</v>
      </c>
      <c r="I861" s="4" t="s">
        <v>17</v>
      </c>
      <c r="J861" s="7">
        <v>7.2</v>
      </c>
      <c r="K861" s="3">
        <f t="shared" si="66"/>
        <v>30.74</v>
      </c>
      <c r="L861" s="2">
        <f t="shared" si="67"/>
        <v>0.05</v>
      </c>
      <c r="M861" s="3">
        <f t="shared" si="68"/>
        <v>1.5369999999999999</v>
      </c>
      <c r="N861" s="3">
        <f t="shared" si="69"/>
        <v>32.277000000000001</v>
      </c>
    </row>
    <row r="862" spans="1:14" x14ac:dyDescent="0.3">
      <c r="A862" s="1">
        <v>45367</v>
      </c>
      <c r="B862" s="1" t="str">
        <f t="shared" si="65"/>
        <v>March</v>
      </c>
      <c r="C862" s="4" t="s">
        <v>19</v>
      </c>
      <c r="D862" s="4" t="s">
        <v>15</v>
      </c>
      <c r="E862" s="4" t="s">
        <v>22</v>
      </c>
      <c r="F862" s="4" t="s">
        <v>18</v>
      </c>
      <c r="G862" s="3">
        <v>72.5</v>
      </c>
      <c r="H862" s="8">
        <v>8</v>
      </c>
      <c r="I862" s="4" t="s">
        <v>20</v>
      </c>
      <c r="J862" s="7">
        <v>9.1999999999999993</v>
      </c>
      <c r="K862" s="3">
        <f t="shared" si="66"/>
        <v>580</v>
      </c>
      <c r="L862" s="2">
        <f t="shared" si="67"/>
        <v>0.05</v>
      </c>
      <c r="M862" s="3">
        <f t="shared" si="68"/>
        <v>29</v>
      </c>
      <c r="N862" s="3">
        <f t="shared" si="69"/>
        <v>609</v>
      </c>
    </row>
    <row r="863" spans="1:14" x14ac:dyDescent="0.3">
      <c r="A863" s="1">
        <v>45367</v>
      </c>
      <c r="B863" s="1" t="str">
        <f t="shared" si="65"/>
        <v>March</v>
      </c>
      <c r="C863" s="4" t="s">
        <v>9</v>
      </c>
      <c r="D863" s="4" t="s">
        <v>15</v>
      </c>
      <c r="E863" s="4" t="s">
        <v>22</v>
      </c>
      <c r="F863" s="4" t="s">
        <v>18</v>
      </c>
      <c r="G863" s="3">
        <v>74.97</v>
      </c>
      <c r="H863" s="8">
        <v>1</v>
      </c>
      <c r="I863" s="4" t="s">
        <v>17</v>
      </c>
      <c r="J863" s="7">
        <v>5.6</v>
      </c>
      <c r="K863" s="3">
        <f t="shared" si="66"/>
        <v>74.97</v>
      </c>
      <c r="L863" s="2">
        <f t="shared" si="67"/>
        <v>0.05</v>
      </c>
      <c r="M863" s="3">
        <f t="shared" si="68"/>
        <v>3.7484999999999999</v>
      </c>
      <c r="N863" s="3">
        <f t="shared" si="69"/>
        <v>78.718500000000006</v>
      </c>
    </row>
    <row r="864" spans="1:14" x14ac:dyDescent="0.3">
      <c r="A864" s="1">
        <v>45367</v>
      </c>
      <c r="B864" s="1" t="str">
        <f t="shared" si="65"/>
        <v>March</v>
      </c>
      <c r="C864" s="4" t="s">
        <v>9</v>
      </c>
      <c r="D864" s="4" t="s">
        <v>15</v>
      </c>
      <c r="E864" s="4" t="s">
        <v>11</v>
      </c>
      <c r="F864" s="4" t="s">
        <v>16</v>
      </c>
      <c r="G864" s="3">
        <v>95.64</v>
      </c>
      <c r="H864" s="8">
        <v>4</v>
      </c>
      <c r="I864" s="4" t="s">
        <v>17</v>
      </c>
      <c r="J864" s="7">
        <v>7.9</v>
      </c>
      <c r="K864" s="3">
        <f t="shared" si="66"/>
        <v>382.56</v>
      </c>
      <c r="L864" s="2">
        <f t="shared" si="67"/>
        <v>0.18</v>
      </c>
      <c r="M864" s="3">
        <f t="shared" si="68"/>
        <v>68.860799999999998</v>
      </c>
      <c r="N864" s="3">
        <f t="shared" si="69"/>
        <v>451.42079999999999</v>
      </c>
    </row>
    <row r="865" spans="1:14" x14ac:dyDescent="0.3">
      <c r="A865" s="1">
        <v>45367</v>
      </c>
      <c r="B865" s="1" t="str">
        <f t="shared" si="65"/>
        <v>March</v>
      </c>
      <c r="C865" s="4" t="s">
        <v>19</v>
      </c>
      <c r="D865" s="4" t="s">
        <v>15</v>
      </c>
      <c r="E865" s="4" t="s">
        <v>22</v>
      </c>
      <c r="F865" s="4" t="s">
        <v>23</v>
      </c>
      <c r="G865" s="3">
        <v>23.75</v>
      </c>
      <c r="H865" s="8">
        <v>4</v>
      </c>
      <c r="I865" s="4" t="s">
        <v>17</v>
      </c>
      <c r="J865" s="7">
        <v>5.2</v>
      </c>
      <c r="K865" s="3">
        <f t="shared" si="66"/>
        <v>95</v>
      </c>
      <c r="L865" s="2">
        <f t="shared" si="67"/>
        <v>0.05</v>
      </c>
      <c r="M865" s="3">
        <f t="shared" si="68"/>
        <v>4.75</v>
      </c>
      <c r="N865" s="3">
        <f t="shared" si="69"/>
        <v>99.75</v>
      </c>
    </row>
    <row r="866" spans="1:14" x14ac:dyDescent="0.3">
      <c r="A866" s="1">
        <v>45367</v>
      </c>
      <c r="B866" s="1" t="str">
        <f t="shared" si="65"/>
        <v>March</v>
      </c>
      <c r="C866" s="4" t="s">
        <v>9</v>
      </c>
      <c r="D866" s="4" t="s">
        <v>15</v>
      </c>
      <c r="E866" s="4" t="s">
        <v>22</v>
      </c>
      <c r="F866" s="4" t="s">
        <v>18</v>
      </c>
      <c r="G866" s="3">
        <v>34.369999999999997</v>
      </c>
      <c r="H866" s="8">
        <v>10</v>
      </c>
      <c r="I866" s="4" t="s">
        <v>20</v>
      </c>
      <c r="J866" s="7">
        <v>6.7</v>
      </c>
      <c r="K866" s="3">
        <f t="shared" si="66"/>
        <v>343.7</v>
      </c>
      <c r="L866" s="2">
        <f t="shared" si="67"/>
        <v>0.05</v>
      </c>
      <c r="M866" s="3">
        <f t="shared" si="68"/>
        <v>17.184999999999999</v>
      </c>
      <c r="N866" s="3">
        <f t="shared" si="69"/>
        <v>360.88499999999999</v>
      </c>
    </row>
    <row r="867" spans="1:14" x14ac:dyDescent="0.3">
      <c r="A867" s="1">
        <v>45368</v>
      </c>
      <c r="B867" s="1" t="str">
        <f t="shared" si="65"/>
        <v>March</v>
      </c>
      <c r="C867" s="4" t="s">
        <v>9</v>
      </c>
      <c r="D867" s="4" t="s">
        <v>15</v>
      </c>
      <c r="E867" s="4" t="s">
        <v>11</v>
      </c>
      <c r="F867" s="4" t="s">
        <v>23</v>
      </c>
      <c r="G867" s="3">
        <v>11.28</v>
      </c>
      <c r="H867" s="8">
        <v>9</v>
      </c>
      <c r="I867" s="4" t="s">
        <v>258</v>
      </c>
      <c r="J867" s="7">
        <v>4.3</v>
      </c>
      <c r="K867" s="3">
        <f t="shared" si="66"/>
        <v>101.52</v>
      </c>
      <c r="L867" s="2">
        <f t="shared" si="67"/>
        <v>0.05</v>
      </c>
      <c r="M867" s="3">
        <f t="shared" si="68"/>
        <v>5.0760000000000005</v>
      </c>
      <c r="N867" s="3">
        <f t="shared" si="69"/>
        <v>106.596</v>
      </c>
    </row>
    <row r="868" spans="1:14" x14ac:dyDescent="0.3">
      <c r="A868" s="1">
        <v>45368</v>
      </c>
      <c r="B868" s="1" t="str">
        <f t="shared" si="65"/>
        <v>March</v>
      </c>
      <c r="C868" s="4" t="s">
        <v>14</v>
      </c>
      <c r="D868" s="4" t="s">
        <v>10</v>
      </c>
      <c r="E868" s="4" t="s">
        <v>11</v>
      </c>
      <c r="F868" s="4" t="s">
        <v>12</v>
      </c>
      <c r="G868" s="3">
        <v>22.62</v>
      </c>
      <c r="H868" s="8">
        <v>1</v>
      </c>
      <c r="I868" s="4" t="s">
        <v>17</v>
      </c>
      <c r="J868" s="7">
        <v>6.4</v>
      </c>
      <c r="K868" s="3">
        <f t="shared" si="66"/>
        <v>22.62</v>
      </c>
      <c r="L868" s="2">
        <f t="shared" si="67"/>
        <v>0.05</v>
      </c>
      <c r="M868" s="3">
        <f t="shared" si="68"/>
        <v>1.131</v>
      </c>
      <c r="N868" s="3">
        <f t="shared" si="69"/>
        <v>23.751000000000001</v>
      </c>
    </row>
    <row r="869" spans="1:14" x14ac:dyDescent="0.3">
      <c r="A869" s="1">
        <v>45368</v>
      </c>
      <c r="B869" s="1" t="str">
        <f t="shared" si="65"/>
        <v>March</v>
      </c>
      <c r="C869" s="4" t="s">
        <v>14</v>
      </c>
      <c r="D869" s="4" t="s">
        <v>10</v>
      </c>
      <c r="E869" s="4" t="s">
        <v>22</v>
      </c>
      <c r="F869" s="4" t="s">
        <v>21</v>
      </c>
      <c r="G869" s="3">
        <v>35.19</v>
      </c>
      <c r="H869" s="8">
        <v>10</v>
      </c>
      <c r="I869" s="4" t="s">
        <v>258</v>
      </c>
      <c r="J869" s="7">
        <v>8.4</v>
      </c>
      <c r="K869" s="3">
        <f t="shared" si="66"/>
        <v>351.9</v>
      </c>
      <c r="L869" s="2">
        <f t="shared" si="67"/>
        <v>0.05</v>
      </c>
      <c r="M869" s="3">
        <f t="shared" si="68"/>
        <v>17.594999999999999</v>
      </c>
      <c r="N869" s="3">
        <f t="shared" si="69"/>
        <v>369.495</v>
      </c>
    </row>
    <row r="870" spans="1:14" x14ac:dyDescent="0.3">
      <c r="A870" s="1">
        <v>45368</v>
      </c>
      <c r="B870" s="1" t="str">
        <f t="shared" si="65"/>
        <v>March</v>
      </c>
      <c r="C870" s="4" t="s">
        <v>9</v>
      </c>
      <c r="D870" s="4" t="s">
        <v>15</v>
      </c>
      <c r="E870" s="4" t="s">
        <v>11</v>
      </c>
      <c r="F870" s="4" t="s">
        <v>18</v>
      </c>
      <c r="G870" s="3">
        <v>54.51</v>
      </c>
      <c r="H870" s="8">
        <v>6</v>
      </c>
      <c r="I870" s="4" t="s">
        <v>20</v>
      </c>
      <c r="J870" s="7">
        <v>7.8</v>
      </c>
      <c r="K870" s="3">
        <f t="shared" si="66"/>
        <v>327.06</v>
      </c>
      <c r="L870" s="2">
        <f t="shared" si="67"/>
        <v>0.05</v>
      </c>
      <c r="M870" s="3">
        <f t="shared" si="68"/>
        <v>16.353000000000002</v>
      </c>
      <c r="N870" s="3">
        <f t="shared" si="69"/>
        <v>343.41300000000001</v>
      </c>
    </row>
    <row r="871" spans="1:14" x14ac:dyDescent="0.3">
      <c r="A871" s="1">
        <v>45368</v>
      </c>
      <c r="B871" s="1" t="str">
        <f t="shared" si="65"/>
        <v>March</v>
      </c>
      <c r="C871" s="4" t="s">
        <v>19</v>
      </c>
      <c r="D871" s="4" t="s">
        <v>10</v>
      </c>
      <c r="E871" s="4" t="s">
        <v>22</v>
      </c>
      <c r="F871" s="4" t="s">
        <v>18</v>
      </c>
      <c r="G871" s="3">
        <v>76.92</v>
      </c>
      <c r="H871" s="8">
        <v>10</v>
      </c>
      <c r="I871" s="4" t="s">
        <v>20</v>
      </c>
      <c r="J871" s="7">
        <v>5.6</v>
      </c>
      <c r="K871" s="3">
        <f t="shared" si="66"/>
        <v>769.2</v>
      </c>
      <c r="L871" s="2">
        <f t="shared" si="67"/>
        <v>0.05</v>
      </c>
      <c r="M871" s="3">
        <f t="shared" si="68"/>
        <v>38.460000000000008</v>
      </c>
      <c r="N871" s="3">
        <f t="shared" si="69"/>
        <v>807.66000000000008</v>
      </c>
    </row>
    <row r="872" spans="1:14" x14ac:dyDescent="0.3">
      <c r="A872" s="1">
        <v>45368</v>
      </c>
      <c r="B872" s="1" t="str">
        <f t="shared" si="65"/>
        <v>March</v>
      </c>
      <c r="C872" s="4" t="s">
        <v>19</v>
      </c>
      <c r="D872" s="4" t="s">
        <v>15</v>
      </c>
      <c r="E872" s="4" t="s">
        <v>11</v>
      </c>
      <c r="F872" s="4" t="s">
        <v>23</v>
      </c>
      <c r="G872" s="3">
        <v>77.47</v>
      </c>
      <c r="H872" s="8">
        <v>4</v>
      </c>
      <c r="I872" s="4" t="s">
        <v>17</v>
      </c>
      <c r="J872" s="7">
        <v>4.2</v>
      </c>
      <c r="K872" s="3">
        <f t="shared" si="66"/>
        <v>309.88</v>
      </c>
      <c r="L872" s="2">
        <f t="shared" si="67"/>
        <v>0.05</v>
      </c>
      <c r="M872" s="3">
        <f t="shared" si="68"/>
        <v>15.494</v>
      </c>
      <c r="N872" s="3">
        <f t="shared" si="69"/>
        <v>325.37400000000002</v>
      </c>
    </row>
    <row r="873" spans="1:14" x14ac:dyDescent="0.3">
      <c r="A873" s="1">
        <v>45369</v>
      </c>
      <c r="B873" s="1" t="str">
        <f t="shared" si="65"/>
        <v>March</v>
      </c>
      <c r="C873" s="4" t="s">
        <v>19</v>
      </c>
      <c r="D873" s="4" t="s">
        <v>15</v>
      </c>
      <c r="E873" s="4" t="s">
        <v>11</v>
      </c>
      <c r="F873" s="4" t="s">
        <v>16</v>
      </c>
      <c r="G873" s="3">
        <v>51.19</v>
      </c>
      <c r="H873" s="8">
        <v>4</v>
      </c>
      <c r="I873" s="4" t="s">
        <v>258</v>
      </c>
      <c r="J873" s="7">
        <v>4.7</v>
      </c>
      <c r="K873" s="3">
        <f t="shared" si="66"/>
        <v>204.76</v>
      </c>
      <c r="L873" s="2">
        <f t="shared" si="67"/>
        <v>0.18</v>
      </c>
      <c r="M873" s="3">
        <f t="shared" si="68"/>
        <v>36.8568</v>
      </c>
      <c r="N873" s="3">
        <f t="shared" si="69"/>
        <v>241.61679999999998</v>
      </c>
    </row>
    <row r="874" spans="1:14" x14ac:dyDescent="0.3">
      <c r="A874" s="1">
        <v>45369</v>
      </c>
      <c r="B874" s="1" t="str">
        <f t="shared" si="65"/>
        <v>March</v>
      </c>
      <c r="C874" s="4" t="s">
        <v>9</v>
      </c>
      <c r="D874" s="4" t="s">
        <v>15</v>
      </c>
      <c r="E874" s="4" t="s">
        <v>22</v>
      </c>
      <c r="F874" s="4" t="s">
        <v>23</v>
      </c>
      <c r="G874" s="3">
        <v>99.7</v>
      </c>
      <c r="H874" s="8">
        <v>3</v>
      </c>
      <c r="I874" s="4" t="s">
        <v>20</v>
      </c>
      <c r="J874" s="7">
        <v>4.7</v>
      </c>
      <c r="K874" s="3">
        <f t="shared" si="66"/>
        <v>299.10000000000002</v>
      </c>
      <c r="L874" s="2">
        <f t="shared" si="67"/>
        <v>0.05</v>
      </c>
      <c r="M874" s="3">
        <f t="shared" si="68"/>
        <v>14.955000000000002</v>
      </c>
      <c r="N874" s="3">
        <f t="shared" si="69"/>
        <v>314.05500000000001</v>
      </c>
    </row>
    <row r="875" spans="1:14" x14ac:dyDescent="0.3">
      <c r="A875" s="1">
        <v>45369</v>
      </c>
      <c r="B875" s="1" t="str">
        <f t="shared" si="65"/>
        <v>March</v>
      </c>
      <c r="C875" s="4" t="s">
        <v>14</v>
      </c>
      <c r="D875" s="4" t="s">
        <v>10</v>
      </c>
      <c r="E875" s="4" t="s">
        <v>22</v>
      </c>
      <c r="F875" s="4" t="s">
        <v>21</v>
      </c>
      <c r="G875" s="3">
        <v>91.98</v>
      </c>
      <c r="H875" s="8">
        <v>1</v>
      </c>
      <c r="I875" s="4" t="s">
        <v>17</v>
      </c>
      <c r="J875" s="7">
        <v>9.8000000000000007</v>
      </c>
      <c r="K875" s="3">
        <f t="shared" si="66"/>
        <v>91.98</v>
      </c>
      <c r="L875" s="2">
        <f t="shared" si="67"/>
        <v>0.05</v>
      </c>
      <c r="M875" s="3">
        <f t="shared" si="68"/>
        <v>4.5990000000000002</v>
      </c>
      <c r="N875" s="3">
        <f t="shared" si="69"/>
        <v>96.579000000000008</v>
      </c>
    </row>
    <row r="876" spans="1:14" x14ac:dyDescent="0.3">
      <c r="A876" s="1">
        <v>45369</v>
      </c>
      <c r="B876" s="1" t="str">
        <f t="shared" si="65"/>
        <v>March</v>
      </c>
      <c r="C876" s="4" t="s">
        <v>19</v>
      </c>
      <c r="D876" s="4" t="s">
        <v>15</v>
      </c>
      <c r="E876" s="4" t="s">
        <v>11</v>
      </c>
      <c r="F876" s="4" t="s">
        <v>18</v>
      </c>
      <c r="G876" s="3">
        <v>33.26</v>
      </c>
      <c r="H876" s="8">
        <v>5</v>
      </c>
      <c r="I876" s="4" t="s">
        <v>258</v>
      </c>
      <c r="J876" s="7">
        <v>4.2</v>
      </c>
      <c r="K876" s="3">
        <f t="shared" si="66"/>
        <v>166.29999999999998</v>
      </c>
      <c r="L876" s="2">
        <f t="shared" si="67"/>
        <v>0.05</v>
      </c>
      <c r="M876" s="3">
        <f t="shared" si="68"/>
        <v>8.3149999999999995</v>
      </c>
      <c r="N876" s="3">
        <f t="shared" si="69"/>
        <v>174.61499999999998</v>
      </c>
    </row>
    <row r="877" spans="1:14" x14ac:dyDescent="0.3">
      <c r="A877" s="1">
        <v>45369</v>
      </c>
      <c r="B877" s="1" t="str">
        <f t="shared" si="65"/>
        <v>March</v>
      </c>
      <c r="C877" s="4" t="s">
        <v>14</v>
      </c>
      <c r="D877" s="4" t="s">
        <v>10</v>
      </c>
      <c r="E877" s="4" t="s">
        <v>11</v>
      </c>
      <c r="F877" s="4" t="s">
        <v>23</v>
      </c>
      <c r="G877" s="3">
        <v>28.53</v>
      </c>
      <c r="H877" s="8">
        <v>10</v>
      </c>
      <c r="I877" s="4" t="s">
        <v>20</v>
      </c>
      <c r="J877" s="7">
        <v>7.8</v>
      </c>
      <c r="K877" s="3">
        <f t="shared" si="66"/>
        <v>285.3</v>
      </c>
      <c r="L877" s="2">
        <f t="shared" si="67"/>
        <v>0.05</v>
      </c>
      <c r="M877" s="3">
        <f t="shared" si="68"/>
        <v>14.265000000000001</v>
      </c>
      <c r="N877" s="3">
        <f t="shared" si="69"/>
        <v>299.565</v>
      </c>
    </row>
    <row r="878" spans="1:14" x14ac:dyDescent="0.3">
      <c r="A878" s="1">
        <v>45369</v>
      </c>
      <c r="B878" s="1" t="str">
        <f t="shared" si="65"/>
        <v>March</v>
      </c>
      <c r="C878" s="4" t="s">
        <v>14</v>
      </c>
      <c r="D878" s="4" t="s">
        <v>10</v>
      </c>
      <c r="E878" s="4" t="s">
        <v>11</v>
      </c>
      <c r="F878" s="4" t="s">
        <v>21</v>
      </c>
      <c r="G878" s="3">
        <v>51.47</v>
      </c>
      <c r="H878" s="8">
        <v>1</v>
      </c>
      <c r="I878" s="4" t="s">
        <v>20</v>
      </c>
      <c r="J878" s="7">
        <v>8.5</v>
      </c>
      <c r="K878" s="3">
        <f t="shared" si="66"/>
        <v>51.47</v>
      </c>
      <c r="L878" s="2">
        <f t="shared" si="67"/>
        <v>0.05</v>
      </c>
      <c r="M878" s="3">
        <f t="shared" si="68"/>
        <v>2.5735000000000001</v>
      </c>
      <c r="N878" s="3">
        <f t="shared" si="69"/>
        <v>54.043500000000002</v>
      </c>
    </row>
    <row r="879" spans="1:14" x14ac:dyDescent="0.3">
      <c r="A879" s="1">
        <v>45369</v>
      </c>
      <c r="B879" s="1" t="str">
        <f t="shared" si="65"/>
        <v>March</v>
      </c>
      <c r="C879" s="4" t="s">
        <v>9</v>
      </c>
      <c r="D879" s="4" t="s">
        <v>15</v>
      </c>
      <c r="E879" s="4" t="s">
        <v>22</v>
      </c>
      <c r="F879" s="4" t="s">
        <v>23</v>
      </c>
      <c r="G879" s="3">
        <v>44.12</v>
      </c>
      <c r="H879" s="8">
        <v>3</v>
      </c>
      <c r="I879" s="4" t="s">
        <v>258</v>
      </c>
      <c r="J879" s="7">
        <v>7.9</v>
      </c>
      <c r="K879" s="3">
        <f t="shared" si="66"/>
        <v>132.35999999999999</v>
      </c>
      <c r="L879" s="2">
        <f t="shared" si="67"/>
        <v>0.05</v>
      </c>
      <c r="M879" s="3">
        <f t="shared" si="68"/>
        <v>6.6179999999999994</v>
      </c>
      <c r="N879" s="3">
        <f t="shared" si="69"/>
        <v>138.97799999999998</v>
      </c>
    </row>
    <row r="880" spans="1:14" x14ac:dyDescent="0.3">
      <c r="A880" s="1">
        <v>45370</v>
      </c>
      <c r="B880" s="1" t="str">
        <f t="shared" si="65"/>
        <v>March</v>
      </c>
      <c r="C880" s="4" t="s">
        <v>14</v>
      </c>
      <c r="D880" s="4" t="s">
        <v>10</v>
      </c>
      <c r="E880" s="4" t="s">
        <v>11</v>
      </c>
      <c r="F880" s="4" t="s">
        <v>21</v>
      </c>
      <c r="G880" s="3">
        <v>82.63</v>
      </c>
      <c r="H880" s="8">
        <v>10</v>
      </c>
      <c r="I880" s="4" t="s">
        <v>20</v>
      </c>
      <c r="J880" s="7">
        <v>7.9</v>
      </c>
      <c r="K880" s="3">
        <f t="shared" si="66"/>
        <v>826.3</v>
      </c>
      <c r="L880" s="2">
        <f t="shared" si="67"/>
        <v>0.05</v>
      </c>
      <c r="M880" s="3">
        <f t="shared" si="68"/>
        <v>41.314999999999998</v>
      </c>
      <c r="N880" s="3">
        <f t="shared" si="69"/>
        <v>867.61500000000001</v>
      </c>
    </row>
    <row r="881" spans="1:14" x14ac:dyDescent="0.3">
      <c r="A881" s="1">
        <v>45370</v>
      </c>
      <c r="B881" s="1" t="str">
        <f t="shared" si="65"/>
        <v>March</v>
      </c>
      <c r="C881" s="4" t="s">
        <v>9</v>
      </c>
      <c r="D881" s="4" t="s">
        <v>10</v>
      </c>
      <c r="E881" s="4" t="s">
        <v>22</v>
      </c>
      <c r="F881" s="4" t="s">
        <v>21</v>
      </c>
      <c r="G881" s="3">
        <v>25.42</v>
      </c>
      <c r="H881" s="8">
        <v>8</v>
      </c>
      <c r="I881" s="4" t="s">
        <v>258</v>
      </c>
      <c r="J881" s="7">
        <v>6.7</v>
      </c>
      <c r="K881" s="3">
        <f t="shared" si="66"/>
        <v>203.36</v>
      </c>
      <c r="L881" s="2">
        <f t="shared" si="67"/>
        <v>0.05</v>
      </c>
      <c r="M881" s="3">
        <f t="shared" si="68"/>
        <v>10.168000000000001</v>
      </c>
      <c r="N881" s="3">
        <f t="shared" si="69"/>
        <v>213.52800000000002</v>
      </c>
    </row>
    <row r="882" spans="1:14" x14ac:dyDescent="0.3">
      <c r="A882" s="1">
        <v>45370</v>
      </c>
      <c r="B882" s="1" t="str">
        <f t="shared" si="65"/>
        <v>March</v>
      </c>
      <c r="C882" s="4" t="s">
        <v>19</v>
      </c>
      <c r="D882" s="4" t="s">
        <v>15</v>
      </c>
      <c r="E882" s="4" t="s">
        <v>22</v>
      </c>
      <c r="F882" s="4" t="s">
        <v>21</v>
      </c>
      <c r="G882" s="3">
        <v>76.400000000000006</v>
      </c>
      <c r="H882" s="8">
        <v>9</v>
      </c>
      <c r="I882" s="4" t="s">
        <v>20</v>
      </c>
      <c r="J882" s="7">
        <v>7.5</v>
      </c>
      <c r="K882" s="3">
        <f t="shared" si="66"/>
        <v>687.6</v>
      </c>
      <c r="L882" s="2">
        <f t="shared" si="67"/>
        <v>0.05</v>
      </c>
      <c r="M882" s="3">
        <f t="shared" si="68"/>
        <v>34.380000000000003</v>
      </c>
      <c r="N882" s="3">
        <f t="shared" si="69"/>
        <v>721.98</v>
      </c>
    </row>
    <row r="883" spans="1:14" x14ac:dyDescent="0.3">
      <c r="A883" s="1">
        <v>45370</v>
      </c>
      <c r="B883" s="1" t="str">
        <f t="shared" si="65"/>
        <v>March</v>
      </c>
      <c r="C883" s="4" t="s">
        <v>9</v>
      </c>
      <c r="D883" s="4" t="s">
        <v>15</v>
      </c>
      <c r="E883" s="4" t="s">
        <v>22</v>
      </c>
      <c r="F883" s="4" t="s">
        <v>24</v>
      </c>
      <c r="G883" s="3">
        <v>30.35</v>
      </c>
      <c r="H883" s="8">
        <v>7</v>
      </c>
      <c r="I883" s="4" t="s">
        <v>17</v>
      </c>
      <c r="J883" s="7">
        <v>8</v>
      </c>
      <c r="K883" s="3">
        <f t="shared" si="66"/>
        <v>212.45000000000002</v>
      </c>
      <c r="L883" s="2">
        <f t="shared" si="67"/>
        <v>0.05</v>
      </c>
      <c r="M883" s="3">
        <f t="shared" si="68"/>
        <v>10.622500000000002</v>
      </c>
      <c r="N883" s="3">
        <f t="shared" si="69"/>
        <v>223.07250000000002</v>
      </c>
    </row>
    <row r="884" spans="1:14" x14ac:dyDescent="0.3">
      <c r="A884" s="1">
        <v>45370</v>
      </c>
      <c r="B884" s="1" t="str">
        <f t="shared" si="65"/>
        <v>March</v>
      </c>
      <c r="C884" s="4" t="s">
        <v>19</v>
      </c>
      <c r="D884" s="4" t="s">
        <v>10</v>
      </c>
      <c r="E884" s="4" t="s">
        <v>11</v>
      </c>
      <c r="F884" s="4" t="s">
        <v>12</v>
      </c>
      <c r="G884" s="3">
        <v>83.34</v>
      </c>
      <c r="H884" s="8">
        <v>2</v>
      </c>
      <c r="I884" s="4" t="s">
        <v>17</v>
      </c>
      <c r="J884" s="7">
        <v>7.6</v>
      </c>
      <c r="K884" s="3">
        <f t="shared" si="66"/>
        <v>166.68</v>
      </c>
      <c r="L884" s="2">
        <f t="shared" si="67"/>
        <v>0.05</v>
      </c>
      <c r="M884" s="3">
        <f t="shared" si="68"/>
        <v>8.3340000000000014</v>
      </c>
      <c r="N884" s="3">
        <f t="shared" si="69"/>
        <v>175.01400000000001</v>
      </c>
    </row>
    <row r="885" spans="1:14" x14ac:dyDescent="0.3">
      <c r="A885" s="1">
        <v>45370</v>
      </c>
      <c r="B885" s="1" t="str">
        <f t="shared" si="65"/>
        <v>March</v>
      </c>
      <c r="C885" s="4" t="s">
        <v>14</v>
      </c>
      <c r="D885" s="4" t="s">
        <v>10</v>
      </c>
      <c r="E885" s="4" t="s">
        <v>11</v>
      </c>
      <c r="F885" s="4" t="s">
        <v>23</v>
      </c>
      <c r="G885" s="3">
        <v>75.53</v>
      </c>
      <c r="H885" s="8">
        <v>4</v>
      </c>
      <c r="I885" s="4" t="s">
        <v>20</v>
      </c>
      <c r="J885" s="7">
        <v>8.3000000000000007</v>
      </c>
      <c r="K885" s="3">
        <f t="shared" si="66"/>
        <v>302.12</v>
      </c>
      <c r="L885" s="2">
        <f t="shared" si="67"/>
        <v>0.05</v>
      </c>
      <c r="M885" s="3">
        <f t="shared" si="68"/>
        <v>15.106000000000002</v>
      </c>
      <c r="N885" s="3">
        <f t="shared" si="69"/>
        <v>317.226</v>
      </c>
    </row>
    <row r="886" spans="1:14" x14ac:dyDescent="0.3">
      <c r="A886" s="1">
        <v>45370</v>
      </c>
      <c r="B886" s="1" t="str">
        <f t="shared" si="65"/>
        <v>March</v>
      </c>
      <c r="C886" s="4" t="s">
        <v>9</v>
      </c>
      <c r="D886" s="4" t="s">
        <v>10</v>
      </c>
      <c r="E886" s="4" t="s">
        <v>22</v>
      </c>
      <c r="F886" s="4" t="s">
        <v>23</v>
      </c>
      <c r="G886" s="3">
        <v>38.81</v>
      </c>
      <c r="H886" s="8">
        <v>4</v>
      </c>
      <c r="I886" s="4" t="s">
        <v>20</v>
      </c>
      <c r="J886" s="7">
        <v>4.9000000000000004</v>
      </c>
      <c r="K886" s="3">
        <f t="shared" si="66"/>
        <v>155.24</v>
      </c>
      <c r="L886" s="2">
        <f t="shared" si="67"/>
        <v>0.05</v>
      </c>
      <c r="M886" s="3">
        <f t="shared" si="68"/>
        <v>7.7620000000000005</v>
      </c>
      <c r="N886" s="3">
        <f t="shared" si="69"/>
        <v>163.00200000000001</v>
      </c>
    </row>
    <row r="887" spans="1:14" x14ac:dyDescent="0.3">
      <c r="A887" s="1">
        <v>45370</v>
      </c>
      <c r="B887" s="1" t="str">
        <f t="shared" si="65"/>
        <v>March</v>
      </c>
      <c r="C887" s="4" t="s">
        <v>19</v>
      </c>
      <c r="D887" s="4" t="s">
        <v>15</v>
      </c>
      <c r="E887" s="4" t="s">
        <v>11</v>
      </c>
      <c r="F887" s="4" t="s">
        <v>16</v>
      </c>
      <c r="G887" s="3">
        <v>75.06</v>
      </c>
      <c r="H887" s="8">
        <v>9</v>
      </c>
      <c r="I887" s="4" t="s">
        <v>20</v>
      </c>
      <c r="J887" s="7">
        <v>6.2</v>
      </c>
      <c r="K887" s="3">
        <f t="shared" si="66"/>
        <v>675.54</v>
      </c>
      <c r="L887" s="2">
        <f t="shared" si="67"/>
        <v>0.18</v>
      </c>
      <c r="M887" s="3">
        <f t="shared" si="68"/>
        <v>121.59719999999999</v>
      </c>
      <c r="N887" s="3">
        <f t="shared" si="69"/>
        <v>797.13719999999989</v>
      </c>
    </row>
    <row r="888" spans="1:14" x14ac:dyDescent="0.3">
      <c r="A888" s="1">
        <v>45370</v>
      </c>
      <c r="B888" s="1" t="str">
        <f t="shared" si="65"/>
        <v>March</v>
      </c>
      <c r="C888" s="4" t="s">
        <v>14</v>
      </c>
      <c r="D888" s="4" t="s">
        <v>15</v>
      </c>
      <c r="E888" s="4" t="s">
        <v>22</v>
      </c>
      <c r="F888" s="4" t="s">
        <v>18</v>
      </c>
      <c r="G888" s="3">
        <v>99.24</v>
      </c>
      <c r="H888" s="8">
        <v>9</v>
      </c>
      <c r="I888" s="4" t="s">
        <v>20</v>
      </c>
      <c r="J888" s="7">
        <v>9</v>
      </c>
      <c r="K888" s="3">
        <f t="shared" si="66"/>
        <v>893.16</v>
      </c>
      <c r="L888" s="2">
        <f t="shared" si="67"/>
        <v>0.05</v>
      </c>
      <c r="M888" s="3">
        <f t="shared" si="68"/>
        <v>44.658000000000001</v>
      </c>
      <c r="N888" s="3">
        <f t="shared" si="69"/>
        <v>937.81799999999998</v>
      </c>
    </row>
    <row r="889" spans="1:14" x14ac:dyDescent="0.3">
      <c r="A889" s="1">
        <v>45370</v>
      </c>
      <c r="B889" s="1" t="str">
        <f t="shared" si="65"/>
        <v>March</v>
      </c>
      <c r="C889" s="4" t="s">
        <v>14</v>
      </c>
      <c r="D889" s="4" t="s">
        <v>10</v>
      </c>
      <c r="E889" s="4" t="s">
        <v>11</v>
      </c>
      <c r="F889" s="4" t="s">
        <v>16</v>
      </c>
      <c r="G889" s="3">
        <v>88.55</v>
      </c>
      <c r="H889" s="8">
        <v>8</v>
      </c>
      <c r="I889" s="4" t="s">
        <v>20</v>
      </c>
      <c r="J889" s="7">
        <v>4.7</v>
      </c>
      <c r="K889" s="3">
        <f t="shared" si="66"/>
        <v>708.4</v>
      </c>
      <c r="L889" s="2">
        <f t="shared" si="67"/>
        <v>0.18</v>
      </c>
      <c r="M889" s="3">
        <f t="shared" si="68"/>
        <v>127.51199999999999</v>
      </c>
      <c r="N889" s="3">
        <f t="shared" si="69"/>
        <v>835.91199999999992</v>
      </c>
    </row>
    <row r="890" spans="1:14" x14ac:dyDescent="0.3">
      <c r="A890" s="1">
        <v>45370</v>
      </c>
      <c r="B890" s="1" t="str">
        <f t="shared" si="65"/>
        <v>March</v>
      </c>
      <c r="C890" s="4" t="s">
        <v>14</v>
      </c>
      <c r="D890" s="4" t="s">
        <v>15</v>
      </c>
      <c r="E890" s="4" t="s">
        <v>11</v>
      </c>
      <c r="F890" s="4" t="s">
        <v>16</v>
      </c>
      <c r="G890" s="3">
        <v>26.61</v>
      </c>
      <c r="H890" s="8">
        <v>2</v>
      </c>
      <c r="I890" s="4" t="s">
        <v>17</v>
      </c>
      <c r="J890" s="7">
        <v>4.2</v>
      </c>
      <c r="K890" s="3">
        <f t="shared" si="66"/>
        <v>53.22</v>
      </c>
      <c r="L890" s="2">
        <f t="shared" si="67"/>
        <v>0.18</v>
      </c>
      <c r="M890" s="3">
        <f t="shared" si="68"/>
        <v>9.5795999999999992</v>
      </c>
      <c r="N890" s="3">
        <f t="shared" si="69"/>
        <v>62.799599999999998</v>
      </c>
    </row>
    <row r="891" spans="1:14" x14ac:dyDescent="0.3">
      <c r="A891" s="1">
        <v>45370</v>
      </c>
      <c r="B891" s="1" t="str">
        <f t="shared" si="65"/>
        <v>March</v>
      </c>
      <c r="C891" s="4" t="s">
        <v>14</v>
      </c>
      <c r="D891" s="4" t="s">
        <v>15</v>
      </c>
      <c r="E891" s="4" t="s">
        <v>11</v>
      </c>
      <c r="F891" s="4" t="s">
        <v>16</v>
      </c>
      <c r="G891" s="3">
        <v>46.2</v>
      </c>
      <c r="H891" s="8">
        <v>1</v>
      </c>
      <c r="I891" s="4" t="s">
        <v>17</v>
      </c>
      <c r="J891" s="7">
        <v>6.3</v>
      </c>
      <c r="K891" s="3">
        <f t="shared" si="66"/>
        <v>46.2</v>
      </c>
      <c r="L891" s="2">
        <f t="shared" si="67"/>
        <v>0.18</v>
      </c>
      <c r="M891" s="3">
        <f t="shared" si="68"/>
        <v>8.3160000000000007</v>
      </c>
      <c r="N891" s="3">
        <f t="shared" si="69"/>
        <v>54.516000000000005</v>
      </c>
    </row>
    <row r="892" spans="1:14" x14ac:dyDescent="0.3">
      <c r="A892" s="1">
        <v>45370</v>
      </c>
      <c r="B892" s="1" t="str">
        <f t="shared" si="65"/>
        <v>March</v>
      </c>
      <c r="C892" s="4" t="s">
        <v>14</v>
      </c>
      <c r="D892" s="4" t="s">
        <v>15</v>
      </c>
      <c r="E892" s="4" t="s">
        <v>22</v>
      </c>
      <c r="F892" s="4" t="s">
        <v>24</v>
      </c>
      <c r="G892" s="3">
        <v>66.14</v>
      </c>
      <c r="H892" s="8">
        <v>4</v>
      </c>
      <c r="I892" s="4" t="s">
        <v>258</v>
      </c>
      <c r="J892" s="7">
        <v>5.6</v>
      </c>
      <c r="K892" s="3">
        <f t="shared" si="66"/>
        <v>264.56</v>
      </c>
      <c r="L892" s="2">
        <f t="shared" si="67"/>
        <v>0.05</v>
      </c>
      <c r="M892" s="3">
        <f t="shared" si="68"/>
        <v>13.228000000000002</v>
      </c>
      <c r="N892" s="3">
        <f t="shared" si="69"/>
        <v>277.78800000000001</v>
      </c>
    </row>
    <row r="893" spans="1:14" x14ac:dyDescent="0.3">
      <c r="A893" s="1">
        <v>45370</v>
      </c>
      <c r="B893" s="1" t="str">
        <f t="shared" si="65"/>
        <v>March</v>
      </c>
      <c r="C893" s="4" t="s">
        <v>19</v>
      </c>
      <c r="D893" s="4" t="s">
        <v>10</v>
      </c>
      <c r="E893" s="4" t="s">
        <v>22</v>
      </c>
      <c r="F893" s="4" t="s">
        <v>23</v>
      </c>
      <c r="G893" s="3">
        <v>23.29</v>
      </c>
      <c r="H893" s="8">
        <v>4</v>
      </c>
      <c r="I893" s="4" t="s">
        <v>258</v>
      </c>
      <c r="J893" s="7">
        <v>5.9</v>
      </c>
      <c r="K893" s="3">
        <f t="shared" si="66"/>
        <v>93.16</v>
      </c>
      <c r="L893" s="2">
        <f t="shared" si="67"/>
        <v>0.05</v>
      </c>
      <c r="M893" s="3">
        <f t="shared" si="68"/>
        <v>4.6580000000000004</v>
      </c>
      <c r="N893" s="3">
        <f t="shared" si="69"/>
        <v>97.817999999999998</v>
      </c>
    </row>
    <row r="894" spans="1:14" x14ac:dyDescent="0.3">
      <c r="A894" s="1">
        <v>45370</v>
      </c>
      <c r="B894" s="1" t="str">
        <f t="shared" si="65"/>
        <v>March</v>
      </c>
      <c r="C894" s="4" t="s">
        <v>19</v>
      </c>
      <c r="D894" s="4" t="s">
        <v>15</v>
      </c>
      <c r="E894" s="4" t="s">
        <v>11</v>
      </c>
      <c r="F894" s="4" t="s">
        <v>21</v>
      </c>
      <c r="G894" s="3">
        <v>15.5</v>
      </c>
      <c r="H894" s="8">
        <v>1</v>
      </c>
      <c r="I894" s="4" t="s">
        <v>258</v>
      </c>
      <c r="J894" s="7">
        <v>7.4</v>
      </c>
      <c r="K894" s="3">
        <f t="shared" si="66"/>
        <v>15.5</v>
      </c>
      <c r="L894" s="2">
        <f t="shared" si="67"/>
        <v>0.05</v>
      </c>
      <c r="M894" s="3">
        <f t="shared" si="68"/>
        <v>0.77500000000000002</v>
      </c>
      <c r="N894" s="3">
        <f t="shared" si="69"/>
        <v>16.274999999999999</v>
      </c>
    </row>
    <row r="895" spans="1:14" x14ac:dyDescent="0.3">
      <c r="A895" s="1">
        <v>45370</v>
      </c>
      <c r="B895" s="1" t="str">
        <f t="shared" si="65"/>
        <v>March</v>
      </c>
      <c r="C895" s="4" t="s">
        <v>19</v>
      </c>
      <c r="D895" s="4" t="s">
        <v>15</v>
      </c>
      <c r="E895" s="4" t="s">
        <v>22</v>
      </c>
      <c r="F895" s="4" t="s">
        <v>16</v>
      </c>
      <c r="G895" s="3">
        <v>32.71</v>
      </c>
      <c r="H895" s="8">
        <v>5</v>
      </c>
      <c r="I895" s="4" t="s">
        <v>258</v>
      </c>
      <c r="J895" s="7">
        <v>9.9</v>
      </c>
      <c r="K895" s="3">
        <f t="shared" si="66"/>
        <v>163.55000000000001</v>
      </c>
      <c r="L895" s="2">
        <f t="shared" si="67"/>
        <v>0.18</v>
      </c>
      <c r="M895" s="3">
        <f t="shared" si="68"/>
        <v>29.439</v>
      </c>
      <c r="N895" s="3">
        <f t="shared" si="69"/>
        <v>192.989</v>
      </c>
    </row>
    <row r="896" spans="1:14" x14ac:dyDescent="0.3">
      <c r="A896" s="1">
        <v>45371</v>
      </c>
      <c r="B896" s="1" t="str">
        <f t="shared" si="65"/>
        <v>March</v>
      </c>
      <c r="C896" s="4" t="s">
        <v>9</v>
      </c>
      <c r="D896" s="4" t="s">
        <v>10</v>
      </c>
      <c r="E896" s="4" t="s">
        <v>11</v>
      </c>
      <c r="F896" s="4" t="s">
        <v>12</v>
      </c>
      <c r="G896" s="3">
        <v>20.87</v>
      </c>
      <c r="H896" s="8">
        <v>3</v>
      </c>
      <c r="I896" s="4" t="s">
        <v>258</v>
      </c>
      <c r="J896" s="7">
        <v>8</v>
      </c>
      <c r="K896" s="3">
        <f t="shared" si="66"/>
        <v>62.61</v>
      </c>
      <c r="L896" s="2">
        <f t="shared" si="67"/>
        <v>0.05</v>
      </c>
      <c r="M896" s="3">
        <f t="shared" si="68"/>
        <v>3.1305000000000001</v>
      </c>
      <c r="N896" s="3">
        <f t="shared" si="69"/>
        <v>65.740499999999997</v>
      </c>
    </row>
    <row r="897" spans="1:14" x14ac:dyDescent="0.3">
      <c r="A897" s="1">
        <v>45371</v>
      </c>
      <c r="B897" s="1" t="str">
        <f t="shared" si="65"/>
        <v>March</v>
      </c>
      <c r="C897" s="4" t="s">
        <v>19</v>
      </c>
      <c r="D897" s="4" t="s">
        <v>10</v>
      </c>
      <c r="E897" s="4" t="s">
        <v>11</v>
      </c>
      <c r="F897" s="4" t="s">
        <v>18</v>
      </c>
      <c r="G897" s="3">
        <v>38.72</v>
      </c>
      <c r="H897" s="8">
        <v>9</v>
      </c>
      <c r="I897" s="4" t="s">
        <v>20</v>
      </c>
      <c r="J897" s="7">
        <v>4.2</v>
      </c>
      <c r="K897" s="3">
        <f t="shared" si="66"/>
        <v>348.48</v>
      </c>
      <c r="L897" s="2">
        <f t="shared" si="67"/>
        <v>0.05</v>
      </c>
      <c r="M897" s="3">
        <f t="shared" si="68"/>
        <v>17.424000000000003</v>
      </c>
      <c r="N897" s="3">
        <f t="shared" si="69"/>
        <v>365.904</v>
      </c>
    </row>
    <row r="898" spans="1:14" x14ac:dyDescent="0.3">
      <c r="A898" s="1">
        <v>45371</v>
      </c>
      <c r="B898" s="1" t="str">
        <f t="shared" si="65"/>
        <v>March</v>
      </c>
      <c r="C898" s="4" t="s">
        <v>9</v>
      </c>
      <c r="D898" s="4" t="s">
        <v>15</v>
      </c>
      <c r="E898" s="4" t="s">
        <v>22</v>
      </c>
      <c r="F898" s="4" t="s">
        <v>21</v>
      </c>
      <c r="G898" s="3">
        <v>99.25</v>
      </c>
      <c r="H898" s="8">
        <v>2</v>
      </c>
      <c r="I898" s="4" t="s">
        <v>17</v>
      </c>
      <c r="J898" s="7">
        <v>9</v>
      </c>
      <c r="K898" s="3">
        <f t="shared" si="66"/>
        <v>198.5</v>
      </c>
      <c r="L898" s="2">
        <f t="shared" si="67"/>
        <v>0.05</v>
      </c>
      <c r="M898" s="3">
        <f t="shared" si="68"/>
        <v>9.9250000000000007</v>
      </c>
      <c r="N898" s="3">
        <f t="shared" si="69"/>
        <v>208.42500000000001</v>
      </c>
    </row>
    <row r="899" spans="1:14" x14ac:dyDescent="0.3">
      <c r="A899" s="1">
        <v>45371</v>
      </c>
      <c r="B899" s="1" t="str">
        <f t="shared" ref="B899:B962" si="70">TEXT(A899,"mmmm")</f>
        <v>March</v>
      </c>
      <c r="C899" s="4" t="s">
        <v>19</v>
      </c>
      <c r="D899" s="4" t="s">
        <v>10</v>
      </c>
      <c r="E899" s="4" t="s">
        <v>22</v>
      </c>
      <c r="F899" s="4" t="s">
        <v>16</v>
      </c>
      <c r="G899" s="3">
        <v>74.510000000000005</v>
      </c>
      <c r="H899" s="8">
        <v>6</v>
      </c>
      <c r="I899" s="4" t="s">
        <v>20</v>
      </c>
      <c r="J899" s="7">
        <v>5</v>
      </c>
      <c r="K899" s="3">
        <f t="shared" ref="K899:K962" si="71">G899*H899</f>
        <v>447.06000000000006</v>
      </c>
      <c r="L899" s="2">
        <f t="shared" ref="L899:L962" si="72">IF(F899="electronics",18%,5%)</f>
        <v>0.18</v>
      </c>
      <c r="M899" s="3">
        <f t="shared" ref="M899:M962" si="73">K899*L899</f>
        <v>80.470800000000011</v>
      </c>
      <c r="N899" s="3">
        <f t="shared" ref="N899:N962" si="74">K899+M899</f>
        <v>527.53080000000011</v>
      </c>
    </row>
    <row r="900" spans="1:14" x14ac:dyDescent="0.3">
      <c r="A900" s="1">
        <v>45371</v>
      </c>
      <c r="B900" s="1" t="str">
        <f t="shared" si="70"/>
        <v>March</v>
      </c>
      <c r="C900" s="4" t="s">
        <v>9</v>
      </c>
      <c r="D900" s="4" t="s">
        <v>15</v>
      </c>
      <c r="E900" s="4" t="s">
        <v>22</v>
      </c>
      <c r="F900" s="4" t="s">
        <v>23</v>
      </c>
      <c r="G900" s="3">
        <v>92.36</v>
      </c>
      <c r="H900" s="8">
        <v>5</v>
      </c>
      <c r="I900" s="4" t="s">
        <v>20</v>
      </c>
      <c r="J900" s="7">
        <v>4.9000000000000004</v>
      </c>
      <c r="K900" s="3">
        <f t="shared" si="71"/>
        <v>461.8</v>
      </c>
      <c r="L900" s="2">
        <f t="shared" si="72"/>
        <v>0.05</v>
      </c>
      <c r="M900" s="3">
        <f t="shared" si="73"/>
        <v>23.090000000000003</v>
      </c>
      <c r="N900" s="3">
        <f t="shared" si="74"/>
        <v>484.89</v>
      </c>
    </row>
    <row r="901" spans="1:14" x14ac:dyDescent="0.3">
      <c r="A901" s="1">
        <v>45371</v>
      </c>
      <c r="B901" s="1" t="str">
        <f t="shared" si="70"/>
        <v>March</v>
      </c>
      <c r="C901" s="4" t="s">
        <v>9</v>
      </c>
      <c r="D901" s="4" t="s">
        <v>10</v>
      </c>
      <c r="E901" s="4" t="s">
        <v>22</v>
      </c>
      <c r="F901" s="4" t="s">
        <v>12</v>
      </c>
      <c r="G901" s="3">
        <v>79.91</v>
      </c>
      <c r="H901" s="8">
        <v>3</v>
      </c>
      <c r="I901" s="4" t="s">
        <v>258</v>
      </c>
      <c r="J901" s="7">
        <v>5</v>
      </c>
      <c r="K901" s="3">
        <f t="shared" si="71"/>
        <v>239.73</v>
      </c>
      <c r="L901" s="2">
        <f t="shared" si="72"/>
        <v>0.05</v>
      </c>
      <c r="M901" s="3">
        <f t="shared" si="73"/>
        <v>11.986499999999999</v>
      </c>
      <c r="N901" s="3">
        <f t="shared" si="74"/>
        <v>251.7165</v>
      </c>
    </row>
    <row r="902" spans="1:14" x14ac:dyDescent="0.3">
      <c r="A902" s="1">
        <v>45371</v>
      </c>
      <c r="B902" s="1" t="str">
        <f t="shared" si="70"/>
        <v>March</v>
      </c>
      <c r="C902" s="4" t="s">
        <v>19</v>
      </c>
      <c r="D902" s="4" t="s">
        <v>10</v>
      </c>
      <c r="E902" s="4" t="s">
        <v>11</v>
      </c>
      <c r="F902" s="4" t="s">
        <v>12</v>
      </c>
      <c r="G902" s="3">
        <v>91.61</v>
      </c>
      <c r="H902" s="8">
        <v>1</v>
      </c>
      <c r="I902" s="4" t="s">
        <v>17</v>
      </c>
      <c r="J902" s="7">
        <v>9.8000000000000007</v>
      </c>
      <c r="K902" s="3">
        <f t="shared" si="71"/>
        <v>91.61</v>
      </c>
      <c r="L902" s="2">
        <f t="shared" si="72"/>
        <v>0.05</v>
      </c>
      <c r="M902" s="3">
        <f t="shared" si="73"/>
        <v>4.5804999999999998</v>
      </c>
      <c r="N902" s="3">
        <f t="shared" si="74"/>
        <v>96.1905</v>
      </c>
    </row>
    <row r="903" spans="1:14" x14ac:dyDescent="0.3">
      <c r="A903" s="1">
        <v>45371</v>
      </c>
      <c r="B903" s="1" t="str">
        <f t="shared" si="70"/>
        <v>March</v>
      </c>
      <c r="C903" s="4" t="s">
        <v>19</v>
      </c>
      <c r="D903" s="4" t="s">
        <v>15</v>
      </c>
      <c r="E903" s="4" t="s">
        <v>22</v>
      </c>
      <c r="F903" s="4" t="s">
        <v>23</v>
      </c>
      <c r="G903" s="3">
        <v>93.96</v>
      </c>
      <c r="H903" s="8">
        <v>9</v>
      </c>
      <c r="I903" s="4" t="s">
        <v>17</v>
      </c>
      <c r="J903" s="7">
        <v>9.8000000000000007</v>
      </c>
      <c r="K903" s="3">
        <f t="shared" si="71"/>
        <v>845.64</v>
      </c>
      <c r="L903" s="2">
        <f t="shared" si="72"/>
        <v>0.05</v>
      </c>
      <c r="M903" s="3">
        <f t="shared" si="73"/>
        <v>42.282000000000004</v>
      </c>
      <c r="N903" s="3">
        <f t="shared" si="74"/>
        <v>887.92200000000003</v>
      </c>
    </row>
    <row r="904" spans="1:14" x14ac:dyDescent="0.3">
      <c r="A904" s="1">
        <v>45371</v>
      </c>
      <c r="B904" s="1" t="str">
        <f t="shared" si="70"/>
        <v>March</v>
      </c>
      <c r="C904" s="4" t="s">
        <v>14</v>
      </c>
      <c r="D904" s="4" t="s">
        <v>10</v>
      </c>
      <c r="E904" s="4" t="s">
        <v>22</v>
      </c>
      <c r="F904" s="4" t="s">
        <v>18</v>
      </c>
      <c r="G904" s="3">
        <v>25.25</v>
      </c>
      <c r="H904" s="8">
        <v>5</v>
      </c>
      <c r="I904" s="4" t="s">
        <v>17</v>
      </c>
      <c r="J904" s="7">
        <v>6.1</v>
      </c>
      <c r="K904" s="3">
        <f t="shared" si="71"/>
        <v>126.25</v>
      </c>
      <c r="L904" s="2">
        <f t="shared" si="72"/>
        <v>0.05</v>
      </c>
      <c r="M904" s="3">
        <f t="shared" si="73"/>
        <v>6.3125</v>
      </c>
      <c r="N904" s="3">
        <f t="shared" si="74"/>
        <v>132.5625</v>
      </c>
    </row>
    <row r="905" spans="1:14" x14ac:dyDescent="0.3">
      <c r="A905" s="1">
        <v>45371</v>
      </c>
      <c r="B905" s="1" t="str">
        <f t="shared" si="70"/>
        <v>March</v>
      </c>
      <c r="C905" s="4" t="s">
        <v>14</v>
      </c>
      <c r="D905" s="4" t="s">
        <v>10</v>
      </c>
      <c r="E905" s="4" t="s">
        <v>22</v>
      </c>
      <c r="F905" s="4" t="s">
        <v>21</v>
      </c>
      <c r="G905" s="3">
        <v>70.989999999999995</v>
      </c>
      <c r="H905" s="8">
        <v>10</v>
      </c>
      <c r="I905" s="4" t="s">
        <v>17</v>
      </c>
      <c r="J905" s="7">
        <v>5.7</v>
      </c>
      <c r="K905" s="3">
        <f t="shared" si="71"/>
        <v>709.9</v>
      </c>
      <c r="L905" s="2">
        <f t="shared" si="72"/>
        <v>0.05</v>
      </c>
      <c r="M905" s="3">
        <f t="shared" si="73"/>
        <v>35.494999999999997</v>
      </c>
      <c r="N905" s="3">
        <f t="shared" si="74"/>
        <v>745.39499999999998</v>
      </c>
    </row>
    <row r="906" spans="1:14" x14ac:dyDescent="0.3">
      <c r="A906" s="1">
        <v>45371</v>
      </c>
      <c r="B906" s="1" t="str">
        <f t="shared" si="70"/>
        <v>March</v>
      </c>
      <c r="C906" s="4" t="s">
        <v>14</v>
      </c>
      <c r="D906" s="4" t="s">
        <v>10</v>
      </c>
      <c r="E906" s="4" t="s">
        <v>11</v>
      </c>
      <c r="F906" s="4" t="s">
        <v>23</v>
      </c>
      <c r="G906" s="3">
        <v>83.17</v>
      </c>
      <c r="H906" s="8">
        <v>6</v>
      </c>
      <c r="I906" s="4" t="s">
        <v>17</v>
      </c>
      <c r="J906" s="7">
        <v>7.3</v>
      </c>
      <c r="K906" s="3">
        <f t="shared" si="71"/>
        <v>499.02</v>
      </c>
      <c r="L906" s="2">
        <f t="shared" si="72"/>
        <v>0.05</v>
      </c>
      <c r="M906" s="3">
        <f t="shared" si="73"/>
        <v>24.951000000000001</v>
      </c>
      <c r="N906" s="3">
        <f t="shared" si="74"/>
        <v>523.971</v>
      </c>
    </row>
    <row r="907" spans="1:14" x14ac:dyDescent="0.3">
      <c r="A907" s="1">
        <v>45371</v>
      </c>
      <c r="B907" s="1" t="str">
        <f t="shared" si="70"/>
        <v>March</v>
      </c>
      <c r="C907" s="4" t="s">
        <v>19</v>
      </c>
      <c r="D907" s="4" t="s">
        <v>10</v>
      </c>
      <c r="E907" s="4" t="s">
        <v>22</v>
      </c>
      <c r="F907" s="4" t="s">
        <v>18</v>
      </c>
      <c r="G907" s="3">
        <v>44.02</v>
      </c>
      <c r="H907" s="8">
        <v>10</v>
      </c>
      <c r="I907" s="4" t="s">
        <v>258</v>
      </c>
      <c r="J907" s="7">
        <v>9.6</v>
      </c>
      <c r="K907" s="3">
        <f t="shared" si="71"/>
        <v>440.20000000000005</v>
      </c>
      <c r="L907" s="2">
        <f t="shared" si="72"/>
        <v>0.05</v>
      </c>
      <c r="M907" s="3">
        <f t="shared" si="73"/>
        <v>22.010000000000005</v>
      </c>
      <c r="N907" s="3">
        <f t="shared" si="74"/>
        <v>462.21000000000004</v>
      </c>
    </row>
    <row r="908" spans="1:14" x14ac:dyDescent="0.3">
      <c r="A908" s="1">
        <v>45371</v>
      </c>
      <c r="B908" s="1" t="str">
        <f t="shared" si="70"/>
        <v>March</v>
      </c>
      <c r="C908" s="4" t="s">
        <v>19</v>
      </c>
      <c r="D908" s="4" t="s">
        <v>15</v>
      </c>
      <c r="E908" s="4" t="s">
        <v>22</v>
      </c>
      <c r="F908" s="4" t="s">
        <v>12</v>
      </c>
      <c r="G908" s="3">
        <v>43.25</v>
      </c>
      <c r="H908" s="8">
        <v>2</v>
      </c>
      <c r="I908" s="4" t="s">
        <v>17</v>
      </c>
      <c r="J908" s="7">
        <v>6.2</v>
      </c>
      <c r="K908" s="3">
        <f t="shared" si="71"/>
        <v>86.5</v>
      </c>
      <c r="L908" s="2">
        <f t="shared" si="72"/>
        <v>0.05</v>
      </c>
      <c r="M908" s="3">
        <f t="shared" si="73"/>
        <v>4.3250000000000002</v>
      </c>
      <c r="N908" s="3">
        <f t="shared" si="74"/>
        <v>90.825000000000003</v>
      </c>
    </row>
    <row r="909" spans="1:14" x14ac:dyDescent="0.3">
      <c r="A909" s="1">
        <v>45371</v>
      </c>
      <c r="B909" s="1" t="str">
        <f t="shared" si="70"/>
        <v>March</v>
      </c>
      <c r="C909" s="4" t="s">
        <v>9</v>
      </c>
      <c r="D909" s="4" t="s">
        <v>10</v>
      </c>
      <c r="E909" s="4" t="s">
        <v>22</v>
      </c>
      <c r="F909" s="4" t="s">
        <v>21</v>
      </c>
      <c r="G909" s="3">
        <v>33.630000000000003</v>
      </c>
      <c r="H909" s="8">
        <v>1</v>
      </c>
      <c r="I909" s="4" t="s">
        <v>17</v>
      </c>
      <c r="J909" s="7">
        <v>5.6</v>
      </c>
      <c r="K909" s="3">
        <f t="shared" si="71"/>
        <v>33.630000000000003</v>
      </c>
      <c r="L909" s="2">
        <f t="shared" si="72"/>
        <v>0.05</v>
      </c>
      <c r="M909" s="3">
        <f t="shared" si="73"/>
        <v>1.6815000000000002</v>
      </c>
      <c r="N909" s="3">
        <f t="shared" si="74"/>
        <v>35.311500000000002</v>
      </c>
    </row>
    <row r="910" spans="1:14" x14ac:dyDescent="0.3">
      <c r="A910" s="1">
        <v>45371</v>
      </c>
      <c r="B910" s="1" t="str">
        <f t="shared" si="70"/>
        <v>March</v>
      </c>
      <c r="C910" s="4" t="s">
        <v>9</v>
      </c>
      <c r="D910" s="4" t="s">
        <v>15</v>
      </c>
      <c r="E910" s="4" t="s">
        <v>22</v>
      </c>
      <c r="F910" s="4" t="s">
        <v>18</v>
      </c>
      <c r="G910" s="3">
        <v>75.92</v>
      </c>
      <c r="H910" s="8">
        <v>8</v>
      </c>
      <c r="I910" s="4" t="s">
        <v>17</v>
      </c>
      <c r="J910" s="7">
        <v>5.5</v>
      </c>
      <c r="K910" s="3">
        <f t="shared" si="71"/>
        <v>607.36</v>
      </c>
      <c r="L910" s="2">
        <f t="shared" si="72"/>
        <v>0.05</v>
      </c>
      <c r="M910" s="3">
        <f t="shared" si="73"/>
        <v>30.368000000000002</v>
      </c>
      <c r="N910" s="3">
        <f t="shared" si="74"/>
        <v>637.72800000000007</v>
      </c>
    </row>
    <row r="911" spans="1:14" x14ac:dyDescent="0.3">
      <c r="A911" s="1">
        <v>45372</v>
      </c>
      <c r="B911" s="1" t="str">
        <f t="shared" si="70"/>
        <v>March</v>
      </c>
      <c r="C911" s="4" t="s">
        <v>19</v>
      </c>
      <c r="D911" s="4" t="s">
        <v>10</v>
      </c>
      <c r="E911" s="4" t="s">
        <v>11</v>
      </c>
      <c r="F911" s="4" t="s">
        <v>16</v>
      </c>
      <c r="G911" s="3">
        <v>26.48</v>
      </c>
      <c r="H911" s="8">
        <v>3</v>
      </c>
      <c r="I911" s="4" t="s">
        <v>20</v>
      </c>
      <c r="J911" s="7">
        <v>4.7</v>
      </c>
      <c r="K911" s="3">
        <f t="shared" si="71"/>
        <v>79.44</v>
      </c>
      <c r="L911" s="2">
        <f t="shared" si="72"/>
        <v>0.18</v>
      </c>
      <c r="M911" s="3">
        <f t="shared" si="73"/>
        <v>14.299199999999999</v>
      </c>
      <c r="N911" s="3">
        <f t="shared" si="74"/>
        <v>93.739199999999997</v>
      </c>
    </row>
    <row r="912" spans="1:14" x14ac:dyDescent="0.3">
      <c r="A912" s="1">
        <v>45372</v>
      </c>
      <c r="B912" s="1" t="str">
        <f t="shared" si="70"/>
        <v>March</v>
      </c>
      <c r="C912" s="4" t="s">
        <v>19</v>
      </c>
      <c r="D912" s="4" t="s">
        <v>15</v>
      </c>
      <c r="E912" s="4" t="s">
        <v>11</v>
      </c>
      <c r="F912" s="4" t="s">
        <v>16</v>
      </c>
      <c r="G912" s="3">
        <v>90.02</v>
      </c>
      <c r="H912" s="8">
        <v>8</v>
      </c>
      <c r="I912" s="4" t="s">
        <v>258</v>
      </c>
      <c r="J912" s="7">
        <v>4.5</v>
      </c>
      <c r="K912" s="3">
        <f t="shared" si="71"/>
        <v>720.16</v>
      </c>
      <c r="L912" s="2">
        <f t="shared" si="72"/>
        <v>0.18</v>
      </c>
      <c r="M912" s="3">
        <f t="shared" si="73"/>
        <v>129.62879999999998</v>
      </c>
      <c r="N912" s="3">
        <f t="shared" si="74"/>
        <v>849.78879999999992</v>
      </c>
    </row>
    <row r="913" spans="1:14" x14ac:dyDescent="0.3">
      <c r="A913" s="1">
        <v>45372</v>
      </c>
      <c r="B913" s="1" t="str">
        <f t="shared" si="70"/>
        <v>March</v>
      </c>
      <c r="C913" s="4" t="s">
        <v>19</v>
      </c>
      <c r="D913" s="4" t="s">
        <v>10</v>
      </c>
      <c r="E913" s="4" t="s">
        <v>22</v>
      </c>
      <c r="F913" s="4" t="s">
        <v>23</v>
      </c>
      <c r="G913" s="3">
        <v>33.840000000000003</v>
      </c>
      <c r="H913" s="8">
        <v>9</v>
      </c>
      <c r="I913" s="4" t="s">
        <v>20</v>
      </c>
      <c r="J913" s="7">
        <v>8.8000000000000007</v>
      </c>
      <c r="K913" s="3">
        <f t="shared" si="71"/>
        <v>304.56000000000006</v>
      </c>
      <c r="L913" s="2">
        <f t="shared" si="72"/>
        <v>0.05</v>
      </c>
      <c r="M913" s="3">
        <f t="shared" si="73"/>
        <v>15.228000000000003</v>
      </c>
      <c r="N913" s="3">
        <f t="shared" si="74"/>
        <v>319.78800000000007</v>
      </c>
    </row>
    <row r="914" spans="1:14" x14ac:dyDescent="0.3">
      <c r="A914" s="1">
        <v>45372</v>
      </c>
      <c r="B914" s="1" t="str">
        <f t="shared" si="70"/>
        <v>March</v>
      </c>
      <c r="C914" s="4" t="s">
        <v>19</v>
      </c>
      <c r="D914" s="4" t="s">
        <v>10</v>
      </c>
      <c r="E914" s="4" t="s">
        <v>11</v>
      </c>
      <c r="F914" s="4" t="s">
        <v>16</v>
      </c>
      <c r="G914" s="3">
        <v>28.45</v>
      </c>
      <c r="H914" s="8">
        <v>5</v>
      </c>
      <c r="I914" s="4" t="s">
        <v>258</v>
      </c>
      <c r="J914" s="7">
        <v>9.1</v>
      </c>
      <c r="K914" s="3">
        <f t="shared" si="71"/>
        <v>142.25</v>
      </c>
      <c r="L914" s="2">
        <f t="shared" si="72"/>
        <v>0.18</v>
      </c>
      <c r="M914" s="3">
        <f t="shared" si="73"/>
        <v>25.605</v>
      </c>
      <c r="N914" s="3">
        <f t="shared" si="74"/>
        <v>167.85499999999999</v>
      </c>
    </row>
    <row r="915" spans="1:14" x14ac:dyDescent="0.3">
      <c r="A915" s="1">
        <v>45372</v>
      </c>
      <c r="B915" s="1" t="str">
        <f t="shared" si="70"/>
        <v>March</v>
      </c>
      <c r="C915" s="4" t="s">
        <v>9</v>
      </c>
      <c r="D915" s="4" t="s">
        <v>10</v>
      </c>
      <c r="E915" s="4" t="s">
        <v>11</v>
      </c>
      <c r="F915" s="4" t="s">
        <v>18</v>
      </c>
      <c r="G915" s="3">
        <v>49.49</v>
      </c>
      <c r="H915" s="8">
        <v>4</v>
      </c>
      <c r="I915" s="4" t="s">
        <v>20</v>
      </c>
      <c r="J915" s="7">
        <v>6.6</v>
      </c>
      <c r="K915" s="3">
        <f t="shared" si="71"/>
        <v>197.96</v>
      </c>
      <c r="L915" s="2">
        <f t="shared" si="72"/>
        <v>0.05</v>
      </c>
      <c r="M915" s="3">
        <f t="shared" si="73"/>
        <v>9.8980000000000015</v>
      </c>
      <c r="N915" s="3">
        <f t="shared" si="74"/>
        <v>207.858</v>
      </c>
    </row>
    <row r="916" spans="1:14" x14ac:dyDescent="0.3">
      <c r="A916" s="1">
        <v>45372</v>
      </c>
      <c r="B916" s="1" t="str">
        <f t="shared" si="70"/>
        <v>March</v>
      </c>
      <c r="C916" s="4" t="s">
        <v>14</v>
      </c>
      <c r="D916" s="4" t="s">
        <v>15</v>
      </c>
      <c r="E916" s="4" t="s">
        <v>11</v>
      </c>
      <c r="F916" s="4" t="s">
        <v>12</v>
      </c>
      <c r="G916" s="3">
        <v>57.29</v>
      </c>
      <c r="H916" s="8">
        <v>6</v>
      </c>
      <c r="I916" s="4" t="s">
        <v>20</v>
      </c>
      <c r="J916" s="7">
        <v>5.9</v>
      </c>
      <c r="K916" s="3">
        <f t="shared" si="71"/>
        <v>343.74</v>
      </c>
      <c r="L916" s="2">
        <f t="shared" si="72"/>
        <v>0.05</v>
      </c>
      <c r="M916" s="3">
        <f t="shared" si="73"/>
        <v>17.187000000000001</v>
      </c>
      <c r="N916" s="3">
        <f t="shared" si="74"/>
        <v>360.92700000000002</v>
      </c>
    </row>
    <row r="917" spans="1:14" x14ac:dyDescent="0.3">
      <c r="A917" s="1">
        <v>45373</v>
      </c>
      <c r="B917" s="1" t="str">
        <f t="shared" si="70"/>
        <v>March</v>
      </c>
      <c r="C917" s="4" t="s">
        <v>19</v>
      </c>
      <c r="D917" s="4" t="s">
        <v>10</v>
      </c>
      <c r="E917" s="4" t="s">
        <v>11</v>
      </c>
      <c r="F917" s="4" t="s">
        <v>23</v>
      </c>
      <c r="G917" s="3">
        <v>52.59</v>
      </c>
      <c r="H917" s="8">
        <v>8</v>
      </c>
      <c r="I917" s="4" t="s">
        <v>258</v>
      </c>
      <c r="J917" s="7">
        <v>8.5</v>
      </c>
      <c r="K917" s="3">
        <f t="shared" si="71"/>
        <v>420.72</v>
      </c>
      <c r="L917" s="2">
        <f t="shared" si="72"/>
        <v>0.05</v>
      </c>
      <c r="M917" s="3">
        <f t="shared" si="73"/>
        <v>21.036000000000001</v>
      </c>
      <c r="N917" s="3">
        <f t="shared" si="74"/>
        <v>441.75600000000003</v>
      </c>
    </row>
    <row r="918" spans="1:14" x14ac:dyDescent="0.3">
      <c r="A918" s="1">
        <v>45373</v>
      </c>
      <c r="B918" s="1" t="str">
        <f t="shared" si="70"/>
        <v>March</v>
      </c>
      <c r="C918" s="4" t="s">
        <v>19</v>
      </c>
      <c r="D918" s="4" t="s">
        <v>15</v>
      </c>
      <c r="E918" s="4" t="s">
        <v>22</v>
      </c>
      <c r="F918" s="4" t="s">
        <v>23</v>
      </c>
      <c r="G918" s="3">
        <v>50.93</v>
      </c>
      <c r="H918" s="8">
        <v>8</v>
      </c>
      <c r="I918" s="4" t="s">
        <v>20</v>
      </c>
      <c r="J918" s="7">
        <v>9.1999999999999993</v>
      </c>
      <c r="K918" s="3">
        <f t="shared" si="71"/>
        <v>407.44</v>
      </c>
      <c r="L918" s="2">
        <f t="shared" si="72"/>
        <v>0.05</v>
      </c>
      <c r="M918" s="3">
        <f t="shared" si="73"/>
        <v>20.372</v>
      </c>
      <c r="N918" s="3">
        <f t="shared" si="74"/>
        <v>427.81200000000001</v>
      </c>
    </row>
    <row r="919" spans="1:14" x14ac:dyDescent="0.3">
      <c r="A919" s="1">
        <v>45373</v>
      </c>
      <c r="B919" s="1" t="str">
        <f t="shared" si="70"/>
        <v>March</v>
      </c>
      <c r="C919" s="4" t="s">
        <v>19</v>
      </c>
      <c r="D919" s="4" t="s">
        <v>15</v>
      </c>
      <c r="E919" s="4" t="s">
        <v>11</v>
      </c>
      <c r="F919" s="4" t="s">
        <v>12</v>
      </c>
      <c r="G919" s="3">
        <v>56.56</v>
      </c>
      <c r="H919" s="8">
        <v>5</v>
      </c>
      <c r="I919" s="4" t="s">
        <v>258</v>
      </c>
      <c r="J919" s="7">
        <v>4.5</v>
      </c>
      <c r="K919" s="3">
        <f t="shared" si="71"/>
        <v>282.8</v>
      </c>
      <c r="L919" s="2">
        <f t="shared" si="72"/>
        <v>0.05</v>
      </c>
      <c r="M919" s="3">
        <f t="shared" si="73"/>
        <v>14.14</v>
      </c>
      <c r="N919" s="3">
        <f t="shared" si="74"/>
        <v>296.94</v>
      </c>
    </row>
    <row r="920" spans="1:14" x14ac:dyDescent="0.3">
      <c r="A920" s="1">
        <v>45373</v>
      </c>
      <c r="B920" s="1" t="str">
        <f t="shared" si="70"/>
        <v>March</v>
      </c>
      <c r="C920" s="4" t="s">
        <v>19</v>
      </c>
      <c r="D920" s="4" t="s">
        <v>15</v>
      </c>
      <c r="E920" s="4" t="s">
        <v>22</v>
      </c>
      <c r="F920" s="4" t="s">
        <v>18</v>
      </c>
      <c r="G920" s="3">
        <v>62.13</v>
      </c>
      <c r="H920" s="8">
        <v>6</v>
      </c>
      <c r="I920" s="4" t="s">
        <v>17</v>
      </c>
      <c r="J920" s="7">
        <v>7.4</v>
      </c>
      <c r="K920" s="3">
        <f t="shared" si="71"/>
        <v>372.78000000000003</v>
      </c>
      <c r="L920" s="2">
        <f t="shared" si="72"/>
        <v>0.05</v>
      </c>
      <c r="M920" s="3">
        <f t="shared" si="73"/>
        <v>18.639000000000003</v>
      </c>
      <c r="N920" s="3">
        <f t="shared" si="74"/>
        <v>391.41900000000004</v>
      </c>
    </row>
    <row r="921" spans="1:14" x14ac:dyDescent="0.3">
      <c r="A921" s="1">
        <v>45373</v>
      </c>
      <c r="B921" s="1" t="str">
        <f t="shared" si="70"/>
        <v>March</v>
      </c>
      <c r="C921" s="4" t="s">
        <v>19</v>
      </c>
      <c r="D921" s="4" t="s">
        <v>15</v>
      </c>
      <c r="E921" s="4" t="s">
        <v>22</v>
      </c>
      <c r="F921" s="4" t="s">
        <v>18</v>
      </c>
      <c r="G921" s="3">
        <v>85.91</v>
      </c>
      <c r="H921" s="8">
        <v>5</v>
      </c>
      <c r="I921" s="4" t="s">
        <v>258</v>
      </c>
      <c r="J921" s="7">
        <v>8.6</v>
      </c>
      <c r="K921" s="3">
        <f t="shared" si="71"/>
        <v>429.54999999999995</v>
      </c>
      <c r="L921" s="2">
        <f t="shared" si="72"/>
        <v>0.05</v>
      </c>
      <c r="M921" s="3">
        <f t="shared" si="73"/>
        <v>21.477499999999999</v>
      </c>
      <c r="N921" s="3">
        <f t="shared" si="74"/>
        <v>451.02749999999997</v>
      </c>
    </row>
    <row r="922" spans="1:14" x14ac:dyDescent="0.3">
      <c r="A922" s="1">
        <v>45373</v>
      </c>
      <c r="B922" s="1" t="str">
        <f t="shared" si="70"/>
        <v>March</v>
      </c>
      <c r="C922" s="4" t="s">
        <v>9</v>
      </c>
      <c r="D922" s="4" t="s">
        <v>10</v>
      </c>
      <c r="E922" s="4" t="s">
        <v>11</v>
      </c>
      <c r="F922" s="4" t="s">
        <v>21</v>
      </c>
      <c r="G922" s="3">
        <v>17.87</v>
      </c>
      <c r="H922" s="8">
        <v>4</v>
      </c>
      <c r="I922" s="4" t="s">
        <v>20</v>
      </c>
      <c r="J922" s="7">
        <v>6.5</v>
      </c>
      <c r="K922" s="3">
        <f t="shared" si="71"/>
        <v>71.48</v>
      </c>
      <c r="L922" s="2">
        <f t="shared" si="72"/>
        <v>0.05</v>
      </c>
      <c r="M922" s="3">
        <f t="shared" si="73"/>
        <v>3.5740000000000003</v>
      </c>
      <c r="N922" s="3">
        <f t="shared" si="74"/>
        <v>75.054000000000002</v>
      </c>
    </row>
    <row r="923" spans="1:14" x14ac:dyDescent="0.3">
      <c r="A923" s="1">
        <v>45373</v>
      </c>
      <c r="B923" s="1" t="str">
        <f t="shared" si="70"/>
        <v>March</v>
      </c>
      <c r="C923" s="4" t="s">
        <v>9</v>
      </c>
      <c r="D923" s="4" t="s">
        <v>10</v>
      </c>
      <c r="E923" s="4" t="s">
        <v>11</v>
      </c>
      <c r="F923" s="4" t="s">
        <v>18</v>
      </c>
      <c r="G923" s="3">
        <v>88.43</v>
      </c>
      <c r="H923" s="8">
        <v>8</v>
      </c>
      <c r="I923" s="4" t="s">
        <v>258</v>
      </c>
      <c r="J923" s="7">
        <v>4.3</v>
      </c>
      <c r="K923" s="3">
        <f t="shared" si="71"/>
        <v>707.44</v>
      </c>
      <c r="L923" s="2">
        <f t="shared" si="72"/>
        <v>0.05</v>
      </c>
      <c r="M923" s="3">
        <f t="shared" si="73"/>
        <v>35.372000000000007</v>
      </c>
      <c r="N923" s="3">
        <f t="shared" si="74"/>
        <v>742.81200000000001</v>
      </c>
    </row>
    <row r="924" spans="1:14" x14ac:dyDescent="0.3">
      <c r="A924" s="1">
        <v>45373</v>
      </c>
      <c r="B924" s="1" t="str">
        <f t="shared" si="70"/>
        <v>March</v>
      </c>
      <c r="C924" s="4" t="s">
        <v>19</v>
      </c>
      <c r="D924" s="4" t="s">
        <v>15</v>
      </c>
      <c r="E924" s="4" t="s">
        <v>22</v>
      </c>
      <c r="F924" s="4" t="s">
        <v>16</v>
      </c>
      <c r="G924" s="3">
        <v>95.15</v>
      </c>
      <c r="H924" s="8">
        <v>1</v>
      </c>
      <c r="I924" s="4" t="s">
        <v>17</v>
      </c>
      <c r="J924" s="7">
        <v>6</v>
      </c>
      <c r="K924" s="3">
        <f t="shared" si="71"/>
        <v>95.15</v>
      </c>
      <c r="L924" s="2">
        <f t="shared" si="72"/>
        <v>0.18</v>
      </c>
      <c r="M924" s="3">
        <f t="shared" si="73"/>
        <v>17.126999999999999</v>
      </c>
      <c r="N924" s="3">
        <f t="shared" si="74"/>
        <v>112.277</v>
      </c>
    </row>
    <row r="925" spans="1:14" x14ac:dyDescent="0.3">
      <c r="A925" s="1">
        <v>45373</v>
      </c>
      <c r="B925" s="1" t="str">
        <f t="shared" si="70"/>
        <v>March</v>
      </c>
      <c r="C925" s="4" t="s">
        <v>9</v>
      </c>
      <c r="D925" s="4" t="s">
        <v>15</v>
      </c>
      <c r="E925" s="4" t="s">
        <v>22</v>
      </c>
      <c r="F925" s="4" t="s">
        <v>18</v>
      </c>
      <c r="G925" s="3">
        <v>37.020000000000003</v>
      </c>
      <c r="H925" s="8">
        <v>6</v>
      </c>
      <c r="I925" s="4" t="s">
        <v>17</v>
      </c>
      <c r="J925" s="7">
        <v>4.5</v>
      </c>
      <c r="K925" s="3">
        <f t="shared" si="71"/>
        <v>222.12</v>
      </c>
      <c r="L925" s="2">
        <f t="shared" si="72"/>
        <v>0.05</v>
      </c>
      <c r="M925" s="3">
        <f t="shared" si="73"/>
        <v>11.106000000000002</v>
      </c>
      <c r="N925" s="3">
        <f t="shared" si="74"/>
        <v>233.226</v>
      </c>
    </row>
    <row r="926" spans="1:14" x14ac:dyDescent="0.3">
      <c r="A926" s="1">
        <v>45373</v>
      </c>
      <c r="B926" s="1" t="str">
        <f t="shared" si="70"/>
        <v>March</v>
      </c>
      <c r="C926" s="4" t="s">
        <v>19</v>
      </c>
      <c r="D926" s="4" t="s">
        <v>15</v>
      </c>
      <c r="E926" s="4" t="s">
        <v>22</v>
      </c>
      <c r="F926" s="4" t="s">
        <v>23</v>
      </c>
      <c r="G926" s="3">
        <v>18.28</v>
      </c>
      <c r="H926" s="8">
        <v>1</v>
      </c>
      <c r="I926" s="4" t="s">
        <v>258</v>
      </c>
      <c r="J926" s="7">
        <v>8.3000000000000007</v>
      </c>
      <c r="K926" s="3">
        <f t="shared" si="71"/>
        <v>18.28</v>
      </c>
      <c r="L926" s="2">
        <f t="shared" si="72"/>
        <v>0.05</v>
      </c>
      <c r="M926" s="3">
        <f t="shared" si="73"/>
        <v>0.91400000000000015</v>
      </c>
      <c r="N926" s="3">
        <f t="shared" si="74"/>
        <v>19.194000000000003</v>
      </c>
    </row>
    <row r="927" spans="1:14" x14ac:dyDescent="0.3">
      <c r="A927" s="1">
        <v>45374</v>
      </c>
      <c r="B927" s="1" t="str">
        <f t="shared" si="70"/>
        <v>March</v>
      </c>
      <c r="C927" s="4" t="s">
        <v>19</v>
      </c>
      <c r="D927" s="4" t="s">
        <v>15</v>
      </c>
      <c r="E927" s="4" t="s">
        <v>22</v>
      </c>
      <c r="F927" s="4" t="s">
        <v>12</v>
      </c>
      <c r="G927" s="3">
        <v>52.75</v>
      </c>
      <c r="H927" s="8">
        <v>3</v>
      </c>
      <c r="I927" s="4" t="s">
        <v>20</v>
      </c>
      <c r="J927" s="7">
        <v>9.3000000000000007</v>
      </c>
      <c r="K927" s="3">
        <f t="shared" si="71"/>
        <v>158.25</v>
      </c>
      <c r="L927" s="2">
        <f t="shared" si="72"/>
        <v>0.05</v>
      </c>
      <c r="M927" s="3">
        <f t="shared" si="73"/>
        <v>7.9125000000000005</v>
      </c>
      <c r="N927" s="3">
        <f t="shared" si="74"/>
        <v>166.16249999999999</v>
      </c>
    </row>
    <row r="928" spans="1:14" x14ac:dyDescent="0.3">
      <c r="A928" s="1">
        <v>45374</v>
      </c>
      <c r="B928" s="1" t="str">
        <f t="shared" si="70"/>
        <v>March</v>
      </c>
      <c r="C928" s="4" t="s">
        <v>19</v>
      </c>
      <c r="D928" s="4" t="s">
        <v>15</v>
      </c>
      <c r="E928" s="4" t="s">
        <v>11</v>
      </c>
      <c r="F928" s="4" t="s">
        <v>23</v>
      </c>
      <c r="G928" s="3">
        <v>25.29</v>
      </c>
      <c r="H928" s="8">
        <v>1</v>
      </c>
      <c r="I928" s="4" t="s">
        <v>20</v>
      </c>
      <c r="J928" s="7">
        <v>6.1</v>
      </c>
      <c r="K928" s="3">
        <f t="shared" si="71"/>
        <v>25.29</v>
      </c>
      <c r="L928" s="2">
        <f t="shared" si="72"/>
        <v>0.05</v>
      </c>
      <c r="M928" s="3">
        <f t="shared" si="73"/>
        <v>1.2645</v>
      </c>
      <c r="N928" s="3">
        <f t="shared" si="74"/>
        <v>26.554499999999997</v>
      </c>
    </row>
    <row r="929" spans="1:14" x14ac:dyDescent="0.3">
      <c r="A929" s="1">
        <v>45374</v>
      </c>
      <c r="B929" s="1" t="str">
        <f t="shared" si="70"/>
        <v>March</v>
      </c>
      <c r="C929" s="4" t="s">
        <v>19</v>
      </c>
      <c r="D929" s="4" t="s">
        <v>15</v>
      </c>
      <c r="E929" s="4" t="s">
        <v>22</v>
      </c>
      <c r="F929" s="4" t="s">
        <v>21</v>
      </c>
      <c r="G929" s="3">
        <v>37.15</v>
      </c>
      <c r="H929" s="8">
        <v>4</v>
      </c>
      <c r="I929" s="4" t="s">
        <v>20</v>
      </c>
      <c r="J929" s="7">
        <v>8.3000000000000007</v>
      </c>
      <c r="K929" s="3">
        <f t="shared" si="71"/>
        <v>148.6</v>
      </c>
      <c r="L929" s="2">
        <f t="shared" si="72"/>
        <v>0.05</v>
      </c>
      <c r="M929" s="3">
        <f t="shared" si="73"/>
        <v>7.43</v>
      </c>
      <c r="N929" s="3">
        <f t="shared" si="74"/>
        <v>156.03</v>
      </c>
    </row>
    <row r="930" spans="1:14" x14ac:dyDescent="0.3">
      <c r="A930" s="1">
        <v>45374</v>
      </c>
      <c r="B930" s="1" t="str">
        <f t="shared" si="70"/>
        <v>March</v>
      </c>
      <c r="C930" s="4" t="s">
        <v>14</v>
      </c>
      <c r="D930" s="4" t="s">
        <v>10</v>
      </c>
      <c r="E930" s="4" t="s">
        <v>22</v>
      </c>
      <c r="F930" s="4" t="s">
        <v>21</v>
      </c>
      <c r="G930" s="3">
        <v>67.39</v>
      </c>
      <c r="H930" s="8">
        <v>7</v>
      </c>
      <c r="I930" s="4" t="s">
        <v>20</v>
      </c>
      <c r="J930" s="7">
        <v>6.9</v>
      </c>
      <c r="K930" s="3">
        <f t="shared" si="71"/>
        <v>471.73</v>
      </c>
      <c r="L930" s="2">
        <f t="shared" si="72"/>
        <v>0.05</v>
      </c>
      <c r="M930" s="3">
        <f t="shared" si="73"/>
        <v>23.586500000000001</v>
      </c>
      <c r="N930" s="3">
        <f t="shared" si="74"/>
        <v>495.31650000000002</v>
      </c>
    </row>
    <row r="931" spans="1:14" x14ac:dyDescent="0.3">
      <c r="A931" s="1">
        <v>45374</v>
      </c>
      <c r="B931" s="1" t="str">
        <f t="shared" si="70"/>
        <v>March</v>
      </c>
      <c r="C931" s="4" t="s">
        <v>19</v>
      </c>
      <c r="D931" s="4" t="s">
        <v>10</v>
      </c>
      <c r="E931" s="4" t="s">
        <v>11</v>
      </c>
      <c r="F931" s="4" t="s">
        <v>16</v>
      </c>
      <c r="G931" s="3">
        <v>73.47</v>
      </c>
      <c r="H931" s="8">
        <v>10</v>
      </c>
      <c r="I931" s="4" t="s">
        <v>20</v>
      </c>
      <c r="J931" s="7">
        <v>9.5</v>
      </c>
      <c r="K931" s="3">
        <f t="shared" si="71"/>
        <v>734.7</v>
      </c>
      <c r="L931" s="2">
        <f t="shared" si="72"/>
        <v>0.18</v>
      </c>
      <c r="M931" s="3">
        <f t="shared" si="73"/>
        <v>132.24600000000001</v>
      </c>
      <c r="N931" s="3">
        <f t="shared" si="74"/>
        <v>866.94600000000003</v>
      </c>
    </row>
    <row r="932" spans="1:14" x14ac:dyDescent="0.3">
      <c r="A932" s="1">
        <v>45374</v>
      </c>
      <c r="B932" s="1" t="str">
        <f t="shared" si="70"/>
        <v>March</v>
      </c>
      <c r="C932" s="4" t="s">
        <v>19</v>
      </c>
      <c r="D932" s="4" t="s">
        <v>10</v>
      </c>
      <c r="E932" s="4" t="s">
        <v>22</v>
      </c>
      <c r="F932" s="4" t="s">
        <v>18</v>
      </c>
      <c r="G932" s="3">
        <v>15.5</v>
      </c>
      <c r="H932" s="8">
        <v>10</v>
      </c>
      <c r="I932" s="4" t="s">
        <v>20</v>
      </c>
      <c r="J932" s="7">
        <v>8</v>
      </c>
      <c r="K932" s="3">
        <f t="shared" si="71"/>
        <v>155</v>
      </c>
      <c r="L932" s="2">
        <f t="shared" si="72"/>
        <v>0.05</v>
      </c>
      <c r="M932" s="3">
        <f t="shared" si="73"/>
        <v>7.75</v>
      </c>
      <c r="N932" s="3">
        <f t="shared" si="74"/>
        <v>162.75</v>
      </c>
    </row>
    <row r="933" spans="1:14" x14ac:dyDescent="0.3">
      <c r="A933" s="1">
        <v>45374</v>
      </c>
      <c r="B933" s="1" t="str">
        <f t="shared" si="70"/>
        <v>March</v>
      </c>
      <c r="C933" s="4" t="s">
        <v>14</v>
      </c>
      <c r="D933" s="4" t="s">
        <v>15</v>
      </c>
      <c r="E933" s="4" t="s">
        <v>11</v>
      </c>
      <c r="F933" s="4" t="s">
        <v>24</v>
      </c>
      <c r="G933" s="3">
        <v>54.92</v>
      </c>
      <c r="H933" s="8">
        <v>8</v>
      </c>
      <c r="I933" s="4" t="s">
        <v>20</v>
      </c>
      <c r="J933" s="7">
        <v>7.6</v>
      </c>
      <c r="K933" s="3">
        <f t="shared" si="71"/>
        <v>439.36</v>
      </c>
      <c r="L933" s="2">
        <f t="shared" si="72"/>
        <v>0.05</v>
      </c>
      <c r="M933" s="3">
        <f t="shared" si="73"/>
        <v>21.968000000000004</v>
      </c>
      <c r="N933" s="3">
        <f t="shared" si="74"/>
        <v>461.32800000000003</v>
      </c>
    </row>
    <row r="934" spans="1:14" x14ac:dyDescent="0.3">
      <c r="A934" s="1">
        <v>45374</v>
      </c>
      <c r="B934" s="1" t="str">
        <f t="shared" si="70"/>
        <v>March</v>
      </c>
      <c r="C934" s="4" t="s">
        <v>9</v>
      </c>
      <c r="D934" s="4" t="s">
        <v>10</v>
      </c>
      <c r="E934" s="4" t="s">
        <v>11</v>
      </c>
      <c r="F934" s="4" t="s">
        <v>21</v>
      </c>
      <c r="G934" s="3">
        <v>91.54</v>
      </c>
      <c r="H934" s="8">
        <v>4</v>
      </c>
      <c r="I934" s="4" t="s">
        <v>258</v>
      </c>
      <c r="J934" s="7">
        <v>4.8</v>
      </c>
      <c r="K934" s="3">
        <f t="shared" si="71"/>
        <v>366.16</v>
      </c>
      <c r="L934" s="2">
        <f t="shared" si="72"/>
        <v>0.05</v>
      </c>
      <c r="M934" s="3">
        <f t="shared" si="73"/>
        <v>18.308000000000003</v>
      </c>
      <c r="N934" s="3">
        <f t="shared" si="74"/>
        <v>384.46800000000002</v>
      </c>
    </row>
    <row r="935" spans="1:14" x14ac:dyDescent="0.3">
      <c r="A935" s="1">
        <v>45374</v>
      </c>
      <c r="B935" s="1" t="str">
        <f t="shared" si="70"/>
        <v>March</v>
      </c>
      <c r="C935" s="4" t="s">
        <v>14</v>
      </c>
      <c r="D935" s="4" t="s">
        <v>10</v>
      </c>
      <c r="E935" s="4" t="s">
        <v>11</v>
      </c>
      <c r="F935" s="4" t="s">
        <v>23</v>
      </c>
      <c r="G935" s="3">
        <v>81.2</v>
      </c>
      <c r="H935" s="8">
        <v>7</v>
      </c>
      <c r="I935" s="4" t="s">
        <v>258</v>
      </c>
      <c r="J935" s="7">
        <v>8.1</v>
      </c>
      <c r="K935" s="3">
        <f t="shared" si="71"/>
        <v>568.4</v>
      </c>
      <c r="L935" s="2">
        <f t="shared" si="72"/>
        <v>0.05</v>
      </c>
      <c r="M935" s="3">
        <f t="shared" si="73"/>
        <v>28.42</v>
      </c>
      <c r="N935" s="3">
        <f t="shared" si="74"/>
        <v>596.81999999999994</v>
      </c>
    </row>
    <row r="936" spans="1:14" x14ac:dyDescent="0.3">
      <c r="A936" s="1">
        <v>45374</v>
      </c>
      <c r="B936" s="1" t="str">
        <f t="shared" si="70"/>
        <v>March</v>
      </c>
      <c r="C936" s="4" t="s">
        <v>14</v>
      </c>
      <c r="D936" s="4" t="s">
        <v>15</v>
      </c>
      <c r="E936" s="4" t="s">
        <v>22</v>
      </c>
      <c r="F936" s="4" t="s">
        <v>23</v>
      </c>
      <c r="G936" s="3">
        <v>55.61</v>
      </c>
      <c r="H936" s="8">
        <v>7</v>
      </c>
      <c r="I936" s="4" t="s">
        <v>17</v>
      </c>
      <c r="J936" s="7">
        <v>8.5</v>
      </c>
      <c r="K936" s="3">
        <f t="shared" si="71"/>
        <v>389.27</v>
      </c>
      <c r="L936" s="2">
        <f t="shared" si="72"/>
        <v>0.05</v>
      </c>
      <c r="M936" s="3">
        <f t="shared" si="73"/>
        <v>19.4635</v>
      </c>
      <c r="N936" s="3">
        <f t="shared" si="74"/>
        <v>408.73349999999999</v>
      </c>
    </row>
    <row r="937" spans="1:14" x14ac:dyDescent="0.3">
      <c r="A937" s="1">
        <v>45374</v>
      </c>
      <c r="B937" s="1" t="str">
        <f t="shared" si="70"/>
        <v>March</v>
      </c>
      <c r="C937" s="4" t="s">
        <v>19</v>
      </c>
      <c r="D937" s="4" t="s">
        <v>15</v>
      </c>
      <c r="E937" s="4" t="s">
        <v>22</v>
      </c>
      <c r="F937" s="4" t="s">
        <v>12</v>
      </c>
      <c r="G937" s="3">
        <v>73.88</v>
      </c>
      <c r="H937" s="8">
        <v>6</v>
      </c>
      <c r="I937" s="4" t="s">
        <v>20</v>
      </c>
      <c r="J937" s="7">
        <v>4.4000000000000004</v>
      </c>
      <c r="K937" s="3">
        <f t="shared" si="71"/>
        <v>443.28</v>
      </c>
      <c r="L937" s="2">
        <f t="shared" si="72"/>
        <v>0.05</v>
      </c>
      <c r="M937" s="3">
        <f t="shared" si="73"/>
        <v>22.164000000000001</v>
      </c>
      <c r="N937" s="3">
        <f t="shared" si="74"/>
        <v>465.44399999999996</v>
      </c>
    </row>
    <row r="938" spans="1:14" x14ac:dyDescent="0.3">
      <c r="A938" s="1">
        <v>45375</v>
      </c>
      <c r="B938" s="1" t="str">
        <f t="shared" si="70"/>
        <v>March</v>
      </c>
      <c r="C938" s="4" t="s">
        <v>9</v>
      </c>
      <c r="D938" s="4" t="s">
        <v>10</v>
      </c>
      <c r="E938" s="4" t="s">
        <v>11</v>
      </c>
      <c r="F938" s="4" t="s">
        <v>21</v>
      </c>
      <c r="G938" s="3">
        <v>58.75</v>
      </c>
      <c r="H938" s="8">
        <v>6</v>
      </c>
      <c r="I938" s="4" t="s">
        <v>258</v>
      </c>
      <c r="J938" s="7">
        <v>5.9</v>
      </c>
      <c r="K938" s="3">
        <f t="shared" si="71"/>
        <v>352.5</v>
      </c>
      <c r="L938" s="2">
        <f t="shared" si="72"/>
        <v>0.05</v>
      </c>
      <c r="M938" s="3">
        <f t="shared" si="73"/>
        <v>17.625</v>
      </c>
      <c r="N938" s="3">
        <f t="shared" si="74"/>
        <v>370.125</v>
      </c>
    </row>
    <row r="939" spans="1:14" x14ac:dyDescent="0.3">
      <c r="A939" s="1">
        <v>45375</v>
      </c>
      <c r="B939" s="1" t="str">
        <f t="shared" si="70"/>
        <v>March</v>
      </c>
      <c r="C939" s="4" t="s">
        <v>19</v>
      </c>
      <c r="D939" s="4" t="s">
        <v>10</v>
      </c>
      <c r="E939" s="4" t="s">
        <v>22</v>
      </c>
      <c r="F939" s="4" t="s">
        <v>23</v>
      </c>
      <c r="G939" s="3">
        <v>65.94</v>
      </c>
      <c r="H939" s="8">
        <v>4</v>
      </c>
      <c r="I939" s="4" t="s">
        <v>17</v>
      </c>
      <c r="J939" s="7">
        <v>6</v>
      </c>
      <c r="K939" s="3">
        <f t="shared" si="71"/>
        <v>263.76</v>
      </c>
      <c r="L939" s="2">
        <f t="shared" si="72"/>
        <v>0.05</v>
      </c>
      <c r="M939" s="3">
        <f t="shared" si="73"/>
        <v>13.188000000000001</v>
      </c>
      <c r="N939" s="3">
        <f t="shared" si="74"/>
        <v>276.94799999999998</v>
      </c>
    </row>
    <row r="940" spans="1:14" x14ac:dyDescent="0.3">
      <c r="A940" s="1">
        <v>45375</v>
      </c>
      <c r="B940" s="1" t="str">
        <f t="shared" si="70"/>
        <v>March</v>
      </c>
      <c r="C940" s="4" t="s">
        <v>14</v>
      </c>
      <c r="D940" s="4" t="s">
        <v>10</v>
      </c>
      <c r="E940" s="4" t="s">
        <v>22</v>
      </c>
      <c r="F940" s="4" t="s">
        <v>18</v>
      </c>
      <c r="G940" s="3">
        <v>14.7</v>
      </c>
      <c r="H940" s="8">
        <v>5</v>
      </c>
      <c r="I940" s="4" t="s">
        <v>20</v>
      </c>
      <c r="J940" s="7">
        <v>8.5</v>
      </c>
      <c r="K940" s="3">
        <f t="shared" si="71"/>
        <v>73.5</v>
      </c>
      <c r="L940" s="2">
        <f t="shared" si="72"/>
        <v>0.05</v>
      </c>
      <c r="M940" s="3">
        <f t="shared" si="73"/>
        <v>3.6750000000000003</v>
      </c>
      <c r="N940" s="3">
        <f t="shared" si="74"/>
        <v>77.174999999999997</v>
      </c>
    </row>
    <row r="941" spans="1:14" x14ac:dyDescent="0.3">
      <c r="A941" s="1">
        <v>45375</v>
      </c>
      <c r="B941" s="1" t="str">
        <f t="shared" si="70"/>
        <v>March</v>
      </c>
      <c r="C941" s="4" t="s">
        <v>9</v>
      </c>
      <c r="D941" s="4" t="s">
        <v>15</v>
      </c>
      <c r="E941" s="4" t="s">
        <v>11</v>
      </c>
      <c r="F941" s="4" t="s">
        <v>24</v>
      </c>
      <c r="G941" s="3">
        <v>82.88</v>
      </c>
      <c r="H941" s="8">
        <v>5</v>
      </c>
      <c r="I941" s="4" t="s">
        <v>258</v>
      </c>
      <c r="J941" s="7">
        <v>6.6</v>
      </c>
      <c r="K941" s="3">
        <f t="shared" si="71"/>
        <v>414.4</v>
      </c>
      <c r="L941" s="2">
        <f t="shared" si="72"/>
        <v>0.05</v>
      </c>
      <c r="M941" s="3">
        <f t="shared" si="73"/>
        <v>20.72</v>
      </c>
      <c r="N941" s="3">
        <f t="shared" si="74"/>
        <v>435.12</v>
      </c>
    </row>
    <row r="942" spans="1:14" x14ac:dyDescent="0.3">
      <c r="A942" s="1">
        <v>45375</v>
      </c>
      <c r="B942" s="1" t="str">
        <f t="shared" si="70"/>
        <v>March</v>
      </c>
      <c r="C942" s="4" t="s">
        <v>9</v>
      </c>
      <c r="D942" s="4" t="s">
        <v>15</v>
      </c>
      <c r="E942" s="4" t="s">
        <v>11</v>
      </c>
      <c r="F942" s="4" t="s">
        <v>18</v>
      </c>
      <c r="G942" s="3">
        <v>24.77</v>
      </c>
      <c r="H942" s="8">
        <v>5</v>
      </c>
      <c r="I942" s="4" t="s">
        <v>17</v>
      </c>
      <c r="J942" s="7">
        <v>8.5</v>
      </c>
      <c r="K942" s="3">
        <f t="shared" si="71"/>
        <v>123.85</v>
      </c>
      <c r="L942" s="2">
        <f t="shared" si="72"/>
        <v>0.05</v>
      </c>
      <c r="M942" s="3">
        <f t="shared" si="73"/>
        <v>6.1924999999999999</v>
      </c>
      <c r="N942" s="3">
        <f t="shared" si="74"/>
        <v>130.04249999999999</v>
      </c>
    </row>
    <row r="943" spans="1:14" x14ac:dyDescent="0.3">
      <c r="A943" s="1">
        <v>45375</v>
      </c>
      <c r="B943" s="1" t="str">
        <f t="shared" si="70"/>
        <v>March</v>
      </c>
      <c r="C943" s="4" t="s">
        <v>14</v>
      </c>
      <c r="D943" s="4" t="s">
        <v>15</v>
      </c>
      <c r="E943" s="4" t="s">
        <v>22</v>
      </c>
      <c r="F943" s="4" t="s">
        <v>16</v>
      </c>
      <c r="G943" s="3">
        <v>64.95</v>
      </c>
      <c r="H943" s="8">
        <v>10</v>
      </c>
      <c r="I943" s="4" t="s">
        <v>17</v>
      </c>
      <c r="J943" s="7">
        <v>5.2</v>
      </c>
      <c r="K943" s="3">
        <f t="shared" si="71"/>
        <v>649.5</v>
      </c>
      <c r="L943" s="2">
        <f t="shared" si="72"/>
        <v>0.18</v>
      </c>
      <c r="M943" s="3">
        <f t="shared" si="73"/>
        <v>116.91</v>
      </c>
      <c r="N943" s="3">
        <f t="shared" si="74"/>
        <v>766.41</v>
      </c>
    </row>
    <row r="944" spans="1:14" x14ac:dyDescent="0.3">
      <c r="A944" s="1">
        <v>45375</v>
      </c>
      <c r="B944" s="1" t="str">
        <f t="shared" si="70"/>
        <v>March</v>
      </c>
      <c r="C944" s="4" t="s">
        <v>14</v>
      </c>
      <c r="D944" s="4" t="s">
        <v>10</v>
      </c>
      <c r="E944" s="4" t="s">
        <v>11</v>
      </c>
      <c r="F944" s="4" t="s">
        <v>23</v>
      </c>
      <c r="G944" s="3">
        <v>78.38</v>
      </c>
      <c r="H944" s="8">
        <v>4</v>
      </c>
      <c r="I944" s="4" t="s">
        <v>17</v>
      </c>
      <c r="J944" s="7">
        <v>7.9</v>
      </c>
      <c r="K944" s="3">
        <f t="shared" si="71"/>
        <v>313.52</v>
      </c>
      <c r="L944" s="2">
        <f t="shared" si="72"/>
        <v>0.05</v>
      </c>
      <c r="M944" s="3">
        <f t="shared" si="73"/>
        <v>15.676</v>
      </c>
      <c r="N944" s="3">
        <f t="shared" si="74"/>
        <v>329.19599999999997</v>
      </c>
    </row>
    <row r="945" spans="1:14" x14ac:dyDescent="0.3">
      <c r="A945" s="1">
        <v>45375</v>
      </c>
      <c r="B945" s="1" t="str">
        <f t="shared" si="70"/>
        <v>March</v>
      </c>
      <c r="C945" s="4" t="s">
        <v>14</v>
      </c>
      <c r="D945" s="4" t="s">
        <v>15</v>
      </c>
      <c r="E945" s="4" t="s">
        <v>11</v>
      </c>
      <c r="F945" s="4" t="s">
        <v>12</v>
      </c>
      <c r="G945" s="3">
        <v>33.979999999999997</v>
      </c>
      <c r="H945" s="8">
        <v>9</v>
      </c>
      <c r="I945" s="4" t="s">
        <v>17</v>
      </c>
      <c r="J945" s="7">
        <v>4.2</v>
      </c>
      <c r="K945" s="3">
        <f t="shared" si="71"/>
        <v>305.82</v>
      </c>
      <c r="L945" s="2">
        <f t="shared" si="72"/>
        <v>0.05</v>
      </c>
      <c r="M945" s="3">
        <f t="shared" si="73"/>
        <v>15.291</v>
      </c>
      <c r="N945" s="3">
        <f t="shared" si="74"/>
        <v>321.11099999999999</v>
      </c>
    </row>
    <row r="946" spans="1:14" x14ac:dyDescent="0.3">
      <c r="A946" s="1">
        <v>45375</v>
      </c>
      <c r="B946" s="1" t="str">
        <f t="shared" si="70"/>
        <v>March</v>
      </c>
      <c r="C946" s="4" t="s">
        <v>19</v>
      </c>
      <c r="D946" s="4" t="s">
        <v>10</v>
      </c>
      <c r="E946" s="4" t="s">
        <v>11</v>
      </c>
      <c r="F946" s="4" t="s">
        <v>23</v>
      </c>
      <c r="G946" s="3">
        <v>70.319999999999993</v>
      </c>
      <c r="H946" s="8">
        <v>2</v>
      </c>
      <c r="I946" s="4" t="s">
        <v>20</v>
      </c>
      <c r="J946" s="7">
        <v>9.6</v>
      </c>
      <c r="K946" s="3">
        <f t="shared" si="71"/>
        <v>140.63999999999999</v>
      </c>
      <c r="L946" s="2">
        <f t="shared" si="72"/>
        <v>0.05</v>
      </c>
      <c r="M946" s="3">
        <f t="shared" si="73"/>
        <v>7.032</v>
      </c>
      <c r="N946" s="3">
        <f t="shared" si="74"/>
        <v>147.672</v>
      </c>
    </row>
    <row r="947" spans="1:14" x14ac:dyDescent="0.3">
      <c r="A947" s="1">
        <v>45375</v>
      </c>
      <c r="B947" s="1" t="str">
        <f t="shared" si="70"/>
        <v>March</v>
      </c>
      <c r="C947" s="4" t="s">
        <v>14</v>
      </c>
      <c r="D947" s="4" t="s">
        <v>10</v>
      </c>
      <c r="E947" s="4" t="s">
        <v>22</v>
      </c>
      <c r="F947" s="4" t="s">
        <v>23</v>
      </c>
      <c r="G947" s="3">
        <v>74.86</v>
      </c>
      <c r="H947" s="8">
        <v>1</v>
      </c>
      <c r="I947" s="4" t="s">
        <v>17</v>
      </c>
      <c r="J947" s="7">
        <v>6.9</v>
      </c>
      <c r="K947" s="3">
        <f t="shared" si="71"/>
        <v>74.86</v>
      </c>
      <c r="L947" s="2">
        <f t="shared" si="72"/>
        <v>0.05</v>
      </c>
      <c r="M947" s="3">
        <f t="shared" si="73"/>
        <v>3.7430000000000003</v>
      </c>
      <c r="N947" s="3">
        <f t="shared" si="74"/>
        <v>78.602999999999994</v>
      </c>
    </row>
    <row r="948" spans="1:14" x14ac:dyDescent="0.3">
      <c r="A948" s="1">
        <v>45375</v>
      </c>
      <c r="B948" s="1" t="str">
        <f t="shared" si="70"/>
        <v>March</v>
      </c>
      <c r="C948" s="4" t="s">
        <v>9</v>
      </c>
      <c r="D948" s="4" t="s">
        <v>15</v>
      </c>
      <c r="E948" s="4" t="s">
        <v>22</v>
      </c>
      <c r="F948" s="4" t="s">
        <v>23</v>
      </c>
      <c r="G948" s="3">
        <v>99.92</v>
      </c>
      <c r="H948" s="8">
        <v>6</v>
      </c>
      <c r="I948" s="4" t="s">
        <v>20</v>
      </c>
      <c r="J948" s="7">
        <v>7.1</v>
      </c>
      <c r="K948" s="3">
        <f t="shared" si="71"/>
        <v>599.52</v>
      </c>
      <c r="L948" s="2">
        <f t="shared" si="72"/>
        <v>0.05</v>
      </c>
      <c r="M948" s="3">
        <f t="shared" si="73"/>
        <v>29.975999999999999</v>
      </c>
      <c r="N948" s="3">
        <f t="shared" si="74"/>
        <v>629.49599999999998</v>
      </c>
    </row>
    <row r="949" spans="1:14" x14ac:dyDescent="0.3">
      <c r="A949" s="1">
        <v>45376</v>
      </c>
      <c r="B949" s="1" t="str">
        <f t="shared" si="70"/>
        <v>March</v>
      </c>
      <c r="C949" s="4" t="s">
        <v>9</v>
      </c>
      <c r="D949" s="4" t="s">
        <v>15</v>
      </c>
      <c r="E949" s="4" t="s">
        <v>11</v>
      </c>
      <c r="F949" s="4" t="s">
        <v>18</v>
      </c>
      <c r="G949" s="3">
        <v>93.31</v>
      </c>
      <c r="H949" s="8">
        <v>2</v>
      </c>
      <c r="I949" s="4" t="s">
        <v>17</v>
      </c>
      <c r="J949" s="7">
        <v>6.3</v>
      </c>
      <c r="K949" s="3">
        <f t="shared" si="71"/>
        <v>186.62</v>
      </c>
      <c r="L949" s="2">
        <f t="shared" si="72"/>
        <v>0.05</v>
      </c>
      <c r="M949" s="3">
        <f t="shared" si="73"/>
        <v>9.3310000000000013</v>
      </c>
      <c r="N949" s="3">
        <f t="shared" si="74"/>
        <v>195.95099999999999</v>
      </c>
    </row>
    <row r="950" spans="1:14" x14ac:dyDescent="0.3">
      <c r="A950" s="1">
        <v>45376</v>
      </c>
      <c r="B950" s="1" t="str">
        <f t="shared" si="70"/>
        <v>March</v>
      </c>
      <c r="C950" s="4" t="s">
        <v>9</v>
      </c>
      <c r="D950" s="4" t="s">
        <v>15</v>
      </c>
      <c r="E950" s="4" t="s">
        <v>22</v>
      </c>
      <c r="F950" s="4" t="s">
        <v>16</v>
      </c>
      <c r="G950" s="3">
        <v>52.89</v>
      </c>
      <c r="H950" s="8">
        <v>4</v>
      </c>
      <c r="I950" s="4" t="s">
        <v>20</v>
      </c>
      <c r="J950" s="7">
        <v>6.7</v>
      </c>
      <c r="K950" s="3">
        <f t="shared" si="71"/>
        <v>211.56</v>
      </c>
      <c r="L950" s="2">
        <f t="shared" si="72"/>
        <v>0.18</v>
      </c>
      <c r="M950" s="3">
        <f t="shared" si="73"/>
        <v>38.080799999999996</v>
      </c>
      <c r="N950" s="3">
        <f t="shared" si="74"/>
        <v>249.64080000000001</v>
      </c>
    </row>
    <row r="951" spans="1:14" x14ac:dyDescent="0.3">
      <c r="A951" s="1">
        <v>45376</v>
      </c>
      <c r="B951" s="1" t="str">
        <f t="shared" si="70"/>
        <v>March</v>
      </c>
      <c r="C951" s="4" t="s">
        <v>14</v>
      </c>
      <c r="D951" s="4" t="s">
        <v>15</v>
      </c>
      <c r="E951" s="4" t="s">
        <v>22</v>
      </c>
      <c r="F951" s="4" t="s">
        <v>16</v>
      </c>
      <c r="G951" s="3">
        <v>85.39</v>
      </c>
      <c r="H951" s="8">
        <v>7</v>
      </c>
      <c r="I951" s="4" t="s">
        <v>20</v>
      </c>
      <c r="J951" s="7">
        <v>4.0999999999999996</v>
      </c>
      <c r="K951" s="3">
        <f t="shared" si="71"/>
        <v>597.73</v>
      </c>
      <c r="L951" s="2">
        <f t="shared" si="72"/>
        <v>0.18</v>
      </c>
      <c r="M951" s="3">
        <f t="shared" si="73"/>
        <v>107.59139999999999</v>
      </c>
      <c r="N951" s="3">
        <f t="shared" si="74"/>
        <v>705.32140000000004</v>
      </c>
    </row>
    <row r="952" spans="1:14" x14ac:dyDescent="0.3">
      <c r="A952" s="1">
        <v>45376</v>
      </c>
      <c r="B952" s="1" t="str">
        <f t="shared" si="70"/>
        <v>March</v>
      </c>
      <c r="C952" s="4" t="s">
        <v>14</v>
      </c>
      <c r="D952" s="4" t="s">
        <v>15</v>
      </c>
      <c r="E952" s="4" t="s">
        <v>11</v>
      </c>
      <c r="F952" s="4" t="s">
        <v>12</v>
      </c>
      <c r="G952" s="3">
        <v>39.43</v>
      </c>
      <c r="H952" s="8">
        <v>6</v>
      </c>
      <c r="I952" s="4" t="s">
        <v>258</v>
      </c>
      <c r="J952" s="7">
        <v>9.4</v>
      </c>
      <c r="K952" s="3">
        <f t="shared" si="71"/>
        <v>236.57999999999998</v>
      </c>
      <c r="L952" s="2">
        <f t="shared" si="72"/>
        <v>0.05</v>
      </c>
      <c r="M952" s="3">
        <f t="shared" si="73"/>
        <v>11.829000000000001</v>
      </c>
      <c r="N952" s="3">
        <f t="shared" si="74"/>
        <v>248.40899999999999</v>
      </c>
    </row>
    <row r="953" spans="1:14" x14ac:dyDescent="0.3">
      <c r="A953" s="1">
        <v>45376</v>
      </c>
      <c r="B953" s="1" t="str">
        <f t="shared" si="70"/>
        <v>March</v>
      </c>
      <c r="C953" s="4" t="s">
        <v>19</v>
      </c>
      <c r="D953" s="4" t="s">
        <v>15</v>
      </c>
      <c r="E953" s="4" t="s">
        <v>11</v>
      </c>
      <c r="F953" s="4" t="s">
        <v>24</v>
      </c>
      <c r="G953" s="3">
        <v>15.8</v>
      </c>
      <c r="H953" s="8">
        <v>3</v>
      </c>
      <c r="I953" s="4" t="s">
        <v>17</v>
      </c>
      <c r="J953" s="7">
        <v>9.5</v>
      </c>
      <c r="K953" s="3">
        <f t="shared" si="71"/>
        <v>47.400000000000006</v>
      </c>
      <c r="L953" s="2">
        <f t="shared" si="72"/>
        <v>0.05</v>
      </c>
      <c r="M953" s="3">
        <f t="shared" si="73"/>
        <v>2.3700000000000006</v>
      </c>
      <c r="N953" s="3">
        <f t="shared" si="74"/>
        <v>49.77</v>
      </c>
    </row>
    <row r="954" spans="1:14" x14ac:dyDescent="0.3">
      <c r="A954" s="1">
        <v>45376</v>
      </c>
      <c r="B954" s="1" t="str">
        <f t="shared" si="70"/>
        <v>March</v>
      </c>
      <c r="C954" s="4" t="s">
        <v>14</v>
      </c>
      <c r="D954" s="4" t="s">
        <v>15</v>
      </c>
      <c r="E954" s="4" t="s">
        <v>22</v>
      </c>
      <c r="F954" s="4" t="s">
        <v>21</v>
      </c>
      <c r="G954" s="3">
        <v>76.52</v>
      </c>
      <c r="H954" s="8">
        <v>5</v>
      </c>
      <c r="I954" s="4" t="s">
        <v>17</v>
      </c>
      <c r="J954" s="7">
        <v>9.9</v>
      </c>
      <c r="K954" s="3">
        <f t="shared" si="71"/>
        <v>382.59999999999997</v>
      </c>
      <c r="L954" s="2">
        <f t="shared" si="72"/>
        <v>0.05</v>
      </c>
      <c r="M954" s="3">
        <f t="shared" si="73"/>
        <v>19.13</v>
      </c>
      <c r="N954" s="3">
        <f t="shared" si="74"/>
        <v>401.72999999999996</v>
      </c>
    </row>
    <row r="955" spans="1:14" x14ac:dyDescent="0.3">
      <c r="A955" s="1">
        <v>45376</v>
      </c>
      <c r="B955" s="1" t="str">
        <f t="shared" si="70"/>
        <v>March</v>
      </c>
      <c r="C955" s="4" t="s">
        <v>19</v>
      </c>
      <c r="D955" s="4" t="s">
        <v>15</v>
      </c>
      <c r="E955" s="4" t="s">
        <v>11</v>
      </c>
      <c r="F955" s="4" t="s">
        <v>12</v>
      </c>
      <c r="G955" s="3">
        <v>55.39</v>
      </c>
      <c r="H955" s="8">
        <v>4</v>
      </c>
      <c r="I955" s="4" t="s">
        <v>20</v>
      </c>
      <c r="J955" s="7">
        <v>8</v>
      </c>
      <c r="K955" s="3">
        <f t="shared" si="71"/>
        <v>221.56</v>
      </c>
      <c r="L955" s="2">
        <f t="shared" si="72"/>
        <v>0.05</v>
      </c>
      <c r="M955" s="3">
        <f t="shared" si="73"/>
        <v>11.078000000000001</v>
      </c>
      <c r="N955" s="3">
        <f t="shared" si="74"/>
        <v>232.63800000000001</v>
      </c>
    </row>
    <row r="956" spans="1:14" x14ac:dyDescent="0.3">
      <c r="A956" s="1">
        <v>45376</v>
      </c>
      <c r="B956" s="1" t="str">
        <f t="shared" si="70"/>
        <v>March</v>
      </c>
      <c r="C956" s="4" t="s">
        <v>19</v>
      </c>
      <c r="D956" s="4" t="s">
        <v>10</v>
      </c>
      <c r="E956" s="4" t="s">
        <v>22</v>
      </c>
      <c r="F956" s="4" t="s">
        <v>16</v>
      </c>
      <c r="G956" s="3">
        <v>19.32</v>
      </c>
      <c r="H956" s="8">
        <v>7</v>
      </c>
      <c r="I956" s="4" t="s">
        <v>17</v>
      </c>
      <c r="J956" s="7">
        <v>6.9</v>
      </c>
      <c r="K956" s="3">
        <f t="shared" si="71"/>
        <v>135.24</v>
      </c>
      <c r="L956" s="2">
        <f t="shared" si="72"/>
        <v>0.18</v>
      </c>
      <c r="M956" s="3">
        <f t="shared" si="73"/>
        <v>24.3432</v>
      </c>
      <c r="N956" s="3">
        <f t="shared" si="74"/>
        <v>159.58320000000001</v>
      </c>
    </row>
    <row r="957" spans="1:14" x14ac:dyDescent="0.3">
      <c r="A957" s="1">
        <v>45376</v>
      </c>
      <c r="B957" s="1" t="str">
        <f t="shared" si="70"/>
        <v>March</v>
      </c>
      <c r="C957" s="4" t="s">
        <v>19</v>
      </c>
      <c r="D957" s="4" t="s">
        <v>10</v>
      </c>
      <c r="E957" s="4" t="s">
        <v>22</v>
      </c>
      <c r="F957" s="4" t="s">
        <v>16</v>
      </c>
      <c r="G957" s="3">
        <v>36.36</v>
      </c>
      <c r="H957" s="8">
        <v>4</v>
      </c>
      <c r="I957" s="4" t="s">
        <v>17</v>
      </c>
      <c r="J957" s="7">
        <v>7.6</v>
      </c>
      <c r="K957" s="3">
        <f t="shared" si="71"/>
        <v>145.44</v>
      </c>
      <c r="L957" s="2">
        <f t="shared" si="72"/>
        <v>0.18</v>
      </c>
      <c r="M957" s="3">
        <f t="shared" si="73"/>
        <v>26.179199999999998</v>
      </c>
      <c r="N957" s="3">
        <f t="shared" si="74"/>
        <v>171.61920000000001</v>
      </c>
    </row>
    <row r="958" spans="1:14" x14ac:dyDescent="0.3">
      <c r="A958" s="1">
        <v>45377</v>
      </c>
      <c r="B958" s="1" t="str">
        <f t="shared" si="70"/>
        <v>March</v>
      </c>
      <c r="C958" s="4" t="s">
        <v>19</v>
      </c>
      <c r="D958" s="4" t="s">
        <v>15</v>
      </c>
      <c r="E958" s="4" t="s">
        <v>11</v>
      </c>
      <c r="F958" s="4" t="s">
        <v>24</v>
      </c>
      <c r="G958" s="3">
        <v>64.27</v>
      </c>
      <c r="H958" s="8">
        <v>4</v>
      </c>
      <c r="I958" s="4" t="s">
        <v>17</v>
      </c>
      <c r="J958" s="7">
        <v>7.7</v>
      </c>
      <c r="K958" s="3">
        <f t="shared" si="71"/>
        <v>257.08</v>
      </c>
      <c r="L958" s="2">
        <f t="shared" si="72"/>
        <v>0.05</v>
      </c>
      <c r="M958" s="3">
        <f t="shared" si="73"/>
        <v>12.853999999999999</v>
      </c>
      <c r="N958" s="3">
        <f t="shared" si="74"/>
        <v>269.93399999999997</v>
      </c>
    </row>
    <row r="959" spans="1:14" x14ac:dyDescent="0.3">
      <c r="A959" s="1">
        <v>45377</v>
      </c>
      <c r="B959" s="1" t="str">
        <f t="shared" si="70"/>
        <v>March</v>
      </c>
      <c r="C959" s="4" t="s">
        <v>19</v>
      </c>
      <c r="D959" s="4" t="s">
        <v>10</v>
      </c>
      <c r="E959" s="4" t="s">
        <v>11</v>
      </c>
      <c r="F959" s="4" t="s">
        <v>24</v>
      </c>
      <c r="G959" s="3">
        <v>27.73</v>
      </c>
      <c r="H959" s="8">
        <v>5</v>
      </c>
      <c r="I959" s="4" t="s">
        <v>258</v>
      </c>
      <c r="J959" s="7">
        <v>4.2</v>
      </c>
      <c r="K959" s="3">
        <f t="shared" si="71"/>
        <v>138.65</v>
      </c>
      <c r="L959" s="2">
        <f t="shared" si="72"/>
        <v>0.05</v>
      </c>
      <c r="M959" s="3">
        <f t="shared" si="73"/>
        <v>6.932500000000001</v>
      </c>
      <c r="N959" s="3">
        <f t="shared" si="74"/>
        <v>145.58250000000001</v>
      </c>
    </row>
    <row r="960" spans="1:14" x14ac:dyDescent="0.3">
      <c r="A960" s="1">
        <v>45377</v>
      </c>
      <c r="B960" s="1" t="str">
        <f t="shared" si="70"/>
        <v>March</v>
      </c>
      <c r="C960" s="4" t="s">
        <v>19</v>
      </c>
      <c r="D960" s="4" t="s">
        <v>10</v>
      </c>
      <c r="E960" s="4" t="s">
        <v>22</v>
      </c>
      <c r="F960" s="4" t="s">
        <v>16</v>
      </c>
      <c r="G960" s="3">
        <v>72.2</v>
      </c>
      <c r="H960" s="8">
        <v>7</v>
      </c>
      <c r="I960" s="4" t="s">
        <v>20</v>
      </c>
      <c r="J960" s="7">
        <v>4.3</v>
      </c>
      <c r="K960" s="3">
        <f t="shared" si="71"/>
        <v>505.40000000000003</v>
      </c>
      <c r="L960" s="2">
        <f t="shared" si="72"/>
        <v>0.18</v>
      </c>
      <c r="M960" s="3">
        <f t="shared" si="73"/>
        <v>90.972000000000008</v>
      </c>
      <c r="N960" s="3">
        <f t="shared" si="74"/>
        <v>596.37200000000007</v>
      </c>
    </row>
    <row r="961" spans="1:14" x14ac:dyDescent="0.3">
      <c r="A961" s="1">
        <v>45377</v>
      </c>
      <c r="B961" s="1" t="str">
        <f t="shared" si="70"/>
        <v>March</v>
      </c>
      <c r="C961" s="4" t="s">
        <v>14</v>
      </c>
      <c r="D961" s="4" t="s">
        <v>10</v>
      </c>
      <c r="E961" s="4" t="s">
        <v>22</v>
      </c>
      <c r="F961" s="4" t="s">
        <v>24</v>
      </c>
      <c r="G961" s="3">
        <v>43.7</v>
      </c>
      <c r="H961" s="8">
        <v>2</v>
      </c>
      <c r="I961" s="4" t="s">
        <v>17</v>
      </c>
      <c r="J961" s="7">
        <v>4.9000000000000004</v>
      </c>
      <c r="K961" s="3">
        <f t="shared" si="71"/>
        <v>87.4</v>
      </c>
      <c r="L961" s="2">
        <f t="shared" si="72"/>
        <v>0.05</v>
      </c>
      <c r="M961" s="3">
        <f t="shared" si="73"/>
        <v>4.37</v>
      </c>
      <c r="N961" s="3">
        <f t="shared" si="74"/>
        <v>91.77000000000001</v>
      </c>
    </row>
    <row r="962" spans="1:14" x14ac:dyDescent="0.3">
      <c r="A962" s="1">
        <v>45377</v>
      </c>
      <c r="B962" s="1" t="str">
        <f t="shared" si="70"/>
        <v>March</v>
      </c>
      <c r="C962" s="4" t="s">
        <v>19</v>
      </c>
      <c r="D962" s="4" t="s">
        <v>10</v>
      </c>
      <c r="E962" s="4" t="s">
        <v>22</v>
      </c>
      <c r="F962" s="4" t="s">
        <v>21</v>
      </c>
      <c r="G962" s="3">
        <v>41.28</v>
      </c>
      <c r="H962" s="8">
        <v>3</v>
      </c>
      <c r="I962" s="4" t="s">
        <v>258</v>
      </c>
      <c r="J962" s="7">
        <v>8.5</v>
      </c>
      <c r="K962" s="3">
        <f t="shared" si="71"/>
        <v>123.84</v>
      </c>
      <c r="L962" s="2">
        <f t="shared" si="72"/>
        <v>0.05</v>
      </c>
      <c r="M962" s="3">
        <f t="shared" si="73"/>
        <v>6.1920000000000002</v>
      </c>
      <c r="N962" s="3">
        <f t="shared" si="74"/>
        <v>130.03200000000001</v>
      </c>
    </row>
    <row r="963" spans="1:14" x14ac:dyDescent="0.3">
      <c r="A963" s="1">
        <v>45377</v>
      </c>
      <c r="B963" s="1" t="str">
        <f t="shared" ref="B963:B1026" si="75">TEXT(A963,"mmmm")</f>
        <v>March</v>
      </c>
      <c r="C963" s="4" t="s">
        <v>9</v>
      </c>
      <c r="D963" s="4" t="s">
        <v>15</v>
      </c>
      <c r="E963" s="4" t="s">
        <v>11</v>
      </c>
      <c r="F963" s="4" t="s">
        <v>16</v>
      </c>
      <c r="G963" s="3">
        <v>45.71</v>
      </c>
      <c r="H963" s="8">
        <v>3</v>
      </c>
      <c r="I963" s="4" t="s">
        <v>258</v>
      </c>
      <c r="J963" s="7">
        <v>7.7</v>
      </c>
      <c r="K963" s="3">
        <f t="shared" ref="K963:K1026" si="76">G963*H963</f>
        <v>137.13</v>
      </c>
      <c r="L963" s="2">
        <f t="shared" ref="L963:L1026" si="77">IF(F963="electronics",18%,5%)</f>
        <v>0.18</v>
      </c>
      <c r="M963" s="3">
        <f t="shared" ref="M963:M1026" si="78">K963*L963</f>
        <v>24.683399999999999</v>
      </c>
      <c r="N963" s="3">
        <f t="shared" ref="N963:N1026" si="79">K963+M963</f>
        <v>161.8134</v>
      </c>
    </row>
    <row r="964" spans="1:14" x14ac:dyDescent="0.3">
      <c r="A964" s="1">
        <v>45377</v>
      </c>
      <c r="B964" s="1" t="str">
        <f t="shared" si="75"/>
        <v>March</v>
      </c>
      <c r="C964" s="4" t="s">
        <v>9</v>
      </c>
      <c r="D964" s="4" t="s">
        <v>10</v>
      </c>
      <c r="E964" s="4" t="s">
        <v>11</v>
      </c>
      <c r="F964" s="4" t="s">
        <v>23</v>
      </c>
      <c r="G964" s="3">
        <v>12.29</v>
      </c>
      <c r="H964" s="8">
        <v>9</v>
      </c>
      <c r="I964" s="4" t="s">
        <v>258</v>
      </c>
      <c r="J964" s="7">
        <v>8</v>
      </c>
      <c r="K964" s="3">
        <f t="shared" si="76"/>
        <v>110.60999999999999</v>
      </c>
      <c r="L964" s="2">
        <f t="shared" si="77"/>
        <v>0.05</v>
      </c>
      <c r="M964" s="3">
        <f t="shared" si="78"/>
        <v>5.5305</v>
      </c>
      <c r="N964" s="3">
        <f t="shared" si="79"/>
        <v>116.14049999999999</v>
      </c>
    </row>
    <row r="965" spans="1:14" x14ac:dyDescent="0.3">
      <c r="A965" s="1">
        <v>45377</v>
      </c>
      <c r="B965" s="1" t="str">
        <f t="shared" si="75"/>
        <v>March</v>
      </c>
      <c r="C965" s="4" t="s">
        <v>9</v>
      </c>
      <c r="D965" s="4" t="s">
        <v>10</v>
      </c>
      <c r="E965" s="4" t="s">
        <v>11</v>
      </c>
      <c r="F965" s="4" t="s">
        <v>18</v>
      </c>
      <c r="G965" s="3">
        <v>39.119999999999997</v>
      </c>
      <c r="H965" s="8">
        <v>1</v>
      </c>
      <c r="I965" s="4" t="s">
        <v>258</v>
      </c>
      <c r="J965" s="7">
        <v>9.6</v>
      </c>
      <c r="K965" s="3">
        <f t="shared" si="76"/>
        <v>39.119999999999997</v>
      </c>
      <c r="L965" s="2">
        <f t="shared" si="77"/>
        <v>0.05</v>
      </c>
      <c r="M965" s="3">
        <f t="shared" si="78"/>
        <v>1.956</v>
      </c>
      <c r="N965" s="3">
        <f t="shared" si="79"/>
        <v>41.076000000000001</v>
      </c>
    </row>
    <row r="966" spans="1:14" x14ac:dyDescent="0.3">
      <c r="A966" s="1">
        <v>45377</v>
      </c>
      <c r="B966" s="1" t="str">
        <f t="shared" si="75"/>
        <v>March</v>
      </c>
      <c r="C966" s="4" t="s">
        <v>19</v>
      </c>
      <c r="D966" s="4" t="s">
        <v>15</v>
      </c>
      <c r="E966" s="4" t="s">
        <v>22</v>
      </c>
      <c r="F966" s="4" t="s">
        <v>21</v>
      </c>
      <c r="G966" s="3">
        <v>52.38</v>
      </c>
      <c r="H966" s="8">
        <v>1</v>
      </c>
      <c r="I966" s="4" t="s">
        <v>17</v>
      </c>
      <c r="J966" s="7">
        <v>5.8</v>
      </c>
      <c r="K966" s="3">
        <f t="shared" si="76"/>
        <v>52.38</v>
      </c>
      <c r="L966" s="2">
        <f t="shared" si="77"/>
        <v>0.05</v>
      </c>
      <c r="M966" s="3">
        <f t="shared" si="78"/>
        <v>2.6190000000000002</v>
      </c>
      <c r="N966" s="3">
        <f t="shared" si="79"/>
        <v>54.999000000000002</v>
      </c>
    </row>
    <row r="967" spans="1:14" x14ac:dyDescent="0.3">
      <c r="A967" s="1">
        <v>45377</v>
      </c>
      <c r="B967" s="1" t="str">
        <f t="shared" si="75"/>
        <v>March</v>
      </c>
      <c r="C967" s="4" t="s">
        <v>14</v>
      </c>
      <c r="D967" s="4" t="s">
        <v>10</v>
      </c>
      <c r="E967" s="4" t="s">
        <v>22</v>
      </c>
      <c r="F967" s="4" t="s">
        <v>16</v>
      </c>
      <c r="G967" s="3">
        <v>84.25</v>
      </c>
      <c r="H967" s="8">
        <v>2</v>
      </c>
      <c r="I967" s="4" t="s">
        <v>258</v>
      </c>
      <c r="J967" s="7">
        <v>5.3</v>
      </c>
      <c r="K967" s="3">
        <f t="shared" si="76"/>
        <v>168.5</v>
      </c>
      <c r="L967" s="2">
        <f t="shared" si="77"/>
        <v>0.18</v>
      </c>
      <c r="M967" s="3">
        <f t="shared" si="78"/>
        <v>30.33</v>
      </c>
      <c r="N967" s="3">
        <f t="shared" si="79"/>
        <v>198.82999999999998</v>
      </c>
    </row>
    <row r="968" spans="1:14" x14ac:dyDescent="0.3">
      <c r="A968" s="1">
        <v>45377</v>
      </c>
      <c r="B968" s="1" t="str">
        <f t="shared" si="75"/>
        <v>March</v>
      </c>
      <c r="C968" s="4" t="s">
        <v>14</v>
      </c>
      <c r="D968" s="4" t="s">
        <v>10</v>
      </c>
      <c r="E968" s="4" t="s">
        <v>22</v>
      </c>
      <c r="F968" s="4" t="s">
        <v>21</v>
      </c>
      <c r="G968" s="3">
        <v>48.71</v>
      </c>
      <c r="H968" s="8">
        <v>1</v>
      </c>
      <c r="I968" s="4" t="s">
        <v>17</v>
      </c>
      <c r="J968" s="7">
        <v>4.0999999999999996</v>
      </c>
      <c r="K968" s="3">
        <f t="shared" si="76"/>
        <v>48.71</v>
      </c>
      <c r="L968" s="2">
        <f t="shared" si="77"/>
        <v>0.05</v>
      </c>
      <c r="M968" s="3">
        <f t="shared" si="78"/>
        <v>2.4355000000000002</v>
      </c>
      <c r="N968" s="3">
        <f t="shared" si="79"/>
        <v>51.145499999999998</v>
      </c>
    </row>
    <row r="969" spans="1:14" x14ac:dyDescent="0.3">
      <c r="A969" s="1">
        <v>45377</v>
      </c>
      <c r="B969" s="1" t="str">
        <f t="shared" si="75"/>
        <v>March</v>
      </c>
      <c r="C969" s="4" t="s">
        <v>14</v>
      </c>
      <c r="D969" s="4" t="s">
        <v>15</v>
      </c>
      <c r="E969" s="4" t="s">
        <v>11</v>
      </c>
      <c r="F969" s="4" t="s">
        <v>12</v>
      </c>
      <c r="G969" s="3">
        <v>16.309999999999999</v>
      </c>
      <c r="H969" s="8">
        <v>9</v>
      </c>
      <c r="I969" s="4" t="s">
        <v>20</v>
      </c>
      <c r="J969" s="7">
        <v>8.4</v>
      </c>
      <c r="K969" s="3">
        <f t="shared" si="76"/>
        <v>146.79</v>
      </c>
      <c r="L969" s="2">
        <f t="shared" si="77"/>
        <v>0.05</v>
      </c>
      <c r="M969" s="3">
        <f t="shared" si="78"/>
        <v>7.3395000000000001</v>
      </c>
      <c r="N969" s="3">
        <f t="shared" si="79"/>
        <v>154.12949999999998</v>
      </c>
    </row>
    <row r="970" spans="1:14" x14ac:dyDescent="0.3">
      <c r="A970" s="1">
        <v>45377</v>
      </c>
      <c r="B970" s="1" t="str">
        <f t="shared" si="75"/>
        <v>March</v>
      </c>
      <c r="C970" s="4" t="s">
        <v>19</v>
      </c>
      <c r="D970" s="4" t="s">
        <v>10</v>
      </c>
      <c r="E970" s="4" t="s">
        <v>11</v>
      </c>
      <c r="F970" s="4" t="s">
        <v>24</v>
      </c>
      <c r="G970" s="3">
        <v>10.69</v>
      </c>
      <c r="H970" s="8">
        <v>5</v>
      </c>
      <c r="I970" s="4" t="s">
        <v>20</v>
      </c>
      <c r="J970" s="7">
        <v>7.6</v>
      </c>
      <c r="K970" s="3">
        <f t="shared" si="76"/>
        <v>53.449999999999996</v>
      </c>
      <c r="L970" s="2">
        <f t="shared" si="77"/>
        <v>0.05</v>
      </c>
      <c r="M970" s="3">
        <f t="shared" si="78"/>
        <v>2.6724999999999999</v>
      </c>
      <c r="N970" s="3">
        <f t="shared" si="79"/>
        <v>56.122499999999995</v>
      </c>
    </row>
    <row r="971" spans="1:14" x14ac:dyDescent="0.3">
      <c r="A971" s="1">
        <v>45378</v>
      </c>
      <c r="B971" s="1" t="str">
        <f t="shared" si="75"/>
        <v>March</v>
      </c>
      <c r="C971" s="4" t="s">
        <v>19</v>
      </c>
      <c r="D971" s="4" t="s">
        <v>15</v>
      </c>
      <c r="E971" s="4" t="s">
        <v>11</v>
      </c>
      <c r="F971" s="4" t="s">
        <v>12</v>
      </c>
      <c r="G971" s="3">
        <v>52.34</v>
      </c>
      <c r="H971" s="8">
        <v>3</v>
      </c>
      <c r="I971" s="4" t="s">
        <v>17</v>
      </c>
      <c r="J971" s="7">
        <v>9.1999999999999993</v>
      </c>
      <c r="K971" s="3">
        <f t="shared" si="76"/>
        <v>157.02000000000001</v>
      </c>
      <c r="L971" s="2">
        <f t="shared" si="77"/>
        <v>0.05</v>
      </c>
      <c r="M971" s="3">
        <f t="shared" si="78"/>
        <v>7.8510000000000009</v>
      </c>
      <c r="N971" s="3">
        <f t="shared" si="79"/>
        <v>164.87100000000001</v>
      </c>
    </row>
    <row r="972" spans="1:14" x14ac:dyDescent="0.3">
      <c r="A972" s="1">
        <v>45378</v>
      </c>
      <c r="B972" s="1" t="str">
        <f t="shared" si="75"/>
        <v>March</v>
      </c>
      <c r="C972" s="4" t="s">
        <v>19</v>
      </c>
      <c r="D972" s="4" t="s">
        <v>10</v>
      </c>
      <c r="E972" s="4" t="s">
        <v>22</v>
      </c>
      <c r="F972" s="4" t="s">
        <v>12</v>
      </c>
      <c r="G972" s="3">
        <v>49.38</v>
      </c>
      <c r="H972" s="8">
        <v>7</v>
      </c>
      <c r="I972" s="4" t="s">
        <v>258</v>
      </c>
      <c r="J972" s="7">
        <v>7.3</v>
      </c>
      <c r="K972" s="3">
        <f t="shared" si="76"/>
        <v>345.66</v>
      </c>
      <c r="L972" s="2">
        <f t="shared" si="77"/>
        <v>0.05</v>
      </c>
      <c r="M972" s="3">
        <f t="shared" si="78"/>
        <v>17.283000000000001</v>
      </c>
      <c r="N972" s="3">
        <f t="shared" si="79"/>
        <v>362.94300000000004</v>
      </c>
    </row>
    <row r="973" spans="1:14" x14ac:dyDescent="0.3">
      <c r="A973" s="1">
        <v>45378</v>
      </c>
      <c r="B973" s="1" t="str">
        <f t="shared" si="75"/>
        <v>March</v>
      </c>
      <c r="C973" s="4" t="s">
        <v>9</v>
      </c>
      <c r="D973" s="4" t="s">
        <v>15</v>
      </c>
      <c r="E973" s="4" t="s">
        <v>22</v>
      </c>
      <c r="F973" s="4" t="s">
        <v>18</v>
      </c>
      <c r="G973" s="3">
        <v>93.39</v>
      </c>
      <c r="H973" s="8">
        <v>6</v>
      </c>
      <c r="I973" s="4" t="s">
        <v>20</v>
      </c>
      <c r="J973" s="7">
        <v>10</v>
      </c>
      <c r="K973" s="3">
        <f t="shared" si="76"/>
        <v>560.34</v>
      </c>
      <c r="L973" s="2">
        <f t="shared" si="77"/>
        <v>0.05</v>
      </c>
      <c r="M973" s="3">
        <f t="shared" si="78"/>
        <v>28.017000000000003</v>
      </c>
      <c r="N973" s="3">
        <f t="shared" si="79"/>
        <v>588.35700000000008</v>
      </c>
    </row>
    <row r="974" spans="1:14" x14ac:dyDescent="0.3">
      <c r="A974" s="1">
        <v>45378</v>
      </c>
      <c r="B974" s="1" t="str">
        <f t="shared" si="75"/>
        <v>March</v>
      </c>
      <c r="C974" s="4" t="s">
        <v>19</v>
      </c>
      <c r="D974" s="4" t="s">
        <v>10</v>
      </c>
      <c r="E974" s="4" t="s">
        <v>22</v>
      </c>
      <c r="F974" s="4" t="s">
        <v>23</v>
      </c>
      <c r="G974" s="3">
        <v>44.34</v>
      </c>
      <c r="H974" s="8">
        <v>2</v>
      </c>
      <c r="I974" s="4" t="s">
        <v>17</v>
      </c>
      <c r="J974" s="7">
        <v>5.8</v>
      </c>
      <c r="K974" s="3">
        <f t="shared" si="76"/>
        <v>88.68</v>
      </c>
      <c r="L974" s="2">
        <f t="shared" si="77"/>
        <v>0.05</v>
      </c>
      <c r="M974" s="3">
        <f t="shared" si="78"/>
        <v>4.4340000000000002</v>
      </c>
      <c r="N974" s="3">
        <f t="shared" si="79"/>
        <v>93.114000000000004</v>
      </c>
    </row>
    <row r="975" spans="1:14" x14ac:dyDescent="0.3">
      <c r="A975" s="1">
        <v>45378</v>
      </c>
      <c r="B975" s="1" t="str">
        <f t="shared" si="75"/>
        <v>March</v>
      </c>
      <c r="C975" s="4" t="s">
        <v>19</v>
      </c>
      <c r="D975" s="4" t="s">
        <v>15</v>
      </c>
      <c r="E975" s="4" t="s">
        <v>22</v>
      </c>
      <c r="F975" s="4" t="s">
        <v>24</v>
      </c>
      <c r="G975" s="3">
        <v>32.46</v>
      </c>
      <c r="H975" s="8">
        <v>8</v>
      </c>
      <c r="I975" s="4" t="s">
        <v>258</v>
      </c>
      <c r="J975" s="7">
        <v>4.9000000000000004</v>
      </c>
      <c r="K975" s="3">
        <f t="shared" si="76"/>
        <v>259.68</v>
      </c>
      <c r="L975" s="2">
        <f t="shared" si="77"/>
        <v>0.05</v>
      </c>
      <c r="M975" s="3">
        <f t="shared" si="78"/>
        <v>12.984000000000002</v>
      </c>
      <c r="N975" s="3">
        <f t="shared" si="79"/>
        <v>272.66399999999999</v>
      </c>
    </row>
    <row r="976" spans="1:14" x14ac:dyDescent="0.3">
      <c r="A976" s="1">
        <v>45378</v>
      </c>
      <c r="B976" s="1" t="str">
        <f t="shared" si="75"/>
        <v>March</v>
      </c>
      <c r="C976" s="4" t="s">
        <v>9</v>
      </c>
      <c r="D976" s="4" t="s">
        <v>10</v>
      </c>
      <c r="E976" s="4" t="s">
        <v>11</v>
      </c>
      <c r="F976" s="4" t="s">
        <v>12</v>
      </c>
      <c r="G976" s="3">
        <v>29.15</v>
      </c>
      <c r="H976" s="8">
        <v>3</v>
      </c>
      <c r="I976" s="4" t="s">
        <v>258</v>
      </c>
      <c r="J976" s="7">
        <v>7.3</v>
      </c>
      <c r="K976" s="3">
        <f t="shared" si="76"/>
        <v>87.449999999999989</v>
      </c>
      <c r="L976" s="2">
        <f t="shared" si="77"/>
        <v>0.05</v>
      </c>
      <c r="M976" s="3">
        <f t="shared" si="78"/>
        <v>4.3724999999999996</v>
      </c>
      <c r="N976" s="3">
        <f t="shared" si="79"/>
        <v>91.822499999999991</v>
      </c>
    </row>
    <row r="977" spans="1:14" x14ac:dyDescent="0.3">
      <c r="A977" s="1">
        <v>45378</v>
      </c>
      <c r="B977" s="1" t="str">
        <f t="shared" si="75"/>
        <v>March</v>
      </c>
      <c r="C977" s="4" t="s">
        <v>9</v>
      </c>
      <c r="D977" s="4" t="s">
        <v>10</v>
      </c>
      <c r="E977" s="4" t="s">
        <v>22</v>
      </c>
      <c r="F977" s="4" t="s">
        <v>16</v>
      </c>
      <c r="G977" s="3">
        <v>55.67</v>
      </c>
      <c r="H977" s="8">
        <v>2</v>
      </c>
      <c r="I977" s="4" t="s">
        <v>20</v>
      </c>
      <c r="J977" s="7">
        <v>6</v>
      </c>
      <c r="K977" s="3">
        <f t="shared" si="76"/>
        <v>111.34</v>
      </c>
      <c r="L977" s="2">
        <f t="shared" si="77"/>
        <v>0.18</v>
      </c>
      <c r="M977" s="3">
        <f t="shared" si="78"/>
        <v>20.0412</v>
      </c>
      <c r="N977" s="3">
        <f t="shared" si="79"/>
        <v>131.38120000000001</v>
      </c>
    </row>
    <row r="978" spans="1:14" x14ac:dyDescent="0.3">
      <c r="A978" s="1">
        <v>45378</v>
      </c>
      <c r="B978" s="1" t="str">
        <f t="shared" si="75"/>
        <v>March</v>
      </c>
      <c r="C978" s="4" t="s">
        <v>19</v>
      </c>
      <c r="D978" s="4" t="s">
        <v>10</v>
      </c>
      <c r="E978" s="4" t="s">
        <v>11</v>
      </c>
      <c r="F978" s="4" t="s">
        <v>12</v>
      </c>
      <c r="G978" s="3">
        <v>79.540000000000006</v>
      </c>
      <c r="H978" s="8">
        <v>2</v>
      </c>
      <c r="I978" s="4" t="s">
        <v>20</v>
      </c>
      <c r="J978" s="7">
        <v>6.2</v>
      </c>
      <c r="K978" s="3">
        <f t="shared" si="76"/>
        <v>159.08000000000001</v>
      </c>
      <c r="L978" s="2">
        <f t="shared" si="77"/>
        <v>0.05</v>
      </c>
      <c r="M978" s="3">
        <f t="shared" si="78"/>
        <v>7.9540000000000006</v>
      </c>
      <c r="N978" s="3">
        <f t="shared" si="79"/>
        <v>167.03400000000002</v>
      </c>
    </row>
    <row r="979" spans="1:14" x14ac:dyDescent="0.3">
      <c r="A979" s="1">
        <v>45378</v>
      </c>
      <c r="B979" s="1" t="str">
        <f t="shared" si="75"/>
        <v>March</v>
      </c>
      <c r="C979" s="4" t="s">
        <v>9</v>
      </c>
      <c r="D979" s="4" t="s">
        <v>15</v>
      </c>
      <c r="E979" s="4" t="s">
        <v>22</v>
      </c>
      <c r="F979" s="4" t="s">
        <v>12</v>
      </c>
      <c r="G979" s="3">
        <v>32.32</v>
      </c>
      <c r="H979" s="8">
        <v>3</v>
      </c>
      <c r="I979" s="4" t="s">
        <v>258</v>
      </c>
      <c r="J979" s="7">
        <v>4.3</v>
      </c>
      <c r="K979" s="3">
        <f t="shared" si="76"/>
        <v>96.960000000000008</v>
      </c>
      <c r="L979" s="2">
        <f t="shared" si="77"/>
        <v>0.05</v>
      </c>
      <c r="M979" s="3">
        <f t="shared" si="78"/>
        <v>4.8480000000000008</v>
      </c>
      <c r="N979" s="3">
        <f t="shared" si="79"/>
        <v>101.80800000000001</v>
      </c>
    </row>
    <row r="980" spans="1:14" x14ac:dyDescent="0.3">
      <c r="A980" s="1">
        <v>45378</v>
      </c>
      <c r="B980" s="1" t="str">
        <f t="shared" si="75"/>
        <v>March</v>
      </c>
      <c r="C980" s="4" t="s">
        <v>14</v>
      </c>
      <c r="D980" s="4" t="s">
        <v>10</v>
      </c>
      <c r="E980" s="4" t="s">
        <v>22</v>
      </c>
      <c r="F980" s="4" t="s">
        <v>21</v>
      </c>
      <c r="G980" s="3">
        <v>99.82</v>
      </c>
      <c r="H980" s="8">
        <v>9</v>
      </c>
      <c r="I980" s="4" t="s">
        <v>17</v>
      </c>
      <c r="J980" s="7">
        <v>6.6</v>
      </c>
      <c r="K980" s="3">
        <f t="shared" si="76"/>
        <v>898.37999999999988</v>
      </c>
      <c r="L980" s="2">
        <f t="shared" si="77"/>
        <v>0.05</v>
      </c>
      <c r="M980" s="3">
        <f t="shared" si="78"/>
        <v>44.918999999999997</v>
      </c>
      <c r="N980" s="3">
        <f t="shared" si="79"/>
        <v>943.29899999999986</v>
      </c>
    </row>
    <row r="981" spans="1:14" x14ac:dyDescent="0.3">
      <c r="A981" s="1">
        <v>45379</v>
      </c>
      <c r="B981" s="1" t="str">
        <f t="shared" si="75"/>
        <v>March</v>
      </c>
      <c r="C981" s="4" t="s">
        <v>19</v>
      </c>
      <c r="D981" s="4" t="s">
        <v>15</v>
      </c>
      <c r="E981" s="4" t="s">
        <v>22</v>
      </c>
      <c r="F981" s="4" t="s">
        <v>16</v>
      </c>
      <c r="G981" s="3">
        <v>26.02</v>
      </c>
      <c r="H981" s="8">
        <v>7</v>
      </c>
      <c r="I981" s="4" t="s">
        <v>17</v>
      </c>
      <c r="J981" s="7">
        <v>5.0999999999999996</v>
      </c>
      <c r="K981" s="3">
        <f t="shared" si="76"/>
        <v>182.14</v>
      </c>
      <c r="L981" s="2">
        <f t="shared" si="77"/>
        <v>0.18</v>
      </c>
      <c r="M981" s="3">
        <f t="shared" si="78"/>
        <v>32.785199999999996</v>
      </c>
      <c r="N981" s="3">
        <f t="shared" si="79"/>
        <v>214.92519999999999</v>
      </c>
    </row>
    <row r="982" spans="1:14" x14ac:dyDescent="0.3">
      <c r="A982" s="1">
        <v>45379</v>
      </c>
      <c r="B982" s="1" t="str">
        <f t="shared" si="75"/>
        <v>March</v>
      </c>
      <c r="C982" s="4" t="s">
        <v>14</v>
      </c>
      <c r="D982" s="4" t="s">
        <v>15</v>
      </c>
      <c r="E982" s="4" t="s">
        <v>11</v>
      </c>
      <c r="F982" s="4" t="s">
        <v>16</v>
      </c>
      <c r="G982" s="3">
        <v>47.65</v>
      </c>
      <c r="H982" s="8">
        <v>3</v>
      </c>
      <c r="I982" s="4" t="s">
        <v>258</v>
      </c>
      <c r="J982" s="7">
        <v>9.5</v>
      </c>
      <c r="K982" s="3">
        <f t="shared" si="76"/>
        <v>142.94999999999999</v>
      </c>
      <c r="L982" s="2">
        <f t="shared" si="77"/>
        <v>0.18</v>
      </c>
      <c r="M982" s="3">
        <f t="shared" si="78"/>
        <v>25.730999999999998</v>
      </c>
      <c r="N982" s="3">
        <f t="shared" si="79"/>
        <v>168.68099999999998</v>
      </c>
    </row>
    <row r="983" spans="1:14" x14ac:dyDescent="0.3">
      <c r="A983" s="1">
        <v>45379</v>
      </c>
      <c r="B983" s="1" t="str">
        <f t="shared" si="75"/>
        <v>March</v>
      </c>
      <c r="C983" s="4" t="s">
        <v>9</v>
      </c>
      <c r="D983" s="4" t="s">
        <v>15</v>
      </c>
      <c r="E983" s="4" t="s">
        <v>11</v>
      </c>
      <c r="F983" s="4" t="s">
        <v>21</v>
      </c>
      <c r="G983" s="3">
        <v>30.37</v>
      </c>
      <c r="H983" s="8">
        <v>3</v>
      </c>
      <c r="I983" s="4" t="s">
        <v>20</v>
      </c>
      <c r="J983" s="7">
        <v>5.0999999999999996</v>
      </c>
      <c r="K983" s="3">
        <f t="shared" si="76"/>
        <v>91.11</v>
      </c>
      <c r="L983" s="2">
        <f t="shared" si="77"/>
        <v>0.05</v>
      </c>
      <c r="M983" s="3">
        <f t="shared" si="78"/>
        <v>4.5555000000000003</v>
      </c>
      <c r="N983" s="3">
        <f t="shared" si="79"/>
        <v>95.665499999999994</v>
      </c>
    </row>
    <row r="984" spans="1:14" x14ac:dyDescent="0.3">
      <c r="A984" s="1">
        <v>45379</v>
      </c>
      <c r="B984" s="1" t="str">
        <f t="shared" si="75"/>
        <v>March</v>
      </c>
      <c r="C984" s="4" t="s">
        <v>19</v>
      </c>
      <c r="D984" s="4" t="s">
        <v>10</v>
      </c>
      <c r="E984" s="4" t="s">
        <v>11</v>
      </c>
      <c r="F984" s="4" t="s">
        <v>21</v>
      </c>
      <c r="G984" s="3">
        <v>71.459999999999994</v>
      </c>
      <c r="H984" s="8">
        <v>7</v>
      </c>
      <c r="I984" s="4" t="s">
        <v>20</v>
      </c>
      <c r="J984" s="7">
        <v>4.5</v>
      </c>
      <c r="K984" s="3">
        <f t="shared" si="76"/>
        <v>500.21999999999997</v>
      </c>
      <c r="L984" s="2">
        <f t="shared" si="77"/>
        <v>0.05</v>
      </c>
      <c r="M984" s="3">
        <f t="shared" si="78"/>
        <v>25.010999999999999</v>
      </c>
      <c r="N984" s="3">
        <f t="shared" si="79"/>
        <v>525.23099999999999</v>
      </c>
    </row>
    <row r="985" spans="1:14" x14ac:dyDescent="0.3">
      <c r="A985" s="1">
        <v>45379</v>
      </c>
      <c r="B985" s="1" t="str">
        <f t="shared" si="75"/>
        <v>March</v>
      </c>
      <c r="C985" s="4" t="s">
        <v>19</v>
      </c>
      <c r="D985" s="4" t="s">
        <v>15</v>
      </c>
      <c r="E985" s="4" t="s">
        <v>11</v>
      </c>
      <c r="F985" s="4" t="s">
        <v>12</v>
      </c>
      <c r="G985" s="3">
        <v>71.680000000000007</v>
      </c>
      <c r="H985" s="8">
        <v>3</v>
      </c>
      <c r="I985" s="4" t="s">
        <v>258</v>
      </c>
      <c r="J985" s="7">
        <v>9.1999999999999993</v>
      </c>
      <c r="K985" s="3">
        <f t="shared" si="76"/>
        <v>215.04000000000002</v>
      </c>
      <c r="L985" s="2">
        <f t="shared" si="77"/>
        <v>0.05</v>
      </c>
      <c r="M985" s="3">
        <f t="shared" si="78"/>
        <v>10.752000000000002</v>
      </c>
      <c r="N985" s="3">
        <f t="shared" si="79"/>
        <v>225.79200000000003</v>
      </c>
    </row>
    <row r="986" spans="1:14" x14ac:dyDescent="0.3">
      <c r="A986" s="1">
        <v>45379</v>
      </c>
      <c r="B986" s="1" t="str">
        <f t="shared" si="75"/>
        <v>March</v>
      </c>
      <c r="C986" s="4" t="s">
        <v>19</v>
      </c>
      <c r="D986" s="4" t="s">
        <v>10</v>
      </c>
      <c r="E986" s="4" t="s">
        <v>22</v>
      </c>
      <c r="F986" s="4" t="s">
        <v>24</v>
      </c>
      <c r="G986" s="3">
        <v>10.08</v>
      </c>
      <c r="H986" s="8">
        <v>7</v>
      </c>
      <c r="I986" s="4" t="s">
        <v>17</v>
      </c>
      <c r="J986" s="7">
        <v>4.2</v>
      </c>
      <c r="K986" s="3">
        <f t="shared" si="76"/>
        <v>70.56</v>
      </c>
      <c r="L986" s="2">
        <f t="shared" si="77"/>
        <v>0.05</v>
      </c>
      <c r="M986" s="3">
        <f t="shared" si="78"/>
        <v>3.5280000000000005</v>
      </c>
      <c r="N986" s="3">
        <f t="shared" si="79"/>
        <v>74.088000000000008</v>
      </c>
    </row>
    <row r="987" spans="1:14" x14ac:dyDescent="0.3">
      <c r="A987" s="1">
        <v>45379</v>
      </c>
      <c r="B987" s="1" t="str">
        <f t="shared" si="75"/>
        <v>March</v>
      </c>
      <c r="C987" s="4" t="s">
        <v>19</v>
      </c>
      <c r="D987" s="4" t="s">
        <v>10</v>
      </c>
      <c r="E987" s="4" t="s">
        <v>22</v>
      </c>
      <c r="F987" s="4" t="s">
        <v>12</v>
      </c>
      <c r="G987" s="3">
        <v>51.34</v>
      </c>
      <c r="H987" s="8">
        <v>5</v>
      </c>
      <c r="I987" s="4" t="s">
        <v>258</v>
      </c>
      <c r="J987" s="7">
        <v>9.1</v>
      </c>
      <c r="K987" s="3">
        <f t="shared" si="76"/>
        <v>256.70000000000005</v>
      </c>
      <c r="L987" s="2">
        <f t="shared" si="77"/>
        <v>0.05</v>
      </c>
      <c r="M987" s="3">
        <f t="shared" si="78"/>
        <v>12.835000000000003</v>
      </c>
      <c r="N987" s="3">
        <f t="shared" si="79"/>
        <v>269.53500000000003</v>
      </c>
    </row>
    <row r="988" spans="1:14" x14ac:dyDescent="0.3">
      <c r="A988" s="1">
        <v>45379</v>
      </c>
      <c r="B988" s="1" t="str">
        <f t="shared" si="75"/>
        <v>March</v>
      </c>
      <c r="C988" s="4" t="s">
        <v>19</v>
      </c>
      <c r="D988" s="4" t="s">
        <v>15</v>
      </c>
      <c r="E988" s="4" t="s">
        <v>22</v>
      </c>
      <c r="F988" s="4" t="s">
        <v>12</v>
      </c>
      <c r="G988" s="3">
        <v>58.26</v>
      </c>
      <c r="H988" s="8">
        <v>6</v>
      </c>
      <c r="I988" s="4" t="s">
        <v>17</v>
      </c>
      <c r="J988" s="7">
        <v>9.9</v>
      </c>
      <c r="K988" s="3">
        <f t="shared" si="76"/>
        <v>349.56</v>
      </c>
      <c r="L988" s="2">
        <f t="shared" si="77"/>
        <v>0.05</v>
      </c>
      <c r="M988" s="3">
        <f t="shared" si="78"/>
        <v>17.478000000000002</v>
      </c>
      <c r="N988" s="3">
        <f t="shared" si="79"/>
        <v>367.03800000000001</v>
      </c>
    </row>
    <row r="989" spans="1:14" x14ac:dyDescent="0.3">
      <c r="A989" s="1">
        <v>45379</v>
      </c>
      <c r="B989" s="1" t="str">
        <f t="shared" si="75"/>
        <v>March</v>
      </c>
      <c r="C989" s="4" t="s">
        <v>14</v>
      </c>
      <c r="D989" s="4" t="s">
        <v>10</v>
      </c>
      <c r="E989" s="4" t="s">
        <v>11</v>
      </c>
      <c r="F989" s="4" t="s">
        <v>12</v>
      </c>
      <c r="G989" s="3">
        <v>38.6</v>
      </c>
      <c r="H989" s="8">
        <v>3</v>
      </c>
      <c r="I989" s="4" t="s">
        <v>20</v>
      </c>
      <c r="J989" s="7">
        <v>7.5</v>
      </c>
      <c r="K989" s="3">
        <f t="shared" si="76"/>
        <v>115.80000000000001</v>
      </c>
      <c r="L989" s="2">
        <f t="shared" si="77"/>
        <v>0.05</v>
      </c>
      <c r="M989" s="3">
        <f t="shared" si="78"/>
        <v>5.7900000000000009</v>
      </c>
      <c r="N989" s="3">
        <f t="shared" si="79"/>
        <v>121.59000000000002</v>
      </c>
    </row>
    <row r="990" spans="1:14" x14ac:dyDescent="0.3">
      <c r="A990" s="1">
        <v>45379</v>
      </c>
      <c r="B990" s="1" t="str">
        <f t="shared" si="75"/>
        <v>March</v>
      </c>
      <c r="C990" s="4" t="s">
        <v>14</v>
      </c>
      <c r="D990" s="4" t="s">
        <v>10</v>
      </c>
      <c r="E990" s="4" t="s">
        <v>11</v>
      </c>
      <c r="F990" s="4" t="s">
        <v>12</v>
      </c>
      <c r="G990" s="3">
        <v>49.79</v>
      </c>
      <c r="H990" s="8">
        <v>4</v>
      </c>
      <c r="I990" s="4" t="s">
        <v>258</v>
      </c>
      <c r="J990" s="7">
        <v>6.4</v>
      </c>
      <c r="K990" s="3">
        <f t="shared" si="76"/>
        <v>199.16</v>
      </c>
      <c r="L990" s="2">
        <f t="shared" si="77"/>
        <v>0.05</v>
      </c>
      <c r="M990" s="3">
        <f t="shared" si="78"/>
        <v>9.9580000000000002</v>
      </c>
      <c r="N990" s="3">
        <f t="shared" si="79"/>
        <v>209.11799999999999</v>
      </c>
    </row>
    <row r="991" spans="1:14" x14ac:dyDescent="0.3">
      <c r="A991" s="1">
        <v>45380</v>
      </c>
      <c r="B991" s="1" t="str">
        <f t="shared" si="75"/>
        <v>March</v>
      </c>
      <c r="C991" s="4" t="s">
        <v>9</v>
      </c>
      <c r="D991" s="4" t="s">
        <v>15</v>
      </c>
      <c r="E991" s="4" t="s">
        <v>22</v>
      </c>
      <c r="F991" s="4" t="s">
        <v>24</v>
      </c>
      <c r="G991" s="3">
        <v>71.77</v>
      </c>
      <c r="H991" s="8">
        <v>7</v>
      </c>
      <c r="I991" s="4" t="s">
        <v>17</v>
      </c>
      <c r="J991" s="7">
        <v>8.9</v>
      </c>
      <c r="K991" s="3">
        <f t="shared" si="76"/>
        <v>502.39</v>
      </c>
      <c r="L991" s="2">
        <f t="shared" si="77"/>
        <v>0.05</v>
      </c>
      <c r="M991" s="3">
        <f t="shared" si="78"/>
        <v>25.119500000000002</v>
      </c>
      <c r="N991" s="3">
        <f t="shared" si="79"/>
        <v>527.5095</v>
      </c>
    </row>
    <row r="992" spans="1:14" x14ac:dyDescent="0.3">
      <c r="A992" s="1">
        <v>45380</v>
      </c>
      <c r="B992" s="1" t="str">
        <f t="shared" si="75"/>
        <v>March</v>
      </c>
      <c r="C992" s="4" t="s">
        <v>9</v>
      </c>
      <c r="D992" s="4" t="s">
        <v>15</v>
      </c>
      <c r="E992" s="4" t="s">
        <v>22</v>
      </c>
      <c r="F992" s="4" t="s">
        <v>24</v>
      </c>
      <c r="G992" s="3">
        <v>87.87</v>
      </c>
      <c r="H992" s="8">
        <v>10</v>
      </c>
      <c r="I992" s="4" t="s">
        <v>20</v>
      </c>
      <c r="J992" s="7">
        <v>5.0999999999999996</v>
      </c>
      <c r="K992" s="3">
        <f t="shared" si="76"/>
        <v>878.7</v>
      </c>
      <c r="L992" s="2">
        <f t="shared" si="77"/>
        <v>0.05</v>
      </c>
      <c r="M992" s="3">
        <f t="shared" si="78"/>
        <v>43.935000000000002</v>
      </c>
      <c r="N992" s="3">
        <f t="shared" si="79"/>
        <v>922.63499999999999</v>
      </c>
    </row>
    <row r="993" spans="1:14" x14ac:dyDescent="0.3">
      <c r="A993" s="1">
        <v>45380</v>
      </c>
      <c r="B993" s="1" t="str">
        <f t="shared" si="75"/>
        <v>March</v>
      </c>
      <c r="C993" s="4" t="s">
        <v>14</v>
      </c>
      <c r="D993" s="4" t="s">
        <v>10</v>
      </c>
      <c r="E993" s="4" t="s">
        <v>22</v>
      </c>
      <c r="F993" s="4" t="s">
        <v>16</v>
      </c>
      <c r="G993" s="3">
        <v>82.34</v>
      </c>
      <c r="H993" s="8">
        <v>10</v>
      </c>
      <c r="I993" s="4" t="s">
        <v>20</v>
      </c>
      <c r="J993" s="7">
        <v>4.3</v>
      </c>
      <c r="K993" s="3">
        <f t="shared" si="76"/>
        <v>823.40000000000009</v>
      </c>
      <c r="L993" s="2">
        <f t="shared" si="77"/>
        <v>0.18</v>
      </c>
      <c r="M993" s="3">
        <f t="shared" si="78"/>
        <v>148.21200000000002</v>
      </c>
      <c r="N993" s="3">
        <f t="shared" si="79"/>
        <v>971.61200000000008</v>
      </c>
    </row>
    <row r="994" spans="1:14" x14ac:dyDescent="0.3">
      <c r="A994" s="1">
        <v>45380</v>
      </c>
      <c r="B994" s="1" t="str">
        <f t="shared" si="75"/>
        <v>March</v>
      </c>
      <c r="C994" s="4" t="s">
        <v>19</v>
      </c>
      <c r="D994" s="4" t="s">
        <v>10</v>
      </c>
      <c r="E994" s="4" t="s">
        <v>11</v>
      </c>
      <c r="F994" s="4" t="s">
        <v>23</v>
      </c>
      <c r="G994" s="3">
        <v>72.42</v>
      </c>
      <c r="H994" s="8">
        <v>3</v>
      </c>
      <c r="I994" s="4" t="s">
        <v>20</v>
      </c>
      <c r="J994" s="7">
        <v>8.1999999999999993</v>
      </c>
      <c r="K994" s="3">
        <f t="shared" si="76"/>
        <v>217.26</v>
      </c>
      <c r="L994" s="2">
        <f t="shared" si="77"/>
        <v>0.05</v>
      </c>
      <c r="M994" s="3">
        <f t="shared" si="78"/>
        <v>10.863</v>
      </c>
      <c r="N994" s="3">
        <f t="shared" si="79"/>
        <v>228.12299999999999</v>
      </c>
    </row>
    <row r="995" spans="1:14" x14ac:dyDescent="0.3">
      <c r="A995" s="1">
        <v>45380</v>
      </c>
      <c r="B995" s="1" t="str">
        <f t="shared" si="75"/>
        <v>March</v>
      </c>
      <c r="C995" s="4" t="s">
        <v>9</v>
      </c>
      <c r="D995" s="4" t="s">
        <v>10</v>
      </c>
      <c r="E995" s="4" t="s">
        <v>22</v>
      </c>
      <c r="F995" s="4" t="s">
        <v>24</v>
      </c>
      <c r="G995" s="3">
        <v>54.86</v>
      </c>
      <c r="H995" s="8">
        <v>5</v>
      </c>
      <c r="I995" s="4" t="s">
        <v>20</v>
      </c>
      <c r="J995" s="7">
        <v>9.8000000000000007</v>
      </c>
      <c r="K995" s="3">
        <f t="shared" si="76"/>
        <v>274.3</v>
      </c>
      <c r="L995" s="2">
        <f t="shared" si="77"/>
        <v>0.05</v>
      </c>
      <c r="M995" s="3">
        <f t="shared" si="78"/>
        <v>13.715000000000002</v>
      </c>
      <c r="N995" s="3">
        <f t="shared" si="79"/>
        <v>288.01499999999999</v>
      </c>
    </row>
    <row r="996" spans="1:14" x14ac:dyDescent="0.3">
      <c r="A996" s="1">
        <v>45380</v>
      </c>
      <c r="B996" s="1" t="str">
        <f t="shared" si="75"/>
        <v>March</v>
      </c>
      <c r="C996" s="4" t="s">
        <v>14</v>
      </c>
      <c r="D996" s="4" t="s">
        <v>15</v>
      </c>
      <c r="E996" s="4" t="s">
        <v>22</v>
      </c>
      <c r="F996" s="4" t="s">
        <v>16</v>
      </c>
      <c r="G996" s="3">
        <v>28.84</v>
      </c>
      <c r="H996" s="8">
        <v>4</v>
      </c>
      <c r="I996" s="4" t="s">
        <v>17</v>
      </c>
      <c r="J996" s="7">
        <v>6.4</v>
      </c>
      <c r="K996" s="3">
        <f t="shared" si="76"/>
        <v>115.36</v>
      </c>
      <c r="L996" s="2">
        <f t="shared" si="77"/>
        <v>0.18</v>
      </c>
      <c r="M996" s="3">
        <f t="shared" si="78"/>
        <v>20.764799999999997</v>
      </c>
      <c r="N996" s="3">
        <f t="shared" si="79"/>
        <v>136.12479999999999</v>
      </c>
    </row>
    <row r="997" spans="1:14" x14ac:dyDescent="0.3">
      <c r="A997" s="1">
        <v>45380</v>
      </c>
      <c r="B997" s="1" t="str">
        <f t="shared" si="75"/>
        <v>March</v>
      </c>
      <c r="C997" s="4" t="s">
        <v>19</v>
      </c>
      <c r="D997" s="4" t="s">
        <v>15</v>
      </c>
      <c r="E997" s="4" t="s">
        <v>11</v>
      </c>
      <c r="F997" s="4" t="s">
        <v>24</v>
      </c>
      <c r="G997" s="3">
        <v>71.38</v>
      </c>
      <c r="H997" s="8">
        <v>10</v>
      </c>
      <c r="I997" s="4" t="s">
        <v>17</v>
      </c>
      <c r="J997" s="7">
        <v>5.7</v>
      </c>
      <c r="K997" s="3">
        <f t="shared" si="76"/>
        <v>713.8</v>
      </c>
      <c r="L997" s="2">
        <f t="shared" si="77"/>
        <v>0.05</v>
      </c>
      <c r="M997" s="3">
        <f t="shared" si="78"/>
        <v>35.69</v>
      </c>
      <c r="N997" s="3">
        <f t="shared" si="79"/>
        <v>749.49</v>
      </c>
    </row>
    <row r="998" spans="1:14" x14ac:dyDescent="0.3">
      <c r="A998" s="1">
        <v>45380</v>
      </c>
      <c r="B998" s="1" t="str">
        <f t="shared" si="75"/>
        <v>March</v>
      </c>
      <c r="C998" s="4" t="s">
        <v>9</v>
      </c>
      <c r="D998" s="4" t="s">
        <v>10</v>
      </c>
      <c r="E998" s="4" t="s">
        <v>22</v>
      </c>
      <c r="F998" s="4" t="s">
        <v>24</v>
      </c>
      <c r="G998" s="3">
        <v>61.29</v>
      </c>
      <c r="H998" s="8">
        <v>5</v>
      </c>
      <c r="I998" s="4" t="s">
        <v>17</v>
      </c>
      <c r="J998" s="7">
        <v>7</v>
      </c>
      <c r="K998" s="3">
        <f t="shared" si="76"/>
        <v>306.45</v>
      </c>
      <c r="L998" s="2">
        <f t="shared" si="77"/>
        <v>0.05</v>
      </c>
      <c r="M998" s="3">
        <f t="shared" si="78"/>
        <v>15.3225</v>
      </c>
      <c r="N998" s="3">
        <f t="shared" si="79"/>
        <v>321.77249999999998</v>
      </c>
    </row>
    <row r="999" spans="1:14" x14ac:dyDescent="0.3">
      <c r="A999" s="1">
        <v>45381</v>
      </c>
      <c r="B999" s="1" t="str">
        <f t="shared" si="75"/>
        <v>March</v>
      </c>
      <c r="C999" s="4" t="s">
        <v>14</v>
      </c>
      <c r="D999" s="4" t="s">
        <v>10</v>
      </c>
      <c r="E999" s="4" t="s">
        <v>22</v>
      </c>
      <c r="F999" s="4" t="s">
        <v>16</v>
      </c>
      <c r="G999" s="3">
        <v>96.82</v>
      </c>
      <c r="H999" s="8">
        <v>3</v>
      </c>
      <c r="I999" s="4" t="s">
        <v>17</v>
      </c>
      <c r="J999" s="7">
        <v>6.7</v>
      </c>
      <c r="K999" s="3">
        <f t="shared" si="76"/>
        <v>290.45999999999998</v>
      </c>
      <c r="L999" s="2">
        <f t="shared" si="77"/>
        <v>0.18</v>
      </c>
      <c r="M999" s="3">
        <f t="shared" si="78"/>
        <v>52.282799999999995</v>
      </c>
      <c r="N999" s="3">
        <f t="shared" si="79"/>
        <v>342.74279999999999</v>
      </c>
    </row>
    <row r="1000" spans="1:14" x14ac:dyDescent="0.3">
      <c r="A1000" s="1">
        <v>45381</v>
      </c>
      <c r="B1000" s="1" t="str">
        <f t="shared" si="75"/>
        <v>March</v>
      </c>
      <c r="C1000" s="4" t="s">
        <v>9</v>
      </c>
      <c r="D1000" s="4" t="s">
        <v>10</v>
      </c>
      <c r="E1000" s="4" t="s">
        <v>22</v>
      </c>
      <c r="F1000" s="4" t="s">
        <v>24</v>
      </c>
      <c r="G1000" s="3">
        <v>97.22</v>
      </c>
      <c r="H1000" s="8">
        <v>9</v>
      </c>
      <c r="I1000" s="4" t="s">
        <v>20</v>
      </c>
      <c r="J1000" s="7">
        <v>6</v>
      </c>
      <c r="K1000" s="3">
        <f t="shared" si="76"/>
        <v>874.98</v>
      </c>
      <c r="L1000" s="2">
        <f t="shared" si="77"/>
        <v>0.05</v>
      </c>
      <c r="M1000" s="3">
        <f t="shared" si="78"/>
        <v>43.749000000000002</v>
      </c>
      <c r="N1000" s="3">
        <f t="shared" si="79"/>
        <v>918.72900000000004</v>
      </c>
    </row>
    <row r="1001" spans="1:14" x14ac:dyDescent="0.3">
      <c r="A1001" s="1">
        <v>45381</v>
      </c>
      <c r="B1001" s="1" t="str">
        <f t="shared" si="75"/>
        <v>March</v>
      </c>
      <c r="C1001" s="4" t="s">
        <v>19</v>
      </c>
      <c r="D1001" s="4" t="s">
        <v>10</v>
      </c>
      <c r="E1001" s="4" t="s">
        <v>11</v>
      </c>
      <c r="F1001" s="4" t="s">
        <v>16</v>
      </c>
      <c r="G1001" s="3">
        <v>64.44</v>
      </c>
      <c r="H1001" s="8">
        <v>5</v>
      </c>
      <c r="I1001" s="4" t="s">
        <v>17</v>
      </c>
      <c r="J1001" s="7">
        <v>6.6</v>
      </c>
      <c r="K1001" s="3">
        <f t="shared" si="76"/>
        <v>322.2</v>
      </c>
      <c r="L1001" s="2">
        <f t="shared" si="77"/>
        <v>0.18</v>
      </c>
      <c r="M1001" s="3">
        <f t="shared" si="78"/>
        <v>57.995999999999995</v>
      </c>
      <c r="N1001" s="3">
        <f t="shared" si="79"/>
        <v>380.19599999999997</v>
      </c>
    </row>
    <row r="1002" spans="1:14" x14ac:dyDescent="0.3">
      <c r="A1002" s="1">
        <v>45381</v>
      </c>
      <c r="B1002" s="1" t="str">
        <f t="shared" si="75"/>
        <v>March</v>
      </c>
      <c r="C1002" s="4" t="s">
        <v>19</v>
      </c>
      <c r="D1002" s="4" t="s">
        <v>15</v>
      </c>
      <c r="E1002" s="4" t="s">
        <v>11</v>
      </c>
      <c r="F1002" s="4" t="s">
        <v>18</v>
      </c>
      <c r="G1002" s="3">
        <v>89.48</v>
      </c>
      <c r="H1002" s="8">
        <v>5</v>
      </c>
      <c r="I1002" s="4" t="s">
        <v>17</v>
      </c>
      <c r="J1002" s="7">
        <v>7.4</v>
      </c>
      <c r="K1002" s="3">
        <f t="shared" si="76"/>
        <v>447.40000000000003</v>
      </c>
      <c r="L1002" s="2">
        <f t="shared" si="77"/>
        <v>0.05</v>
      </c>
      <c r="M1002" s="3">
        <f t="shared" si="78"/>
        <v>22.370000000000005</v>
      </c>
      <c r="N1002" s="3">
        <f t="shared" si="79"/>
        <v>469.77000000000004</v>
      </c>
    </row>
    <row r="1003" spans="1:14" x14ac:dyDescent="0.3">
      <c r="A1003" s="1">
        <v>45381</v>
      </c>
      <c r="B1003" s="1" t="str">
        <f t="shared" si="75"/>
        <v>March</v>
      </c>
      <c r="C1003" s="4" t="s">
        <v>9</v>
      </c>
      <c r="D1003" s="4" t="s">
        <v>10</v>
      </c>
      <c r="E1003" s="4" t="s">
        <v>22</v>
      </c>
      <c r="F1003" s="4" t="s">
        <v>12</v>
      </c>
      <c r="G1003" s="3">
        <v>93.4</v>
      </c>
      <c r="H1003" s="8">
        <v>2</v>
      </c>
      <c r="I1003" s="4" t="s">
        <v>17</v>
      </c>
      <c r="J1003" s="7">
        <v>5.5</v>
      </c>
      <c r="K1003" s="3">
        <f t="shared" si="76"/>
        <v>186.8</v>
      </c>
      <c r="L1003" s="2">
        <f t="shared" si="77"/>
        <v>0.05</v>
      </c>
      <c r="M1003" s="3">
        <f t="shared" si="78"/>
        <v>9.3400000000000016</v>
      </c>
      <c r="N1003" s="3">
        <f t="shared" si="79"/>
        <v>196.14000000000001</v>
      </c>
    </row>
    <row r="1004" spans="1:14" x14ac:dyDescent="0.3">
      <c r="A1004" s="1">
        <v>45381</v>
      </c>
      <c r="B1004" s="1" t="str">
        <f t="shared" si="75"/>
        <v>March</v>
      </c>
      <c r="C1004" s="4" t="s">
        <v>19</v>
      </c>
      <c r="D1004" s="4" t="s">
        <v>15</v>
      </c>
      <c r="E1004" s="4" t="s">
        <v>11</v>
      </c>
      <c r="F1004" s="4" t="s">
        <v>18</v>
      </c>
      <c r="G1004" s="3">
        <v>40.229999999999997</v>
      </c>
      <c r="H1004" s="8">
        <v>7</v>
      </c>
      <c r="I1004" s="4" t="s">
        <v>17</v>
      </c>
      <c r="J1004" s="7">
        <v>9.6</v>
      </c>
      <c r="K1004" s="3">
        <f t="shared" si="76"/>
        <v>281.60999999999996</v>
      </c>
      <c r="L1004" s="2">
        <f t="shared" si="77"/>
        <v>0.05</v>
      </c>
      <c r="M1004" s="3">
        <f t="shared" si="78"/>
        <v>14.080499999999999</v>
      </c>
      <c r="N1004" s="3">
        <f t="shared" si="79"/>
        <v>295.69049999999993</v>
      </c>
    </row>
    <row r="1005" spans="1:14" x14ac:dyDescent="0.3">
      <c r="A1005" s="1">
        <v>45381</v>
      </c>
      <c r="B1005" s="1" t="str">
        <f t="shared" si="75"/>
        <v>March</v>
      </c>
      <c r="C1005" s="4" t="s">
        <v>9</v>
      </c>
      <c r="D1005" s="4" t="s">
        <v>10</v>
      </c>
      <c r="E1005" s="4" t="s">
        <v>22</v>
      </c>
      <c r="F1005" s="4" t="s">
        <v>24</v>
      </c>
      <c r="G1005" s="3">
        <v>72.569999999999993</v>
      </c>
      <c r="H1005" s="8">
        <v>8</v>
      </c>
      <c r="I1005" s="4" t="s">
        <v>17</v>
      </c>
      <c r="J1005" s="7">
        <v>4.5999999999999996</v>
      </c>
      <c r="K1005" s="3">
        <f t="shared" si="76"/>
        <v>580.55999999999995</v>
      </c>
      <c r="L1005" s="2">
        <f t="shared" si="77"/>
        <v>0.05</v>
      </c>
      <c r="M1005" s="3">
        <f t="shared" si="78"/>
        <v>29.027999999999999</v>
      </c>
      <c r="N1005" s="3">
        <f t="shared" si="79"/>
        <v>609.58799999999997</v>
      </c>
    </row>
    <row r="1006" spans="1:14" x14ac:dyDescent="0.3">
      <c r="A1006" s="1">
        <v>45381</v>
      </c>
      <c r="B1006" s="1" t="str">
        <f t="shared" si="75"/>
        <v>March</v>
      </c>
      <c r="C1006" s="4" t="s">
        <v>14</v>
      </c>
      <c r="D1006" s="4" t="s">
        <v>10</v>
      </c>
      <c r="E1006" s="4" t="s">
        <v>11</v>
      </c>
      <c r="F1006" s="4" t="s">
        <v>12</v>
      </c>
      <c r="G1006" s="3">
        <v>72.52</v>
      </c>
      <c r="H1006" s="8">
        <v>8</v>
      </c>
      <c r="I1006" s="4" t="s">
        <v>258</v>
      </c>
      <c r="J1006" s="7">
        <v>4</v>
      </c>
      <c r="K1006" s="3">
        <f t="shared" si="76"/>
        <v>580.16</v>
      </c>
      <c r="L1006" s="2">
        <f t="shared" si="77"/>
        <v>0.05</v>
      </c>
      <c r="M1006" s="3">
        <f t="shared" si="78"/>
        <v>29.007999999999999</v>
      </c>
      <c r="N1006" s="3">
        <f t="shared" si="79"/>
        <v>609.16800000000001</v>
      </c>
    </row>
    <row r="1007" spans="1:14" x14ac:dyDescent="0.3">
      <c r="A1007" s="1">
        <v>45381</v>
      </c>
      <c r="B1007" s="1" t="str">
        <f t="shared" si="75"/>
        <v>March</v>
      </c>
      <c r="C1007" s="4" t="s">
        <v>14</v>
      </c>
      <c r="D1007" s="4" t="s">
        <v>10</v>
      </c>
      <c r="E1007" s="4" t="s">
        <v>11</v>
      </c>
      <c r="F1007" s="4" t="s">
        <v>21</v>
      </c>
      <c r="G1007" s="3">
        <v>10.18</v>
      </c>
      <c r="H1007" s="8">
        <v>8</v>
      </c>
      <c r="I1007" s="4" t="s">
        <v>258</v>
      </c>
      <c r="J1007" s="7">
        <v>9.5</v>
      </c>
      <c r="K1007" s="3">
        <f t="shared" si="76"/>
        <v>81.44</v>
      </c>
      <c r="L1007" s="2">
        <f t="shared" si="77"/>
        <v>0.05</v>
      </c>
      <c r="M1007" s="3">
        <f t="shared" si="78"/>
        <v>4.0720000000000001</v>
      </c>
      <c r="N1007" s="3">
        <f t="shared" si="79"/>
        <v>85.512</v>
      </c>
    </row>
    <row r="1008" spans="1:14" x14ac:dyDescent="0.3">
      <c r="A1008" s="1">
        <v>45381</v>
      </c>
      <c r="B1008" s="1" t="str">
        <f t="shared" si="75"/>
        <v>March</v>
      </c>
      <c r="C1008" s="4" t="s">
        <v>19</v>
      </c>
      <c r="D1008" s="4" t="s">
        <v>10</v>
      </c>
      <c r="E1008" s="4" t="s">
        <v>11</v>
      </c>
      <c r="F1008" s="4" t="s">
        <v>23</v>
      </c>
      <c r="G1008" s="3">
        <v>34.42</v>
      </c>
      <c r="H1008" s="8">
        <v>6</v>
      </c>
      <c r="I1008" s="4" t="s">
        <v>20</v>
      </c>
      <c r="J1008" s="7">
        <v>7.5</v>
      </c>
      <c r="K1008" s="3">
        <f t="shared" si="76"/>
        <v>206.52</v>
      </c>
      <c r="L1008" s="2">
        <f t="shared" si="77"/>
        <v>0.05</v>
      </c>
      <c r="M1008" s="3">
        <f t="shared" si="78"/>
        <v>10.326000000000001</v>
      </c>
      <c r="N1008" s="3">
        <f t="shared" si="79"/>
        <v>216.846</v>
      </c>
    </row>
    <row r="1009" spans="1:14" x14ac:dyDescent="0.3">
      <c r="A1009" s="1">
        <v>45381</v>
      </c>
      <c r="B1009" s="1" t="str">
        <f t="shared" si="75"/>
        <v>March</v>
      </c>
      <c r="C1009" s="4" t="s">
        <v>14</v>
      </c>
      <c r="D1009" s="4" t="s">
        <v>15</v>
      </c>
      <c r="E1009" s="4" t="s">
        <v>22</v>
      </c>
      <c r="F1009" s="4" t="s">
        <v>24</v>
      </c>
      <c r="G1009" s="3">
        <v>70.209999999999994</v>
      </c>
      <c r="H1009" s="8">
        <v>6</v>
      </c>
      <c r="I1009" s="4" t="s">
        <v>17</v>
      </c>
      <c r="J1009" s="7">
        <v>7.4</v>
      </c>
      <c r="K1009" s="3">
        <f t="shared" si="76"/>
        <v>421.26</v>
      </c>
      <c r="L1009" s="2">
        <f t="shared" si="77"/>
        <v>0.05</v>
      </c>
      <c r="M1009" s="3">
        <f t="shared" si="78"/>
        <v>21.063000000000002</v>
      </c>
      <c r="N1009" s="3">
        <f t="shared" si="79"/>
        <v>442.32299999999998</v>
      </c>
    </row>
    <row r="1010" spans="1:14" x14ac:dyDescent="0.3">
      <c r="A1010" s="1">
        <v>45383</v>
      </c>
      <c r="B1010" s="1" t="str">
        <f t="shared" si="75"/>
        <v>April</v>
      </c>
      <c r="C1010" s="4" t="s">
        <v>14</v>
      </c>
      <c r="D1010" s="4" t="s">
        <v>10</v>
      </c>
      <c r="E1010" s="4" t="s">
        <v>22</v>
      </c>
      <c r="F1010" s="4" t="s">
        <v>16</v>
      </c>
      <c r="G1010" s="3">
        <v>37.06</v>
      </c>
      <c r="H1010" s="8">
        <v>4</v>
      </c>
      <c r="I1010" s="4" t="s">
        <v>20</v>
      </c>
      <c r="J1010" s="7">
        <v>9.6999999999999993</v>
      </c>
      <c r="K1010" s="3">
        <f t="shared" si="76"/>
        <v>148.24</v>
      </c>
      <c r="L1010" s="2">
        <f t="shared" si="77"/>
        <v>0.18</v>
      </c>
      <c r="M1010" s="3">
        <f t="shared" si="78"/>
        <v>26.683199999999999</v>
      </c>
      <c r="N1010" s="3">
        <f t="shared" si="79"/>
        <v>174.92320000000001</v>
      </c>
    </row>
    <row r="1011" spans="1:14" x14ac:dyDescent="0.3">
      <c r="A1011" s="1">
        <v>45383</v>
      </c>
      <c r="B1011" s="1" t="str">
        <f t="shared" si="75"/>
        <v>April</v>
      </c>
      <c r="C1011" s="4" t="s">
        <v>9</v>
      </c>
      <c r="D1011" s="4" t="s">
        <v>10</v>
      </c>
      <c r="E1011" s="4" t="s">
        <v>22</v>
      </c>
      <c r="F1011" s="4" t="s">
        <v>16</v>
      </c>
      <c r="G1011" s="3">
        <v>87.87</v>
      </c>
      <c r="H1011" s="8">
        <v>9</v>
      </c>
      <c r="I1011" s="4" t="s">
        <v>20</v>
      </c>
      <c r="J1011" s="7">
        <v>5.6</v>
      </c>
      <c r="K1011" s="3">
        <f t="shared" si="76"/>
        <v>790.83</v>
      </c>
      <c r="L1011" s="2">
        <f t="shared" si="77"/>
        <v>0.18</v>
      </c>
      <c r="M1011" s="3">
        <f t="shared" si="78"/>
        <v>142.3494</v>
      </c>
      <c r="N1011" s="3">
        <f t="shared" si="79"/>
        <v>933.17939999999999</v>
      </c>
    </row>
    <row r="1012" spans="1:14" x14ac:dyDescent="0.3">
      <c r="A1012" s="1">
        <v>45383</v>
      </c>
      <c r="B1012" s="1" t="str">
        <f t="shared" si="75"/>
        <v>April</v>
      </c>
      <c r="C1012" s="4" t="s">
        <v>9</v>
      </c>
      <c r="D1012" s="4" t="s">
        <v>15</v>
      </c>
      <c r="E1012" s="4" t="s">
        <v>22</v>
      </c>
      <c r="F1012" s="4" t="s">
        <v>16</v>
      </c>
      <c r="G1012" s="3">
        <v>45.35</v>
      </c>
      <c r="H1012" s="8">
        <v>6</v>
      </c>
      <c r="I1012" s="4" t="s">
        <v>20</v>
      </c>
      <c r="J1012" s="7">
        <v>6.1</v>
      </c>
      <c r="K1012" s="3">
        <f t="shared" si="76"/>
        <v>272.10000000000002</v>
      </c>
      <c r="L1012" s="2">
        <f t="shared" si="77"/>
        <v>0.18</v>
      </c>
      <c r="M1012" s="3">
        <f t="shared" si="78"/>
        <v>48.978000000000002</v>
      </c>
      <c r="N1012" s="3">
        <f t="shared" si="79"/>
        <v>321.07800000000003</v>
      </c>
    </row>
    <row r="1013" spans="1:14" x14ac:dyDescent="0.3">
      <c r="A1013" s="1">
        <v>45383</v>
      </c>
      <c r="B1013" s="1" t="str">
        <f t="shared" si="75"/>
        <v>April</v>
      </c>
      <c r="C1013" s="4" t="s">
        <v>19</v>
      </c>
      <c r="D1013" s="4" t="s">
        <v>10</v>
      </c>
      <c r="E1013" s="4" t="s">
        <v>22</v>
      </c>
      <c r="F1013" s="4" t="s">
        <v>16</v>
      </c>
      <c r="G1013" s="3">
        <v>66.349999999999994</v>
      </c>
      <c r="H1013" s="8">
        <v>1</v>
      </c>
      <c r="I1013" s="4" t="s">
        <v>258</v>
      </c>
      <c r="J1013" s="7">
        <v>9.6999999999999993</v>
      </c>
      <c r="K1013" s="3">
        <f t="shared" si="76"/>
        <v>66.349999999999994</v>
      </c>
      <c r="L1013" s="2">
        <f t="shared" si="77"/>
        <v>0.18</v>
      </c>
      <c r="M1013" s="3">
        <f t="shared" si="78"/>
        <v>11.942999999999998</v>
      </c>
      <c r="N1013" s="3">
        <f t="shared" si="79"/>
        <v>78.292999999999992</v>
      </c>
    </row>
    <row r="1014" spans="1:14" x14ac:dyDescent="0.3">
      <c r="A1014" s="1">
        <v>45383</v>
      </c>
      <c r="B1014" s="1" t="str">
        <f t="shared" si="75"/>
        <v>April</v>
      </c>
      <c r="C1014" s="4" t="s">
        <v>14</v>
      </c>
      <c r="D1014" s="4" t="s">
        <v>10</v>
      </c>
      <c r="E1014" s="4" t="s">
        <v>11</v>
      </c>
      <c r="F1014" s="4" t="s">
        <v>12</v>
      </c>
      <c r="G1014" s="3">
        <v>87.48</v>
      </c>
      <c r="H1014" s="8">
        <v>6</v>
      </c>
      <c r="I1014" s="4" t="s">
        <v>20</v>
      </c>
      <c r="J1014" s="7">
        <v>5.0999999999999996</v>
      </c>
      <c r="K1014" s="3">
        <f t="shared" si="76"/>
        <v>524.88</v>
      </c>
      <c r="L1014" s="2">
        <f t="shared" si="77"/>
        <v>0.05</v>
      </c>
      <c r="M1014" s="3">
        <f t="shared" si="78"/>
        <v>26.244</v>
      </c>
      <c r="N1014" s="3">
        <f t="shared" si="79"/>
        <v>551.12400000000002</v>
      </c>
    </row>
    <row r="1015" spans="1:14" x14ac:dyDescent="0.3">
      <c r="A1015" s="1">
        <v>45383</v>
      </c>
      <c r="B1015" s="1" t="str">
        <f t="shared" si="75"/>
        <v>April</v>
      </c>
      <c r="C1015" s="4" t="s">
        <v>19</v>
      </c>
      <c r="D1015" s="4" t="s">
        <v>10</v>
      </c>
      <c r="E1015" s="4" t="s">
        <v>11</v>
      </c>
      <c r="F1015" s="4" t="s">
        <v>12</v>
      </c>
      <c r="G1015" s="3">
        <v>14.23</v>
      </c>
      <c r="H1015" s="8">
        <v>5</v>
      </c>
      <c r="I1015" s="4" t="s">
        <v>258</v>
      </c>
      <c r="J1015" s="7">
        <v>4.4000000000000004</v>
      </c>
      <c r="K1015" s="3">
        <f t="shared" si="76"/>
        <v>71.150000000000006</v>
      </c>
      <c r="L1015" s="2">
        <f t="shared" si="77"/>
        <v>0.05</v>
      </c>
      <c r="M1015" s="3">
        <f t="shared" si="78"/>
        <v>3.5575000000000006</v>
      </c>
      <c r="N1015" s="3">
        <f t="shared" si="79"/>
        <v>74.70750000000001</v>
      </c>
    </row>
    <row r="1016" spans="1:14" x14ac:dyDescent="0.3">
      <c r="A1016" s="1">
        <v>45383</v>
      </c>
      <c r="B1016" s="1" t="str">
        <f t="shared" si="75"/>
        <v>April</v>
      </c>
      <c r="C1016" s="4" t="s">
        <v>14</v>
      </c>
      <c r="D1016" s="4" t="s">
        <v>15</v>
      </c>
      <c r="E1016" s="4" t="s">
        <v>11</v>
      </c>
      <c r="F1016" s="4" t="s">
        <v>16</v>
      </c>
      <c r="G1016" s="3">
        <v>23.07</v>
      </c>
      <c r="H1016" s="8">
        <v>9</v>
      </c>
      <c r="I1016" s="4" t="s">
        <v>17</v>
      </c>
      <c r="J1016" s="7">
        <v>4.9000000000000004</v>
      </c>
      <c r="K1016" s="3">
        <f t="shared" si="76"/>
        <v>207.63</v>
      </c>
      <c r="L1016" s="2">
        <f t="shared" si="77"/>
        <v>0.18</v>
      </c>
      <c r="M1016" s="3">
        <f t="shared" si="78"/>
        <v>37.373399999999997</v>
      </c>
      <c r="N1016" s="3">
        <f t="shared" si="79"/>
        <v>245.0034</v>
      </c>
    </row>
    <row r="1017" spans="1:14" x14ac:dyDescent="0.3">
      <c r="A1017" s="1">
        <v>45383</v>
      </c>
      <c r="B1017" s="1" t="str">
        <f t="shared" si="75"/>
        <v>April</v>
      </c>
      <c r="C1017" s="4" t="s">
        <v>14</v>
      </c>
      <c r="D1017" s="4" t="s">
        <v>10</v>
      </c>
      <c r="E1017" s="4" t="s">
        <v>11</v>
      </c>
      <c r="F1017" s="4" t="s">
        <v>23</v>
      </c>
      <c r="G1017" s="3">
        <v>80.790000000000006</v>
      </c>
      <c r="H1017" s="8">
        <v>9</v>
      </c>
      <c r="I1017" s="4" t="s">
        <v>258</v>
      </c>
      <c r="J1017" s="7">
        <v>9.5</v>
      </c>
      <c r="K1017" s="3">
        <f t="shared" si="76"/>
        <v>727.11</v>
      </c>
      <c r="L1017" s="2">
        <f t="shared" si="77"/>
        <v>0.05</v>
      </c>
      <c r="M1017" s="3">
        <f t="shared" si="78"/>
        <v>36.355499999999999</v>
      </c>
      <c r="N1017" s="3">
        <f t="shared" si="79"/>
        <v>763.46550000000002</v>
      </c>
    </row>
    <row r="1018" spans="1:14" x14ac:dyDescent="0.3">
      <c r="A1018" s="1">
        <v>45383</v>
      </c>
      <c r="B1018" s="1" t="str">
        <f t="shared" si="75"/>
        <v>April</v>
      </c>
      <c r="C1018" s="4" t="s">
        <v>9</v>
      </c>
      <c r="D1018" s="4" t="s">
        <v>10</v>
      </c>
      <c r="E1018" s="4" t="s">
        <v>11</v>
      </c>
      <c r="F1018" s="4" t="s">
        <v>16</v>
      </c>
      <c r="G1018" s="3">
        <v>26.26</v>
      </c>
      <c r="H1018" s="8">
        <v>7</v>
      </c>
      <c r="I1018" s="4" t="s">
        <v>17</v>
      </c>
      <c r="J1018" s="7">
        <v>9.9</v>
      </c>
      <c r="K1018" s="3">
        <f t="shared" si="76"/>
        <v>183.82000000000002</v>
      </c>
      <c r="L1018" s="2">
        <f t="shared" si="77"/>
        <v>0.18</v>
      </c>
      <c r="M1018" s="3">
        <f t="shared" si="78"/>
        <v>33.087600000000002</v>
      </c>
      <c r="N1018" s="3">
        <f t="shared" si="79"/>
        <v>216.90760000000003</v>
      </c>
    </row>
    <row r="1019" spans="1:14" x14ac:dyDescent="0.3">
      <c r="A1019" s="1">
        <v>45383</v>
      </c>
      <c r="B1019" s="1" t="str">
        <f t="shared" si="75"/>
        <v>April</v>
      </c>
      <c r="C1019" s="4" t="s">
        <v>14</v>
      </c>
      <c r="D1019" s="4" t="s">
        <v>15</v>
      </c>
      <c r="E1019" s="4" t="s">
        <v>11</v>
      </c>
      <c r="F1019" s="4" t="s">
        <v>21</v>
      </c>
      <c r="G1019" s="3">
        <v>62.18</v>
      </c>
      <c r="H1019" s="8">
        <v>10</v>
      </c>
      <c r="I1019" s="4" t="s">
        <v>20</v>
      </c>
      <c r="J1019" s="7">
        <v>6</v>
      </c>
      <c r="K1019" s="3">
        <f t="shared" si="76"/>
        <v>621.79999999999995</v>
      </c>
      <c r="L1019" s="2">
        <f t="shared" si="77"/>
        <v>0.05</v>
      </c>
      <c r="M1019" s="3">
        <f t="shared" si="78"/>
        <v>31.09</v>
      </c>
      <c r="N1019" s="3">
        <f t="shared" si="79"/>
        <v>652.89</v>
      </c>
    </row>
    <row r="1020" spans="1:14" x14ac:dyDescent="0.3">
      <c r="A1020" s="1">
        <v>45383</v>
      </c>
      <c r="B1020" s="1" t="str">
        <f t="shared" si="75"/>
        <v>April</v>
      </c>
      <c r="C1020" s="4" t="s">
        <v>9</v>
      </c>
      <c r="D1020" s="4" t="s">
        <v>15</v>
      </c>
      <c r="E1020" s="4" t="s">
        <v>22</v>
      </c>
      <c r="F1020" s="4" t="s">
        <v>21</v>
      </c>
      <c r="G1020" s="3">
        <v>69.08</v>
      </c>
      <c r="H1020" s="8">
        <v>2</v>
      </c>
      <c r="I1020" s="4" t="s">
        <v>258</v>
      </c>
      <c r="J1020" s="7">
        <v>6.9</v>
      </c>
      <c r="K1020" s="3">
        <f t="shared" si="76"/>
        <v>138.16</v>
      </c>
      <c r="L1020" s="2">
        <f t="shared" si="77"/>
        <v>0.05</v>
      </c>
      <c r="M1020" s="3">
        <f t="shared" si="78"/>
        <v>6.9080000000000004</v>
      </c>
      <c r="N1020" s="3">
        <f t="shared" si="79"/>
        <v>145.06799999999998</v>
      </c>
    </row>
    <row r="1021" spans="1:14" x14ac:dyDescent="0.3">
      <c r="A1021" s="1">
        <v>45383</v>
      </c>
      <c r="B1021" s="1" t="str">
        <f t="shared" si="75"/>
        <v>April</v>
      </c>
      <c r="C1021" s="4" t="s">
        <v>19</v>
      </c>
      <c r="D1021" s="4" t="s">
        <v>10</v>
      </c>
      <c r="E1021" s="4" t="s">
        <v>11</v>
      </c>
      <c r="F1021" s="4" t="s">
        <v>24</v>
      </c>
      <c r="G1021" s="3">
        <v>77.680000000000007</v>
      </c>
      <c r="H1021" s="8">
        <v>4</v>
      </c>
      <c r="I1021" s="4" t="s">
        <v>17</v>
      </c>
      <c r="J1021" s="7">
        <v>8.4</v>
      </c>
      <c r="K1021" s="3">
        <f t="shared" si="76"/>
        <v>310.72000000000003</v>
      </c>
      <c r="L1021" s="2">
        <f t="shared" si="77"/>
        <v>0.05</v>
      </c>
      <c r="M1021" s="3">
        <f t="shared" si="78"/>
        <v>15.536000000000001</v>
      </c>
      <c r="N1021" s="3">
        <f t="shared" si="79"/>
        <v>326.25600000000003</v>
      </c>
    </row>
    <row r="1022" spans="1:14" x14ac:dyDescent="0.3">
      <c r="A1022" s="1">
        <v>45383</v>
      </c>
      <c r="B1022" s="1" t="str">
        <f t="shared" si="75"/>
        <v>April</v>
      </c>
      <c r="C1022" s="4" t="s">
        <v>19</v>
      </c>
      <c r="D1022" s="4" t="s">
        <v>10</v>
      </c>
      <c r="E1022" s="4" t="s">
        <v>22</v>
      </c>
      <c r="F1022" s="4" t="s">
        <v>21</v>
      </c>
      <c r="G1022" s="3">
        <v>43.13</v>
      </c>
      <c r="H1022" s="8">
        <v>10</v>
      </c>
      <c r="I1022" s="4" t="s">
        <v>258</v>
      </c>
      <c r="J1022" s="7">
        <v>5.5</v>
      </c>
      <c r="K1022" s="3">
        <f t="shared" si="76"/>
        <v>431.3</v>
      </c>
      <c r="L1022" s="2">
        <f t="shared" si="77"/>
        <v>0.05</v>
      </c>
      <c r="M1022" s="3">
        <f t="shared" si="78"/>
        <v>21.565000000000001</v>
      </c>
      <c r="N1022" s="3">
        <f t="shared" si="79"/>
        <v>452.86500000000001</v>
      </c>
    </row>
    <row r="1023" spans="1:14" x14ac:dyDescent="0.3">
      <c r="A1023" s="1">
        <v>45383</v>
      </c>
      <c r="B1023" s="1" t="str">
        <f t="shared" si="75"/>
        <v>April</v>
      </c>
      <c r="C1023" s="4" t="s">
        <v>9</v>
      </c>
      <c r="D1023" s="4" t="s">
        <v>15</v>
      </c>
      <c r="E1023" s="4" t="s">
        <v>11</v>
      </c>
      <c r="F1023" s="4" t="s">
        <v>21</v>
      </c>
      <c r="G1023" s="3">
        <v>25.56</v>
      </c>
      <c r="H1023" s="8">
        <v>7</v>
      </c>
      <c r="I1023" s="4" t="s">
        <v>17</v>
      </c>
      <c r="J1023" s="7">
        <v>7.1</v>
      </c>
      <c r="K1023" s="3">
        <f t="shared" si="76"/>
        <v>178.92</v>
      </c>
      <c r="L1023" s="2">
        <f t="shared" si="77"/>
        <v>0.05</v>
      </c>
      <c r="M1023" s="3">
        <f t="shared" si="78"/>
        <v>8.9459999999999997</v>
      </c>
      <c r="N1023" s="3">
        <f t="shared" si="79"/>
        <v>187.86599999999999</v>
      </c>
    </row>
    <row r="1024" spans="1:14" x14ac:dyDescent="0.3">
      <c r="A1024" s="1">
        <v>45383</v>
      </c>
      <c r="B1024" s="1" t="str">
        <f t="shared" si="75"/>
        <v>April</v>
      </c>
      <c r="C1024" s="4" t="s">
        <v>14</v>
      </c>
      <c r="D1024" s="4" t="s">
        <v>10</v>
      </c>
      <c r="E1024" s="4" t="s">
        <v>11</v>
      </c>
      <c r="F1024" s="4" t="s">
        <v>21</v>
      </c>
      <c r="G1024" s="3">
        <v>83.35</v>
      </c>
      <c r="H1024" s="8">
        <v>2</v>
      </c>
      <c r="I1024" s="4" t="s">
        <v>258</v>
      </c>
      <c r="J1024" s="7">
        <v>9.5</v>
      </c>
      <c r="K1024" s="3">
        <f t="shared" si="76"/>
        <v>166.7</v>
      </c>
      <c r="L1024" s="2">
        <f t="shared" si="77"/>
        <v>0.05</v>
      </c>
      <c r="M1024" s="3">
        <f t="shared" si="78"/>
        <v>8.3349999999999991</v>
      </c>
      <c r="N1024" s="3">
        <f t="shared" si="79"/>
        <v>175.035</v>
      </c>
    </row>
    <row r="1025" spans="1:14" x14ac:dyDescent="0.3">
      <c r="A1025" s="1">
        <v>45383</v>
      </c>
      <c r="B1025" s="1" t="str">
        <f t="shared" si="75"/>
        <v>April</v>
      </c>
      <c r="C1025" s="4" t="s">
        <v>19</v>
      </c>
      <c r="D1025" s="4" t="s">
        <v>10</v>
      </c>
      <c r="E1025" s="4" t="s">
        <v>11</v>
      </c>
      <c r="F1025" s="4" t="s">
        <v>24</v>
      </c>
      <c r="G1025" s="3">
        <v>18.329999999999998</v>
      </c>
      <c r="H1025" s="8">
        <v>1</v>
      </c>
      <c r="I1025" s="4" t="s">
        <v>17</v>
      </c>
      <c r="J1025" s="7">
        <v>4.3</v>
      </c>
      <c r="K1025" s="3">
        <f t="shared" si="76"/>
        <v>18.329999999999998</v>
      </c>
      <c r="L1025" s="2">
        <f t="shared" si="77"/>
        <v>0.05</v>
      </c>
      <c r="M1025" s="3">
        <f t="shared" si="78"/>
        <v>0.91649999999999998</v>
      </c>
      <c r="N1025" s="3">
        <f t="shared" si="79"/>
        <v>19.246499999999997</v>
      </c>
    </row>
    <row r="1026" spans="1:14" x14ac:dyDescent="0.3">
      <c r="A1026" s="1">
        <v>45383</v>
      </c>
      <c r="B1026" s="1" t="str">
        <f t="shared" si="75"/>
        <v>April</v>
      </c>
      <c r="C1026" s="4" t="s">
        <v>14</v>
      </c>
      <c r="D1026" s="4" t="s">
        <v>15</v>
      </c>
      <c r="E1026" s="4" t="s">
        <v>22</v>
      </c>
      <c r="F1026" s="4" t="s">
        <v>24</v>
      </c>
      <c r="G1026" s="3">
        <v>17.41</v>
      </c>
      <c r="H1026" s="8">
        <v>5</v>
      </c>
      <c r="I1026" s="4" t="s">
        <v>258</v>
      </c>
      <c r="J1026" s="7">
        <v>4.9000000000000004</v>
      </c>
      <c r="K1026" s="3">
        <f t="shared" si="76"/>
        <v>87.05</v>
      </c>
      <c r="L1026" s="2">
        <f t="shared" si="77"/>
        <v>0.05</v>
      </c>
      <c r="M1026" s="3">
        <f t="shared" si="78"/>
        <v>4.3525</v>
      </c>
      <c r="N1026" s="3">
        <f t="shared" si="79"/>
        <v>91.402500000000003</v>
      </c>
    </row>
    <row r="1027" spans="1:14" x14ac:dyDescent="0.3">
      <c r="A1027" s="1">
        <v>45383</v>
      </c>
      <c r="B1027" s="1" t="str">
        <f t="shared" ref="B1027:B1090" si="80">TEXT(A1027,"mmmm")</f>
        <v>April</v>
      </c>
      <c r="C1027" s="4" t="s">
        <v>9</v>
      </c>
      <c r="D1027" s="4" t="s">
        <v>10</v>
      </c>
      <c r="E1027" s="4" t="s">
        <v>22</v>
      </c>
      <c r="F1027" s="4" t="s">
        <v>24</v>
      </c>
      <c r="G1027" s="3">
        <v>75.37</v>
      </c>
      <c r="H1027" s="8">
        <v>8</v>
      </c>
      <c r="I1027" s="4" t="s">
        <v>258</v>
      </c>
      <c r="J1027" s="7">
        <v>8.4</v>
      </c>
      <c r="K1027" s="3">
        <f t="shared" ref="K1027:K1090" si="81">G1027*H1027</f>
        <v>602.96</v>
      </c>
      <c r="L1027" s="2">
        <f t="shared" ref="L1027:L1090" si="82">IF(F1027="electronics",18%,5%)</f>
        <v>0.05</v>
      </c>
      <c r="M1027" s="3">
        <f t="shared" ref="M1027:M1090" si="83">K1027*L1027</f>
        <v>30.148000000000003</v>
      </c>
      <c r="N1027" s="3">
        <f t="shared" ref="N1027:N1090" si="84">K1027+M1027</f>
        <v>633.10800000000006</v>
      </c>
    </row>
    <row r="1028" spans="1:14" x14ac:dyDescent="0.3">
      <c r="A1028" s="1">
        <v>45383</v>
      </c>
      <c r="B1028" s="1" t="str">
        <f t="shared" si="80"/>
        <v>April</v>
      </c>
      <c r="C1028" s="4" t="s">
        <v>9</v>
      </c>
      <c r="D1028" s="4" t="s">
        <v>10</v>
      </c>
      <c r="E1028" s="4" t="s">
        <v>22</v>
      </c>
      <c r="F1028" s="4" t="s">
        <v>18</v>
      </c>
      <c r="G1028" s="3">
        <v>79.930000000000007</v>
      </c>
      <c r="H1028" s="8">
        <v>6</v>
      </c>
      <c r="I1028" s="4" t="s">
        <v>17</v>
      </c>
      <c r="J1028" s="7">
        <v>5.5</v>
      </c>
      <c r="K1028" s="3">
        <f t="shared" si="81"/>
        <v>479.58000000000004</v>
      </c>
      <c r="L1028" s="2">
        <f t="shared" si="82"/>
        <v>0.05</v>
      </c>
      <c r="M1028" s="3">
        <f t="shared" si="83"/>
        <v>23.979000000000003</v>
      </c>
      <c r="N1028" s="3">
        <f t="shared" si="84"/>
        <v>503.55900000000003</v>
      </c>
    </row>
    <row r="1029" spans="1:14" x14ac:dyDescent="0.3">
      <c r="A1029" s="1">
        <v>45383</v>
      </c>
      <c r="B1029" s="1" t="str">
        <f t="shared" si="80"/>
        <v>April</v>
      </c>
      <c r="C1029" s="4" t="s">
        <v>19</v>
      </c>
      <c r="D1029" s="4" t="s">
        <v>10</v>
      </c>
      <c r="E1029" s="4" t="s">
        <v>22</v>
      </c>
      <c r="F1029" s="4" t="s">
        <v>18</v>
      </c>
      <c r="G1029" s="3">
        <v>69.52</v>
      </c>
      <c r="H1029" s="8">
        <v>7</v>
      </c>
      <c r="I1029" s="4" t="s">
        <v>258</v>
      </c>
      <c r="J1029" s="7">
        <v>8.5</v>
      </c>
      <c r="K1029" s="3">
        <f t="shared" si="81"/>
        <v>486.64</v>
      </c>
      <c r="L1029" s="2">
        <f t="shared" si="82"/>
        <v>0.05</v>
      </c>
      <c r="M1029" s="3">
        <f t="shared" si="83"/>
        <v>24.332000000000001</v>
      </c>
      <c r="N1029" s="3">
        <f t="shared" si="84"/>
        <v>510.97199999999998</v>
      </c>
    </row>
    <row r="1030" spans="1:14" x14ac:dyDescent="0.3">
      <c r="A1030" s="1">
        <v>45384</v>
      </c>
      <c r="B1030" s="1" t="str">
        <f t="shared" si="80"/>
        <v>April</v>
      </c>
      <c r="C1030" s="4" t="s">
        <v>14</v>
      </c>
      <c r="D1030" s="4" t="s">
        <v>10</v>
      </c>
      <c r="E1030" s="4" t="s">
        <v>11</v>
      </c>
      <c r="F1030" s="4" t="s">
        <v>12</v>
      </c>
      <c r="G1030" s="3">
        <v>47.27</v>
      </c>
      <c r="H1030" s="8">
        <v>6</v>
      </c>
      <c r="I1030" s="4" t="s">
        <v>17</v>
      </c>
      <c r="J1030" s="7">
        <v>8.8000000000000007</v>
      </c>
      <c r="K1030" s="3">
        <f t="shared" si="81"/>
        <v>283.62</v>
      </c>
      <c r="L1030" s="2">
        <f t="shared" si="82"/>
        <v>0.05</v>
      </c>
      <c r="M1030" s="3">
        <f t="shared" si="83"/>
        <v>14.181000000000001</v>
      </c>
      <c r="N1030" s="3">
        <f t="shared" si="84"/>
        <v>297.80099999999999</v>
      </c>
    </row>
    <row r="1031" spans="1:14" x14ac:dyDescent="0.3">
      <c r="A1031" s="1">
        <v>45384</v>
      </c>
      <c r="B1031" s="1" t="str">
        <f t="shared" si="80"/>
        <v>April</v>
      </c>
      <c r="C1031" s="4" t="s">
        <v>19</v>
      </c>
      <c r="D1031" s="4" t="s">
        <v>10</v>
      </c>
      <c r="E1031" s="4" t="s">
        <v>22</v>
      </c>
      <c r="F1031" s="4" t="s">
        <v>16</v>
      </c>
      <c r="G1031" s="3">
        <v>20.89</v>
      </c>
      <c r="H1031" s="8">
        <v>2</v>
      </c>
      <c r="I1031" s="4" t="s">
        <v>17</v>
      </c>
      <c r="J1031" s="7">
        <v>9.8000000000000007</v>
      </c>
      <c r="K1031" s="3">
        <f t="shared" si="81"/>
        <v>41.78</v>
      </c>
      <c r="L1031" s="2">
        <f t="shared" si="82"/>
        <v>0.18</v>
      </c>
      <c r="M1031" s="3">
        <f t="shared" si="83"/>
        <v>7.5203999999999995</v>
      </c>
      <c r="N1031" s="3">
        <f t="shared" si="84"/>
        <v>49.300400000000003</v>
      </c>
    </row>
    <row r="1032" spans="1:14" x14ac:dyDescent="0.3">
      <c r="A1032" s="1">
        <v>45384</v>
      </c>
      <c r="B1032" s="1" t="str">
        <f t="shared" si="80"/>
        <v>April</v>
      </c>
      <c r="C1032" s="4" t="s">
        <v>9</v>
      </c>
      <c r="D1032" s="4" t="s">
        <v>15</v>
      </c>
      <c r="E1032" s="4" t="s">
        <v>11</v>
      </c>
      <c r="F1032" s="4" t="s">
        <v>24</v>
      </c>
      <c r="G1032" s="3">
        <v>58.24</v>
      </c>
      <c r="H1032" s="8">
        <v>9</v>
      </c>
      <c r="I1032" s="4" t="s">
        <v>17</v>
      </c>
      <c r="J1032" s="7">
        <v>9.6999999999999993</v>
      </c>
      <c r="K1032" s="3">
        <f t="shared" si="81"/>
        <v>524.16</v>
      </c>
      <c r="L1032" s="2">
        <f t="shared" si="82"/>
        <v>0.05</v>
      </c>
      <c r="M1032" s="3">
        <f t="shared" si="83"/>
        <v>26.207999999999998</v>
      </c>
      <c r="N1032" s="3">
        <f t="shared" si="84"/>
        <v>550.36799999999994</v>
      </c>
    </row>
    <row r="1033" spans="1:14" x14ac:dyDescent="0.3">
      <c r="A1033" s="1">
        <v>45384</v>
      </c>
      <c r="B1033" s="1" t="str">
        <f t="shared" si="80"/>
        <v>April</v>
      </c>
      <c r="C1033" s="4" t="s">
        <v>19</v>
      </c>
      <c r="D1033" s="4" t="s">
        <v>10</v>
      </c>
      <c r="E1033" s="4" t="s">
        <v>22</v>
      </c>
      <c r="F1033" s="4" t="s">
        <v>12</v>
      </c>
      <c r="G1033" s="3">
        <v>87.9</v>
      </c>
      <c r="H1033" s="8">
        <v>1</v>
      </c>
      <c r="I1033" s="4" t="s">
        <v>20</v>
      </c>
      <c r="J1033" s="7">
        <v>6.7</v>
      </c>
      <c r="K1033" s="3">
        <f t="shared" si="81"/>
        <v>87.9</v>
      </c>
      <c r="L1033" s="2">
        <f t="shared" si="82"/>
        <v>0.05</v>
      </c>
      <c r="M1033" s="3">
        <f t="shared" si="83"/>
        <v>4.3950000000000005</v>
      </c>
      <c r="N1033" s="3">
        <f t="shared" si="84"/>
        <v>92.295000000000002</v>
      </c>
    </row>
    <row r="1034" spans="1:14" x14ac:dyDescent="0.3">
      <c r="A1034" s="1">
        <v>45384</v>
      </c>
      <c r="B1034" s="1" t="str">
        <f t="shared" si="80"/>
        <v>April</v>
      </c>
      <c r="C1034" s="4" t="s">
        <v>14</v>
      </c>
      <c r="D1034" s="4" t="s">
        <v>10</v>
      </c>
      <c r="E1034" s="4" t="s">
        <v>11</v>
      </c>
      <c r="F1034" s="4" t="s">
        <v>24</v>
      </c>
      <c r="G1034" s="3">
        <v>68.599999999999994</v>
      </c>
      <c r="H1034" s="8">
        <v>10</v>
      </c>
      <c r="I1034" s="4" t="s">
        <v>17</v>
      </c>
      <c r="J1034" s="7">
        <v>9.1</v>
      </c>
      <c r="K1034" s="3">
        <f t="shared" si="81"/>
        <v>686</v>
      </c>
      <c r="L1034" s="2">
        <f t="shared" si="82"/>
        <v>0.05</v>
      </c>
      <c r="M1034" s="3">
        <f t="shared" si="83"/>
        <v>34.300000000000004</v>
      </c>
      <c r="N1034" s="3">
        <f t="shared" si="84"/>
        <v>720.3</v>
      </c>
    </row>
    <row r="1035" spans="1:14" x14ac:dyDescent="0.3">
      <c r="A1035" s="1">
        <v>45384</v>
      </c>
      <c r="B1035" s="1" t="str">
        <f t="shared" si="80"/>
        <v>April</v>
      </c>
      <c r="C1035" s="4" t="s">
        <v>14</v>
      </c>
      <c r="D1035" s="4" t="s">
        <v>10</v>
      </c>
      <c r="E1035" s="4" t="s">
        <v>11</v>
      </c>
      <c r="F1035" s="4" t="s">
        <v>24</v>
      </c>
      <c r="G1035" s="3">
        <v>98.21</v>
      </c>
      <c r="H1035" s="8">
        <v>3</v>
      </c>
      <c r="I1035" s="4" t="s">
        <v>258</v>
      </c>
      <c r="J1035" s="7">
        <v>7.8</v>
      </c>
      <c r="K1035" s="3">
        <f t="shared" si="81"/>
        <v>294.63</v>
      </c>
      <c r="L1035" s="2">
        <f t="shared" si="82"/>
        <v>0.05</v>
      </c>
      <c r="M1035" s="3">
        <f t="shared" si="83"/>
        <v>14.7315</v>
      </c>
      <c r="N1035" s="3">
        <f t="shared" si="84"/>
        <v>309.36149999999998</v>
      </c>
    </row>
    <row r="1036" spans="1:14" x14ac:dyDescent="0.3">
      <c r="A1036" s="1">
        <v>45384</v>
      </c>
      <c r="B1036" s="1" t="str">
        <f t="shared" si="80"/>
        <v>April</v>
      </c>
      <c r="C1036" s="4" t="s">
        <v>14</v>
      </c>
      <c r="D1036" s="4" t="s">
        <v>15</v>
      </c>
      <c r="E1036" s="4" t="s">
        <v>22</v>
      </c>
      <c r="F1036" s="4" t="s">
        <v>24</v>
      </c>
      <c r="G1036" s="3">
        <v>89.75</v>
      </c>
      <c r="H1036" s="8">
        <v>1</v>
      </c>
      <c r="I1036" s="4" t="s">
        <v>258</v>
      </c>
      <c r="J1036" s="7">
        <v>6.6</v>
      </c>
      <c r="K1036" s="3">
        <f t="shared" si="81"/>
        <v>89.75</v>
      </c>
      <c r="L1036" s="2">
        <f t="shared" si="82"/>
        <v>0.05</v>
      </c>
      <c r="M1036" s="3">
        <f t="shared" si="83"/>
        <v>4.4874999999999998</v>
      </c>
      <c r="N1036" s="3">
        <f t="shared" si="84"/>
        <v>94.237499999999997</v>
      </c>
    </row>
    <row r="1037" spans="1:14" x14ac:dyDescent="0.3">
      <c r="A1037" s="1">
        <v>45384</v>
      </c>
      <c r="B1037" s="1" t="str">
        <f t="shared" si="80"/>
        <v>April</v>
      </c>
      <c r="C1037" s="4" t="s">
        <v>9</v>
      </c>
      <c r="D1037" s="4" t="s">
        <v>15</v>
      </c>
      <c r="E1037" s="4" t="s">
        <v>22</v>
      </c>
      <c r="F1037" s="4" t="s">
        <v>16</v>
      </c>
      <c r="G1037" s="3">
        <v>22.95</v>
      </c>
      <c r="H1037" s="8">
        <v>10</v>
      </c>
      <c r="I1037" s="4" t="s">
        <v>20</v>
      </c>
      <c r="J1037" s="7">
        <v>8.1999999999999993</v>
      </c>
      <c r="K1037" s="3">
        <f t="shared" si="81"/>
        <v>229.5</v>
      </c>
      <c r="L1037" s="2">
        <f t="shared" si="82"/>
        <v>0.18</v>
      </c>
      <c r="M1037" s="3">
        <f t="shared" si="83"/>
        <v>41.309999999999995</v>
      </c>
      <c r="N1037" s="3">
        <f t="shared" si="84"/>
        <v>270.81</v>
      </c>
    </row>
    <row r="1038" spans="1:14" x14ac:dyDescent="0.3">
      <c r="A1038" s="1">
        <v>45384</v>
      </c>
      <c r="B1038" s="1" t="str">
        <f t="shared" si="80"/>
        <v>April</v>
      </c>
      <c r="C1038" s="4" t="s">
        <v>9</v>
      </c>
      <c r="D1038" s="4" t="s">
        <v>10</v>
      </c>
      <c r="E1038" s="4" t="s">
        <v>11</v>
      </c>
      <c r="F1038" s="4" t="s">
        <v>12</v>
      </c>
      <c r="G1038" s="3">
        <v>20.010000000000002</v>
      </c>
      <c r="H1038" s="8">
        <v>9</v>
      </c>
      <c r="I1038" s="4" t="s">
        <v>20</v>
      </c>
      <c r="J1038" s="7">
        <v>4.0999999999999996</v>
      </c>
      <c r="K1038" s="3">
        <f t="shared" si="81"/>
        <v>180.09</v>
      </c>
      <c r="L1038" s="2">
        <f t="shared" si="82"/>
        <v>0.05</v>
      </c>
      <c r="M1038" s="3">
        <f t="shared" si="83"/>
        <v>9.0045000000000002</v>
      </c>
      <c r="N1038" s="3">
        <f t="shared" si="84"/>
        <v>189.09450000000001</v>
      </c>
    </row>
    <row r="1039" spans="1:14" x14ac:dyDescent="0.3">
      <c r="A1039" s="1">
        <v>45384</v>
      </c>
      <c r="B1039" s="1" t="str">
        <f t="shared" si="80"/>
        <v>April</v>
      </c>
      <c r="C1039" s="4" t="s">
        <v>14</v>
      </c>
      <c r="D1039" s="4" t="s">
        <v>10</v>
      </c>
      <c r="E1039" s="4" t="s">
        <v>11</v>
      </c>
      <c r="F1039" s="4" t="s">
        <v>12</v>
      </c>
      <c r="G1039" s="3">
        <v>99.42</v>
      </c>
      <c r="H1039" s="8">
        <v>4</v>
      </c>
      <c r="I1039" s="4" t="s">
        <v>20</v>
      </c>
      <c r="J1039" s="7">
        <v>7.5</v>
      </c>
      <c r="K1039" s="3">
        <f t="shared" si="81"/>
        <v>397.68</v>
      </c>
      <c r="L1039" s="2">
        <f t="shared" si="82"/>
        <v>0.05</v>
      </c>
      <c r="M1039" s="3">
        <f t="shared" si="83"/>
        <v>19.884</v>
      </c>
      <c r="N1039" s="3">
        <f t="shared" si="84"/>
        <v>417.56400000000002</v>
      </c>
    </row>
    <row r="1040" spans="1:14" x14ac:dyDescent="0.3">
      <c r="A1040" s="1">
        <v>45384</v>
      </c>
      <c r="B1040" s="1" t="str">
        <f t="shared" si="80"/>
        <v>April</v>
      </c>
      <c r="C1040" s="4" t="s">
        <v>9</v>
      </c>
      <c r="D1040" s="4" t="s">
        <v>10</v>
      </c>
      <c r="E1040" s="4" t="s">
        <v>22</v>
      </c>
      <c r="F1040" s="4" t="s">
        <v>24</v>
      </c>
      <c r="G1040" s="3">
        <v>25.9</v>
      </c>
      <c r="H1040" s="8">
        <v>10</v>
      </c>
      <c r="I1040" s="4" t="s">
        <v>20</v>
      </c>
      <c r="J1040" s="7">
        <v>8.6999999999999993</v>
      </c>
      <c r="K1040" s="3">
        <f t="shared" si="81"/>
        <v>259</v>
      </c>
      <c r="L1040" s="2">
        <f t="shared" si="82"/>
        <v>0.05</v>
      </c>
      <c r="M1040" s="3">
        <f t="shared" si="83"/>
        <v>12.950000000000001</v>
      </c>
      <c r="N1040" s="3">
        <f t="shared" si="84"/>
        <v>271.95</v>
      </c>
    </row>
    <row r="1041" spans="1:14" x14ac:dyDescent="0.3">
      <c r="A1041" s="1">
        <v>45384</v>
      </c>
      <c r="B1041" s="1" t="str">
        <f t="shared" si="80"/>
        <v>April</v>
      </c>
      <c r="C1041" s="4" t="s">
        <v>14</v>
      </c>
      <c r="D1041" s="4" t="s">
        <v>10</v>
      </c>
      <c r="E1041" s="4" t="s">
        <v>11</v>
      </c>
      <c r="F1041" s="4" t="s">
        <v>24</v>
      </c>
      <c r="G1041" s="3">
        <v>28.5</v>
      </c>
      <c r="H1041" s="8">
        <v>8</v>
      </c>
      <c r="I1041" s="4" t="s">
        <v>17</v>
      </c>
      <c r="J1041" s="7">
        <v>6.6</v>
      </c>
      <c r="K1041" s="3">
        <f t="shared" si="81"/>
        <v>228</v>
      </c>
      <c r="L1041" s="2">
        <f t="shared" si="82"/>
        <v>0.05</v>
      </c>
      <c r="M1041" s="3">
        <f t="shared" si="83"/>
        <v>11.4</v>
      </c>
      <c r="N1041" s="3">
        <f t="shared" si="84"/>
        <v>239.4</v>
      </c>
    </row>
    <row r="1042" spans="1:14" x14ac:dyDescent="0.3">
      <c r="A1042" s="1">
        <v>45384</v>
      </c>
      <c r="B1042" s="1" t="str">
        <f t="shared" si="80"/>
        <v>April</v>
      </c>
      <c r="C1042" s="4" t="s">
        <v>14</v>
      </c>
      <c r="D1042" s="4" t="s">
        <v>15</v>
      </c>
      <c r="E1042" s="4" t="s">
        <v>11</v>
      </c>
      <c r="F1042" s="4" t="s">
        <v>12</v>
      </c>
      <c r="G1042" s="3">
        <v>52.42</v>
      </c>
      <c r="H1042" s="8">
        <v>1</v>
      </c>
      <c r="I1042" s="4" t="s">
        <v>258</v>
      </c>
      <c r="J1042" s="7">
        <v>6.3</v>
      </c>
      <c r="K1042" s="3">
        <f t="shared" si="81"/>
        <v>52.42</v>
      </c>
      <c r="L1042" s="2">
        <f t="shared" si="82"/>
        <v>0.05</v>
      </c>
      <c r="M1042" s="3">
        <f t="shared" si="83"/>
        <v>2.6210000000000004</v>
      </c>
      <c r="N1042" s="3">
        <f t="shared" si="84"/>
        <v>55.041000000000004</v>
      </c>
    </row>
    <row r="1043" spans="1:14" x14ac:dyDescent="0.3">
      <c r="A1043" s="1">
        <v>45384</v>
      </c>
      <c r="B1043" s="1" t="str">
        <f t="shared" si="80"/>
        <v>April</v>
      </c>
      <c r="C1043" s="4" t="s">
        <v>9</v>
      </c>
      <c r="D1043" s="4" t="s">
        <v>10</v>
      </c>
      <c r="E1043" s="4" t="s">
        <v>22</v>
      </c>
      <c r="F1043" s="4" t="s">
        <v>16</v>
      </c>
      <c r="G1043" s="3">
        <v>50.45</v>
      </c>
      <c r="H1043" s="8">
        <v>6</v>
      </c>
      <c r="I1043" s="4" t="s">
        <v>258</v>
      </c>
      <c r="J1043" s="7">
        <v>8.9</v>
      </c>
      <c r="K1043" s="3">
        <f t="shared" si="81"/>
        <v>302.70000000000005</v>
      </c>
      <c r="L1043" s="2">
        <f t="shared" si="82"/>
        <v>0.18</v>
      </c>
      <c r="M1043" s="3">
        <f t="shared" si="83"/>
        <v>54.486000000000004</v>
      </c>
      <c r="N1043" s="3">
        <f t="shared" si="84"/>
        <v>357.18600000000004</v>
      </c>
    </row>
    <row r="1044" spans="1:14" x14ac:dyDescent="0.3">
      <c r="A1044" s="1">
        <v>45384</v>
      </c>
      <c r="B1044" s="1" t="str">
        <f t="shared" si="80"/>
        <v>April</v>
      </c>
      <c r="C1044" s="4" t="s">
        <v>19</v>
      </c>
      <c r="D1044" s="4" t="s">
        <v>15</v>
      </c>
      <c r="E1044" s="4" t="s">
        <v>11</v>
      </c>
      <c r="F1044" s="4" t="s">
        <v>24</v>
      </c>
      <c r="G1044" s="3">
        <v>35.68</v>
      </c>
      <c r="H1044" s="8">
        <v>5</v>
      </c>
      <c r="I1044" s="4" t="s">
        <v>258</v>
      </c>
      <c r="J1044" s="7">
        <v>6.6</v>
      </c>
      <c r="K1044" s="3">
        <f t="shared" si="81"/>
        <v>178.4</v>
      </c>
      <c r="L1044" s="2">
        <f t="shared" si="82"/>
        <v>0.05</v>
      </c>
      <c r="M1044" s="3">
        <f t="shared" si="83"/>
        <v>8.92</v>
      </c>
      <c r="N1044" s="3">
        <f t="shared" si="84"/>
        <v>187.32</v>
      </c>
    </row>
    <row r="1045" spans="1:14" x14ac:dyDescent="0.3">
      <c r="A1045" s="1">
        <v>45384</v>
      </c>
      <c r="B1045" s="1" t="str">
        <f t="shared" si="80"/>
        <v>April</v>
      </c>
      <c r="C1045" s="4" t="s">
        <v>19</v>
      </c>
      <c r="D1045" s="4" t="s">
        <v>15</v>
      </c>
      <c r="E1045" s="4" t="s">
        <v>11</v>
      </c>
      <c r="F1045" s="4" t="s">
        <v>16</v>
      </c>
      <c r="G1045" s="3">
        <v>28.96</v>
      </c>
      <c r="H1045" s="8">
        <v>1</v>
      </c>
      <c r="I1045" s="4" t="s">
        <v>258</v>
      </c>
      <c r="J1045" s="7">
        <v>6.2</v>
      </c>
      <c r="K1045" s="3">
        <f t="shared" si="81"/>
        <v>28.96</v>
      </c>
      <c r="L1045" s="2">
        <f t="shared" si="82"/>
        <v>0.18</v>
      </c>
      <c r="M1045" s="3">
        <f t="shared" si="83"/>
        <v>5.2127999999999997</v>
      </c>
      <c r="N1045" s="3">
        <f t="shared" si="84"/>
        <v>34.172800000000002</v>
      </c>
    </row>
    <row r="1046" spans="1:14" x14ac:dyDescent="0.3">
      <c r="A1046" s="1">
        <v>45384</v>
      </c>
      <c r="B1046" s="1" t="str">
        <f t="shared" si="80"/>
        <v>April</v>
      </c>
      <c r="C1046" s="4" t="s">
        <v>19</v>
      </c>
      <c r="D1046" s="4" t="s">
        <v>15</v>
      </c>
      <c r="E1046" s="4" t="s">
        <v>22</v>
      </c>
      <c r="F1046" s="4" t="s">
        <v>24</v>
      </c>
      <c r="G1046" s="3">
        <v>89.6</v>
      </c>
      <c r="H1046" s="8">
        <v>8</v>
      </c>
      <c r="I1046" s="4" t="s">
        <v>20</v>
      </c>
      <c r="J1046" s="7">
        <v>6.6</v>
      </c>
      <c r="K1046" s="3">
        <f t="shared" si="81"/>
        <v>716.8</v>
      </c>
      <c r="L1046" s="2">
        <f t="shared" si="82"/>
        <v>0.05</v>
      </c>
      <c r="M1046" s="3">
        <f t="shared" si="83"/>
        <v>35.839999999999996</v>
      </c>
      <c r="N1046" s="3">
        <f t="shared" si="84"/>
        <v>752.64</v>
      </c>
    </row>
    <row r="1047" spans="1:14" x14ac:dyDescent="0.3">
      <c r="A1047" s="1">
        <v>45384</v>
      </c>
      <c r="B1047" s="1" t="str">
        <f t="shared" si="80"/>
        <v>April</v>
      </c>
      <c r="C1047" s="4" t="s">
        <v>9</v>
      </c>
      <c r="D1047" s="4" t="s">
        <v>10</v>
      </c>
      <c r="E1047" s="4" t="s">
        <v>11</v>
      </c>
      <c r="F1047" s="4" t="s">
        <v>18</v>
      </c>
      <c r="G1047" s="3">
        <v>16.489999999999998</v>
      </c>
      <c r="H1047" s="8">
        <v>2</v>
      </c>
      <c r="I1047" s="4" t="s">
        <v>20</v>
      </c>
      <c r="J1047" s="7">
        <v>4.5999999999999996</v>
      </c>
      <c r="K1047" s="3">
        <f t="shared" si="81"/>
        <v>32.979999999999997</v>
      </c>
      <c r="L1047" s="2">
        <f t="shared" si="82"/>
        <v>0.05</v>
      </c>
      <c r="M1047" s="3">
        <f t="shared" si="83"/>
        <v>1.649</v>
      </c>
      <c r="N1047" s="3">
        <f t="shared" si="84"/>
        <v>34.628999999999998</v>
      </c>
    </row>
    <row r="1048" spans="1:14" x14ac:dyDescent="0.3">
      <c r="A1048" s="1">
        <v>45384</v>
      </c>
      <c r="B1048" s="1" t="str">
        <f t="shared" si="80"/>
        <v>April</v>
      </c>
      <c r="C1048" s="4" t="s">
        <v>14</v>
      </c>
      <c r="D1048" s="4" t="s">
        <v>10</v>
      </c>
      <c r="E1048" s="4" t="s">
        <v>22</v>
      </c>
      <c r="F1048" s="4" t="s">
        <v>21</v>
      </c>
      <c r="G1048" s="3">
        <v>69.33</v>
      </c>
      <c r="H1048" s="8">
        <v>2</v>
      </c>
      <c r="I1048" s="4" t="s">
        <v>20</v>
      </c>
      <c r="J1048" s="7">
        <v>9.6999999999999993</v>
      </c>
      <c r="K1048" s="3">
        <f t="shared" si="81"/>
        <v>138.66</v>
      </c>
      <c r="L1048" s="2">
        <f t="shared" si="82"/>
        <v>0.05</v>
      </c>
      <c r="M1048" s="3">
        <f t="shared" si="83"/>
        <v>6.9329999999999998</v>
      </c>
      <c r="N1048" s="3">
        <f t="shared" si="84"/>
        <v>145.59299999999999</v>
      </c>
    </row>
    <row r="1049" spans="1:14" x14ac:dyDescent="0.3">
      <c r="A1049" s="1">
        <v>45384</v>
      </c>
      <c r="B1049" s="1" t="str">
        <f t="shared" si="80"/>
        <v>April</v>
      </c>
      <c r="C1049" s="4" t="s">
        <v>19</v>
      </c>
      <c r="D1049" s="4" t="s">
        <v>10</v>
      </c>
      <c r="E1049" s="4" t="s">
        <v>11</v>
      </c>
      <c r="F1049" s="4" t="s">
        <v>18</v>
      </c>
      <c r="G1049" s="3">
        <v>75.2</v>
      </c>
      <c r="H1049" s="8">
        <v>3</v>
      </c>
      <c r="I1049" s="4" t="s">
        <v>20</v>
      </c>
      <c r="J1049" s="7">
        <v>4.8</v>
      </c>
      <c r="K1049" s="3">
        <f t="shared" si="81"/>
        <v>225.60000000000002</v>
      </c>
      <c r="L1049" s="2">
        <f t="shared" si="82"/>
        <v>0.05</v>
      </c>
      <c r="M1049" s="3">
        <f t="shared" si="83"/>
        <v>11.280000000000001</v>
      </c>
      <c r="N1049" s="3">
        <f t="shared" si="84"/>
        <v>236.88000000000002</v>
      </c>
    </row>
    <row r="1050" spans="1:14" x14ac:dyDescent="0.3">
      <c r="A1050" s="1">
        <v>45384</v>
      </c>
      <c r="B1050" s="1" t="str">
        <f t="shared" si="80"/>
        <v>April</v>
      </c>
      <c r="C1050" s="4" t="s">
        <v>19</v>
      </c>
      <c r="D1050" s="4" t="s">
        <v>10</v>
      </c>
      <c r="E1050" s="4" t="s">
        <v>22</v>
      </c>
      <c r="F1050" s="4" t="s">
        <v>23</v>
      </c>
      <c r="G1050" s="3">
        <v>25.91</v>
      </c>
      <c r="H1050" s="8">
        <v>6</v>
      </c>
      <c r="I1050" s="4" t="s">
        <v>20</v>
      </c>
      <c r="J1050" s="7">
        <v>8.6999999999999993</v>
      </c>
      <c r="K1050" s="3">
        <f t="shared" si="81"/>
        <v>155.46</v>
      </c>
      <c r="L1050" s="2">
        <f t="shared" si="82"/>
        <v>0.05</v>
      </c>
      <c r="M1050" s="3">
        <f t="shared" si="83"/>
        <v>7.7730000000000006</v>
      </c>
      <c r="N1050" s="3">
        <f t="shared" si="84"/>
        <v>163.233</v>
      </c>
    </row>
    <row r="1051" spans="1:14" x14ac:dyDescent="0.3">
      <c r="A1051" s="1">
        <v>45384</v>
      </c>
      <c r="B1051" s="1" t="str">
        <f t="shared" si="80"/>
        <v>April</v>
      </c>
      <c r="C1051" s="4" t="s">
        <v>14</v>
      </c>
      <c r="D1051" s="4" t="s">
        <v>10</v>
      </c>
      <c r="E1051" s="4" t="s">
        <v>22</v>
      </c>
      <c r="F1051" s="4" t="s">
        <v>21</v>
      </c>
      <c r="G1051" s="3">
        <v>96.98</v>
      </c>
      <c r="H1051" s="8">
        <v>4</v>
      </c>
      <c r="I1051" s="4" t="s">
        <v>20</v>
      </c>
      <c r="J1051" s="7">
        <v>9.4</v>
      </c>
      <c r="K1051" s="3">
        <f t="shared" si="81"/>
        <v>387.92</v>
      </c>
      <c r="L1051" s="2">
        <f t="shared" si="82"/>
        <v>0.05</v>
      </c>
      <c r="M1051" s="3">
        <f t="shared" si="83"/>
        <v>19.396000000000001</v>
      </c>
      <c r="N1051" s="3">
        <f t="shared" si="84"/>
        <v>407.31600000000003</v>
      </c>
    </row>
    <row r="1052" spans="1:14" x14ac:dyDescent="0.3">
      <c r="A1052" s="1">
        <v>45384</v>
      </c>
      <c r="B1052" s="1" t="str">
        <f t="shared" si="80"/>
        <v>April</v>
      </c>
      <c r="C1052" s="4" t="s">
        <v>14</v>
      </c>
      <c r="D1052" s="4" t="s">
        <v>10</v>
      </c>
      <c r="E1052" s="4" t="s">
        <v>22</v>
      </c>
      <c r="F1052" s="4" t="s">
        <v>23</v>
      </c>
      <c r="G1052" s="3">
        <v>35.81</v>
      </c>
      <c r="H1052" s="8">
        <v>5</v>
      </c>
      <c r="I1052" s="4" t="s">
        <v>20</v>
      </c>
      <c r="J1052" s="7">
        <v>7.9</v>
      </c>
      <c r="K1052" s="3">
        <f t="shared" si="81"/>
        <v>179.05</v>
      </c>
      <c r="L1052" s="2">
        <f t="shared" si="82"/>
        <v>0.05</v>
      </c>
      <c r="M1052" s="3">
        <f t="shared" si="83"/>
        <v>8.9525000000000006</v>
      </c>
      <c r="N1052" s="3">
        <f t="shared" si="84"/>
        <v>188.0025</v>
      </c>
    </row>
    <row r="1053" spans="1:14" x14ac:dyDescent="0.3">
      <c r="A1053" s="1">
        <v>45384</v>
      </c>
      <c r="B1053" s="1" t="str">
        <f t="shared" si="80"/>
        <v>April</v>
      </c>
      <c r="C1053" s="4" t="s">
        <v>19</v>
      </c>
      <c r="D1053" s="4" t="s">
        <v>10</v>
      </c>
      <c r="E1053" s="4" t="s">
        <v>11</v>
      </c>
      <c r="F1053" s="4" t="s">
        <v>23</v>
      </c>
      <c r="G1053" s="3">
        <v>37.44</v>
      </c>
      <c r="H1053" s="8">
        <v>6</v>
      </c>
      <c r="I1053" s="4" t="s">
        <v>258</v>
      </c>
      <c r="J1053" s="7">
        <v>5.9</v>
      </c>
      <c r="K1053" s="3">
        <f t="shared" si="81"/>
        <v>224.64</v>
      </c>
      <c r="L1053" s="2">
        <f t="shared" si="82"/>
        <v>0.05</v>
      </c>
      <c r="M1053" s="3">
        <f t="shared" si="83"/>
        <v>11.231999999999999</v>
      </c>
      <c r="N1053" s="3">
        <f t="shared" si="84"/>
        <v>235.87199999999999</v>
      </c>
    </row>
    <row r="1054" spans="1:14" x14ac:dyDescent="0.3">
      <c r="A1054" s="1">
        <v>45384</v>
      </c>
      <c r="B1054" s="1" t="str">
        <f t="shared" si="80"/>
        <v>April</v>
      </c>
      <c r="C1054" s="4" t="s">
        <v>9</v>
      </c>
      <c r="D1054" s="4" t="s">
        <v>10</v>
      </c>
      <c r="E1054" s="4" t="s">
        <v>11</v>
      </c>
      <c r="F1054" s="4" t="s">
        <v>21</v>
      </c>
      <c r="G1054" s="3">
        <v>14.48</v>
      </c>
      <c r="H1054" s="8">
        <v>4</v>
      </c>
      <c r="I1054" s="4" t="s">
        <v>20</v>
      </c>
      <c r="J1054" s="7">
        <v>4.5</v>
      </c>
      <c r="K1054" s="3">
        <f t="shared" si="81"/>
        <v>57.92</v>
      </c>
      <c r="L1054" s="2">
        <f t="shared" si="82"/>
        <v>0.05</v>
      </c>
      <c r="M1054" s="3">
        <f t="shared" si="83"/>
        <v>2.8960000000000004</v>
      </c>
      <c r="N1054" s="3">
        <f t="shared" si="84"/>
        <v>60.816000000000003</v>
      </c>
    </row>
    <row r="1055" spans="1:14" x14ac:dyDescent="0.3">
      <c r="A1055" s="1">
        <v>45385</v>
      </c>
      <c r="B1055" s="1" t="str">
        <f t="shared" si="80"/>
        <v>April</v>
      </c>
      <c r="C1055" s="4" t="s">
        <v>9</v>
      </c>
      <c r="D1055" s="4" t="s">
        <v>10</v>
      </c>
      <c r="E1055" s="4" t="s">
        <v>11</v>
      </c>
      <c r="F1055" s="4" t="s">
        <v>18</v>
      </c>
      <c r="G1055" s="3">
        <v>16.489999999999998</v>
      </c>
      <c r="H1055" s="8">
        <v>2</v>
      </c>
      <c r="I1055" s="4" t="s">
        <v>20</v>
      </c>
      <c r="J1055" s="7">
        <v>4.5999999999999996</v>
      </c>
      <c r="K1055" s="3">
        <f t="shared" si="81"/>
        <v>32.979999999999997</v>
      </c>
      <c r="L1055" s="2">
        <f t="shared" si="82"/>
        <v>0.05</v>
      </c>
      <c r="M1055" s="3">
        <f t="shared" si="83"/>
        <v>1.649</v>
      </c>
      <c r="N1055" s="3">
        <f t="shared" si="84"/>
        <v>34.628999999999998</v>
      </c>
    </row>
    <row r="1056" spans="1:14" x14ac:dyDescent="0.3">
      <c r="A1056" s="1">
        <v>45385</v>
      </c>
      <c r="B1056" s="1" t="str">
        <f t="shared" si="80"/>
        <v>April</v>
      </c>
      <c r="C1056" s="4" t="s">
        <v>14</v>
      </c>
      <c r="D1056" s="4" t="s">
        <v>10</v>
      </c>
      <c r="E1056" s="4" t="s">
        <v>22</v>
      </c>
      <c r="F1056" s="4" t="s">
        <v>21</v>
      </c>
      <c r="G1056" s="3">
        <v>69.33</v>
      </c>
      <c r="H1056" s="8">
        <v>2</v>
      </c>
      <c r="I1056" s="4" t="s">
        <v>20</v>
      </c>
      <c r="J1056" s="7">
        <v>9.6999999999999993</v>
      </c>
      <c r="K1056" s="3">
        <f t="shared" si="81"/>
        <v>138.66</v>
      </c>
      <c r="L1056" s="2">
        <f t="shared" si="82"/>
        <v>0.05</v>
      </c>
      <c r="M1056" s="3">
        <f t="shared" si="83"/>
        <v>6.9329999999999998</v>
      </c>
      <c r="N1056" s="3">
        <f t="shared" si="84"/>
        <v>145.59299999999999</v>
      </c>
    </row>
    <row r="1057" spans="1:14" x14ac:dyDescent="0.3">
      <c r="A1057" s="1">
        <v>45385</v>
      </c>
      <c r="B1057" s="1" t="str">
        <f t="shared" si="80"/>
        <v>April</v>
      </c>
      <c r="C1057" s="4" t="s">
        <v>9</v>
      </c>
      <c r="D1057" s="4" t="s">
        <v>15</v>
      </c>
      <c r="E1057" s="4" t="s">
        <v>11</v>
      </c>
      <c r="F1057" s="4" t="s">
        <v>24</v>
      </c>
      <c r="G1057" s="3">
        <v>58.24</v>
      </c>
      <c r="H1057" s="8">
        <v>9</v>
      </c>
      <c r="I1057" s="4" t="s">
        <v>17</v>
      </c>
      <c r="J1057" s="7">
        <v>9.6999999999999993</v>
      </c>
      <c r="K1057" s="3">
        <f t="shared" si="81"/>
        <v>524.16</v>
      </c>
      <c r="L1057" s="2">
        <f t="shared" si="82"/>
        <v>0.05</v>
      </c>
      <c r="M1057" s="3">
        <f t="shared" si="83"/>
        <v>26.207999999999998</v>
      </c>
      <c r="N1057" s="3">
        <f t="shared" si="84"/>
        <v>550.36799999999994</v>
      </c>
    </row>
    <row r="1058" spans="1:14" x14ac:dyDescent="0.3">
      <c r="A1058" s="1">
        <v>45385</v>
      </c>
      <c r="B1058" s="1" t="str">
        <f t="shared" si="80"/>
        <v>April</v>
      </c>
      <c r="C1058" s="4" t="s">
        <v>19</v>
      </c>
      <c r="D1058" s="4" t="s">
        <v>10</v>
      </c>
      <c r="E1058" s="4" t="s">
        <v>11</v>
      </c>
      <c r="F1058" s="4" t="s">
        <v>18</v>
      </c>
      <c r="G1058" s="3">
        <v>75.2</v>
      </c>
      <c r="H1058" s="8">
        <v>3</v>
      </c>
      <c r="I1058" s="4" t="s">
        <v>20</v>
      </c>
      <c r="J1058" s="7">
        <v>4.8</v>
      </c>
      <c r="K1058" s="3">
        <f t="shared" si="81"/>
        <v>225.60000000000002</v>
      </c>
      <c r="L1058" s="2">
        <f t="shared" si="82"/>
        <v>0.05</v>
      </c>
      <c r="M1058" s="3">
        <f t="shared" si="83"/>
        <v>11.280000000000001</v>
      </c>
      <c r="N1058" s="3">
        <f t="shared" si="84"/>
        <v>236.88000000000002</v>
      </c>
    </row>
    <row r="1059" spans="1:14" x14ac:dyDescent="0.3">
      <c r="A1059" s="1">
        <v>45385</v>
      </c>
      <c r="B1059" s="1" t="str">
        <f t="shared" si="80"/>
        <v>April</v>
      </c>
      <c r="C1059" s="4" t="s">
        <v>14</v>
      </c>
      <c r="D1059" s="4" t="s">
        <v>10</v>
      </c>
      <c r="E1059" s="4" t="s">
        <v>11</v>
      </c>
      <c r="F1059" s="4" t="s">
        <v>24</v>
      </c>
      <c r="G1059" s="3">
        <v>68.599999999999994</v>
      </c>
      <c r="H1059" s="8">
        <v>10</v>
      </c>
      <c r="I1059" s="4" t="s">
        <v>17</v>
      </c>
      <c r="J1059" s="7">
        <v>9.1</v>
      </c>
      <c r="K1059" s="3">
        <f t="shared" si="81"/>
        <v>686</v>
      </c>
      <c r="L1059" s="2">
        <f t="shared" si="82"/>
        <v>0.05</v>
      </c>
      <c r="M1059" s="3">
        <f t="shared" si="83"/>
        <v>34.300000000000004</v>
      </c>
      <c r="N1059" s="3">
        <f t="shared" si="84"/>
        <v>720.3</v>
      </c>
    </row>
    <row r="1060" spans="1:14" x14ac:dyDescent="0.3">
      <c r="A1060" s="1">
        <v>45385</v>
      </c>
      <c r="B1060" s="1" t="str">
        <f t="shared" si="80"/>
        <v>April</v>
      </c>
      <c r="C1060" s="4" t="s">
        <v>14</v>
      </c>
      <c r="D1060" s="4" t="s">
        <v>10</v>
      </c>
      <c r="E1060" s="4" t="s">
        <v>11</v>
      </c>
      <c r="F1060" s="4" t="s">
        <v>24</v>
      </c>
      <c r="G1060" s="3">
        <v>98.21</v>
      </c>
      <c r="H1060" s="8">
        <v>3</v>
      </c>
      <c r="I1060" s="4" t="s">
        <v>258</v>
      </c>
      <c r="J1060" s="7">
        <v>7.8</v>
      </c>
      <c r="K1060" s="3">
        <f t="shared" si="81"/>
        <v>294.63</v>
      </c>
      <c r="L1060" s="2">
        <f t="shared" si="82"/>
        <v>0.05</v>
      </c>
      <c r="M1060" s="3">
        <f t="shared" si="83"/>
        <v>14.7315</v>
      </c>
      <c r="N1060" s="3">
        <f t="shared" si="84"/>
        <v>309.36149999999998</v>
      </c>
    </row>
    <row r="1061" spans="1:14" x14ac:dyDescent="0.3">
      <c r="A1061" s="1">
        <v>45385</v>
      </c>
      <c r="B1061" s="1" t="str">
        <f t="shared" si="80"/>
        <v>April</v>
      </c>
      <c r="C1061" s="4" t="s">
        <v>19</v>
      </c>
      <c r="D1061" s="4" t="s">
        <v>10</v>
      </c>
      <c r="E1061" s="4" t="s">
        <v>22</v>
      </c>
      <c r="F1061" s="4" t="s">
        <v>23</v>
      </c>
      <c r="G1061" s="3">
        <v>25.91</v>
      </c>
      <c r="H1061" s="8">
        <v>6</v>
      </c>
      <c r="I1061" s="4" t="s">
        <v>20</v>
      </c>
      <c r="J1061" s="7">
        <v>8.6999999999999993</v>
      </c>
      <c r="K1061" s="3">
        <f t="shared" si="81"/>
        <v>155.46</v>
      </c>
      <c r="L1061" s="2">
        <f t="shared" si="82"/>
        <v>0.05</v>
      </c>
      <c r="M1061" s="3">
        <f t="shared" si="83"/>
        <v>7.7730000000000006</v>
      </c>
      <c r="N1061" s="3">
        <f t="shared" si="84"/>
        <v>163.233</v>
      </c>
    </row>
    <row r="1062" spans="1:14" x14ac:dyDescent="0.3">
      <c r="A1062" s="1">
        <v>45385</v>
      </c>
      <c r="B1062" s="1" t="str">
        <f t="shared" si="80"/>
        <v>April</v>
      </c>
      <c r="C1062" s="4" t="s">
        <v>14</v>
      </c>
      <c r="D1062" s="4" t="s">
        <v>15</v>
      </c>
      <c r="E1062" s="4" t="s">
        <v>22</v>
      </c>
      <c r="F1062" s="4" t="s">
        <v>24</v>
      </c>
      <c r="G1062" s="3">
        <v>89.75</v>
      </c>
      <c r="H1062" s="8">
        <v>1</v>
      </c>
      <c r="I1062" s="4" t="s">
        <v>258</v>
      </c>
      <c r="J1062" s="7">
        <v>6.6</v>
      </c>
      <c r="K1062" s="3">
        <f t="shared" si="81"/>
        <v>89.75</v>
      </c>
      <c r="L1062" s="2">
        <f t="shared" si="82"/>
        <v>0.05</v>
      </c>
      <c r="M1062" s="3">
        <f t="shared" si="83"/>
        <v>4.4874999999999998</v>
      </c>
      <c r="N1062" s="3">
        <f t="shared" si="84"/>
        <v>94.237499999999997</v>
      </c>
    </row>
    <row r="1063" spans="1:14" x14ac:dyDescent="0.3">
      <c r="A1063" s="1">
        <v>45385</v>
      </c>
      <c r="B1063" s="1" t="str">
        <f t="shared" si="80"/>
        <v>April</v>
      </c>
      <c r="C1063" s="4" t="s">
        <v>14</v>
      </c>
      <c r="D1063" s="4" t="s">
        <v>10</v>
      </c>
      <c r="E1063" s="4" t="s">
        <v>22</v>
      </c>
      <c r="F1063" s="4" t="s">
        <v>21</v>
      </c>
      <c r="G1063" s="3">
        <v>96.98</v>
      </c>
      <c r="H1063" s="8">
        <v>4</v>
      </c>
      <c r="I1063" s="4" t="s">
        <v>20</v>
      </c>
      <c r="J1063" s="7">
        <v>9.4</v>
      </c>
      <c r="K1063" s="3">
        <f t="shared" si="81"/>
        <v>387.92</v>
      </c>
      <c r="L1063" s="2">
        <f t="shared" si="82"/>
        <v>0.05</v>
      </c>
      <c r="M1063" s="3">
        <f t="shared" si="83"/>
        <v>19.396000000000001</v>
      </c>
      <c r="N1063" s="3">
        <f t="shared" si="84"/>
        <v>407.31600000000003</v>
      </c>
    </row>
    <row r="1064" spans="1:14" x14ac:dyDescent="0.3">
      <c r="A1064" s="1">
        <v>45385</v>
      </c>
      <c r="B1064" s="1" t="str">
        <f t="shared" si="80"/>
        <v>April</v>
      </c>
      <c r="C1064" s="4" t="s">
        <v>14</v>
      </c>
      <c r="D1064" s="4" t="s">
        <v>10</v>
      </c>
      <c r="E1064" s="4" t="s">
        <v>22</v>
      </c>
      <c r="F1064" s="4" t="s">
        <v>23</v>
      </c>
      <c r="G1064" s="3">
        <v>35.81</v>
      </c>
      <c r="H1064" s="8">
        <v>5</v>
      </c>
      <c r="I1064" s="4" t="s">
        <v>20</v>
      </c>
      <c r="J1064" s="7">
        <v>7.9</v>
      </c>
      <c r="K1064" s="3">
        <f t="shared" si="81"/>
        <v>179.05</v>
      </c>
      <c r="L1064" s="2">
        <f t="shared" si="82"/>
        <v>0.05</v>
      </c>
      <c r="M1064" s="3">
        <f t="shared" si="83"/>
        <v>8.9525000000000006</v>
      </c>
      <c r="N1064" s="3">
        <f t="shared" si="84"/>
        <v>188.0025</v>
      </c>
    </row>
    <row r="1065" spans="1:14" x14ac:dyDescent="0.3">
      <c r="A1065" s="1">
        <v>45385</v>
      </c>
      <c r="B1065" s="1" t="str">
        <f t="shared" si="80"/>
        <v>April</v>
      </c>
      <c r="C1065" s="4" t="s">
        <v>9</v>
      </c>
      <c r="D1065" s="4" t="s">
        <v>10</v>
      </c>
      <c r="E1065" s="4" t="s">
        <v>22</v>
      </c>
      <c r="F1065" s="4" t="s">
        <v>24</v>
      </c>
      <c r="G1065" s="3">
        <v>25.9</v>
      </c>
      <c r="H1065" s="8">
        <v>10</v>
      </c>
      <c r="I1065" s="4" t="s">
        <v>20</v>
      </c>
      <c r="J1065" s="7">
        <v>8.6999999999999993</v>
      </c>
      <c r="K1065" s="3">
        <f t="shared" si="81"/>
        <v>259</v>
      </c>
      <c r="L1065" s="2">
        <f t="shared" si="82"/>
        <v>0.05</v>
      </c>
      <c r="M1065" s="3">
        <f t="shared" si="83"/>
        <v>12.950000000000001</v>
      </c>
      <c r="N1065" s="3">
        <f t="shared" si="84"/>
        <v>271.95</v>
      </c>
    </row>
    <row r="1066" spans="1:14" x14ac:dyDescent="0.3">
      <c r="A1066" s="1">
        <v>45385</v>
      </c>
      <c r="B1066" s="1" t="str">
        <f t="shared" si="80"/>
        <v>April</v>
      </c>
      <c r="C1066" s="4" t="s">
        <v>19</v>
      </c>
      <c r="D1066" s="4" t="s">
        <v>10</v>
      </c>
      <c r="E1066" s="4" t="s">
        <v>11</v>
      </c>
      <c r="F1066" s="4" t="s">
        <v>23</v>
      </c>
      <c r="G1066" s="3">
        <v>37.44</v>
      </c>
      <c r="H1066" s="8">
        <v>6</v>
      </c>
      <c r="I1066" s="4" t="s">
        <v>258</v>
      </c>
      <c r="J1066" s="7">
        <v>5.9</v>
      </c>
      <c r="K1066" s="3">
        <f t="shared" si="81"/>
        <v>224.64</v>
      </c>
      <c r="L1066" s="2">
        <f t="shared" si="82"/>
        <v>0.05</v>
      </c>
      <c r="M1066" s="3">
        <f t="shared" si="83"/>
        <v>11.231999999999999</v>
      </c>
      <c r="N1066" s="3">
        <f t="shared" si="84"/>
        <v>235.87199999999999</v>
      </c>
    </row>
    <row r="1067" spans="1:14" x14ac:dyDescent="0.3">
      <c r="A1067" s="1">
        <v>45385</v>
      </c>
      <c r="B1067" s="1" t="str">
        <f t="shared" si="80"/>
        <v>April</v>
      </c>
      <c r="C1067" s="4" t="s">
        <v>9</v>
      </c>
      <c r="D1067" s="4" t="s">
        <v>10</v>
      </c>
      <c r="E1067" s="4" t="s">
        <v>11</v>
      </c>
      <c r="F1067" s="4" t="s">
        <v>21</v>
      </c>
      <c r="G1067" s="3">
        <v>14.48</v>
      </c>
      <c r="H1067" s="8">
        <v>4</v>
      </c>
      <c r="I1067" s="4" t="s">
        <v>20</v>
      </c>
      <c r="J1067" s="7">
        <v>4.5</v>
      </c>
      <c r="K1067" s="3">
        <f t="shared" si="81"/>
        <v>57.92</v>
      </c>
      <c r="L1067" s="2">
        <f t="shared" si="82"/>
        <v>0.05</v>
      </c>
      <c r="M1067" s="3">
        <f t="shared" si="83"/>
        <v>2.8960000000000004</v>
      </c>
      <c r="N1067" s="3">
        <f t="shared" si="84"/>
        <v>60.816000000000003</v>
      </c>
    </row>
    <row r="1068" spans="1:14" x14ac:dyDescent="0.3">
      <c r="A1068" s="1">
        <v>45385</v>
      </c>
      <c r="B1068" s="1" t="str">
        <f t="shared" si="80"/>
        <v>April</v>
      </c>
      <c r="C1068" s="4" t="s">
        <v>14</v>
      </c>
      <c r="D1068" s="4" t="s">
        <v>10</v>
      </c>
      <c r="E1068" s="4" t="s">
        <v>11</v>
      </c>
      <c r="F1068" s="4" t="s">
        <v>24</v>
      </c>
      <c r="G1068" s="3">
        <v>28.5</v>
      </c>
      <c r="H1068" s="8">
        <v>8</v>
      </c>
      <c r="I1068" s="4" t="s">
        <v>17</v>
      </c>
      <c r="J1068" s="7">
        <v>6.6</v>
      </c>
      <c r="K1068" s="3">
        <f t="shared" si="81"/>
        <v>228</v>
      </c>
      <c r="L1068" s="2">
        <f t="shared" si="82"/>
        <v>0.05</v>
      </c>
      <c r="M1068" s="3">
        <f t="shared" si="83"/>
        <v>11.4</v>
      </c>
      <c r="N1068" s="3">
        <f t="shared" si="84"/>
        <v>239.4</v>
      </c>
    </row>
    <row r="1069" spans="1:14" x14ac:dyDescent="0.3">
      <c r="A1069" s="1">
        <v>45385</v>
      </c>
      <c r="B1069" s="1" t="str">
        <f t="shared" si="80"/>
        <v>April</v>
      </c>
      <c r="C1069" s="4" t="s">
        <v>19</v>
      </c>
      <c r="D1069" s="4" t="s">
        <v>15</v>
      </c>
      <c r="E1069" s="4" t="s">
        <v>11</v>
      </c>
      <c r="F1069" s="4" t="s">
        <v>24</v>
      </c>
      <c r="G1069" s="3">
        <v>35.68</v>
      </c>
      <c r="H1069" s="8">
        <v>5</v>
      </c>
      <c r="I1069" s="4" t="s">
        <v>258</v>
      </c>
      <c r="J1069" s="7">
        <v>6.6</v>
      </c>
      <c r="K1069" s="3">
        <f t="shared" si="81"/>
        <v>178.4</v>
      </c>
      <c r="L1069" s="2">
        <f t="shared" si="82"/>
        <v>0.05</v>
      </c>
      <c r="M1069" s="3">
        <f t="shared" si="83"/>
        <v>8.92</v>
      </c>
      <c r="N1069" s="3">
        <f t="shared" si="84"/>
        <v>187.32</v>
      </c>
    </row>
    <row r="1070" spans="1:14" x14ac:dyDescent="0.3">
      <c r="A1070" s="1">
        <v>45385</v>
      </c>
      <c r="B1070" s="1" t="str">
        <f t="shared" si="80"/>
        <v>April</v>
      </c>
      <c r="C1070" s="4" t="s">
        <v>19</v>
      </c>
      <c r="D1070" s="4" t="s">
        <v>10</v>
      </c>
      <c r="E1070" s="4" t="s">
        <v>22</v>
      </c>
      <c r="F1070" s="4" t="s">
        <v>12</v>
      </c>
      <c r="G1070" s="3">
        <v>35.04</v>
      </c>
      <c r="H1070" s="8">
        <v>9</v>
      </c>
      <c r="I1070" s="4" t="s">
        <v>20</v>
      </c>
      <c r="J1070" s="7">
        <v>4.5999999999999996</v>
      </c>
      <c r="K1070" s="3">
        <f t="shared" si="81"/>
        <v>315.36</v>
      </c>
      <c r="L1070" s="2">
        <f t="shared" si="82"/>
        <v>0.05</v>
      </c>
      <c r="M1070" s="3">
        <f t="shared" si="83"/>
        <v>15.768000000000001</v>
      </c>
      <c r="N1070" s="3">
        <f t="shared" si="84"/>
        <v>331.12800000000004</v>
      </c>
    </row>
    <row r="1071" spans="1:14" x14ac:dyDescent="0.3">
      <c r="A1071" s="1">
        <v>45385</v>
      </c>
      <c r="B1071" s="1" t="str">
        <f t="shared" si="80"/>
        <v>April</v>
      </c>
      <c r="C1071" s="4" t="s">
        <v>14</v>
      </c>
      <c r="D1071" s="4" t="s">
        <v>15</v>
      </c>
      <c r="E1071" s="4" t="s">
        <v>22</v>
      </c>
      <c r="F1071" s="4" t="s">
        <v>12</v>
      </c>
      <c r="G1071" s="3">
        <v>21.58</v>
      </c>
      <c r="H1071" s="8">
        <v>1</v>
      </c>
      <c r="I1071" s="4" t="s">
        <v>20</v>
      </c>
      <c r="J1071" s="7">
        <v>7.2</v>
      </c>
      <c r="K1071" s="3">
        <f t="shared" si="81"/>
        <v>21.58</v>
      </c>
      <c r="L1071" s="2">
        <f t="shared" si="82"/>
        <v>0.05</v>
      </c>
      <c r="M1071" s="3">
        <f t="shared" si="83"/>
        <v>1.079</v>
      </c>
      <c r="N1071" s="3">
        <f t="shared" si="84"/>
        <v>22.658999999999999</v>
      </c>
    </row>
    <row r="1072" spans="1:14" x14ac:dyDescent="0.3">
      <c r="A1072" s="1">
        <v>45385</v>
      </c>
      <c r="B1072" s="1" t="str">
        <f t="shared" si="80"/>
        <v>April</v>
      </c>
      <c r="C1072" s="4" t="s">
        <v>9</v>
      </c>
      <c r="D1072" s="4" t="s">
        <v>10</v>
      </c>
      <c r="E1072" s="4" t="s">
        <v>11</v>
      </c>
      <c r="F1072" s="4" t="s">
        <v>16</v>
      </c>
      <c r="G1072" s="3">
        <v>81.400000000000006</v>
      </c>
      <c r="H1072" s="8">
        <v>3</v>
      </c>
      <c r="I1072" s="4" t="s">
        <v>17</v>
      </c>
      <c r="J1072" s="7">
        <v>4.8</v>
      </c>
      <c r="K1072" s="3">
        <f t="shared" si="81"/>
        <v>244.20000000000002</v>
      </c>
      <c r="L1072" s="2">
        <f t="shared" si="82"/>
        <v>0.18</v>
      </c>
      <c r="M1072" s="3">
        <f t="shared" si="83"/>
        <v>43.956000000000003</v>
      </c>
      <c r="N1072" s="3">
        <f t="shared" si="84"/>
        <v>288.15600000000001</v>
      </c>
    </row>
    <row r="1073" spans="1:14" x14ac:dyDescent="0.3">
      <c r="A1073" s="1">
        <v>45385</v>
      </c>
      <c r="B1073" s="1" t="str">
        <f t="shared" si="80"/>
        <v>April</v>
      </c>
      <c r="C1073" s="4" t="s">
        <v>19</v>
      </c>
      <c r="D1073" s="4" t="s">
        <v>10</v>
      </c>
      <c r="E1073" s="4" t="s">
        <v>22</v>
      </c>
      <c r="F1073" s="4" t="s">
        <v>12</v>
      </c>
      <c r="G1073" s="3">
        <v>31.84</v>
      </c>
      <c r="H1073" s="8">
        <v>1</v>
      </c>
      <c r="I1073" s="4" t="s">
        <v>17</v>
      </c>
      <c r="J1073" s="7">
        <v>7.7</v>
      </c>
      <c r="K1073" s="3">
        <f t="shared" si="81"/>
        <v>31.84</v>
      </c>
      <c r="L1073" s="2">
        <f t="shared" si="82"/>
        <v>0.05</v>
      </c>
      <c r="M1073" s="3">
        <f t="shared" si="83"/>
        <v>1.5920000000000001</v>
      </c>
      <c r="N1073" s="3">
        <f t="shared" si="84"/>
        <v>33.432000000000002</v>
      </c>
    </row>
    <row r="1074" spans="1:14" x14ac:dyDescent="0.3">
      <c r="A1074" s="1">
        <v>45385</v>
      </c>
      <c r="B1074" s="1" t="str">
        <f t="shared" si="80"/>
        <v>April</v>
      </c>
      <c r="C1074" s="4" t="s">
        <v>14</v>
      </c>
      <c r="D1074" s="4" t="s">
        <v>10</v>
      </c>
      <c r="E1074" s="4" t="s">
        <v>11</v>
      </c>
      <c r="F1074" s="4" t="s">
        <v>12</v>
      </c>
      <c r="G1074" s="3">
        <v>21.08</v>
      </c>
      <c r="H1074" s="8">
        <v>3</v>
      </c>
      <c r="I1074" s="4" t="s">
        <v>17</v>
      </c>
      <c r="J1074" s="7">
        <v>7.3</v>
      </c>
      <c r="K1074" s="3">
        <f t="shared" si="81"/>
        <v>63.239999999999995</v>
      </c>
      <c r="L1074" s="2">
        <f t="shared" si="82"/>
        <v>0.05</v>
      </c>
      <c r="M1074" s="3">
        <f t="shared" si="83"/>
        <v>3.1619999999999999</v>
      </c>
      <c r="N1074" s="3">
        <f t="shared" si="84"/>
        <v>66.402000000000001</v>
      </c>
    </row>
    <row r="1075" spans="1:14" x14ac:dyDescent="0.3">
      <c r="A1075" s="1">
        <v>45385</v>
      </c>
      <c r="B1075" s="1" t="str">
        <f t="shared" si="80"/>
        <v>April</v>
      </c>
      <c r="C1075" s="4" t="s">
        <v>14</v>
      </c>
      <c r="D1075" s="4" t="s">
        <v>15</v>
      </c>
      <c r="E1075" s="4" t="s">
        <v>11</v>
      </c>
      <c r="F1075" s="4" t="s">
        <v>16</v>
      </c>
      <c r="G1075" s="3">
        <v>12.45</v>
      </c>
      <c r="H1075" s="8">
        <v>6</v>
      </c>
      <c r="I1075" s="4" t="s">
        <v>17</v>
      </c>
      <c r="J1075" s="7">
        <v>4.0999999999999996</v>
      </c>
      <c r="K1075" s="3">
        <f t="shared" si="81"/>
        <v>74.699999999999989</v>
      </c>
      <c r="L1075" s="2">
        <f t="shared" si="82"/>
        <v>0.18</v>
      </c>
      <c r="M1075" s="3">
        <f t="shared" si="83"/>
        <v>13.445999999999998</v>
      </c>
      <c r="N1075" s="3">
        <f t="shared" si="84"/>
        <v>88.145999999999987</v>
      </c>
    </row>
    <row r="1076" spans="1:14" x14ac:dyDescent="0.3">
      <c r="A1076" s="1">
        <v>45386</v>
      </c>
      <c r="B1076" s="1" t="str">
        <f t="shared" si="80"/>
        <v>April</v>
      </c>
      <c r="C1076" s="4" t="s">
        <v>14</v>
      </c>
      <c r="D1076" s="4" t="s">
        <v>15</v>
      </c>
      <c r="E1076" s="4" t="s">
        <v>22</v>
      </c>
      <c r="F1076" s="4" t="s">
        <v>21</v>
      </c>
      <c r="G1076" s="3">
        <v>62.12</v>
      </c>
      <c r="H1076" s="8">
        <v>10</v>
      </c>
      <c r="I1076" s="4" t="s">
        <v>17</v>
      </c>
      <c r="J1076" s="7">
        <v>5.9</v>
      </c>
      <c r="K1076" s="3">
        <f t="shared" si="81"/>
        <v>621.19999999999993</v>
      </c>
      <c r="L1076" s="2">
        <f t="shared" si="82"/>
        <v>0.05</v>
      </c>
      <c r="M1076" s="3">
        <f t="shared" si="83"/>
        <v>31.06</v>
      </c>
      <c r="N1076" s="3">
        <f t="shared" si="84"/>
        <v>652.25999999999988</v>
      </c>
    </row>
    <row r="1077" spans="1:14" x14ac:dyDescent="0.3">
      <c r="A1077" s="1">
        <v>45386</v>
      </c>
      <c r="B1077" s="1" t="str">
        <f t="shared" si="80"/>
        <v>April</v>
      </c>
      <c r="C1077" s="4" t="s">
        <v>19</v>
      </c>
      <c r="D1077" s="4" t="s">
        <v>15</v>
      </c>
      <c r="E1077" s="4" t="s">
        <v>11</v>
      </c>
      <c r="F1077" s="4" t="s">
        <v>18</v>
      </c>
      <c r="G1077" s="3">
        <v>94.76</v>
      </c>
      <c r="H1077" s="8">
        <v>4</v>
      </c>
      <c r="I1077" s="4" t="s">
        <v>20</v>
      </c>
      <c r="J1077" s="7">
        <v>7.8</v>
      </c>
      <c r="K1077" s="3">
        <f t="shared" si="81"/>
        <v>379.04</v>
      </c>
      <c r="L1077" s="2">
        <f t="shared" si="82"/>
        <v>0.05</v>
      </c>
      <c r="M1077" s="3">
        <f t="shared" si="83"/>
        <v>18.952000000000002</v>
      </c>
      <c r="N1077" s="3">
        <f t="shared" si="84"/>
        <v>397.99200000000002</v>
      </c>
    </row>
    <row r="1078" spans="1:14" x14ac:dyDescent="0.3">
      <c r="A1078" s="1">
        <v>45386</v>
      </c>
      <c r="B1078" s="1" t="str">
        <f t="shared" si="80"/>
        <v>April</v>
      </c>
      <c r="C1078" s="4" t="s">
        <v>9</v>
      </c>
      <c r="D1078" s="4" t="s">
        <v>10</v>
      </c>
      <c r="E1078" s="4" t="s">
        <v>11</v>
      </c>
      <c r="F1078" s="4" t="s">
        <v>16</v>
      </c>
      <c r="G1078" s="3">
        <v>39.479999999999997</v>
      </c>
      <c r="H1078" s="8">
        <v>1</v>
      </c>
      <c r="I1078" s="4" t="s">
        <v>17</v>
      </c>
      <c r="J1078" s="7">
        <v>6.5</v>
      </c>
      <c r="K1078" s="3">
        <f t="shared" si="81"/>
        <v>39.479999999999997</v>
      </c>
      <c r="L1078" s="2">
        <f t="shared" si="82"/>
        <v>0.18</v>
      </c>
      <c r="M1078" s="3">
        <f t="shared" si="83"/>
        <v>7.1063999999999989</v>
      </c>
      <c r="N1078" s="3">
        <f t="shared" si="84"/>
        <v>46.586399999999998</v>
      </c>
    </row>
    <row r="1079" spans="1:14" x14ac:dyDescent="0.3">
      <c r="A1079" s="1">
        <v>45386</v>
      </c>
      <c r="B1079" s="1" t="str">
        <f t="shared" si="80"/>
        <v>April</v>
      </c>
      <c r="C1079" s="4" t="s">
        <v>14</v>
      </c>
      <c r="D1079" s="4" t="s">
        <v>10</v>
      </c>
      <c r="E1079" s="4" t="s">
        <v>11</v>
      </c>
      <c r="F1079" s="4" t="s">
        <v>12</v>
      </c>
      <c r="G1079" s="3">
        <v>87.1</v>
      </c>
      <c r="H1079" s="8">
        <v>10</v>
      </c>
      <c r="I1079" s="4" t="s">
        <v>258</v>
      </c>
      <c r="J1079" s="7">
        <v>9.9</v>
      </c>
      <c r="K1079" s="3">
        <f t="shared" si="81"/>
        <v>871</v>
      </c>
      <c r="L1079" s="2">
        <f t="shared" si="82"/>
        <v>0.05</v>
      </c>
      <c r="M1079" s="3">
        <f t="shared" si="83"/>
        <v>43.550000000000004</v>
      </c>
      <c r="N1079" s="3">
        <f t="shared" si="84"/>
        <v>914.55</v>
      </c>
    </row>
    <row r="1080" spans="1:14" x14ac:dyDescent="0.3">
      <c r="A1080" s="1">
        <v>45386</v>
      </c>
      <c r="B1080" s="1" t="str">
        <f t="shared" si="80"/>
        <v>April</v>
      </c>
      <c r="C1080" s="4" t="s">
        <v>14</v>
      </c>
      <c r="D1080" s="4" t="s">
        <v>10</v>
      </c>
      <c r="E1080" s="4" t="s">
        <v>22</v>
      </c>
      <c r="F1080" s="4" t="s">
        <v>21</v>
      </c>
      <c r="G1080" s="3">
        <v>52.35</v>
      </c>
      <c r="H1080" s="8">
        <v>1</v>
      </c>
      <c r="I1080" s="4" t="s">
        <v>17</v>
      </c>
      <c r="J1080" s="7">
        <v>4</v>
      </c>
      <c r="K1080" s="3">
        <f t="shared" si="81"/>
        <v>52.35</v>
      </c>
      <c r="L1080" s="2">
        <f t="shared" si="82"/>
        <v>0.05</v>
      </c>
      <c r="M1080" s="3">
        <f t="shared" si="83"/>
        <v>2.6175000000000002</v>
      </c>
      <c r="N1080" s="3">
        <f t="shared" si="84"/>
        <v>54.967500000000001</v>
      </c>
    </row>
    <row r="1081" spans="1:14" x14ac:dyDescent="0.3">
      <c r="A1081" s="1">
        <v>45386</v>
      </c>
      <c r="B1081" s="1" t="str">
        <f t="shared" si="80"/>
        <v>April</v>
      </c>
      <c r="C1081" s="4" t="s">
        <v>9</v>
      </c>
      <c r="D1081" s="4" t="s">
        <v>15</v>
      </c>
      <c r="E1081" s="4" t="s">
        <v>22</v>
      </c>
      <c r="F1081" s="4" t="s">
        <v>21</v>
      </c>
      <c r="G1081" s="3">
        <v>94.87</v>
      </c>
      <c r="H1081" s="8">
        <v>8</v>
      </c>
      <c r="I1081" s="4" t="s">
        <v>20</v>
      </c>
      <c r="J1081" s="7">
        <v>8.6999999999999993</v>
      </c>
      <c r="K1081" s="3">
        <f t="shared" si="81"/>
        <v>758.96</v>
      </c>
      <c r="L1081" s="2">
        <f t="shared" si="82"/>
        <v>0.05</v>
      </c>
      <c r="M1081" s="3">
        <f t="shared" si="83"/>
        <v>37.948</v>
      </c>
      <c r="N1081" s="3">
        <f t="shared" si="84"/>
        <v>796.90800000000002</v>
      </c>
    </row>
    <row r="1082" spans="1:14" x14ac:dyDescent="0.3">
      <c r="A1082" s="1">
        <v>45386</v>
      </c>
      <c r="B1082" s="1" t="str">
        <f t="shared" si="80"/>
        <v>April</v>
      </c>
      <c r="C1082" s="4" t="s">
        <v>9</v>
      </c>
      <c r="D1082" s="4" t="s">
        <v>10</v>
      </c>
      <c r="E1082" s="4" t="s">
        <v>22</v>
      </c>
      <c r="F1082" s="4" t="s">
        <v>23</v>
      </c>
      <c r="G1082" s="3">
        <v>60.38</v>
      </c>
      <c r="H1082" s="8">
        <v>10</v>
      </c>
      <c r="I1082" s="4" t="s">
        <v>17</v>
      </c>
      <c r="J1082" s="7">
        <v>6</v>
      </c>
      <c r="K1082" s="3">
        <f t="shared" si="81"/>
        <v>603.80000000000007</v>
      </c>
      <c r="L1082" s="2">
        <f t="shared" si="82"/>
        <v>0.05</v>
      </c>
      <c r="M1082" s="3">
        <f t="shared" si="83"/>
        <v>30.190000000000005</v>
      </c>
      <c r="N1082" s="3">
        <f t="shared" si="84"/>
        <v>633.99000000000012</v>
      </c>
    </row>
    <row r="1083" spans="1:14" x14ac:dyDescent="0.3">
      <c r="A1083" s="1">
        <v>45386</v>
      </c>
      <c r="B1083" s="1" t="str">
        <f t="shared" si="80"/>
        <v>April</v>
      </c>
      <c r="C1083" s="4" t="s">
        <v>19</v>
      </c>
      <c r="D1083" s="4" t="s">
        <v>15</v>
      </c>
      <c r="E1083" s="4" t="s">
        <v>11</v>
      </c>
      <c r="F1083" s="4" t="s">
        <v>16</v>
      </c>
      <c r="G1083" s="3">
        <v>46.95</v>
      </c>
      <c r="H1083" s="8">
        <v>5</v>
      </c>
      <c r="I1083" s="4" t="s">
        <v>20</v>
      </c>
      <c r="J1083" s="7">
        <v>7.1</v>
      </c>
      <c r="K1083" s="3">
        <f t="shared" si="81"/>
        <v>234.75</v>
      </c>
      <c r="L1083" s="2">
        <f t="shared" si="82"/>
        <v>0.18</v>
      </c>
      <c r="M1083" s="3">
        <f t="shared" si="83"/>
        <v>42.254999999999995</v>
      </c>
      <c r="N1083" s="3">
        <f t="shared" si="84"/>
        <v>277.005</v>
      </c>
    </row>
    <row r="1084" spans="1:14" x14ac:dyDescent="0.3">
      <c r="A1084" s="1">
        <v>45386</v>
      </c>
      <c r="B1084" s="1" t="str">
        <f t="shared" si="80"/>
        <v>April</v>
      </c>
      <c r="C1084" s="4" t="s">
        <v>19</v>
      </c>
      <c r="D1084" s="4" t="s">
        <v>15</v>
      </c>
      <c r="E1084" s="4" t="s">
        <v>22</v>
      </c>
      <c r="F1084" s="4" t="s">
        <v>24</v>
      </c>
      <c r="G1084" s="3">
        <v>25.43</v>
      </c>
      <c r="H1084" s="8">
        <v>6</v>
      </c>
      <c r="I1084" s="4" t="s">
        <v>20</v>
      </c>
      <c r="J1084" s="7">
        <v>7</v>
      </c>
      <c r="K1084" s="3">
        <f t="shared" si="81"/>
        <v>152.57999999999998</v>
      </c>
      <c r="L1084" s="2">
        <f t="shared" si="82"/>
        <v>0.05</v>
      </c>
      <c r="M1084" s="3">
        <f t="shared" si="83"/>
        <v>7.6289999999999996</v>
      </c>
      <c r="N1084" s="3">
        <f t="shared" si="84"/>
        <v>160.20899999999997</v>
      </c>
    </row>
    <row r="1085" spans="1:14" x14ac:dyDescent="0.3">
      <c r="A1085" s="1">
        <v>45386</v>
      </c>
      <c r="B1085" s="1" t="str">
        <f t="shared" si="80"/>
        <v>April</v>
      </c>
      <c r="C1085" s="4" t="s">
        <v>19</v>
      </c>
      <c r="D1085" s="4" t="s">
        <v>10</v>
      </c>
      <c r="E1085" s="4" t="s">
        <v>11</v>
      </c>
      <c r="F1085" s="4" t="s">
        <v>18</v>
      </c>
      <c r="G1085" s="3">
        <v>71.63</v>
      </c>
      <c r="H1085" s="8">
        <v>2</v>
      </c>
      <c r="I1085" s="4" t="s">
        <v>20</v>
      </c>
      <c r="J1085" s="7">
        <v>8.8000000000000007</v>
      </c>
      <c r="K1085" s="3">
        <f t="shared" si="81"/>
        <v>143.26</v>
      </c>
      <c r="L1085" s="2">
        <f t="shared" si="82"/>
        <v>0.05</v>
      </c>
      <c r="M1085" s="3">
        <f t="shared" si="83"/>
        <v>7.1630000000000003</v>
      </c>
      <c r="N1085" s="3">
        <f t="shared" si="84"/>
        <v>150.423</v>
      </c>
    </row>
    <row r="1086" spans="1:14" x14ac:dyDescent="0.3">
      <c r="A1086" s="1">
        <v>45386</v>
      </c>
      <c r="B1086" s="1" t="str">
        <f t="shared" si="80"/>
        <v>April</v>
      </c>
      <c r="C1086" s="4" t="s">
        <v>19</v>
      </c>
      <c r="D1086" s="4" t="s">
        <v>10</v>
      </c>
      <c r="E1086" s="4" t="s">
        <v>22</v>
      </c>
      <c r="F1086" s="4" t="s">
        <v>16</v>
      </c>
      <c r="G1086" s="3">
        <v>76.819999999999993</v>
      </c>
      <c r="H1086" s="8">
        <v>1</v>
      </c>
      <c r="I1086" s="4" t="s">
        <v>20</v>
      </c>
      <c r="J1086" s="7">
        <v>7.2</v>
      </c>
      <c r="K1086" s="3">
        <f t="shared" si="81"/>
        <v>76.819999999999993</v>
      </c>
      <c r="L1086" s="2">
        <f t="shared" si="82"/>
        <v>0.18</v>
      </c>
      <c r="M1086" s="3">
        <f t="shared" si="83"/>
        <v>13.827599999999999</v>
      </c>
      <c r="N1086" s="3">
        <f t="shared" si="84"/>
        <v>90.647599999999997</v>
      </c>
    </row>
    <row r="1087" spans="1:14" x14ac:dyDescent="0.3">
      <c r="A1087" s="1">
        <v>45386</v>
      </c>
      <c r="B1087" s="1" t="str">
        <f t="shared" si="80"/>
        <v>April</v>
      </c>
      <c r="C1087" s="4" t="s">
        <v>9</v>
      </c>
      <c r="D1087" s="4" t="s">
        <v>10</v>
      </c>
      <c r="E1087" s="4" t="s">
        <v>11</v>
      </c>
      <c r="F1087" s="4" t="s">
        <v>18</v>
      </c>
      <c r="G1087" s="3">
        <v>20.18</v>
      </c>
      <c r="H1087" s="8">
        <v>4</v>
      </c>
      <c r="I1087" s="4" t="s">
        <v>258</v>
      </c>
      <c r="J1087" s="7">
        <v>5</v>
      </c>
      <c r="K1087" s="3">
        <f t="shared" si="81"/>
        <v>80.72</v>
      </c>
      <c r="L1087" s="2">
        <f t="shared" si="82"/>
        <v>0.05</v>
      </c>
      <c r="M1087" s="3">
        <f t="shared" si="83"/>
        <v>4.0360000000000005</v>
      </c>
      <c r="N1087" s="3">
        <f t="shared" si="84"/>
        <v>84.756</v>
      </c>
    </row>
    <row r="1088" spans="1:14" x14ac:dyDescent="0.3">
      <c r="A1088" s="1">
        <v>45386</v>
      </c>
      <c r="B1088" s="1" t="str">
        <f t="shared" si="80"/>
        <v>April</v>
      </c>
      <c r="C1088" s="4" t="s">
        <v>14</v>
      </c>
      <c r="D1088" s="4" t="s">
        <v>10</v>
      </c>
      <c r="E1088" s="4" t="s">
        <v>11</v>
      </c>
      <c r="F1088" s="4" t="s">
        <v>21</v>
      </c>
      <c r="G1088" s="3">
        <v>92.98</v>
      </c>
      <c r="H1088" s="8">
        <v>2</v>
      </c>
      <c r="I1088" s="4" t="s">
        <v>258</v>
      </c>
      <c r="J1088" s="7">
        <v>8</v>
      </c>
      <c r="K1088" s="3">
        <f t="shared" si="81"/>
        <v>185.96</v>
      </c>
      <c r="L1088" s="2">
        <f t="shared" si="82"/>
        <v>0.05</v>
      </c>
      <c r="M1088" s="3">
        <f t="shared" si="83"/>
        <v>9.298</v>
      </c>
      <c r="N1088" s="3">
        <f t="shared" si="84"/>
        <v>195.25800000000001</v>
      </c>
    </row>
    <row r="1089" spans="1:14" x14ac:dyDescent="0.3">
      <c r="A1089" s="1">
        <v>45386</v>
      </c>
      <c r="B1089" s="1" t="str">
        <f t="shared" si="80"/>
        <v>April</v>
      </c>
      <c r="C1089" s="4" t="s">
        <v>9</v>
      </c>
      <c r="D1089" s="4" t="s">
        <v>10</v>
      </c>
      <c r="E1089" s="4" t="s">
        <v>11</v>
      </c>
      <c r="F1089" s="4" t="s">
        <v>21</v>
      </c>
      <c r="G1089" s="3">
        <v>29.56</v>
      </c>
      <c r="H1089" s="8">
        <v>5</v>
      </c>
      <c r="I1089" s="4" t="s">
        <v>17</v>
      </c>
      <c r="J1089" s="7">
        <v>6.9</v>
      </c>
      <c r="K1089" s="3">
        <f t="shared" si="81"/>
        <v>147.79999999999998</v>
      </c>
      <c r="L1089" s="2">
        <f t="shared" si="82"/>
        <v>0.05</v>
      </c>
      <c r="M1089" s="3">
        <f t="shared" si="83"/>
        <v>7.39</v>
      </c>
      <c r="N1089" s="3">
        <f t="shared" si="84"/>
        <v>155.18999999999997</v>
      </c>
    </row>
    <row r="1090" spans="1:14" x14ac:dyDescent="0.3">
      <c r="A1090" s="1">
        <v>45386</v>
      </c>
      <c r="B1090" s="1" t="str">
        <f t="shared" si="80"/>
        <v>April</v>
      </c>
      <c r="C1090" s="4" t="s">
        <v>14</v>
      </c>
      <c r="D1090" s="4" t="s">
        <v>15</v>
      </c>
      <c r="E1090" s="4" t="s">
        <v>11</v>
      </c>
      <c r="F1090" s="4" t="s">
        <v>21</v>
      </c>
      <c r="G1090" s="3">
        <v>22.51</v>
      </c>
      <c r="H1090" s="8">
        <v>7</v>
      </c>
      <c r="I1090" s="4" t="s">
        <v>258</v>
      </c>
      <c r="J1090" s="7">
        <v>4.8</v>
      </c>
      <c r="K1090" s="3">
        <f t="shared" si="81"/>
        <v>157.57000000000002</v>
      </c>
      <c r="L1090" s="2">
        <f t="shared" si="82"/>
        <v>0.05</v>
      </c>
      <c r="M1090" s="3">
        <f t="shared" si="83"/>
        <v>7.8785000000000016</v>
      </c>
      <c r="N1090" s="3">
        <f t="shared" si="84"/>
        <v>165.44850000000002</v>
      </c>
    </row>
    <row r="1091" spans="1:14" x14ac:dyDescent="0.3">
      <c r="A1091" s="1">
        <v>45386</v>
      </c>
      <c r="B1091" s="1" t="str">
        <f t="shared" ref="B1091:B1154" si="85">TEXT(A1091,"mmmm")</f>
        <v>April</v>
      </c>
      <c r="C1091" s="4" t="s">
        <v>14</v>
      </c>
      <c r="D1091" s="4" t="s">
        <v>10</v>
      </c>
      <c r="E1091" s="4" t="s">
        <v>11</v>
      </c>
      <c r="F1091" s="4" t="s">
        <v>12</v>
      </c>
      <c r="G1091" s="3">
        <v>14.87</v>
      </c>
      <c r="H1091" s="8">
        <v>2</v>
      </c>
      <c r="I1091" s="4" t="s">
        <v>258</v>
      </c>
      <c r="J1091" s="7">
        <v>8.9</v>
      </c>
      <c r="K1091" s="3">
        <f t="shared" ref="K1091:K1154" si="86">G1091*H1091</f>
        <v>29.74</v>
      </c>
      <c r="L1091" s="2">
        <f t="shared" ref="L1091:L1154" si="87">IF(F1091="electronics",18%,5%)</f>
        <v>0.05</v>
      </c>
      <c r="M1091" s="3">
        <f t="shared" ref="M1091:M1154" si="88">K1091*L1091</f>
        <v>1.4870000000000001</v>
      </c>
      <c r="N1091" s="3">
        <f t="shared" ref="N1091:N1154" si="89">K1091+M1091</f>
        <v>31.226999999999997</v>
      </c>
    </row>
    <row r="1092" spans="1:14" x14ac:dyDescent="0.3">
      <c r="A1092" s="1">
        <v>45386</v>
      </c>
      <c r="B1092" s="1" t="str">
        <f t="shared" si="85"/>
        <v>April</v>
      </c>
      <c r="C1092" s="4" t="s">
        <v>19</v>
      </c>
      <c r="D1092" s="4" t="s">
        <v>10</v>
      </c>
      <c r="E1092" s="4" t="s">
        <v>22</v>
      </c>
      <c r="F1092" s="4" t="s">
        <v>16</v>
      </c>
      <c r="G1092" s="3">
        <v>32.25</v>
      </c>
      <c r="H1092" s="8">
        <v>4</v>
      </c>
      <c r="I1092" s="4" t="s">
        <v>20</v>
      </c>
      <c r="J1092" s="7">
        <v>6.5</v>
      </c>
      <c r="K1092" s="3">
        <f t="shared" si="86"/>
        <v>129</v>
      </c>
      <c r="L1092" s="2">
        <f t="shared" si="87"/>
        <v>0.18</v>
      </c>
      <c r="M1092" s="3">
        <f t="shared" si="88"/>
        <v>23.22</v>
      </c>
      <c r="N1092" s="3">
        <f t="shared" si="89"/>
        <v>152.22</v>
      </c>
    </row>
    <row r="1093" spans="1:14" x14ac:dyDescent="0.3">
      <c r="A1093" s="1">
        <v>45386</v>
      </c>
      <c r="B1093" s="1" t="str">
        <f t="shared" si="85"/>
        <v>April</v>
      </c>
      <c r="C1093" s="4" t="s">
        <v>9</v>
      </c>
      <c r="D1093" s="4" t="s">
        <v>15</v>
      </c>
      <c r="E1093" s="4" t="s">
        <v>22</v>
      </c>
      <c r="F1093" s="4" t="s">
        <v>18</v>
      </c>
      <c r="G1093" s="3">
        <v>13.69</v>
      </c>
      <c r="H1093" s="8">
        <v>6</v>
      </c>
      <c r="I1093" s="4" t="s">
        <v>17</v>
      </c>
      <c r="J1093" s="7">
        <v>6.3</v>
      </c>
      <c r="K1093" s="3">
        <f t="shared" si="86"/>
        <v>82.14</v>
      </c>
      <c r="L1093" s="2">
        <f t="shared" si="87"/>
        <v>0.05</v>
      </c>
      <c r="M1093" s="3">
        <f t="shared" si="88"/>
        <v>4.1070000000000002</v>
      </c>
      <c r="N1093" s="3">
        <f t="shared" si="89"/>
        <v>86.247</v>
      </c>
    </row>
    <row r="1094" spans="1:14" x14ac:dyDescent="0.3">
      <c r="A1094" s="1">
        <v>45386</v>
      </c>
      <c r="B1094" s="1" t="str">
        <f t="shared" si="85"/>
        <v>April</v>
      </c>
      <c r="C1094" s="4" t="s">
        <v>19</v>
      </c>
      <c r="D1094" s="4" t="s">
        <v>10</v>
      </c>
      <c r="E1094" s="4" t="s">
        <v>22</v>
      </c>
      <c r="F1094" s="4" t="s">
        <v>24</v>
      </c>
      <c r="G1094" s="3">
        <v>91.3</v>
      </c>
      <c r="H1094" s="8">
        <v>1</v>
      </c>
      <c r="I1094" s="4" t="s">
        <v>20</v>
      </c>
      <c r="J1094" s="7">
        <v>9.1999999999999993</v>
      </c>
      <c r="K1094" s="3">
        <f t="shared" si="86"/>
        <v>91.3</v>
      </c>
      <c r="L1094" s="2">
        <f t="shared" si="87"/>
        <v>0.05</v>
      </c>
      <c r="M1094" s="3">
        <f t="shared" si="88"/>
        <v>4.5650000000000004</v>
      </c>
      <c r="N1094" s="3">
        <f t="shared" si="89"/>
        <v>95.864999999999995</v>
      </c>
    </row>
    <row r="1095" spans="1:14" x14ac:dyDescent="0.3">
      <c r="A1095" s="1">
        <v>45386</v>
      </c>
      <c r="B1095" s="1" t="str">
        <f t="shared" si="85"/>
        <v>April</v>
      </c>
      <c r="C1095" s="4" t="s">
        <v>19</v>
      </c>
      <c r="D1095" s="4" t="s">
        <v>15</v>
      </c>
      <c r="E1095" s="4" t="s">
        <v>22</v>
      </c>
      <c r="F1095" s="4" t="s">
        <v>18</v>
      </c>
      <c r="G1095" s="3">
        <v>44.65</v>
      </c>
      <c r="H1095" s="8">
        <v>3</v>
      </c>
      <c r="I1095" s="4" t="s">
        <v>17</v>
      </c>
      <c r="J1095" s="7">
        <v>6.2</v>
      </c>
      <c r="K1095" s="3">
        <f t="shared" si="86"/>
        <v>133.94999999999999</v>
      </c>
      <c r="L1095" s="2">
        <f t="shared" si="87"/>
        <v>0.05</v>
      </c>
      <c r="M1095" s="3">
        <f t="shared" si="88"/>
        <v>6.6974999999999998</v>
      </c>
      <c r="N1095" s="3">
        <f t="shared" si="89"/>
        <v>140.64749999999998</v>
      </c>
    </row>
    <row r="1096" spans="1:14" x14ac:dyDescent="0.3">
      <c r="A1096" s="1">
        <v>45386</v>
      </c>
      <c r="B1096" s="1" t="str">
        <f t="shared" si="85"/>
        <v>April</v>
      </c>
      <c r="C1096" s="4" t="s">
        <v>9</v>
      </c>
      <c r="D1096" s="4" t="s">
        <v>10</v>
      </c>
      <c r="E1096" s="4" t="s">
        <v>22</v>
      </c>
      <c r="F1096" s="4" t="s">
        <v>24</v>
      </c>
      <c r="G1096" s="3">
        <v>75.739999999999995</v>
      </c>
      <c r="H1096" s="8">
        <v>4</v>
      </c>
      <c r="I1096" s="4" t="s">
        <v>17</v>
      </c>
      <c r="J1096" s="7">
        <v>7.6</v>
      </c>
      <c r="K1096" s="3">
        <f t="shared" si="86"/>
        <v>302.95999999999998</v>
      </c>
      <c r="L1096" s="2">
        <f t="shared" si="87"/>
        <v>0.05</v>
      </c>
      <c r="M1096" s="3">
        <f t="shared" si="88"/>
        <v>15.148</v>
      </c>
      <c r="N1096" s="3">
        <f t="shared" si="89"/>
        <v>318.108</v>
      </c>
    </row>
    <row r="1097" spans="1:14" x14ac:dyDescent="0.3">
      <c r="A1097" s="1">
        <v>45386</v>
      </c>
      <c r="B1097" s="1" t="str">
        <f t="shared" si="85"/>
        <v>April</v>
      </c>
      <c r="C1097" s="4" t="s">
        <v>9</v>
      </c>
      <c r="D1097" s="4" t="s">
        <v>10</v>
      </c>
      <c r="E1097" s="4" t="s">
        <v>11</v>
      </c>
      <c r="F1097" s="4" t="s">
        <v>18</v>
      </c>
      <c r="G1097" s="3">
        <v>60.08</v>
      </c>
      <c r="H1097" s="8">
        <v>7</v>
      </c>
      <c r="I1097" s="4" t="s">
        <v>258</v>
      </c>
      <c r="J1097" s="7">
        <v>4.5</v>
      </c>
      <c r="K1097" s="3">
        <f t="shared" si="86"/>
        <v>420.56</v>
      </c>
      <c r="L1097" s="2">
        <f t="shared" si="87"/>
        <v>0.05</v>
      </c>
      <c r="M1097" s="3">
        <f t="shared" si="88"/>
        <v>21.028000000000002</v>
      </c>
      <c r="N1097" s="3">
        <f t="shared" si="89"/>
        <v>441.58800000000002</v>
      </c>
    </row>
    <row r="1098" spans="1:14" x14ac:dyDescent="0.3">
      <c r="A1098" s="1">
        <v>45386</v>
      </c>
      <c r="B1098" s="1" t="str">
        <f t="shared" si="85"/>
        <v>April</v>
      </c>
      <c r="C1098" s="4" t="s">
        <v>14</v>
      </c>
      <c r="D1098" s="4" t="s">
        <v>10</v>
      </c>
      <c r="E1098" s="4" t="s">
        <v>22</v>
      </c>
      <c r="F1098" s="4" t="s">
        <v>12</v>
      </c>
      <c r="G1098" s="3">
        <v>27.66</v>
      </c>
      <c r="H1098" s="8">
        <v>10</v>
      </c>
      <c r="I1098" s="4" t="s">
        <v>258</v>
      </c>
      <c r="J1098" s="7">
        <v>8.9</v>
      </c>
      <c r="K1098" s="3">
        <f t="shared" si="86"/>
        <v>276.60000000000002</v>
      </c>
      <c r="L1098" s="2">
        <f t="shared" si="87"/>
        <v>0.05</v>
      </c>
      <c r="M1098" s="3">
        <f t="shared" si="88"/>
        <v>13.830000000000002</v>
      </c>
      <c r="N1098" s="3">
        <f t="shared" si="89"/>
        <v>290.43</v>
      </c>
    </row>
    <row r="1099" spans="1:14" x14ac:dyDescent="0.3">
      <c r="A1099" s="1">
        <v>45387</v>
      </c>
      <c r="B1099" s="1" t="str">
        <f t="shared" si="85"/>
        <v>April</v>
      </c>
      <c r="C1099" s="4" t="s">
        <v>14</v>
      </c>
      <c r="D1099" s="4" t="s">
        <v>15</v>
      </c>
      <c r="E1099" s="4" t="s">
        <v>22</v>
      </c>
      <c r="F1099" s="4" t="s">
        <v>24</v>
      </c>
      <c r="G1099" s="3">
        <v>33.64</v>
      </c>
      <c r="H1099" s="8">
        <v>8</v>
      </c>
      <c r="I1099" s="4" t="s">
        <v>258</v>
      </c>
      <c r="J1099" s="7">
        <v>9.3000000000000007</v>
      </c>
      <c r="K1099" s="3">
        <f t="shared" si="86"/>
        <v>269.12</v>
      </c>
      <c r="L1099" s="2">
        <f t="shared" si="87"/>
        <v>0.05</v>
      </c>
      <c r="M1099" s="3">
        <f t="shared" si="88"/>
        <v>13.456000000000001</v>
      </c>
      <c r="N1099" s="3">
        <f t="shared" si="89"/>
        <v>282.57600000000002</v>
      </c>
    </row>
    <row r="1100" spans="1:14" x14ac:dyDescent="0.3">
      <c r="A1100" s="1">
        <v>45387</v>
      </c>
      <c r="B1100" s="1" t="str">
        <f t="shared" si="85"/>
        <v>April</v>
      </c>
      <c r="C1100" s="4" t="s">
        <v>14</v>
      </c>
      <c r="D1100" s="4" t="s">
        <v>10</v>
      </c>
      <c r="E1100" s="4" t="s">
        <v>22</v>
      </c>
      <c r="F1100" s="4" t="s">
        <v>24</v>
      </c>
      <c r="G1100" s="3">
        <v>68.55</v>
      </c>
      <c r="H1100" s="8">
        <v>4</v>
      </c>
      <c r="I1100" s="4" t="s">
        <v>258</v>
      </c>
      <c r="J1100" s="7">
        <v>9.1999999999999993</v>
      </c>
      <c r="K1100" s="3">
        <f t="shared" si="86"/>
        <v>274.2</v>
      </c>
      <c r="L1100" s="2">
        <f t="shared" si="87"/>
        <v>0.05</v>
      </c>
      <c r="M1100" s="3">
        <f t="shared" si="88"/>
        <v>13.71</v>
      </c>
      <c r="N1100" s="3">
        <f t="shared" si="89"/>
        <v>287.90999999999997</v>
      </c>
    </row>
    <row r="1101" spans="1:14" x14ac:dyDescent="0.3">
      <c r="A1101" s="1">
        <v>45387</v>
      </c>
      <c r="B1101" s="1" t="str">
        <f t="shared" si="85"/>
        <v>April</v>
      </c>
      <c r="C1101" s="4" t="s">
        <v>14</v>
      </c>
      <c r="D1101" s="4" t="s">
        <v>10</v>
      </c>
      <c r="E1101" s="4" t="s">
        <v>11</v>
      </c>
      <c r="F1101" s="4" t="s">
        <v>18</v>
      </c>
      <c r="G1101" s="3">
        <v>24.74</v>
      </c>
      <c r="H1101" s="8">
        <v>3</v>
      </c>
      <c r="I1101" s="4" t="s">
        <v>258</v>
      </c>
      <c r="J1101" s="7">
        <v>10</v>
      </c>
      <c r="K1101" s="3">
        <f t="shared" si="86"/>
        <v>74.22</v>
      </c>
      <c r="L1101" s="2">
        <f t="shared" si="87"/>
        <v>0.05</v>
      </c>
      <c r="M1101" s="3">
        <f t="shared" si="88"/>
        <v>3.7110000000000003</v>
      </c>
      <c r="N1101" s="3">
        <f t="shared" si="89"/>
        <v>77.930999999999997</v>
      </c>
    </row>
    <row r="1102" spans="1:14" x14ac:dyDescent="0.3">
      <c r="A1102" s="1">
        <v>45387</v>
      </c>
      <c r="B1102" s="1" t="str">
        <f t="shared" si="85"/>
        <v>April</v>
      </c>
      <c r="C1102" s="4" t="s">
        <v>19</v>
      </c>
      <c r="D1102" s="4" t="s">
        <v>15</v>
      </c>
      <c r="E1102" s="4" t="s">
        <v>22</v>
      </c>
      <c r="F1102" s="4" t="s">
        <v>24</v>
      </c>
      <c r="G1102" s="3">
        <v>15.26</v>
      </c>
      <c r="H1102" s="8">
        <v>6</v>
      </c>
      <c r="I1102" s="4" t="s">
        <v>20</v>
      </c>
      <c r="J1102" s="7">
        <v>9.8000000000000007</v>
      </c>
      <c r="K1102" s="3">
        <f t="shared" si="86"/>
        <v>91.56</v>
      </c>
      <c r="L1102" s="2">
        <f t="shared" si="87"/>
        <v>0.05</v>
      </c>
      <c r="M1102" s="3">
        <f t="shared" si="88"/>
        <v>4.5780000000000003</v>
      </c>
      <c r="N1102" s="3">
        <f t="shared" si="89"/>
        <v>96.138000000000005</v>
      </c>
    </row>
    <row r="1103" spans="1:14" x14ac:dyDescent="0.3">
      <c r="A1103" s="1">
        <v>45387</v>
      </c>
      <c r="B1103" s="1" t="str">
        <f t="shared" si="85"/>
        <v>April</v>
      </c>
      <c r="C1103" s="4" t="s">
        <v>9</v>
      </c>
      <c r="D1103" s="4" t="s">
        <v>10</v>
      </c>
      <c r="E1103" s="4" t="s">
        <v>22</v>
      </c>
      <c r="F1103" s="4" t="s">
        <v>18</v>
      </c>
      <c r="G1103" s="3">
        <v>88.31</v>
      </c>
      <c r="H1103" s="8">
        <v>1</v>
      </c>
      <c r="I1103" s="4" t="s">
        <v>258</v>
      </c>
      <c r="J1103" s="7">
        <v>5.2</v>
      </c>
      <c r="K1103" s="3">
        <f t="shared" si="86"/>
        <v>88.31</v>
      </c>
      <c r="L1103" s="2">
        <f t="shared" si="87"/>
        <v>0.05</v>
      </c>
      <c r="M1103" s="3">
        <f t="shared" si="88"/>
        <v>4.4155000000000006</v>
      </c>
      <c r="N1103" s="3">
        <f t="shared" si="89"/>
        <v>92.725499999999997</v>
      </c>
    </row>
    <row r="1104" spans="1:14" x14ac:dyDescent="0.3">
      <c r="A1104" s="1">
        <v>45387</v>
      </c>
      <c r="B1104" s="1" t="str">
        <f t="shared" si="85"/>
        <v>April</v>
      </c>
      <c r="C1104" s="4" t="s">
        <v>9</v>
      </c>
      <c r="D1104" s="4" t="s">
        <v>15</v>
      </c>
      <c r="E1104" s="4" t="s">
        <v>11</v>
      </c>
      <c r="F1104" s="4" t="s">
        <v>16</v>
      </c>
      <c r="G1104" s="3">
        <v>88.25</v>
      </c>
      <c r="H1104" s="8">
        <v>9</v>
      </c>
      <c r="I1104" s="4" t="s">
        <v>258</v>
      </c>
      <c r="J1104" s="7">
        <v>7.6</v>
      </c>
      <c r="K1104" s="3">
        <f t="shared" si="86"/>
        <v>794.25</v>
      </c>
      <c r="L1104" s="2">
        <f t="shared" si="87"/>
        <v>0.18</v>
      </c>
      <c r="M1104" s="3">
        <f t="shared" si="88"/>
        <v>142.965</v>
      </c>
      <c r="N1104" s="3">
        <f t="shared" si="89"/>
        <v>937.21500000000003</v>
      </c>
    </row>
    <row r="1105" spans="1:14" x14ac:dyDescent="0.3">
      <c r="A1105" s="1">
        <v>45387</v>
      </c>
      <c r="B1105" s="1" t="str">
        <f t="shared" si="85"/>
        <v>April</v>
      </c>
      <c r="C1105" s="4" t="s">
        <v>9</v>
      </c>
      <c r="D1105" s="4" t="s">
        <v>15</v>
      </c>
      <c r="E1105" s="4" t="s">
        <v>22</v>
      </c>
      <c r="F1105" s="4" t="s">
        <v>24</v>
      </c>
      <c r="G1105" s="3">
        <v>57.59</v>
      </c>
      <c r="H1105" s="8">
        <v>6</v>
      </c>
      <c r="I1105" s="4" t="s">
        <v>17</v>
      </c>
      <c r="J1105" s="7">
        <v>5.0999999999999996</v>
      </c>
      <c r="K1105" s="3">
        <f t="shared" si="86"/>
        <v>345.54</v>
      </c>
      <c r="L1105" s="2">
        <f t="shared" si="87"/>
        <v>0.05</v>
      </c>
      <c r="M1105" s="3">
        <f t="shared" si="88"/>
        <v>17.277000000000001</v>
      </c>
      <c r="N1105" s="3">
        <f t="shared" si="89"/>
        <v>362.81700000000001</v>
      </c>
    </row>
    <row r="1106" spans="1:14" x14ac:dyDescent="0.3">
      <c r="A1106" s="1">
        <v>45387</v>
      </c>
      <c r="B1106" s="1" t="str">
        <f t="shared" si="85"/>
        <v>April</v>
      </c>
      <c r="C1106" s="4" t="s">
        <v>14</v>
      </c>
      <c r="D1106" s="4" t="s">
        <v>10</v>
      </c>
      <c r="E1106" s="4" t="s">
        <v>11</v>
      </c>
      <c r="F1106" s="4" t="s">
        <v>21</v>
      </c>
      <c r="G1106" s="3">
        <v>80.48</v>
      </c>
      <c r="H1106" s="8">
        <v>3</v>
      </c>
      <c r="I1106" s="4" t="s">
        <v>17</v>
      </c>
      <c r="J1106" s="7">
        <v>8.1</v>
      </c>
      <c r="K1106" s="3">
        <f t="shared" si="86"/>
        <v>241.44</v>
      </c>
      <c r="L1106" s="2">
        <f t="shared" si="87"/>
        <v>0.05</v>
      </c>
      <c r="M1106" s="3">
        <f t="shared" si="88"/>
        <v>12.072000000000001</v>
      </c>
      <c r="N1106" s="3">
        <f t="shared" si="89"/>
        <v>253.512</v>
      </c>
    </row>
    <row r="1107" spans="1:14" x14ac:dyDescent="0.3">
      <c r="A1107" s="1">
        <v>45387</v>
      </c>
      <c r="B1107" s="1" t="str">
        <f t="shared" si="85"/>
        <v>April</v>
      </c>
      <c r="C1107" s="4" t="s">
        <v>9</v>
      </c>
      <c r="D1107" s="4" t="s">
        <v>10</v>
      </c>
      <c r="E1107" s="4" t="s">
        <v>22</v>
      </c>
      <c r="F1107" s="4" t="s">
        <v>23</v>
      </c>
      <c r="G1107" s="3">
        <v>17.77</v>
      </c>
      <c r="H1107" s="8">
        <v>5</v>
      </c>
      <c r="I1107" s="4" t="s">
        <v>258</v>
      </c>
      <c r="J1107" s="7">
        <v>5.4</v>
      </c>
      <c r="K1107" s="3">
        <f t="shared" si="86"/>
        <v>88.85</v>
      </c>
      <c r="L1107" s="2">
        <f t="shared" si="87"/>
        <v>0.05</v>
      </c>
      <c r="M1107" s="3">
        <f t="shared" si="88"/>
        <v>4.4424999999999999</v>
      </c>
      <c r="N1107" s="3">
        <f t="shared" si="89"/>
        <v>93.29249999999999</v>
      </c>
    </row>
    <row r="1108" spans="1:14" x14ac:dyDescent="0.3">
      <c r="A1108" s="1">
        <v>45387</v>
      </c>
      <c r="B1108" s="1" t="str">
        <f t="shared" si="85"/>
        <v>April</v>
      </c>
      <c r="C1108" s="4" t="s">
        <v>14</v>
      </c>
      <c r="D1108" s="4" t="s">
        <v>10</v>
      </c>
      <c r="E1108" s="4" t="s">
        <v>11</v>
      </c>
      <c r="F1108" s="4" t="s">
        <v>21</v>
      </c>
      <c r="G1108" s="3">
        <v>99.3</v>
      </c>
      <c r="H1108" s="8">
        <v>10</v>
      </c>
      <c r="I1108" s="4" t="s">
        <v>258</v>
      </c>
      <c r="J1108" s="7">
        <v>6.6</v>
      </c>
      <c r="K1108" s="3">
        <f t="shared" si="86"/>
        <v>993</v>
      </c>
      <c r="L1108" s="2">
        <f t="shared" si="87"/>
        <v>0.05</v>
      </c>
      <c r="M1108" s="3">
        <f t="shared" si="88"/>
        <v>49.650000000000006</v>
      </c>
      <c r="N1108" s="3">
        <f t="shared" si="89"/>
        <v>1042.6500000000001</v>
      </c>
    </row>
    <row r="1109" spans="1:14" x14ac:dyDescent="0.3">
      <c r="A1109" s="1">
        <v>45387</v>
      </c>
      <c r="B1109" s="1" t="str">
        <f t="shared" si="85"/>
        <v>April</v>
      </c>
      <c r="C1109" s="4" t="s">
        <v>19</v>
      </c>
      <c r="D1109" s="4" t="s">
        <v>15</v>
      </c>
      <c r="E1109" s="4" t="s">
        <v>22</v>
      </c>
      <c r="F1109" s="4" t="s">
        <v>21</v>
      </c>
      <c r="G1109" s="3">
        <v>51.94</v>
      </c>
      <c r="H1109" s="8">
        <v>3</v>
      </c>
      <c r="I1109" s="4" t="s">
        <v>17</v>
      </c>
      <c r="J1109" s="7">
        <v>7.9</v>
      </c>
      <c r="K1109" s="3">
        <f t="shared" si="86"/>
        <v>155.82</v>
      </c>
      <c r="L1109" s="2">
        <f t="shared" si="87"/>
        <v>0.05</v>
      </c>
      <c r="M1109" s="3">
        <f t="shared" si="88"/>
        <v>7.7910000000000004</v>
      </c>
      <c r="N1109" s="3">
        <f t="shared" si="89"/>
        <v>163.61099999999999</v>
      </c>
    </row>
    <row r="1110" spans="1:14" x14ac:dyDescent="0.3">
      <c r="A1110" s="1">
        <v>45387</v>
      </c>
      <c r="B1110" s="1" t="str">
        <f t="shared" si="85"/>
        <v>April</v>
      </c>
      <c r="C1110" s="4" t="s">
        <v>14</v>
      </c>
      <c r="D1110" s="4" t="s">
        <v>10</v>
      </c>
      <c r="E1110" s="4" t="s">
        <v>11</v>
      </c>
      <c r="F1110" s="4" t="s">
        <v>24</v>
      </c>
      <c r="G1110" s="3">
        <v>47.71</v>
      </c>
      <c r="H1110" s="8">
        <v>6</v>
      </c>
      <c r="I1110" s="4" t="s">
        <v>20</v>
      </c>
      <c r="J1110" s="7">
        <v>4.4000000000000004</v>
      </c>
      <c r="K1110" s="3">
        <f t="shared" si="86"/>
        <v>286.26</v>
      </c>
      <c r="L1110" s="2">
        <f t="shared" si="87"/>
        <v>0.05</v>
      </c>
      <c r="M1110" s="3">
        <f t="shared" si="88"/>
        <v>14.313000000000001</v>
      </c>
      <c r="N1110" s="3">
        <f t="shared" si="89"/>
        <v>300.57299999999998</v>
      </c>
    </row>
    <row r="1111" spans="1:14" x14ac:dyDescent="0.3">
      <c r="A1111" s="1">
        <v>45387</v>
      </c>
      <c r="B1111" s="1" t="str">
        <f t="shared" si="85"/>
        <v>April</v>
      </c>
      <c r="C1111" s="4" t="s">
        <v>19</v>
      </c>
      <c r="D1111" s="4" t="s">
        <v>10</v>
      </c>
      <c r="E1111" s="4" t="s">
        <v>22</v>
      </c>
      <c r="F1111" s="4" t="s">
        <v>12</v>
      </c>
      <c r="G1111" s="3">
        <v>24.82</v>
      </c>
      <c r="H1111" s="8">
        <v>7</v>
      </c>
      <c r="I1111" s="4" t="s">
        <v>258</v>
      </c>
      <c r="J1111" s="7">
        <v>7.1</v>
      </c>
      <c r="K1111" s="3">
        <f t="shared" si="86"/>
        <v>173.74</v>
      </c>
      <c r="L1111" s="2">
        <f t="shared" si="87"/>
        <v>0.05</v>
      </c>
      <c r="M1111" s="3">
        <f t="shared" si="88"/>
        <v>8.6870000000000012</v>
      </c>
      <c r="N1111" s="3">
        <f t="shared" si="89"/>
        <v>182.42700000000002</v>
      </c>
    </row>
    <row r="1112" spans="1:14" x14ac:dyDescent="0.3">
      <c r="A1112" s="1">
        <v>45387</v>
      </c>
      <c r="B1112" s="1" t="str">
        <f t="shared" si="85"/>
        <v>April</v>
      </c>
      <c r="C1112" s="4" t="s">
        <v>14</v>
      </c>
      <c r="D1112" s="4" t="s">
        <v>10</v>
      </c>
      <c r="E1112" s="4" t="s">
        <v>22</v>
      </c>
      <c r="F1112" s="4" t="s">
        <v>16</v>
      </c>
      <c r="G1112" s="3">
        <v>12.05</v>
      </c>
      <c r="H1112" s="8">
        <v>5</v>
      </c>
      <c r="I1112" s="4" t="s">
        <v>20</v>
      </c>
      <c r="J1112" s="7">
        <v>5.5</v>
      </c>
      <c r="K1112" s="3">
        <f t="shared" si="86"/>
        <v>60.25</v>
      </c>
      <c r="L1112" s="2">
        <f t="shared" si="87"/>
        <v>0.18</v>
      </c>
      <c r="M1112" s="3">
        <f t="shared" si="88"/>
        <v>10.844999999999999</v>
      </c>
      <c r="N1112" s="3">
        <f t="shared" si="89"/>
        <v>71.094999999999999</v>
      </c>
    </row>
    <row r="1113" spans="1:14" x14ac:dyDescent="0.3">
      <c r="A1113" s="1">
        <v>45387</v>
      </c>
      <c r="B1113" s="1" t="str">
        <f t="shared" si="85"/>
        <v>April</v>
      </c>
      <c r="C1113" s="4" t="s">
        <v>9</v>
      </c>
      <c r="D1113" s="4" t="s">
        <v>15</v>
      </c>
      <c r="E1113" s="4" t="s">
        <v>22</v>
      </c>
      <c r="F1113" s="4" t="s">
        <v>18</v>
      </c>
      <c r="G1113" s="3">
        <v>51.91</v>
      </c>
      <c r="H1113" s="8">
        <v>10</v>
      </c>
      <c r="I1113" s="4" t="s">
        <v>17</v>
      </c>
      <c r="J1113" s="7">
        <v>8.1999999999999993</v>
      </c>
      <c r="K1113" s="3">
        <f t="shared" si="86"/>
        <v>519.09999999999991</v>
      </c>
      <c r="L1113" s="2">
        <f t="shared" si="87"/>
        <v>0.05</v>
      </c>
      <c r="M1113" s="3">
        <f t="shared" si="88"/>
        <v>25.954999999999998</v>
      </c>
      <c r="N1113" s="3">
        <f t="shared" si="89"/>
        <v>545.05499999999995</v>
      </c>
    </row>
    <row r="1114" spans="1:14" x14ac:dyDescent="0.3">
      <c r="A1114" s="1">
        <v>45387</v>
      </c>
      <c r="B1114" s="1" t="str">
        <f t="shared" si="85"/>
        <v>April</v>
      </c>
      <c r="C1114" s="4" t="s">
        <v>9</v>
      </c>
      <c r="D1114" s="4" t="s">
        <v>15</v>
      </c>
      <c r="E1114" s="4" t="s">
        <v>11</v>
      </c>
      <c r="F1114" s="4" t="s">
        <v>21</v>
      </c>
      <c r="G1114" s="3">
        <v>36.51</v>
      </c>
      <c r="H1114" s="8">
        <v>9</v>
      </c>
      <c r="I1114" s="4" t="s">
        <v>17</v>
      </c>
      <c r="J1114" s="7">
        <v>4.2</v>
      </c>
      <c r="K1114" s="3">
        <f t="shared" si="86"/>
        <v>328.59</v>
      </c>
      <c r="L1114" s="2">
        <f t="shared" si="87"/>
        <v>0.05</v>
      </c>
      <c r="M1114" s="3">
        <f t="shared" si="88"/>
        <v>16.429500000000001</v>
      </c>
      <c r="N1114" s="3">
        <f t="shared" si="89"/>
        <v>345.01949999999999</v>
      </c>
    </row>
    <row r="1115" spans="1:14" x14ac:dyDescent="0.3">
      <c r="A1115" s="1">
        <v>45387</v>
      </c>
      <c r="B1115" s="1" t="str">
        <f t="shared" si="85"/>
        <v>April</v>
      </c>
      <c r="C1115" s="4" t="s">
        <v>9</v>
      </c>
      <c r="D1115" s="4" t="s">
        <v>10</v>
      </c>
      <c r="E1115" s="4" t="s">
        <v>22</v>
      </c>
      <c r="F1115" s="4" t="s">
        <v>21</v>
      </c>
      <c r="G1115" s="3">
        <v>60.18</v>
      </c>
      <c r="H1115" s="8">
        <v>4</v>
      </c>
      <c r="I1115" s="4" t="s">
        <v>258</v>
      </c>
      <c r="J1115" s="7">
        <v>9.4</v>
      </c>
      <c r="K1115" s="3">
        <f t="shared" si="86"/>
        <v>240.72</v>
      </c>
      <c r="L1115" s="2">
        <f t="shared" si="87"/>
        <v>0.05</v>
      </c>
      <c r="M1115" s="3">
        <f t="shared" si="88"/>
        <v>12.036000000000001</v>
      </c>
      <c r="N1115" s="3">
        <f t="shared" si="89"/>
        <v>252.756</v>
      </c>
    </row>
    <row r="1116" spans="1:14" x14ac:dyDescent="0.3">
      <c r="A1116" s="1">
        <v>45387</v>
      </c>
      <c r="B1116" s="1" t="str">
        <f t="shared" si="85"/>
        <v>April</v>
      </c>
      <c r="C1116" s="4" t="s">
        <v>14</v>
      </c>
      <c r="D1116" s="4" t="s">
        <v>10</v>
      </c>
      <c r="E1116" s="4" t="s">
        <v>11</v>
      </c>
      <c r="F1116" s="4" t="s">
        <v>21</v>
      </c>
      <c r="G1116" s="3">
        <v>97.79</v>
      </c>
      <c r="H1116" s="8">
        <v>7</v>
      </c>
      <c r="I1116" s="4" t="s">
        <v>20</v>
      </c>
      <c r="J1116" s="7">
        <v>4.9000000000000004</v>
      </c>
      <c r="K1116" s="3">
        <f t="shared" si="86"/>
        <v>684.53000000000009</v>
      </c>
      <c r="L1116" s="2">
        <f t="shared" si="87"/>
        <v>0.05</v>
      </c>
      <c r="M1116" s="3">
        <f t="shared" si="88"/>
        <v>34.226500000000009</v>
      </c>
      <c r="N1116" s="3">
        <f t="shared" si="89"/>
        <v>718.75650000000007</v>
      </c>
    </row>
    <row r="1117" spans="1:14" x14ac:dyDescent="0.3">
      <c r="A1117" s="1">
        <v>45387</v>
      </c>
      <c r="B1117" s="1" t="str">
        <f t="shared" si="85"/>
        <v>April</v>
      </c>
      <c r="C1117" s="4" t="s">
        <v>9</v>
      </c>
      <c r="D1117" s="4" t="s">
        <v>10</v>
      </c>
      <c r="E1117" s="4" t="s">
        <v>22</v>
      </c>
      <c r="F1117" s="4" t="s">
        <v>21</v>
      </c>
      <c r="G1117" s="3">
        <v>91.35</v>
      </c>
      <c r="H1117" s="8">
        <v>1</v>
      </c>
      <c r="I1117" s="4" t="s">
        <v>17</v>
      </c>
      <c r="J1117" s="7">
        <v>6.8</v>
      </c>
      <c r="K1117" s="3">
        <f t="shared" si="86"/>
        <v>91.35</v>
      </c>
      <c r="L1117" s="2">
        <f t="shared" si="87"/>
        <v>0.05</v>
      </c>
      <c r="M1117" s="3">
        <f t="shared" si="88"/>
        <v>4.5674999999999999</v>
      </c>
      <c r="N1117" s="3">
        <f t="shared" si="89"/>
        <v>95.91749999999999</v>
      </c>
    </row>
    <row r="1118" spans="1:14" x14ac:dyDescent="0.3">
      <c r="A1118" s="1">
        <v>45387</v>
      </c>
      <c r="B1118" s="1" t="str">
        <f t="shared" si="85"/>
        <v>April</v>
      </c>
      <c r="C1118" s="4" t="s">
        <v>14</v>
      </c>
      <c r="D1118" s="4" t="s">
        <v>15</v>
      </c>
      <c r="E1118" s="4" t="s">
        <v>11</v>
      </c>
      <c r="F1118" s="4" t="s">
        <v>18</v>
      </c>
      <c r="G1118" s="3">
        <v>46.66</v>
      </c>
      <c r="H1118" s="8">
        <v>9</v>
      </c>
      <c r="I1118" s="4" t="s">
        <v>20</v>
      </c>
      <c r="J1118" s="7">
        <v>5.3</v>
      </c>
      <c r="K1118" s="3">
        <f t="shared" si="86"/>
        <v>419.93999999999994</v>
      </c>
      <c r="L1118" s="2">
        <f t="shared" si="87"/>
        <v>0.05</v>
      </c>
      <c r="M1118" s="3">
        <f t="shared" si="88"/>
        <v>20.997</v>
      </c>
      <c r="N1118" s="3">
        <f t="shared" si="89"/>
        <v>440.93699999999995</v>
      </c>
    </row>
    <row r="1119" spans="1:14" x14ac:dyDescent="0.3">
      <c r="A1119" s="1">
        <v>45387</v>
      </c>
      <c r="B1119" s="1" t="str">
        <f t="shared" si="85"/>
        <v>April</v>
      </c>
      <c r="C1119" s="4" t="s">
        <v>9</v>
      </c>
      <c r="D1119" s="4" t="s">
        <v>10</v>
      </c>
      <c r="E1119" s="4" t="s">
        <v>11</v>
      </c>
      <c r="F1119" s="4" t="s">
        <v>16</v>
      </c>
      <c r="G1119" s="3">
        <v>35.74</v>
      </c>
      <c r="H1119" s="8">
        <v>8</v>
      </c>
      <c r="I1119" s="4" t="s">
        <v>20</v>
      </c>
      <c r="J1119" s="7">
        <v>4.9000000000000004</v>
      </c>
      <c r="K1119" s="3">
        <f t="shared" si="86"/>
        <v>285.92</v>
      </c>
      <c r="L1119" s="2">
        <f t="shared" si="87"/>
        <v>0.18</v>
      </c>
      <c r="M1119" s="3">
        <f t="shared" si="88"/>
        <v>51.465600000000002</v>
      </c>
      <c r="N1119" s="3">
        <f t="shared" si="89"/>
        <v>337.38560000000001</v>
      </c>
    </row>
    <row r="1120" spans="1:14" x14ac:dyDescent="0.3">
      <c r="A1120" s="1">
        <v>45387</v>
      </c>
      <c r="B1120" s="1" t="str">
        <f t="shared" si="85"/>
        <v>April</v>
      </c>
      <c r="C1120" s="4" t="s">
        <v>14</v>
      </c>
      <c r="D1120" s="4" t="s">
        <v>10</v>
      </c>
      <c r="E1120" s="4" t="s">
        <v>11</v>
      </c>
      <c r="F1120" s="4" t="s">
        <v>18</v>
      </c>
      <c r="G1120" s="3">
        <v>67.989999999999995</v>
      </c>
      <c r="H1120" s="8">
        <v>7</v>
      </c>
      <c r="I1120" s="4" t="s">
        <v>20</v>
      </c>
      <c r="J1120" s="7">
        <v>5.7</v>
      </c>
      <c r="K1120" s="3">
        <f t="shared" si="86"/>
        <v>475.92999999999995</v>
      </c>
      <c r="L1120" s="2">
        <f t="shared" si="87"/>
        <v>0.05</v>
      </c>
      <c r="M1120" s="3">
        <f t="shared" si="88"/>
        <v>23.796499999999998</v>
      </c>
      <c r="N1120" s="3">
        <f t="shared" si="89"/>
        <v>499.72649999999993</v>
      </c>
    </row>
    <row r="1121" spans="1:14" x14ac:dyDescent="0.3">
      <c r="A1121" s="1">
        <v>45387</v>
      </c>
      <c r="B1121" s="1" t="str">
        <f t="shared" si="85"/>
        <v>April</v>
      </c>
      <c r="C1121" s="4" t="s">
        <v>19</v>
      </c>
      <c r="D1121" s="4" t="s">
        <v>10</v>
      </c>
      <c r="E1121" s="4" t="s">
        <v>11</v>
      </c>
      <c r="F1121" s="4" t="s">
        <v>23</v>
      </c>
      <c r="G1121" s="3">
        <v>88.79</v>
      </c>
      <c r="H1121" s="8">
        <v>8</v>
      </c>
      <c r="I1121" s="4" t="s">
        <v>17</v>
      </c>
      <c r="J1121" s="7">
        <v>4.0999999999999996</v>
      </c>
      <c r="K1121" s="3">
        <f t="shared" si="86"/>
        <v>710.32</v>
      </c>
      <c r="L1121" s="2">
        <f t="shared" si="87"/>
        <v>0.05</v>
      </c>
      <c r="M1121" s="3">
        <f t="shared" si="88"/>
        <v>35.516000000000005</v>
      </c>
      <c r="N1121" s="3">
        <f t="shared" si="89"/>
        <v>745.83600000000001</v>
      </c>
    </row>
    <row r="1122" spans="1:14" x14ac:dyDescent="0.3">
      <c r="A1122" s="1">
        <v>45387</v>
      </c>
      <c r="B1122" s="1" t="str">
        <f t="shared" si="85"/>
        <v>April</v>
      </c>
      <c r="C1122" s="4" t="s">
        <v>14</v>
      </c>
      <c r="D1122" s="4" t="s">
        <v>15</v>
      </c>
      <c r="E1122" s="4" t="s">
        <v>22</v>
      </c>
      <c r="F1122" s="4" t="s">
        <v>16</v>
      </c>
      <c r="G1122" s="3">
        <v>11.81</v>
      </c>
      <c r="H1122" s="8">
        <v>5</v>
      </c>
      <c r="I1122" s="4" t="s">
        <v>17</v>
      </c>
      <c r="J1122" s="7">
        <v>9.4</v>
      </c>
      <c r="K1122" s="3">
        <f t="shared" si="86"/>
        <v>59.050000000000004</v>
      </c>
      <c r="L1122" s="2">
        <f t="shared" si="87"/>
        <v>0.18</v>
      </c>
      <c r="M1122" s="3">
        <f t="shared" si="88"/>
        <v>10.629</v>
      </c>
      <c r="N1122" s="3">
        <f t="shared" si="89"/>
        <v>69.679000000000002</v>
      </c>
    </row>
    <row r="1123" spans="1:14" x14ac:dyDescent="0.3">
      <c r="A1123" s="1">
        <v>45387</v>
      </c>
      <c r="B1123" s="1" t="str">
        <f t="shared" si="85"/>
        <v>April</v>
      </c>
      <c r="C1123" s="4" t="s">
        <v>19</v>
      </c>
      <c r="D1123" s="4" t="s">
        <v>10</v>
      </c>
      <c r="E1123" s="4" t="s">
        <v>22</v>
      </c>
      <c r="F1123" s="4" t="s">
        <v>12</v>
      </c>
      <c r="G1123" s="3">
        <v>80.959999999999994</v>
      </c>
      <c r="H1123" s="8">
        <v>8</v>
      </c>
      <c r="I1123" s="4" t="s">
        <v>258</v>
      </c>
      <c r="J1123" s="7">
        <v>7.4</v>
      </c>
      <c r="K1123" s="3">
        <f t="shared" si="86"/>
        <v>647.67999999999995</v>
      </c>
      <c r="L1123" s="2">
        <f t="shared" si="87"/>
        <v>0.05</v>
      </c>
      <c r="M1123" s="3">
        <f t="shared" si="88"/>
        <v>32.384</v>
      </c>
      <c r="N1123" s="3">
        <f t="shared" si="89"/>
        <v>680.06399999999996</v>
      </c>
    </row>
    <row r="1124" spans="1:14" x14ac:dyDescent="0.3">
      <c r="A1124" s="1">
        <v>45387</v>
      </c>
      <c r="B1124" s="1" t="str">
        <f t="shared" si="85"/>
        <v>April</v>
      </c>
      <c r="C1124" s="4" t="s">
        <v>9</v>
      </c>
      <c r="D1124" s="4" t="s">
        <v>10</v>
      </c>
      <c r="E1124" s="4" t="s">
        <v>22</v>
      </c>
      <c r="F1124" s="4" t="s">
        <v>16</v>
      </c>
      <c r="G1124" s="3">
        <v>87.45</v>
      </c>
      <c r="H1124" s="8">
        <v>6</v>
      </c>
      <c r="I1124" s="4" t="s">
        <v>258</v>
      </c>
      <c r="J1124" s="7">
        <v>8.8000000000000007</v>
      </c>
      <c r="K1124" s="3">
        <f t="shared" si="86"/>
        <v>524.70000000000005</v>
      </c>
      <c r="L1124" s="2">
        <f t="shared" si="87"/>
        <v>0.18</v>
      </c>
      <c r="M1124" s="3">
        <f t="shared" si="88"/>
        <v>94.445999999999998</v>
      </c>
      <c r="N1124" s="3">
        <f t="shared" si="89"/>
        <v>619.14600000000007</v>
      </c>
    </row>
    <row r="1125" spans="1:14" x14ac:dyDescent="0.3">
      <c r="A1125" s="1">
        <v>45387</v>
      </c>
      <c r="B1125" s="1" t="str">
        <f t="shared" si="85"/>
        <v>April</v>
      </c>
      <c r="C1125" s="4" t="s">
        <v>19</v>
      </c>
      <c r="D1125" s="4" t="s">
        <v>15</v>
      </c>
      <c r="E1125" s="4" t="s">
        <v>22</v>
      </c>
      <c r="F1125" s="4" t="s">
        <v>16</v>
      </c>
      <c r="G1125" s="3">
        <v>34.56</v>
      </c>
      <c r="H1125" s="8">
        <v>5</v>
      </c>
      <c r="I1125" s="4" t="s">
        <v>20</v>
      </c>
      <c r="J1125" s="7">
        <v>9.9</v>
      </c>
      <c r="K1125" s="3">
        <f t="shared" si="86"/>
        <v>172.8</v>
      </c>
      <c r="L1125" s="2">
        <f t="shared" si="87"/>
        <v>0.18</v>
      </c>
      <c r="M1125" s="3">
        <f t="shared" si="88"/>
        <v>31.103999999999999</v>
      </c>
      <c r="N1125" s="3">
        <f t="shared" si="89"/>
        <v>203.904</v>
      </c>
    </row>
    <row r="1126" spans="1:14" x14ac:dyDescent="0.3">
      <c r="A1126" s="1">
        <v>45387</v>
      </c>
      <c r="B1126" s="1" t="str">
        <f t="shared" si="85"/>
        <v>April</v>
      </c>
      <c r="C1126" s="4" t="s">
        <v>19</v>
      </c>
      <c r="D1126" s="4" t="s">
        <v>15</v>
      </c>
      <c r="E1126" s="4" t="s">
        <v>22</v>
      </c>
      <c r="F1126" s="4" t="s">
        <v>12</v>
      </c>
      <c r="G1126" s="3">
        <v>32.9</v>
      </c>
      <c r="H1126" s="8">
        <v>3</v>
      </c>
      <c r="I1126" s="4" t="s">
        <v>258</v>
      </c>
      <c r="J1126" s="7">
        <v>9.1</v>
      </c>
      <c r="K1126" s="3">
        <f t="shared" si="86"/>
        <v>98.699999999999989</v>
      </c>
      <c r="L1126" s="2">
        <f t="shared" si="87"/>
        <v>0.05</v>
      </c>
      <c r="M1126" s="3">
        <f t="shared" si="88"/>
        <v>4.9349999999999996</v>
      </c>
      <c r="N1126" s="3">
        <f t="shared" si="89"/>
        <v>103.63499999999999</v>
      </c>
    </row>
    <row r="1127" spans="1:14" x14ac:dyDescent="0.3">
      <c r="A1127" s="1">
        <v>45388</v>
      </c>
      <c r="B1127" s="1" t="str">
        <f t="shared" si="85"/>
        <v>April</v>
      </c>
      <c r="C1127" s="4" t="s">
        <v>9</v>
      </c>
      <c r="D1127" s="4" t="s">
        <v>10</v>
      </c>
      <c r="E1127" s="4" t="s">
        <v>11</v>
      </c>
      <c r="F1127" s="4" t="s">
        <v>23</v>
      </c>
      <c r="G1127" s="3">
        <v>88.39</v>
      </c>
      <c r="H1127" s="8">
        <v>9</v>
      </c>
      <c r="I1127" s="4" t="s">
        <v>17</v>
      </c>
      <c r="J1127" s="7">
        <v>6.3</v>
      </c>
      <c r="K1127" s="3">
        <f t="shared" si="86"/>
        <v>795.51</v>
      </c>
      <c r="L1127" s="2">
        <f t="shared" si="87"/>
        <v>0.05</v>
      </c>
      <c r="M1127" s="3">
        <f t="shared" si="88"/>
        <v>39.775500000000001</v>
      </c>
      <c r="N1127" s="3">
        <f t="shared" si="89"/>
        <v>835.28549999999996</v>
      </c>
    </row>
    <row r="1128" spans="1:14" x14ac:dyDescent="0.3">
      <c r="A1128" s="1">
        <v>45388</v>
      </c>
      <c r="B1128" s="1" t="str">
        <f t="shared" si="85"/>
        <v>April</v>
      </c>
      <c r="C1128" s="4" t="s">
        <v>19</v>
      </c>
      <c r="D1128" s="4" t="s">
        <v>10</v>
      </c>
      <c r="E1128" s="4" t="s">
        <v>22</v>
      </c>
      <c r="F1128" s="4" t="s">
        <v>18</v>
      </c>
      <c r="G1128" s="3">
        <v>88.63</v>
      </c>
      <c r="H1128" s="8">
        <v>3</v>
      </c>
      <c r="I1128" s="4" t="s">
        <v>20</v>
      </c>
      <c r="J1128" s="7">
        <v>6</v>
      </c>
      <c r="K1128" s="3">
        <f t="shared" si="86"/>
        <v>265.89</v>
      </c>
      <c r="L1128" s="2">
        <f t="shared" si="87"/>
        <v>0.05</v>
      </c>
      <c r="M1128" s="3">
        <f t="shared" si="88"/>
        <v>13.294499999999999</v>
      </c>
      <c r="N1128" s="3">
        <f t="shared" si="89"/>
        <v>279.18449999999996</v>
      </c>
    </row>
    <row r="1129" spans="1:14" x14ac:dyDescent="0.3">
      <c r="A1129" s="1">
        <v>45388</v>
      </c>
      <c r="B1129" s="1" t="str">
        <f t="shared" si="85"/>
        <v>April</v>
      </c>
      <c r="C1129" s="4" t="s">
        <v>14</v>
      </c>
      <c r="D1129" s="4" t="s">
        <v>10</v>
      </c>
      <c r="E1129" s="4" t="s">
        <v>22</v>
      </c>
      <c r="F1129" s="4" t="s">
        <v>24</v>
      </c>
      <c r="G1129" s="3">
        <v>85.6</v>
      </c>
      <c r="H1129" s="8">
        <v>7</v>
      </c>
      <c r="I1129" s="4" t="s">
        <v>17</v>
      </c>
      <c r="J1129" s="7">
        <v>5.3</v>
      </c>
      <c r="K1129" s="3">
        <f t="shared" si="86"/>
        <v>599.19999999999993</v>
      </c>
      <c r="L1129" s="2">
        <f t="shared" si="87"/>
        <v>0.05</v>
      </c>
      <c r="M1129" s="3">
        <f t="shared" si="88"/>
        <v>29.959999999999997</v>
      </c>
      <c r="N1129" s="3">
        <f t="shared" si="89"/>
        <v>629.16</v>
      </c>
    </row>
    <row r="1130" spans="1:14" x14ac:dyDescent="0.3">
      <c r="A1130" s="1">
        <v>45388</v>
      </c>
      <c r="B1130" s="1" t="str">
        <f t="shared" si="85"/>
        <v>April</v>
      </c>
      <c r="C1130" s="4" t="s">
        <v>14</v>
      </c>
      <c r="D1130" s="4" t="s">
        <v>15</v>
      </c>
      <c r="E1130" s="4" t="s">
        <v>11</v>
      </c>
      <c r="F1130" s="4" t="s">
        <v>18</v>
      </c>
      <c r="G1130" s="3">
        <v>73.98</v>
      </c>
      <c r="H1130" s="8">
        <v>7</v>
      </c>
      <c r="I1130" s="4" t="s">
        <v>20</v>
      </c>
      <c r="J1130" s="7">
        <v>4.0999999999999996</v>
      </c>
      <c r="K1130" s="3">
        <f t="shared" si="86"/>
        <v>517.86</v>
      </c>
      <c r="L1130" s="2">
        <f t="shared" si="87"/>
        <v>0.05</v>
      </c>
      <c r="M1130" s="3">
        <f t="shared" si="88"/>
        <v>25.893000000000001</v>
      </c>
      <c r="N1130" s="3">
        <f t="shared" si="89"/>
        <v>543.75300000000004</v>
      </c>
    </row>
    <row r="1131" spans="1:14" x14ac:dyDescent="0.3">
      <c r="A1131" s="1">
        <v>45388</v>
      </c>
      <c r="B1131" s="1" t="str">
        <f t="shared" si="85"/>
        <v>April</v>
      </c>
      <c r="C1131" s="4" t="s">
        <v>9</v>
      </c>
      <c r="D1131" s="4" t="s">
        <v>15</v>
      </c>
      <c r="E1131" s="4" t="s">
        <v>22</v>
      </c>
      <c r="F1131" s="4" t="s">
        <v>18</v>
      </c>
      <c r="G1131" s="3">
        <v>25.31</v>
      </c>
      <c r="H1131" s="8">
        <v>2</v>
      </c>
      <c r="I1131" s="4" t="s">
        <v>20</v>
      </c>
      <c r="J1131" s="7">
        <v>7.2</v>
      </c>
      <c r="K1131" s="3">
        <f t="shared" si="86"/>
        <v>50.62</v>
      </c>
      <c r="L1131" s="2">
        <f t="shared" si="87"/>
        <v>0.05</v>
      </c>
      <c r="M1131" s="3">
        <f t="shared" si="88"/>
        <v>2.5310000000000001</v>
      </c>
      <c r="N1131" s="3">
        <f t="shared" si="89"/>
        <v>53.150999999999996</v>
      </c>
    </row>
    <row r="1132" spans="1:14" x14ac:dyDescent="0.3">
      <c r="A1132" s="1">
        <v>45388</v>
      </c>
      <c r="B1132" s="1" t="str">
        <f t="shared" si="85"/>
        <v>April</v>
      </c>
      <c r="C1132" s="4" t="s">
        <v>9</v>
      </c>
      <c r="D1132" s="4" t="s">
        <v>15</v>
      </c>
      <c r="E1132" s="4" t="s">
        <v>11</v>
      </c>
      <c r="F1132" s="4" t="s">
        <v>24</v>
      </c>
      <c r="G1132" s="3">
        <v>73.41</v>
      </c>
      <c r="H1132" s="8">
        <v>3</v>
      </c>
      <c r="I1132" s="4" t="s">
        <v>20</v>
      </c>
      <c r="J1132" s="7">
        <v>4</v>
      </c>
      <c r="K1132" s="3">
        <f t="shared" si="86"/>
        <v>220.23</v>
      </c>
      <c r="L1132" s="2">
        <f t="shared" si="87"/>
        <v>0.05</v>
      </c>
      <c r="M1132" s="3">
        <f t="shared" si="88"/>
        <v>11.0115</v>
      </c>
      <c r="N1132" s="3">
        <f t="shared" si="89"/>
        <v>231.2415</v>
      </c>
    </row>
    <row r="1133" spans="1:14" x14ac:dyDescent="0.3">
      <c r="A1133" s="1">
        <v>45388</v>
      </c>
      <c r="B1133" s="1" t="str">
        <f t="shared" si="85"/>
        <v>April</v>
      </c>
      <c r="C1133" s="4" t="s">
        <v>14</v>
      </c>
      <c r="D1133" s="4" t="s">
        <v>15</v>
      </c>
      <c r="E1133" s="4" t="s">
        <v>11</v>
      </c>
      <c r="F1133" s="4" t="s">
        <v>18</v>
      </c>
      <c r="G1133" s="3">
        <v>14.39</v>
      </c>
      <c r="H1133" s="8">
        <v>2</v>
      </c>
      <c r="I1133" s="4" t="s">
        <v>258</v>
      </c>
      <c r="J1133" s="7">
        <v>7.2</v>
      </c>
      <c r="K1133" s="3">
        <f t="shared" si="86"/>
        <v>28.78</v>
      </c>
      <c r="L1133" s="2">
        <f t="shared" si="87"/>
        <v>0.05</v>
      </c>
      <c r="M1133" s="3">
        <f t="shared" si="88"/>
        <v>1.4390000000000001</v>
      </c>
      <c r="N1133" s="3">
        <f t="shared" si="89"/>
        <v>30.219000000000001</v>
      </c>
    </row>
    <row r="1134" spans="1:14" x14ac:dyDescent="0.3">
      <c r="A1134" s="1">
        <v>45388</v>
      </c>
      <c r="B1134" s="1" t="str">
        <f t="shared" si="85"/>
        <v>April</v>
      </c>
      <c r="C1134" s="4" t="s">
        <v>14</v>
      </c>
      <c r="D1134" s="4" t="s">
        <v>10</v>
      </c>
      <c r="E1134" s="4" t="s">
        <v>22</v>
      </c>
      <c r="F1134" s="4" t="s">
        <v>24</v>
      </c>
      <c r="G1134" s="3">
        <v>46.53</v>
      </c>
      <c r="H1134" s="8">
        <v>6</v>
      </c>
      <c r="I1134" s="4" t="s">
        <v>258</v>
      </c>
      <c r="J1134" s="7">
        <v>4.3</v>
      </c>
      <c r="K1134" s="3">
        <f t="shared" si="86"/>
        <v>279.18</v>
      </c>
      <c r="L1134" s="2">
        <f t="shared" si="87"/>
        <v>0.05</v>
      </c>
      <c r="M1134" s="3">
        <f t="shared" si="88"/>
        <v>13.959000000000001</v>
      </c>
      <c r="N1134" s="3">
        <f t="shared" si="89"/>
        <v>293.13900000000001</v>
      </c>
    </row>
    <row r="1135" spans="1:14" x14ac:dyDescent="0.3">
      <c r="A1135" s="1">
        <v>45388</v>
      </c>
      <c r="B1135" s="1" t="str">
        <f t="shared" si="85"/>
        <v>April</v>
      </c>
      <c r="C1135" s="4" t="s">
        <v>14</v>
      </c>
      <c r="D1135" s="4" t="s">
        <v>15</v>
      </c>
      <c r="E1135" s="4" t="s">
        <v>11</v>
      </c>
      <c r="F1135" s="4" t="s">
        <v>23</v>
      </c>
      <c r="G1135" s="3">
        <v>44.01</v>
      </c>
      <c r="H1135" s="8">
        <v>8</v>
      </c>
      <c r="I1135" s="4" t="s">
        <v>17</v>
      </c>
      <c r="J1135" s="7">
        <v>8.8000000000000007</v>
      </c>
      <c r="K1135" s="3">
        <f t="shared" si="86"/>
        <v>352.08</v>
      </c>
      <c r="L1135" s="2">
        <f t="shared" si="87"/>
        <v>0.05</v>
      </c>
      <c r="M1135" s="3">
        <f t="shared" si="88"/>
        <v>17.603999999999999</v>
      </c>
      <c r="N1135" s="3">
        <f t="shared" si="89"/>
        <v>369.68399999999997</v>
      </c>
    </row>
    <row r="1136" spans="1:14" x14ac:dyDescent="0.3">
      <c r="A1136" s="1">
        <v>45388</v>
      </c>
      <c r="B1136" s="1" t="str">
        <f t="shared" si="85"/>
        <v>April</v>
      </c>
      <c r="C1136" s="4" t="s">
        <v>19</v>
      </c>
      <c r="D1136" s="4" t="s">
        <v>15</v>
      </c>
      <c r="E1136" s="4" t="s">
        <v>22</v>
      </c>
      <c r="F1136" s="4" t="s">
        <v>24</v>
      </c>
      <c r="G1136" s="3">
        <v>25</v>
      </c>
      <c r="H1136" s="8">
        <v>1</v>
      </c>
      <c r="I1136" s="4" t="s">
        <v>20</v>
      </c>
      <c r="J1136" s="7">
        <v>5.5</v>
      </c>
      <c r="K1136" s="3">
        <f t="shared" si="86"/>
        <v>25</v>
      </c>
      <c r="L1136" s="2">
        <f t="shared" si="87"/>
        <v>0.05</v>
      </c>
      <c r="M1136" s="3">
        <f t="shared" si="88"/>
        <v>1.25</v>
      </c>
      <c r="N1136" s="3">
        <f t="shared" si="89"/>
        <v>26.25</v>
      </c>
    </row>
    <row r="1137" spans="1:14" x14ac:dyDescent="0.3">
      <c r="A1137" s="1">
        <v>45388</v>
      </c>
      <c r="B1137" s="1" t="str">
        <f t="shared" si="85"/>
        <v>April</v>
      </c>
      <c r="C1137" s="4" t="s">
        <v>19</v>
      </c>
      <c r="D1137" s="4" t="s">
        <v>15</v>
      </c>
      <c r="E1137" s="4" t="s">
        <v>22</v>
      </c>
      <c r="F1137" s="4" t="s">
        <v>24</v>
      </c>
      <c r="G1137" s="3">
        <v>28.95</v>
      </c>
      <c r="H1137" s="8">
        <v>7</v>
      </c>
      <c r="I1137" s="4" t="s">
        <v>258</v>
      </c>
      <c r="J1137" s="7">
        <v>6</v>
      </c>
      <c r="K1137" s="3">
        <f t="shared" si="86"/>
        <v>202.65</v>
      </c>
      <c r="L1137" s="2">
        <f t="shared" si="87"/>
        <v>0.05</v>
      </c>
      <c r="M1137" s="3">
        <f t="shared" si="88"/>
        <v>10.1325</v>
      </c>
      <c r="N1137" s="3">
        <f t="shared" si="89"/>
        <v>212.7825</v>
      </c>
    </row>
    <row r="1138" spans="1:14" x14ac:dyDescent="0.3">
      <c r="A1138" s="1">
        <v>45388</v>
      </c>
      <c r="B1138" s="1" t="str">
        <f t="shared" si="85"/>
        <v>April</v>
      </c>
      <c r="C1138" s="4" t="s">
        <v>9</v>
      </c>
      <c r="D1138" s="4" t="s">
        <v>10</v>
      </c>
      <c r="E1138" s="4" t="s">
        <v>11</v>
      </c>
      <c r="F1138" s="4" t="s">
        <v>23</v>
      </c>
      <c r="G1138" s="3">
        <v>94.49</v>
      </c>
      <c r="H1138" s="8">
        <v>8</v>
      </c>
      <c r="I1138" s="4" t="s">
        <v>20</v>
      </c>
      <c r="J1138" s="7">
        <v>7.5</v>
      </c>
      <c r="K1138" s="3">
        <f t="shared" si="86"/>
        <v>755.92</v>
      </c>
      <c r="L1138" s="2">
        <f t="shared" si="87"/>
        <v>0.05</v>
      </c>
      <c r="M1138" s="3">
        <f t="shared" si="88"/>
        <v>37.795999999999999</v>
      </c>
      <c r="N1138" s="3">
        <f t="shared" si="89"/>
        <v>793.71600000000001</v>
      </c>
    </row>
    <row r="1139" spans="1:14" x14ac:dyDescent="0.3">
      <c r="A1139" s="1">
        <v>45388</v>
      </c>
      <c r="B1139" s="1" t="str">
        <f t="shared" si="85"/>
        <v>April</v>
      </c>
      <c r="C1139" s="4" t="s">
        <v>9</v>
      </c>
      <c r="D1139" s="4" t="s">
        <v>10</v>
      </c>
      <c r="E1139" s="4" t="s">
        <v>22</v>
      </c>
      <c r="F1139" s="4" t="s">
        <v>23</v>
      </c>
      <c r="G1139" s="3">
        <v>30.12</v>
      </c>
      <c r="H1139" s="8">
        <v>8</v>
      </c>
      <c r="I1139" s="4" t="s">
        <v>17</v>
      </c>
      <c r="J1139" s="7">
        <v>7.7</v>
      </c>
      <c r="K1139" s="3">
        <f t="shared" si="86"/>
        <v>240.96</v>
      </c>
      <c r="L1139" s="2">
        <f t="shared" si="87"/>
        <v>0.05</v>
      </c>
      <c r="M1139" s="3">
        <f t="shared" si="88"/>
        <v>12.048000000000002</v>
      </c>
      <c r="N1139" s="3">
        <f t="shared" si="89"/>
        <v>253.00800000000001</v>
      </c>
    </row>
    <row r="1140" spans="1:14" x14ac:dyDescent="0.3">
      <c r="A1140" s="1">
        <v>45388</v>
      </c>
      <c r="B1140" s="1" t="str">
        <f t="shared" si="85"/>
        <v>April</v>
      </c>
      <c r="C1140" s="4" t="s">
        <v>19</v>
      </c>
      <c r="D1140" s="4" t="s">
        <v>15</v>
      </c>
      <c r="E1140" s="4" t="s">
        <v>22</v>
      </c>
      <c r="F1140" s="4" t="s">
        <v>23</v>
      </c>
      <c r="G1140" s="3">
        <v>46.33</v>
      </c>
      <c r="H1140" s="8">
        <v>7</v>
      </c>
      <c r="I1140" s="4" t="s">
        <v>258</v>
      </c>
      <c r="J1140" s="7">
        <v>7.4</v>
      </c>
      <c r="K1140" s="3">
        <f t="shared" si="86"/>
        <v>324.31</v>
      </c>
      <c r="L1140" s="2">
        <f t="shared" si="87"/>
        <v>0.05</v>
      </c>
      <c r="M1140" s="3">
        <f t="shared" si="88"/>
        <v>16.215500000000002</v>
      </c>
      <c r="N1140" s="3">
        <f t="shared" si="89"/>
        <v>340.52550000000002</v>
      </c>
    </row>
    <row r="1141" spans="1:14" x14ac:dyDescent="0.3">
      <c r="A1141" s="1">
        <v>45388</v>
      </c>
      <c r="B1141" s="1" t="str">
        <f t="shared" si="85"/>
        <v>April</v>
      </c>
      <c r="C1141" s="4" t="s">
        <v>19</v>
      </c>
      <c r="D1141" s="4" t="s">
        <v>15</v>
      </c>
      <c r="E1141" s="4" t="s">
        <v>11</v>
      </c>
      <c r="F1141" s="4" t="s">
        <v>23</v>
      </c>
      <c r="G1141" s="3">
        <v>33.299999999999997</v>
      </c>
      <c r="H1141" s="8">
        <v>9</v>
      </c>
      <c r="I1141" s="4" t="s">
        <v>20</v>
      </c>
      <c r="J1141" s="7">
        <v>7.2</v>
      </c>
      <c r="K1141" s="3">
        <f t="shared" si="86"/>
        <v>299.7</v>
      </c>
      <c r="L1141" s="2">
        <f t="shared" si="87"/>
        <v>0.05</v>
      </c>
      <c r="M1141" s="3">
        <f t="shared" si="88"/>
        <v>14.984999999999999</v>
      </c>
      <c r="N1141" s="3">
        <f t="shared" si="89"/>
        <v>314.685</v>
      </c>
    </row>
    <row r="1142" spans="1:14" x14ac:dyDescent="0.3">
      <c r="A1142" s="1">
        <v>45388</v>
      </c>
      <c r="B1142" s="1" t="str">
        <f t="shared" si="85"/>
        <v>April</v>
      </c>
      <c r="C1142" s="4" t="s">
        <v>19</v>
      </c>
      <c r="D1142" s="4" t="s">
        <v>15</v>
      </c>
      <c r="E1142" s="4" t="s">
        <v>11</v>
      </c>
      <c r="F1142" s="4" t="s">
        <v>24</v>
      </c>
      <c r="G1142" s="3">
        <v>68.709999999999994</v>
      </c>
      <c r="H1142" s="8">
        <v>3</v>
      </c>
      <c r="I1142" s="4" t="s">
        <v>17</v>
      </c>
      <c r="J1142" s="7">
        <v>8.6999999999999993</v>
      </c>
      <c r="K1142" s="3">
        <f t="shared" si="86"/>
        <v>206.13</v>
      </c>
      <c r="L1142" s="2">
        <f t="shared" si="87"/>
        <v>0.05</v>
      </c>
      <c r="M1142" s="3">
        <f t="shared" si="88"/>
        <v>10.3065</v>
      </c>
      <c r="N1142" s="3">
        <f t="shared" si="89"/>
        <v>216.4365</v>
      </c>
    </row>
    <row r="1143" spans="1:14" x14ac:dyDescent="0.3">
      <c r="A1143" s="1">
        <v>45388</v>
      </c>
      <c r="B1143" s="1" t="str">
        <f t="shared" si="85"/>
        <v>April</v>
      </c>
      <c r="C1143" s="4" t="s">
        <v>19</v>
      </c>
      <c r="D1143" s="4" t="s">
        <v>10</v>
      </c>
      <c r="E1143" s="4" t="s">
        <v>22</v>
      </c>
      <c r="F1143" s="4" t="s">
        <v>12</v>
      </c>
      <c r="G1143" s="3">
        <v>18.850000000000001</v>
      </c>
      <c r="H1143" s="8">
        <v>10</v>
      </c>
      <c r="I1143" s="4" t="s">
        <v>20</v>
      </c>
      <c r="J1143" s="7">
        <v>5.6</v>
      </c>
      <c r="K1143" s="3">
        <f t="shared" si="86"/>
        <v>188.5</v>
      </c>
      <c r="L1143" s="2">
        <f t="shared" si="87"/>
        <v>0.05</v>
      </c>
      <c r="M1143" s="3">
        <f t="shared" si="88"/>
        <v>9.4250000000000007</v>
      </c>
      <c r="N1143" s="3">
        <f t="shared" si="89"/>
        <v>197.92500000000001</v>
      </c>
    </row>
    <row r="1144" spans="1:14" x14ac:dyDescent="0.3">
      <c r="A1144" s="1">
        <v>45388</v>
      </c>
      <c r="B1144" s="1" t="str">
        <f t="shared" si="85"/>
        <v>April</v>
      </c>
      <c r="C1144" s="4" t="s">
        <v>9</v>
      </c>
      <c r="D1144" s="4" t="s">
        <v>15</v>
      </c>
      <c r="E1144" s="4" t="s">
        <v>22</v>
      </c>
      <c r="F1144" s="4" t="s">
        <v>21</v>
      </c>
      <c r="G1144" s="3">
        <v>52.42</v>
      </c>
      <c r="H1144" s="8">
        <v>3</v>
      </c>
      <c r="I1144" s="4" t="s">
        <v>20</v>
      </c>
      <c r="J1144" s="7">
        <v>7.5</v>
      </c>
      <c r="K1144" s="3">
        <f t="shared" si="86"/>
        <v>157.26</v>
      </c>
      <c r="L1144" s="2">
        <f t="shared" si="87"/>
        <v>0.05</v>
      </c>
      <c r="M1144" s="3">
        <f t="shared" si="88"/>
        <v>7.8629999999999995</v>
      </c>
      <c r="N1144" s="3">
        <f t="shared" si="89"/>
        <v>165.12299999999999</v>
      </c>
    </row>
    <row r="1145" spans="1:14" x14ac:dyDescent="0.3">
      <c r="A1145" s="1">
        <v>45388</v>
      </c>
      <c r="B1145" s="1" t="str">
        <f t="shared" si="85"/>
        <v>April</v>
      </c>
      <c r="C1145" s="4" t="s">
        <v>14</v>
      </c>
      <c r="D1145" s="4" t="s">
        <v>15</v>
      </c>
      <c r="E1145" s="4" t="s">
        <v>11</v>
      </c>
      <c r="F1145" s="4" t="s">
        <v>16</v>
      </c>
      <c r="G1145" s="3">
        <v>85.98</v>
      </c>
      <c r="H1145" s="8">
        <v>8</v>
      </c>
      <c r="I1145" s="4" t="s">
        <v>17</v>
      </c>
      <c r="J1145" s="7">
        <v>8.1999999999999993</v>
      </c>
      <c r="K1145" s="3">
        <f t="shared" si="86"/>
        <v>687.84</v>
      </c>
      <c r="L1145" s="2">
        <f t="shared" si="87"/>
        <v>0.18</v>
      </c>
      <c r="M1145" s="3">
        <f t="shared" si="88"/>
        <v>123.8112</v>
      </c>
      <c r="N1145" s="3">
        <f t="shared" si="89"/>
        <v>811.65120000000002</v>
      </c>
    </row>
    <row r="1146" spans="1:14" x14ac:dyDescent="0.3">
      <c r="A1146" s="1">
        <v>45389</v>
      </c>
      <c r="B1146" s="1" t="str">
        <f t="shared" si="85"/>
        <v>April</v>
      </c>
      <c r="C1146" s="4" t="s">
        <v>19</v>
      </c>
      <c r="D1146" s="4" t="s">
        <v>15</v>
      </c>
      <c r="E1146" s="4" t="s">
        <v>22</v>
      </c>
      <c r="F1146" s="4" t="s">
        <v>16</v>
      </c>
      <c r="G1146" s="3">
        <v>78.31</v>
      </c>
      <c r="H1146" s="8">
        <v>3</v>
      </c>
      <c r="I1146" s="4" t="s">
        <v>20</v>
      </c>
      <c r="J1146" s="7">
        <v>5.4</v>
      </c>
      <c r="K1146" s="3">
        <f t="shared" si="86"/>
        <v>234.93</v>
      </c>
      <c r="L1146" s="2">
        <f t="shared" si="87"/>
        <v>0.18</v>
      </c>
      <c r="M1146" s="3">
        <f t="shared" si="88"/>
        <v>42.287399999999998</v>
      </c>
      <c r="N1146" s="3">
        <f t="shared" si="89"/>
        <v>277.2174</v>
      </c>
    </row>
    <row r="1147" spans="1:14" x14ac:dyDescent="0.3">
      <c r="A1147" s="1">
        <v>45389</v>
      </c>
      <c r="B1147" s="1" t="str">
        <f t="shared" si="85"/>
        <v>April</v>
      </c>
      <c r="C1147" s="4" t="s">
        <v>14</v>
      </c>
      <c r="D1147" s="4" t="s">
        <v>10</v>
      </c>
      <c r="E1147" s="4" t="s">
        <v>22</v>
      </c>
      <c r="F1147" s="4" t="s">
        <v>24</v>
      </c>
      <c r="G1147" s="3">
        <v>65.31</v>
      </c>
      <c r="H1147" s="8">
        <v>7</v>
      </c>
      <c r="I1147" s="4" t="s">
        <v>258</v>
      </c>
      <c r="J1147" s="7">
        <v>4.2</v>
      </c>
      <c r="K1147" s="3">
        <f t="shared" si="86"/>
        <v>457.17</v>
      </c>
      <c r="L1147" s="2">
        <f t="shared" si="87"/>
        <v>0.05</v>
      </c>
      <c r="M1147" s="3">
        <f t="shared" si="88"/>
        <v>22.858500000000003</v>
      </c>
      <c r="N1147" s="3">
        <f t="shared" si="89"/>
        <v>480.02850000000001</v>
      </c>
    </row>
    <row r="1148" spans="1:14" x14ac:dyDescent="0.3">
      <c r="A1148" s="1">
        <v>45389</v>
      </c>
      <c r="B1148" s="1" t="str">
        <f t="shared" si="85"/>
        <v>April</v>
      </c>
      <c r="C1148" s="4" t="s">
        <v>9</v>
      </c>
      <c r="D1148" s="4" t="s">
        <v>10</v>
      </c>
      <c r="E1148" s="4" t="s">
        <v>22</v>
      </c>
      <c r="F1148" s="4" t="s">
        <v>21</v>
      </c>
      <c r="G1148" s="3">
        <v>21.94</v>
      </c>
      <c r="H1148" s="8">
        <v>5</v>
      </c>
      <c r="I1148" s="4" t="s">
        <v>20</v>
      </c>
      <c r="J1148" s="7">
        <v>5.3</v>
      </c>
      <c r="K1148" s="3">
        <f t="shared" si="86"/>
        <v>109.7</v>
      </c>
      <c r="L1148" s="2">
        <f t="shared" si="87"/>
        <v>0.05</v>
      </c>
      <c r="M1148" s="3">
        <f t="shared" si="88"/>
        <v>5.4850000000000003</v>
      </c>
      <c r="N1148" s="3">
        <f t="shared" si="89"/>
        <v>115.185</v>
      </c>
    </row>
    <row r="1149" spans="1:14" x14ac:dyDescent="0.3">
      <c r="A1149" s="1">
        <v>45389</v>
      </c>
      <c r="B1149" s="1" t="str">
        <f t="shared" si="85"/>
        <v>April</v>
      </c>
      <c r="C1149" s="4" t="s">
        <v>19</v>
      </c>
      <c r="D1149" s="4" t="s">
        <v>15</v>
      </c>
      <c r="E1149" s="4" t="s">
        <v>11</v>
      </c>
      <c r="F1149" s="4" t="s">
        <v>21</v>
      </c>
      <c r="G1149" s="3">
        <v>81.91</v>
      </c>
      <c r="H1149" s="8">
        <v>2</v>
      </c>
      <c r="I1149" s="4" t="s">
        <v>17</v>
      </c>
      <c r="J1149" s="7">
        <v>7.8</v>
      </c>
      <c r="K1149" s="3">
        <f t="shared" si="86"/>
        <v>163.82</v>
      </c>
      <c r="L1149" s="2">
        <f t="shared" si="87"/>
        <v>0.05</v>
      </c>
      <c r="M1149" s="3">
        <f t="shared" si="88"/>
        <v>8.1910000000000007</v>
      </c>
      <c r="N1149" s="3">
        <f t="shared" si="89"/>
        <v>172.011</v>
      </c>
    </row>
    <row r="1150" spans="1:14" x14ac:dyDescent="0.3">
      <c r="A1150" s="1">
        <v>45389</v>
      </c>
      <c r="B1150" s="1" t="str">
        <f t="shared" si="85"/>
        <v>April</v>
      </c>
      <c r="C1150" s="4" t="s">
        <v>14</v>
      </c>
      <c r="D1150" s="4" t="s">
        <v>15</v>
      </c>
      <c r="E1150" s="4" t="s">
        <v>11</v>
      </c>
      <c r="F1150" s="4" t="s">
        <v>18</v>
      </c>
      <c r="G1150" s="3">
        <v>83.06</v>
      </c>
      <c r="H1150" s="8">
        <v>7</v>
      </c>
      <c r="I1150" s="4" t="s">
        <v>20</v>
      </c>
      <c r="J1150" s="7">
        <v>4</v>
      </c>
      <c r="K1150" s="3">
        <f t="shared" si="86"/>
        <v>581.42000000000007</v>
      </c>
      <c r="L1150" s="2">
        <f t="shared" si="87"/>
        <v>0.05</v>
      </c>
      <c r="M1150" s="3">
        <f t="shared" si="88"/>
        <v>29.071000000000005</v>
      </c>
      <c r="N1150" s="3">
        <f t="shared" si="89"/>
        <v>610.4910000000001</v>
      </c>
    </row>
    <row r="1151" spans="1:14" x14ac:dyDescent="0.3">
      <c r="A1151" s="1">
        <v>45389</v>
      </c>
      <c r="B1151" s="1" t="str">
        <f t="shared" si="85"/>
        <v>April</v>
      </c>
      <c r="C1151" s="4" t="s">
        <v>9</v>
      </c>
      <c r="D1151" s="4" t="s">
        <v>15</v>
      </c>
      <c r="E1151" s="4" t="s">
        <v>22</v>
      </c>
      <c r="F1151" s="4" t="s">
        <v>24</v>
      </c>
      <c r="G1151" s="3">
        <v>87.98</v>
      </c>
      <c r="H1151" s="8">
        <v>3</v>
      </c>
      <c r="I1151" s="4" t="s">
        <v>20</v>
      </c>
      <c r="J1151" s="7">
        <v>5.0999999999999996</v>
      </c>
      <c r="K1151" s="3">
        <f t="shared" si="86"/>
        <v>263.94</v>
      </c>
      <c r="L1151" s="2">
        <f t="shared" si="87"/>
        <v>0.05</v>
      </c>
      <c r="M1151" s="3">
        <f t="shared" si="88"/>
        <v>13.197000000000001</v>
      </c>
      <c r="N1151" s="3">
        <f t="shared" si="89"/>
        <v>277.137</v>
      </c>
    </row>
    <row r="1152" spans="1:14" x14ac:dyDescent="0.3">
      <c r="A1152" s="1">
        <v>45389</v>
      </c>
      <c r="B1152" s="1" t="str">
        <f t="shared" si="85"/>
        <v>April</v>
      </c>
      <c r="C1152" s="4" t="s">
        <v>14</v>
      </c>
      <c r="D1152" s="4" t="s">
        <v>10</v>
      </c>
      <c r="E1152" s="4" t="s">
        <v>11</v>
      </c>
      <c r="F1152" s="4" t="s">
        <v>12</v>
      </c>
      <c r="G1152" s="3">
        <v>78.31</v>
      </c>
      <c r="H1152" s="8">
        <v>10</v>
      </c>
      <c r="I1152" s="4" t="s">
        <v>20</v>
      </c>
      <c r="J1152" s="7">
        <v>6.6</v>
      </c>
      <c r="K1152" s="3">
        <f t="shared" si="86"/>
        <v>783.1</v>
      </c>
      <c r="L1152" s="2">
        <f t="shared" si="87"/>
        <v>0.05</v>
      </c>
      <c r="M1152" s="3">
        <f t="shared" si="88"/>
        <v>39.155000000000001</v>
      </c>
      <c r="N1152" s="3">
        <f t="shared" si="89"/>
        <v>822.255</v>
      </c>
    </row>
    <row r="1153" spans="1:14" x14ac:dyDescent="0.3">
      <c r="A1153" s="1">
        <v>45389</v>
      </c>
      <c r="B1153" s="1" t="str">
        <f t="shared" si="85"/>
        <v>April</v>
      </c>
      <c r="C1153" s="4" t="s">
        <v>9</v>
      </c>
      <c r="D1153" s="4" t="s">
        <v>10</v>
      </c>
      <c r="E1153" s="4" t="s">
        <v>22</v>
      </c>
      <c r="F1153" s="4" t="s">
        <v>18</v>
      </c>
      <c r="G1153" s="3">
        <v>37.32</v>
      </c>
      <c r="H1153" s="8">
        <v>9</v>
      </c>
      <c r="I1153" s="4" t="s">
        <v>20</v>
      </c>
      <c r="J1153" s="7">
        <v>5.0999999999999996</v>
      </c>
      <c r="K1153" s="3">
        <f t="shared" si="86"/>
        <v>335.88</v>
      </c>
      <c r="L1153" s="2">
        <f t="shared" si="87"/>
        <v>0.05</v>
      </c>
      <c r="M1153" s="3">
        <f t="shared" si="88"/>
        <v>16.794</v>
      </c>
      <c r="N1153" s="3">
        <f t="shared" si="89"/>
        <v>352.67399999999998</v>
      </c>
    </row>
    <row r="1154" spans="1:14" x14ac:dyDescent="0.3">
      <c r="A1154" s="1">
        <v>45389</v>
      </c>
      <c r="B1154" s="1" t="str">
        <f t="shared" si="85"/>
        <v>April</v>
      </c>
      <c r="C1154" s="4" t="s">
        <v>9</v>
      </c>
      <c r="D1154" s="4" t="s">
        <v>15</v>
      </c>
      <c r="E1154" s="4" t="s">
        <v>22</v>
      </c>
      <c r="F1154" s="4" t="s">
        <v>16</v>
      </c>
      <c r="G1154" s="3">
        <v>28.38</v>
      </c>
      <c r="H1154" s="8">
        <v>5</v>
      </c>
      <c r="I1154" s="4" t="s">
        <v>17</v>
      </c>
      <c r="J1154" s="7">
        <v>9.4</v>
      </c>
      <c r="K1154" s="3">
        <f t="shared" si="86"/>
        <v>141.9</v>
      </c>
      <c r="L1154" s="2">
        <f t="shared" si="87"/>
        <v>0.18</v>
      </c>
      <c r="M1154" s="3">
        <f t="shared" si="88"/>
        <v>25.542000000000002</v>
      </c>
      <c r="N1154" s="3">
        <f t="shared" si="89"/>
        <v>167.44200000000001</v>
      </c>
    </row>
    <row r="1155" spans="1:14" x14ac:dyDescent="0.3">
      <c r="A1155" s="1">
        <v>45389</v>
      </c>
      <c r="B1155" s="1" t="str">
        <f t="shared" ref="B1155:B1218" si="90">TEXT(A1155,"mmmm")</f>
        <v>April</v>
      </c>
      <c r="C1155" s="4" t="s">
        <v>19</v>
      </c>
      <c r="D1155" s="4" t="s">
        <v>10</v>
      </c>
      <c r="E1155" s="4" t="s">
        <v>11</v>
      </c>
      <c r="F1155" s="4" t="s">
        <v>18</v>
      </c>
      <c r="G1155" s="3">
        <v>92.13</v>
      </c>
      <c r="H1155" s="8">
        <v>6</v>
      </c>
      <c r="I1155" s="4" t="s">
        <v>17</v>
      </c>
      <c r="J1155" s="7">
        <v>8.3000000000000007</v>
      </c>
      <c r="K1155" s="3">
        <f t="shared" ref="K1155:K1218" si="91">G1155*H1155</f>
        <v>552.78</v>
      </c>
      <c r="L1155" s="2">
        <f t="shared" ref="L1155:L1218" si="92">IF(F1155="electronics",18%,5%)</f>
        <v>0.05</v>
      </c>
      <c r="M1155" s="3">
        <f t="shared" ref="M1155:M1218" si="93">K1155*L1155</f>
        <v>27.638999999999999</v>
      </c>
      <c r="N1155" s="3">
        <f t="shared" ref="N1155:N1218" si="94">K1155+M1155</f>
        <v>580.41899999999998</v>
      </c>
    </row>
    <row r="1156" spans="1:14" x14ac:dyDescent="0.3">
      <c r="A1156" s="1">
        <v>45389</v>
      </c>
      <c r="B1156" s="1" t="str">
        <f t="shared" si="90"/>
        <v>April</v>
      </c>
      <c r="C1156" s="4" t="s">
        <v>9</v>
      </c>
      <c r="D1156" s="4" t="s">
        <v>15</v>
      </c>
      <c r="E1156" s="4" t="s">
        <v>22</v>
      </c>
      <c r="F1156" s="4" t="s">
        <v>12</v>
      </c>
      <c r="G1156" s="3">
        <v>62.08</v>
      </c>
      <c r="H1156" s="8">
        <v>7</v>
      </c>
      <c r="I1156" s="4" t="s">
        <v>20</v>
      </c>
      <c r="J1156" s="7">
        <v>5.4</v>
      </c>
      <c r="K1156" s="3">
        <f t="shared" si="91"/>
        <v>434.56</v>
      </c>
      <c r="L1156" s="2">
        <f t="shared" si="92"/>
        <v>0.05</v>
      </c>
      <c r="M1156" s="3">
        <f t="shared" si="93"/>
        <v>21.728000000000002</v>
      </c>
      <c r="N1156" s="3">
        <f t="shared" si="94"/>
        <v>456.28800000000001</v>
      </c>
    </row>
    <row r="1157" spans="1:14" x14ac:dyDescent="0.3">
      <c r="A1157" s="1">
        <v>45389</v>
      </c>
      <c r="B1157" s="1" t="str">
        <f t="shared" si="90"/>
        <v>April</v>
      </c>
      <c r="C1157" s="4" t="s">
        <v>9</v>
      </c>
      <c r="D1157" s="4" t="s">
        <v>15</v>
      </c>
      <c r="E1157" s="4" t="s">
        <v>11</v>
      </c>
      <c r="F1157" s="4" t="s">
        <v>18</v>
      </c>
      <c r="G1157" s="3">
        <v>67.430000000000007</v>
      </c>
      <c r="H1157" s="8">
        <v>5</v>
      </c>
      <c r="I1157" s="4" t="s">
        <v>20</v>
      </c>
      <c r="J1157" s="7">
        <v>6.3</v>
      </c>
      <c r="K1157" s="3">
        <f t="shared" si="91"/>
        <v>337.15000000000003</v>
      </c>
      <c r="L1157" s="2">
        <f t="shared" si="92"/>
        <v>0.05</v>
      </c>
      <c r="M1157" s="3">
        <f t="shared" si="93"/>
        <v>16.857500000000002</v>
      </c>
      <c r="N1157" s="3">
        <f t="shared" si="94"/>
        <v>354.00750000000005</v>
      </c>
    </row>
    <row r="1158" spans="1:14" x14ac:dyDescent="0.3">
      <c r="A1158" s="1">
        <v>45389</v>
      </c>
      <c r="B1158" s="1" t="str">
        <f t="shared" si="90"/>
        <v>April</v>
      </c>
      <c r="C1158" s="4" t="s">
        <v>19</v>
      </c>
      <c r="D1158" s="4" t="s">
        <v>10</v>
      </c>
      <c r="E1158" s="4" t="s">
        <v>22</v>
      </c>
      <c r="F1158" s="4" t="s">
        <v>18</v>
      </c>
      <c r="G1158" s="3">
        <v>15.81</v>
      </c>
      <c r="H1158" s="8">
        <v>10</v>
      </c>
      <c r="I1158" s="4" t="s">
        <v>258</v>
      </c>
      <c r="J1158" s="7">
        <v>8.6</v>
      </c>
      <c r="K1158" s="3">
        <f t="shared" si="91"/>
        <v>158.1</v>
      </c>
      <c r="L1158" s="2">
        <f t="shared" si="92"/>
        <v>0.05</v>
      </c>
      <c r="M1158" s="3">
        <f t="shared" si="93"/>
        <v>7.9050000000000002</v>
      </c>
      <c r="N1158" s="3">
        <f t="shared" si="94"/>
        <v>166.005</v>
      </c>
    </row>
    <row r="1159" spans="1:14" x14ac:dyDescent="0.3">
      <c r="A1159" s="1">
        <v>45389</v>
      </c>
      <c r="B1159" s="1" t="str">
        <f t="shared" si="90"/>
        <v>April</v>
      </c>
      <c r="C1159" s="4" t="s">
        <v>19</v>
      </c>
      <c r="D1159" s="4" t="s">
        <v>15</v>
      </c>
      <c r="E1159" s="4" t="s">
        <v>11</v>
      </c>
      <c r="F1159" s="4" t="s">
        <v>24</v>
      </c>
      <c r="G1159" s="3">
        <v>79.739999999999995</v>
      </c>
      <c r="H1159" s="8">
        <v>1</v>
      </c>
      <c r="I1159" s="4" t="s">
        <v>20</v>
      </c>
      <c r="J1159" s="7">
        <v>7.3</v>
      </c>
      <c r="K1159" s="3">
        <f t="shared" si="91"/>
        <v>79.739999999999995</v>
      </c>
      <c r="L1159" s="2">
        <f t="shared" si="92"/>
        <v>0.05</v>
      </c>
      <c r="M1159" s="3">
        <f t="shared" si="93"/>
        <v>3.9870000000000001</v>
      </c>
      <c r="N1159" s="3">
        <f t="shared" si="94"/>
        <v>83.72699999999999</v>
      </c>
    </row>
    <row r="1160" spans="1:14" x14ac:dyDescent="0.3">
      <c r="A1160" s="1">
        <v>45389</v>
      </c>
      <c r="B1160" s="1" t="str">
        <f t="shared" si="90"/>
        <v>April</v>
      </c>
      <c r="C1160" s="4" t="s">
        <v>19</v>
      </c>
      <c r="D1160" s="4" t="s">
        <v>10</v>
      </c>
      <c r="E1160" s="4" t="s">
        <v>22</v>
      </c>
      <c r="F1160" s="4" t="s">
        <v>16</v>
      </c>
      <c r="G1160" s="3">
        <v>21.5</v>
      </c>
      <c r="H1160" s="8">
        <v>9</v>
      </c>
      <c r="I1160" s="4" t="s">
        <v>258</v>
      </c>
      <c r="J1160" s="7">
        <v>7.8</v>
      </c>
      <c r="K1160" s="3">
        <f t="shared" si="91"/>
        <v>193.5</v>
      </c>
      <c r="L1160" s="2">
        <f t="shared" si="92"/>
        <v>0.18</v>
      </c>
      <c r="M1160" s="3">
        <f t="shared" si="93"/>
        <v>34.83</v>
      </c>
      <c r="N1160" s="3">
        <f t="shared" si="94"/>
        <v>228.32999999999998</v>
      </c>
    </row>
    <row r="1161" spans="1:14" x14ac:dyDescent="0.3">
      <c r="A1161" s="1">
        <v>45389</v>
      </c>
      <c r="B1161" s="1" t="str">
        <f t="shared" si="90"/>
        <v>April</v>
      </c>
      <c r="C1161" s="4" t="s">
        <v>9</v>
      </c>
      <c r="D1161" s="4" t="s">
        <v>10</v>
      </c>
      <c r="E1161" s="4" t="s">
        <v>22</v>
      </c>
      <c r="F1161" s="4" t="s">
        <v>23</v>
      </c>
      <c r="G1161" s="3">
        <v>71.86</v>
      </c>
      <c r="H1161" s="8">
        <v>8</v>
      </c>
      <c r="I1161" s="4" t="s">
        <v>258</v>
      </c>
      <c r="J1161" s="7">
        <v>6.2</v>
      </c>
      <c r="K1161" s="3">
        <f t="shared" si="91"/>
        <v>574.88</v>
      </c>
      <c r="L1161" s="2">
        <f t="shared" si="92"/>
        <v>0.05</v>
      </c>
      <c r="M1161" s="3">
        <f t="shared" si="93"/>
        <v>28.744</v>
      </c>
      <c r="N1161" s="3">
        <f t="shared" si="94"/>
        <v>603.62400000000002</v>
      </c>
    </row>
    <row r="1162" spans="1:14" x14ac:dyDescent="0.3">
      <c r="A1162" s="1">
        <v>45389</v>
      </c>
      <c r="B1162" s="1" t="str">
        <f t="shared" si="90"/>
        <v>April</v>
      </c>
      <c r="C1162" s="4" t="s">
        <v>9</v>
      </c>
      <c r="D1162" s="4" t="s">
        <v>10</v>
      </c>
      <c r="E1162" s="4" t="s">
        <v>22</v>
      </c>
      <c r="F1162" s="4" t="s">
        <v>21</v>
      </c>
      <c r="G1162" s="3">
        <v>49.92</v>
      </c>
      <c r="H1162" s="8">
        <v>2</v>
      </c>
      <c r="I1162" s="4" t="s">
        <v>258</v>
      </c>
      <c r="J1162" s="7">
        <v>7</v>
      </c>
      <c r="K1162" s="3">
        <f t="shared" si="91"/>
        <v>99.84</v>
      </c>
      <c r="L1162" s="2">
        <f t="shared" si="92"/>
        <v>0.05</v>
      </c>
      <c r="M1162" s="3">
        <f t="shared" si="93"/>
        <v>4.9920000000000009</v>
      </c>
      <c r="N1162" s="3">
        <f t="shared" si="94"/>
        <v>104.83200000000001</v>
      </c>
    </row>
    <row r="1163" spans="1:14" x14ac:dyDescent="0.3">
      <c r="A1163" s="1">
        <v>45390</v>
      </c>
      <c r="B1163" s="1" t="str">
        <f t="shared" si="90"/>
        <v>April</v>
      </c>
      <c r="C1163" s="4" t="s">
        <v>14</v>
      </c>
      <c r="D1163" s="4" t="s">
        <v>15</v>
      </c>
      <c r="E1163" s="4" t="s">
        <v>22</v>
      </c>
      <c r="F1163" s="4" t="s">
        <v>23</v>
      </c>
      <c r="G1163" s="3">
        <v>37</v>
      </c>
      <c r="H1163" s="8">
        <v>1</v>
      </c>
      <c r="I1163" s="4" t="s">
        <v>258</v>
      </c>
      <c r="J1163" s="7">
        <v>7.9</v>
      </c>
      <c r="K1163" s="3">
        <f t="shared" si="91"/>
        <v>37</v>
      </c>
      <c r="L1163" s="2">
        <f t="shared" si="92"/>
        <v>0.05</v>
      </c>
      <c r="M1163" s="3">
        <f t="shared" si="93"/>
        <v>1.85</v>
      </c>
      <c r="N1163" s="3">
        <f t="shared" si="94"/>
        <v>38.85</v>
      </c>
    </row>
    <row r="1164" spans="1:14" x14ac:dyDescent="0.3">
      <c r="A1164" s="1">
        <v>45390</v>
      </c>
      <c r="B1164" s="1" t="str">
        <f t="shared" si="90"/>
        <v>April</v>
      </c>
      <c r="C1164" s="4" t="s">
        <v>14</v>
      </c>
      <c r="D1164" s="4" t="s">
        <v>15</v>
      </c>
      <c r="E1164" s="4" t="s">
        <v>22</v>
      </c>
      <c r="F1164" s="4" t="s">
        <v>16</v>
      </c>
      <c r="G1164" s="3">
        <v>84.07</v>
      </c>
      <c r="H1164" s="8">
        <v>4</v>
      </c>
      <c r="I1164" s="4" t="s">
        <v>20</v>
      </c>
      <c r="J1164" s="7">
        <v>4.4000000000000004</v>
      </c>
      <c r="K1164" s="3">
        <f t="shared" si="91"/>
        <v>336.28</v>
      </c>
      <c r="L1164" s="2">
        <f t="shared" si="92"/>
        <v>0.18</v>
      </c>
      <c r="M1164" s="3">
        <f t="shared" si="93"/>
        <v>60.530399999999993</v>
      </c>
      <c r="N1164" s="3">
        <f t="shared" si="94"/>
        <v>396.81039999999996</v>
      </c>
    </row>
    <row r="1165" spans="1:14" x14ac:dyDescent="0.3">
      <c r="A1165" s="1">
        <v>45390</v>
      </c>
      <c r="B1165" s="1" t="str">
        <f t="shared" si="90"/>
        <v>April</v>
      </c>
      <c r="C1165" s="4" t="s">
        <v>9</v>
      </c>
      <c r="D1165" s="4" t="s">
        <v>15</v>
      </c>
      <c r="E1165" s="4" t="s">
        <v>22</v>
      </c>
      <c r="F1165" s="4" t="s">
        <v>23</v>
      </c>
      <c r="G1165" s="3">
        <v>16.16</v>
      </c>
      <c r="H1165" s="8">
        <v>2</v>
      </c>
      <c r="I1165" s="4" t="s">
        <v>20</v>
      </c>
      <c r="J1165" s="7">
        <v>6.5</v>
      </c>
      <c r="K1165" s="3">
        <f t="shared" si="91"/>
        <v>32.32</v>
      </c>
      <c r="L1165" s="2">
        <f t="shared" si="92"/>
        <v>0.05</v>
      </c>
      <c r="M1165" s="3">
        <f t="shared" si="93"/>
        <v>1.6160000000000001</v>
      </c>
      <c r="N1165" s="3">
        <f t="shared" si="94"/>
        <v>33.936</v>
      </c>
    </row>
    <row r="1166" spans="1:14" x14ac:dyDescent="0.3">
      <c r="A1166" s="1">
        <v>45390</v>
      </c>
      <c r="B1166" s="1" t="str">
        <f t="shared" si="90"/>
        <v>April</v>
      </c>
      <c r="C1166" s="4" t="s">
        <v>14</v>
      </c>
      <c r="D1166" s="4" t="s">
        <v>15</v>
      </c>
      <c r="E1166" s="4" t="s">
        <v>11</v>
      </c>
      <c r="F1166" s="4" t="s">
        <v>21</v>
      </c>
      <c r="G1166" s="3">
        <v>16.45</v>
      </c>
      <c r="H1166" s="8">
        <v>4</v>
      </c>
      <c r="I1166" s="4" t="s">
        <v>20</v>
      </c>
      <c r="J1166" s="7">
        <v>5.6</v>
      </c>
      <c r="K1166" s="3">
        <f t="shared" si="91"/>
        <v>65.8</v>
      </c>
      <c r="L1166" s="2">
        <f t="shared" si="92"/>
        <v>0.05</v>
      </c>
      <c r="M1166" s="3">
        <f t="shared" si="93"/>
        <v>3.29</v>
      </c>
      <c r="N1166" s="3">
        <f t="shared" si="94"/>
        <v>69.09</v>
      </c>
    </row>
    <row r="1167" spans="1:14" x14ac:dyDescent="0.3">
      <c r="A1167" s="1">
        <v>45390</v>
      </c>
      <c r="B1167" s="1" t="str">
        <f t="shared" si="90"/>
        <v>April</v>
      </c>
      <c r="C1167" s="4" t="s">
        <v>14</v>
      </c>
      <c r="D1167" s="4" t="s">
        <v>15</v>
      </c>
      <c r="E1167" s="4" t="s">
        <v>22</v>
      </c>
      <c r="F1167" s="4" t="s">
        <v>12</v>
      </c>
      <c r="G1167" s="3">
        <v>99.79</v>
      </c>
      <c r="H1167" s="8">
        <v>2</v>
      </c>
      <c r="I1167" s="4" t="s">
        <v>20</v>
      </c>
      <c r="J1167" s="7">
        <v>8</v>
      </c>
      <c r="K1167" s="3">
        <f t="shared" si="91"/>
        <v>199.58</v>
      </c>
      <c r="L1167" s="2">
        <f t="shared" si="92"/>
        <v>0.05</v>
      </c>
      <c r="M1167" s="3">
        <f t="shared" si="93"/>
        <v>9.979000000000001</v>
      </c>
      <c r="N1167" s="3">
        <f t="shared" si="94"/>
        <v>209.55900000000003</v>
      </c>
    </row>
    <row r="1168" spans="1:14" x14ac:dyDescent="0.3">
      <c r="A1168" s="1">
        <v>45390</v>
      </c>
      <c r="B1168" s="1" t="str">
        <f t="shared" si="90"/>
        <v>April</v>
      </c>
      <c r="C1168" s="4" t="s">
        <v>19</v>
      </c>
      <c r="D1168" s="4" t="s">
        <v>10</v>
      </c>
      <c r="E1168" s="4" t="s">
        <v>11</v>
      </c>
      <c r="F1168" s="4" t="s">
        <v>24</v>
      </c>
      <c r="G1168" s="3">
        <v>15.55</v>
      </c>
      <c r="H1168" s="8">
        <v>9</v>
      </c>
      <c r="I1168" s="4" t="s">
        <v>17</v>
      </c>
      <c r="J1168" s="7">
        <v>5</v>
      </c>
      <c r="K1168" s="3">
        <f t="shared" si="91"/>
        <v>139.95000000000002</v>
      </c>
      <c r="L1168" s="2">
        <f t="shared" si="92"/>
        <v>0.05</v>
      </c>
      <c r="M1168" s="3">
        <f t="shared" si="93"/>
        <v>6.9975000000000014</v>
      </c>
      <c r="N1168" s="3">
        <f t="shared" si="94"/>
        <v>146.94750000000002</v>
      </c>
    </row>
    <row r="1169" spans="1:14" x14ac:dyDescent="0.3">
      <c r="A1169" s="1">
        <v>45390</v>
      </c>
      <c r="B1169" s="1" t="str">
        <f t="shared" si="90"/>
        <v>April</v>
      </c>
      <c r="C1169" s="4" t="s">
        <v>19</v>
      </c>
      <c r="D1169" s="4" t="s">
        <v>10</v>
      </c>
      <c r="E1169" s="4" t="s">
        <v>11</v>
      </c>
      <c r="F1169" s="4" t="s">
        <v>23</v>
      </c>
      <c r="G1169" s="3">
        <v>28.31</v>
      </c>
      <c r="H1169" s="8">
        <v>4</v>
      </c>
      <c r="I1169" s="4" t="s">
        <v>17</v>
      </c>
      <c r="J1169" s="7">
        <v>8.1999999999999993</v>
      </c>
      <c r="K1169" s="3">
        <f t="shared" si="91"/>
        <v>113.24</v>
      </c>
      <c r="L1169" s="2">
        <f t="shared" si="92"/>
        <v>0.05</v>
      </c>
      <c r="M1169" s="3">
        <f t="shared" si="93"/>
        <v>5.6619999999999999</v>
      </c>
      <c r="N1169" s="3">
        <f t="shared" si="94"/>
        <v>118.902</v>
      </c>
    </row>
    <row r="1170" spans="1:14" x14ac:dyDescent="0.3">
      <c r="A1170" s="1">
        <v>45390</v>
      </c>
      <c r="B1170" s="1" t="str">
        <f t="shared" si="90"/>
        <v>April</v>
      </c>
      <c r="C1170" s="4" t="s">
        <v>19</v>
      </c>
      <c r="D1170" s="4" t="s">
        <v>15</v>
      </c>
      <c r="E1170" s="4" t="s">
        <v>22</v>
      </c>
      <c r="F1170" s="4" t="s">
        <v>23</v>
      </c>
      <c r="G1170" s="3">
        <v>97.94</v>
      </c>
      <c r="H1170" s="8">
        <v>1</v>
      </c>
      <c r="I1170" s="4" t="s">
        <v>20</v>
      </c>
      <c r="J1170" s="7">
        <v>6.9</v>
      </c>
      <c r="K1170" s="3">
        <f t="shared" si="91"/>
        <v>97.94</v>
      </c>
      <c r="L1170" s="2">
        <f t="shared" si="92"/>
        <v>0.05</v>
      </c>
      <c r="M1170" s="3">
        <f t="shared" si="93"/>
        <v>4.8970000000000002</v>
      </c>
      <c r="N1170" s="3">
        <f t="shared" si="94"/>
        <v>102.837</v>
      </c>
    </row>
    <row r="1171" spans="1:14" x14ac:dyDescent="0.3">
      <c r="A1171" s="1">
        <v>45390</v>
      </c>
      <c r="B1171" s="1" t="str">
        <f t="shared" si="90"/>
        <v>April</v>
      </c>
      <c r="C1171" s="4" t="s">
        <v>14</v>
      </c>
      <c r="D1171" s="4" t="s">
        <v>15</v>
      </c>
      <c r="E1171" s="4" t="s">
        <v>22</v>
      </c>
      <c r="F1171" s="4" t="s">
        <v>16</v>
      </c>
      <c r="G1171" s="3">
        <v>22.21</v>
      </c>
      <c r="H1171" s="8">
        <v>6</v>
      </c>
      <c r="I1171" s="4" t="s">
        <v>258</v>
      </c>
      <c r="J1171" s="7">
        <v>8.6</v>
      </c>
      <c r="K1171" s="3">
        <f t="shared" si="91"/>
        <v>133.26</v>
      </c>
      <c r="L1171" s="2">
        <f t="shared" si="92"/>
        <v>0.18</v>
      </c>
      <c r="M1171" s="3">
        <f t="shared" si="93"/>
        <v>23.986799999999999</v>
      </c>
      <c r="N1171" s="3">
        <f t="shared" si="94"/>
        <v>157.24679999999998</v>
      </c>
    </row>
    <row r="1172" spans="1:14" x14ac:dyDescent="0.3">
      <c r="A1172" s="1">
        <v>45390</v>
      </c>
      <c r="B1172" s="1" t="str">
        <f t="shared" si="90"/>
        <v>April</v>
      </c>
      <c r="C1172" s="4" t="s">
        <v>9</v>
      </c>
      <c r="D1172" s="4" t="s">
        <v>15</v>
      </c>
      <c r="E1172" s="4" t="s">
        <v>22</v>
      </c>
      <c r="F1172" s="4" t="s">
        <v>23</v>
      </c>
      <c r="G1172" s="3">
        <v>50.28</v>
      </c>
      <c r="H1172" s="8">
        <v>5</v>
      </c>
      <c r="I1172" s="4" t="s">
        <v>20</v>
      </c>
      <c r="J1172" s="7">
        <v>9.6999999999999993</v>
      </c>
      <c r="K1172" s="3">
        <f t="shared" si="91"/>
        <v>251.4</v>
      </c>
      <c r="L1172" s="2">
        <f t="shared" si="92"/>
        <v>0.05</v>
      </c>
      <c r="M1172" s="3">
        <f t="shared" si="93"/>
        <v>12.57</v>
      </c>
      <c r="N1172" s="3">
        <f t="shared" si="94"/>
        <v>263.97000000000003</v>
      </c>
    </row>
    <row r="1173" spans="1:14" x14ac:dyDescent="0.3">
      <c r="A1173" s="1">
        <v>45390</v>
      </c>
      <c r="B1173" s="1" t="str">
        <f t="shared" si="90"/>
        <v>April</v>
      </c>
      <c r="C1173" s="4" t="s">
        <v>19</v>
      </c>
      <c r="D1173" s="4" t="s">
        <v>15</v>
      </c>
      <c r="E1173" s="4" t="s">
        <v>22</v>
      </c>
      <c r="F1173" s="4" t="s">
        <v>16</v>
      </c>
      <c r="G1173" s="3">
        <v>97.16</v>
      </c>
      <c r="H1173" s="8">
        <v>1</v>
      </c>
      <c r="I1173" s="4" t="s">
        <v>20</v>
      </c>
      <c r="J1173" s="7">
        <v>7.2</v>
      </c>
      <c r="K1173" s="3">
        <f t="shared" si="91"/>
        <v>97.16</v>
      </c>
      <c r="L1173" s="2">
        <f t="shared" si="92"/>
        <v>0.18</v>
      </c>
      <c r="M1173" s="3">
        <f t="shared" si="93"/>
        <v>17.488799999999998</v>
      </c>
      <c r="N1173" s="3">
        <f t="shared" si="94"/>
        <v>114.64879999999999</v>
      </c>
    </row>
    <row r="1174" spans="1:14" x14ac:dyDescent="0.3">
      <c r="A1174" s="1">
        <v>45390</v>
      </c>
      <c r="B1174" s="1" t="str">
        <f t="shared" si="90"/>
        <v>April</v>
      </c>
      <c r="C1174" s="4" t="s">
        <v>14</v>
      </c>
      <c r="D1174" s="4" t="s">
        <v>10</v>
      </c>
      <c r="E1174" s="4" t="s">
        <v>22</v>
      </c>
      <c r="F1174" s="4" t="s">
        <v>12</v>
      </c>
      <c r="G1174" s="3">
        <v>17.04</v>
      </c>
      <c r="H1174" s="8">
        <v>4</v>
      </c>
      <c r="I1174" s="4" t="s">
        <v>20</v>
      </c>
      <c r="J1174" s="7">
        <v>7</v>
      </c>
      <c r="K1174" s="3">
        <f t="shared" si="91"/>
        <v>68.16</v>
      </c>
      <c r="L1174" s="2">
        <f t="shared" si="92"/>
        <v>0.05</v>
      </c>
      <c r="M1174" s="3">
        <f t="shared" si="93"/>
        <v>3.4079999999999999</v>
      </c>
      <c r="N1174" s="3">
        <f t="shared" si="94"/>
        <v>71.567999999999998</v>
      </c>
    </row>
    <row r="1175" spans="1:14" x14ac:dyDescent="0.3">
      <c r="A1175" s="1">
        <v>45390</v>
      </c>
      <c r="B1175" s="1" t="str">
        <f t="shared" si="90"/>
        <v>April</v>
      </c>
      <c r="C1175" s="4" t="s">
        <v>14</v>
      </c>
      <c r="D1175" s="4" t="s">
        <v>15</v>
      </c>
      <c r="E1175" s="4" t="s">
        <v>11</v>
      </c>
      <c r="F1175" s="4" t="s">
        <v>16</v>
      </c>
      <c r="G1175" s="3">
        <v>15.28</v>
      </c>
      <c r="H1175" s="8">
        <v>5</v>
      </c>
      <c r="I1175" s="4" t="s">
        <v>17</v>
      </c>
      <c r="J1175" s="7">
        <v>9.6</v>
      </c>
      <c r="K1175" s="3">
        <f t="shared" si="91"/>
        <v>76.399999999999991</v>
      </c>
      <c r="L1175" s="2">
        <f t="shared" si="92"/>
        <v>0.18</v>
      </c>
      <c r="M1175" s="3">
        <f t="shared" si="93"/>
        <v>13.751999999999997</v>
      </c>
      <c r="N1175" s="3">
        <f t="shared" si="94"/>
        <v>90.151999999999987</v>
      </c>
    </row>
    <row r="1176" spans="1:14" x14ac:dyDescent="0.3">
      <c r="A1176" s="1">
        <v>45390</v>
      </c>
      <c r="B1176" s="1" t="str">
        <f t="shared" si="90"/>
        <v>April</v>
      </c>
      <c r="C1176" s="4" t="s">
        <v>19</v>
      </c>
      <c r="D1176" s="4" t="s">
        <v>15</v>
      </c>
      <c r="E1176" s="4" t="s">
        <v>22</v>
      </c>
      <c r="F1176" s="4" t="s">
        <v>23</v>
      </c>
      <c r="G1176" s="3">
        <v>33.99</v>
      </c>
      <c r="H1176" s="8">
        <v>6</v>
      </c>
      <c r="I1176" s="4" t="s">
        <v>258</v>
      </c>
      <c r="J1176" s="7">
        <v>7.7</v>
      </c>
      <c r="K1176" s="3">
        <f t="shared" si="91"/>
        <v>203.94</v>
      </c>
      <c r="L1176" s="2">
        <f t="shared" si="92"/>
        <v>0.05</v>
      </c>
      <c r="M1176" s="3">
        <f t="shared" si="93"/>
        <v>10.197000000000001</v>
      </c>
      <c r="N1176" s="3">
        <f t="shared" si="94"/>
        <v>214.137</v>
      </c>
    </row>
    <row r="1177" spans="1:14" x14ac:dyDescent="0.3">
      <c r="A1177" s="1">
        <v>45390</v>
      </c>
      <c r="B1177" s="1" t="str">
        <f t="shared" si="90"/>
        <v>April</v>
      </c>
      <c r="C1177" s="4" t="s">
        <v>19</v>
      </c>
      <c r="D1177" s="4" t="s">
        <v>15</v>
      </c>
      <c r="E1177" s="4" t="s">
        <v>11</v>
      </c>
      <c r="F1177" s="4" t="s">
        <v>21</v>
      </c>
      <c r="G1177" s="3">
        <v>61.77</v>
      </c>
      <c r="H1177" s="8">
        <v>5</v>
      </c>
      <c r="I1177" s="4" t="s">
        <v>17</v>
      </c>
      <c r="J1177" s="7">
        <v>6.7</v>
      </c>
      <c r="K1177" s="3">
        <f t="shared" si="91"/>
        <v>308.85000000000002</v>
      </c>
      <c r="L1177" s="2">
        <f t="shared" si="92"/>
        <v>0.05</v>
      </c>
      <c r="M1177" s="3">
        <f t="shared" si="93"/>
        <v>15.442500000000003</v>
      </c>
      <c r="N1177" s="3">
        <f t="shared" si="94"/>
        <v>324.29250000000002</v>
      </c>
    </row>
    <row r="1178" spans="1:14" x14ac:dyDescent="0.3">
      <c r="A1178" s="1">
        <v>45390</v>
      </c>
      <c r="B1178" s="1" t="str">
        <f t="shared" si="90"/>
        <v>April</v>
      </c>
      <c r="C1178" s="4" t="s">
        <v>14</v>
      </c>
      <c r="D1178" s="4" t="s">
        <v>15</v>
      </c>
      <c r="E1178" s="4" t="s">
        <v>22</v>
      </c>
      <c r="F1178" s="4" t="s">
        <v>12</v>
      </c>
      <c r="G1178" s="3">
        <v>43.27</v>
      </c>
      <c r="H1178" s="8">
        <v>2</v>
      </c>
      <c r="I1178" s="4" t="s">
        <v>20</v>
      </c>
      <c r="J1178" s="7">
        <v>5.7</v>
      </c>
      <c r="K1178" s="3">
        <f t="shared" si="91"/>
        <v>86.54</v>
      </c>
      <c r="L1178" s="2">
        <f t="shared" si="92"/>
        <v>0.05</v>
      </c>
      <c r="M1178" s="3">
        <f t="shared" si="93"/>
        <v>4.3270000000000008</v>
      </c>
      <c r="N1178" s="3">
        <f t="shared" si="94"/>
        <v>90.867000000000004</v>
      </c>
    </row>
    <row r="1179" spans="1:14" x14ac:dyDescent="0.3">
      <c r="A1179" s="1">
        <v>45391</v>
      </c>
      <c r="B1179" s="1" t="str">
        <f t="shared" si="90"/>
        <v>April</v>
      </c>
      <c r="C1179" s="4" t="s">
        <v>14</v>
      </c>
      <c r="D1179" s="4" t="s">
        <v>15</v>
      </c>
      <c r="E1179" s="4" t="s">
        <v>11</v>
      </c>
      <c r="F1179" s="4" t="s">
        <v>21</v>
      </c>
      <c r="G1179" s="3">
        <v>37.549999999999997</v>
      </c>
      <c r="H1179" s="8">
        <v>10</v>
      </c>
      <c r="I1179" s="4" t="s">
        <v>258</v>
      </c>
      <c r="J1179" s="7">
        <v>9.3000000000000007</v>
      </c>
      <c r="K1179" s="3">
        <f t="shared" si="91"/>
        <v>375.5</v>
      </c>
      <c r="L1179" s="2">
        <f t="shared" si="92"/>
        <v>0.05</v>
      </c>
      <c r="M1179" s="3">
        <f t="shared" si="93"/>
        <v>18.775000000000002</v>
      </c>
      <c r="N1179" s="3">
        <f t="shared" si="94"/>
        <v>394.27499999999998</v>
      </c>
    </row>
    <row r="1180" spans="1:14" x14ac:dyDescent="0.3">
      <c r="A1180" s="1">
        <v>45391</v>
      </c>
      <c r="B1180" s="1" t="str">
        <f t="shared" si="90"/>
        <v>April</v>
      </c>
      <c r="C1180" s="4" t="s">
        <v>14</v>
      </c>
      <c r="D1180" s="4" t="s">
        <v>15</v>
      </c>
      <c r="E1180" s="4" t="s">
        <v>11</v>
      </c>
      <c r="F1180" s="4" t="s">
        <v>24</v>
      </c>
      <c r="G1180" s="3">
        <v>81.3</v>
      </c>
      <c r="H1180" s="8">
        <v>6</v>
      </c>
      <c r="I1180" s="4" t="s">
        <v>20</v>
      </c>
      <c r="J1180" s="7">
        <v>5.3</v>
      </c>
      <c r="K1180" s="3">
        <f t="shared" si="91"/>
        <v>487.79999999999995</v>
      </c>
      <c r="L1180" s="2">
        <f t="shared" si="92"/>
        <v>0.05</v>
      </c>
      <c r="M1180" s="3">
        <f t="shared" si="93"/>
        <v>24.39</v>
      </c>
      <c r="N1180" s="3">
        <f t="shared" si="94"/>
        <v>512.18999999999994</v>
      </c>
    </row>
    <row r="1181" spans="1:14" x14ac:dyDescent="0.3">
      <c r="A1181" s="1">
        <v>45391</v>
      </c>
      <c r="B1181" s="1" t="str">
        <f t="shared" si="90"/>
        <v>April</v>
      </c>
      <c r="C1181" s="4" t="s">
        <v>14</v>
      </c>
      <c r="D1181" s="4" t="s">
        <v>15</v>
      </c>
      <c r="E1181" s="4" t="s">
        <v>11</v>
      </c>
      <c r="F1181" s="4" t="s">
        <v>24</v>
      </c>
      <c r="G1181" s="3">
        <v>46.26</v>
      </c>
      <c r="H1181" s="8">
        <v>6</v>
      </c>
      <c r="I1181" s="4" t="s">
        <v>258</v>
      </c>
      <c r="J1181" s="7">
        <v>9.5</v>
      </c>
      <c r="K1181" s="3">
        <f t="shared" si="91"/>
        <v>277.56</v>
      </c>
      <c r="L1181" s="2">
        <f t="shared" si="92"/>
        <v>0.05</v>
      </c>
      <c r="M1181" s="3">
        <f t="shared" si="93"/>
        <v>13.878</v>
      </c>
      <c r="N1181" s="3">
        <f t="shared" si="94"/>
        <v>291.43799999999999</v>
      </c>
    </row>
    <row r="1182" spans="1:14" x14ac:dyDescent="0.3">
      <c r="A1182" s="1">
        <v>45391</v>
      </c>
      <c r="B1182" s="1" t="str">
        <f t="shared" si="90"/>
        <v>April</v>
      </c>
      <c r="C1182" s="4" t="s">
        <v>9</v>
      </c>
      <c r="D1182" s="4" t="s">
        <v>10</v>
      </c>
      <c r="E1182" s="4" t="s">
        <v>11</v>
      </c>
      <c r="F1182" s="4" t="s">
        <v>16</v>
      </c>
      <c r="G1182" s="3">
        <v>93.96</v>
      </c>
      <c r="H1182" s="8">
        <v>4</v>
      </c>
      <c r="I1182" s="4" t="s">
        <v>17</v>
      </c>
      <c r="J1182" s="7">
        <v>9.5</v>
      </c>
      <c r="K1182" s="3">
        <f t="shared" si="91"/>
        <v>375.84</v>
      </c>
      <c r="L1182" s="2">
        <f t="shared" si="92"/>
        <v>0.18</v>
      </c>
      <c r="M1182" s="3">
        <f t="shared" si="93"/>
        <v>67.651199999999989</v>
      </c>
      <c r="N1182" s="3">
        <f t="shared" si="94"/>
        <v>443.49119999999994</v>
      </c>
    </row>
    <row r="1183" spans="1:14" x14ac:dyDescent="0.3">
      <c r="A1183" s="1">
        <v>45391</v>
      </c>
      <c r="B1183" s="1" t="str">
        <f t="shared" si="90"/>
        <v>April</v>
      </c>
      <c r="C1183" s="4" t="s">
        <v>19</v>
      </c>
      <c r="D1183" s="4" t="s">
        <v>15</v>
      </c>
      <c r="E1183" s="4" t="s">
        <v>22</v>
      </c>
      <c r="F1183" s="4" t="s">
        <v>24</v>
      </c>
      <c r="G1183" s="3">
        <v>51.71</v>
      </c>
      <c r="H1183" s="8">
        <v>4</v>
      </c>
      <c r="I1183" s="4" t="s">
        <v>258</v>
      </c>
      <c r="J1183" s="7">
        <v>9.8000000000000007</v>
      </c>
      <c r="K1183" s="3">
        <f t="shared" si="91"/>
        <v>206.84</v>
      </c>
      <c r="L1183" s="2">
        <f t="shared" si="92"/>
        <v>0.05</v>
      </c>
      <c r="M1183" s="3">
        <f t="shared" si="93"/>
        <v>10.342000000000001</v>
      </c>
      <c r="N1183" s="3">
        <f t="shared" si="94"/>
        <v>217.18200000000002</v>
      </c>
    </row>
    <row r="1184" spans="1:14" x14ac:dyDescent="0.3">
      <c r="A1184" s="1">
        <v>45391</v>
      </c>
      <c r="B1184" s="1" t="str">
        <f t="shared" si="90"/>
        <v>April</v>
      </c>
      <c r="C1184" s="4" t="s">
        <v>14</v>
      </c>
      <c r="D1184" s="4" t="s">
        <v>10</v>
      </c>
      <c r="E1184" s="4" t="s">
        <v>11</v>
      </c>
      <c r="F1184" s="4" t="s">
        <v>12</v>
      </c>
      <c r="G1184" s="3">
        <v>98.97</v>
      </c>
      <c r="H1184" s="8">
        <v>9</v>
      </c>
      <c r="I1184" s="4" t="s">
        <v>17</v>
      </c>
      <c r="J1184" s="7">
        <v>6.7</v>
      </c>
      <c r="K1184" s="3">
        <f t="shared" si="91"/>
        <v>890.73</v>
      </c>
      <c r="L1184" s="2">
        <f t="shared" si="92"/>
        <v>0.05</v>
      </c>
      <c r="M1184" s="3">
        <f t="shared" si="93"/>
        <v>44.536500000000004</v>
      </c>
      <c r="N1184" s="3">
        <f t="shared" si="94"/>
        <v>935.26650000000006</v>
      </c>
    </row>
    <row r="1185" spans="1:14" x14ac:dyDescent="0.3">
      <c r="A1185" s="1">
        <v>45391</v>
      </c>
      <c r="B1185" s="1" t="str">
        <f t="shared" si="90"/>
        <v>April</v>
      </c>
      <c r="C1185" s="4" t="s">
        <v>9</v>
      </c>
      <c r="D1185" s="4" t="s">
        <v>10</v>
      </c>
      <c r="E1185" s="4" t="s">
        <v>22</v>
      </c>
      <c r="F1185" s="4" t="s">
        <v>18</v>
      </c>
      <c r="G1185" s="3">
        <v>99.96</v>
      </c>
      <c r="H1185" s="8">
        <v>9</v>
      </c>
      <c r="I1185" s="4" t="s">
        <v>258</v>
      </c>
      <c r="J1185" s="7">
        <v>4.2</v>
      </c>
      <c r="K1185" s="3">
        <f t="shared" si="91"/>
        <v>899.64</v>
      </c>
      <c r="L1185" s="2">
        <f t="shared" si="92"/>
        <v>0.05</v>
      </c>
      <c r="M1185" s="3">
        <f t="shared" si="93"/>
        <v>44.981999999999999</v>
      </c>
      <c r="N1185" s="3">
        <f t="shared" si="94"/>
        <v>944.62199999999996</v>
      </c>
    </row>
    <row r="1186" spans="1:14" x14ac:dyDescent="0.3">
      <c r="A1186" s="1">
        <v>45391</v>
      </c>
      <c r="B1186" s="1" t="str">
        <f t="shared" si="90"/>
        <v>April</v>
      </c>
      <c r="C1186" s="4" t="s">
        <v>19</v>
      </c>
      <c r="D1186" s="4" t="s">
        <v>15</v>
      </c>
      <c r="E1186" s="4" t="s">
        <v>22</v>
      </c>
      <c r="F1186" s="4" t="s">
        <v>18</v>
      </c>
      <c r="G1186" s="3">
        <v>60.87</v>
      </c>
      <c r="H1186" s="8">
        <v>2</v>
      </c>
      <c r="I1186" s="4" t="s">
        <v>20</v>
      </c>
      <c r="J1186" s="7">
        <v>8.6999999999999993</v>
      </c>
      <c r="K1186" s="3">
        <f t="shared" si="91"/>
        <v>121.74</v>
      </c>
      <c r="L1186" s="2">
        <f t="shared" si="92"/>
        <v>0.05</v>
      </c>
      <c r="M1186" s="3">
        <f t="shared" si="93"/>
        <v>6.0869999999999997</v>
      </c>
      <c r="N1186" s="3">
        <f t="shared" si="94"/>
        <v>127.827</v>
      </c>
    </row>
    <row r="1187" spans="1:14" x14ac:dyDescent="0.3">
      <c r="A1187" s="1">
        <v>45391</v>
      </c>
      <c r="B1187" s="1" t="str">
        <f t="shared" si="90"/>
        <v>April</v>
      </c>
      <c r="C1187" s="4" t="s">
        <v>19</v>
      </c>
      <c r="D1187" s="4" t="s">
        <v>10</v>
      </c>
      <c r="E1187" s="4" t="s">
        <v>22</v>
      </c>
      <c r="F1187" s="4" t="s">
        <v>24</v>
      </c>
      <c r="G1187" s="3">
        <v>51.94</v>
      </c>
      <c r="H1187" s="8">
        <v>10</v>
      </c>
      <c r="I1187" s="4" t="s">
        <v>20</v>
      </c>
      <c r="J1187" s="7">
        <v>6.5</v>
      </c>
      <c r="K1187" s="3">
        <f t="shared" si="91"/>
        <v>519.4</v>
      </c>
      <c r="L1187" s="2">
        <f t="shared" si="92"/>
        <v>0.05</v>
      </c>
      <c r="M1187" s="3">
        <f t="shared" si="93"/>
        <v>25.97</v>
      </c>
      <c r="N1187" s="3">
        <f t="shared" si="94"/>
        <v>545.37</v>
      </c>
    </row>
    <row r="1188" spans="1:14" x14ac:dyDescent="0.3">
      <c r="A1188" s="1">
        <v>45391</v>
      </c>
      <c r="B1188" s="1" t="str">
        <f t="shared" si="90"/>
        <v>April</v>
      </c>
      <c r="C1188" s="4" t="s">
        <v>19</v>
      </c>
      <c r="D1188" s="4" t="s">
        <v>10</v>
      </c>
      <c r="E1188" s="4" t="s">
        <v>11</v>
      </c>
      <c r="F1188" s="4" t="s">
        <v>18</v>
      </c>
      <c r="G1188" s="3">
        <v>52.26</v>
      </c>
      <c r="H1188" s="8">
        <v>10</v>
      </c>
      <c r="I1188" s="4" t="s">
        <v>258</v>
      </c>
      <c r="J1188" s="7">
        <v>6.2</v>
      </c>
      <c r="K1188" s="3">
        <f t="shared" si="91"/>
        <v>522.6</v>
      </c>
      <c r="L1188" s="2">
        <f t="shared" si="92"/>
        <v>0.05</v>
      </c>
      <c r="M1188" s="3">
        <f t="shared" si="93"/>
        <v>26.130000000000003</v>
      </c>
      <c r="N1188" s="3">
        <f t="shared" si="94"/>
        <v>548.73</v>
      </c>
    </row>
    <row r="1189" spans="1:14" x14ac:dyDescent="0.3">
      <c r="A1189" s="1">
        <v>45391</v>
      </c>
      <c r="B1189" s="1" t="str">
        <f t="shared" si="90"/>
        <v>April</v>
      </c>
      <c r="C1189" s="4" t="s">
        <v>9</v>
      </c>
      <c r="D1189" s="4" t="s">
        <v>15</v>
      </c>
      <c r="E1189" s="4" t="s">
        <v>22</v>
      </c>
      <c r="F1189" s="4" t="s">
        <v>21</v>
      </c>
      <c r="G1189" s="3">
        <v>95.54</v>
      </c>
      <c r="H1189" s="8">
        <v>7</v>
      </c>
      <c r="I1189" s="4" t="s">
        <v>258</v>
      </c>
      <c r="J1189" s="7">
        <v>9.6</v>
      </c>
      <c r="K1189" s="3">
        <f t="shared" si="91"/>
        <v>668.78000000000009</v>
      </c>
      <c r="L1189" s="2">
        <f t="shared" si="92"/>
        <v>0.05</v>
      </c>
      <c r="M1189" s="3">
        <f t="shared" si="93"/>
        <v>33.439000000000007</v>
      </c>
      <c r="N1189" s="3">
        <f t="shared" si="94"/>
        <v>702.21900000000005</v>
      </c>
    </row>
    <row r="1190" spans="1:14" x14ac:dyDescent="0.3">
      <c r="A1190" s="1">
        <v>45391</v>
      </c>
      <c r="B1190" s="1" t="str">
        <f t="shared" si="90"/>
        <v>April</v>
      </c>
      <c r="C1190" s="4" t="s">
        <v>9</v>
      </c>
      <c r="D1190" s="4" t="s">
        <v>15</v>
      </c>
      <c r="E1190" s="4" t="s">
        <v>11</v>
      </c>
      <c r="F1190" s="4" t="s">
        <v>16</v>
      </c>
      <c r="G1190" s="3">
        <v>25.45</v>
      </c>
      <c r="H1190" s="8">
        <v>1</v>
      </c>
      <c r="I1190" s="4" t="s">
        <v>258</v>
      </c>
      <c r="J1190" s="7">
        <v>5.0999999999999996</v>
      </c>
      <c r="K1190" s="3">
        <f t="shared" si="91"/>
        <v>25.45</v>
      </c>
      <c r="L1190" s="2">
        <f t="shared" si="92"/>
        <v>0.18</v>
      </c>
      <c r="M1190" s="3">
        <f t="shared" si="93"/>
        <v>4.5809999999999995</v>
      </c>
      <c r="N1190" s="3">
        <f t="shared" si="94"/>
        <v>30.030999999999999</v>
      </c>
    </row>
    <row r="1191" spans="1:14" x14ac:dyDescent="0.3">
      <c r="A1191" s="1">
        <v>45391</v>
      </c>
      <c r="B1191" s="1" t="str">
        <f t="shared" si="90"/>
        <v>April</v>
      </c>
      <c r="C1191" s="4" t="s">
        <v>9</v>
      </c>
      <c r="D1191" s="4" t="s">
        <v>15</v>
      </c>
      <c r="E1191" s="4" t="s">
        <v>22</v>
      </c>
      <c r="F1191" s="4" t="s">
        <v>12</v>
      </c>
      <c r="G1191" s="3">
        <v>18.22</v>
      </c>
      <c r="H1191" s="8">
        <v>7</v>
      </c>
      <c r="I1191" s="4" t="s">
        <v>258</v>
      </c>
      <c r="J1191" s="7">
        <v>6.6</v>
      </c>
      <c r="K1191" s="3">
        <f t="shared" si="91"/>
        <v>127.53999999999999</v>
      </c>
      <c r="L1191" s="2">
        <f t="shared" si="92"/>
        <v>0.05</v>
      </c>
      <c r="M1191" s="3">
        <f t="shared" si="93"/>
        <v>6.3769999999999998</v>
      </c>
      <c r="N1191" s="3">
        <f t="shared" si="94"/>
        <v>133.917</v>
      </c>
    </row>
    <row r="1192" spans="1:14" x14ac:dyDescent="0.3">
      <c r="A1192" s="1">
        <v>45392</v>
      </c>
      <c r="B1192" s="1" t="str">
        <f t="shared" si="90"/>
        <v>April</v>
      </c>
      <c r="C1192" s="4" t="s">
        <v>14</v>
      </c>
      <c r="D1192" s="4" t="s">
        <v>10</v>
      </c>
      <c r="E1192" s="4" t="s">
        <v>22</v>
      </c>
      <c r="F1192" s="4" t="s">
        <v>24</v>
      </c>
      <c r="G1192" s="3">
        <v>81.95</v>
      </c>
      <c r="H1192" s="8">
        <v>10</v>
      </c>
      <c r="I1192" s="4" t="s">
        <v>258</v>
      </c>
      <c r="J1192" s="7">
        <v>6</v>
      </c>
      <c r="K1192" s="3">
        <f t="shared" si="91"/>
        <v>819.5</v>
      </c>
      <c r="L1192" s="2">
        <f t="shared" si="92"/>
        <v>0.05</v>
      </c>
      <c r="M1192" s="3">
        <f t="shared" si="93"/>
        <v>40.975000000000001</v>
      </c>
      <c r="N1192" s="3">
        <f t="shared" si="94"/>
        <v>860.47500000000002</v>
      </c>
    </row>
    <row r="1193" spans="1:14" x14ac:dyDescent="0.3">
      <c r="A1193" s="1">
        <v>45392</v>
      </c>
      <c r="B1193" s="1" t="str">
        <f t="shared" si="90"/>
        <v>April</v>
      </c>
      <c r="C1193" s="4" t="s">
        <v>19</v>
      </c>
      <c r="D1193" s="4" t="s">
        <v>15</v>
      </c>
      <c r="E1193" s="4" t="s">
        <v>11</v>
      </c>
      <c r="F1193" s="4" t="s">
        <v>23</v>
      </c>
      <c r="G1193" s="3">
        <v>93.69</v>
      </c>
      <c r="H1193" s="8">
        <v>7</v>
      </c>
      <c r="I1193" s="4" t="s">
        <v>258</v>
      </c>
      <c r="J1193" s="7">
        <v>4.5</v>
      </c>
      <c r="K1193" s="3">
        <f t="shared" si="91"/>
        <v>655.82999999999993</v>
      </c>
      <c r="L1193" s="2">
        <f t="shared" si="92"/>
        <v>0.05</v>
      </c>
      <c r="M1193" s="3">
        <f t="shared" si="93"/>
        <v>32.791499999999999</v>
      </c>
      <c r="N1193" s="3">
        <f t="shared" si="94"/>
        <v>688.62149999999997</v>
      </c>
    </row>
    <row r="1194" spans="1:14" x14ac:dyDescent="0.3">
      <c r="A1194" s="1">
        <v>45392</v>
      </c>
      <c r="B1194" s="1" t="str">
        <f t="shared" si="90"/>
        <v>April</v>
      </c>
      <c r="C1194" s="4" t="s">
        <v>14</v>
      </c>
      <c r="D1194" s="4" t="s">
        <v>10</v>
      </c>
      <c r="E1194" s="4" t="s">
        <v>11</v>
      </c>
      <c r="F1194" s="4" t="s">
        <v>23</v>
      </c>
      <c r="G1194" s="3">
        <v>35.79</v>
      </c>
      <c r="H1194" s="8">
        <v>9</v>
      </c>
      <c r="I1194" s="4" t="s">
        <v>258</v>
      </c>
      <c r="J1194" s="7">
        <v>5.0999999999999996</v>
      </c>
      <c r="K1194" s="3">
        <f t="shared" si="91"/>
        <v>322.11</v>
      </c>
      <c r="L1194" s="2">
        <f t="shared" si="92"/>
        <v>0.05</v>
      </c>
      <c r="M1194" s="3">
        <f t="shared" si="93"/>
        <v>16.105500000000003</v>
      </c>
      <c r="N1194" s="3">
        <f t="shared" si="94"/>
        <v>338.21550000000002</v>
      </c>
    </row>
    <row r="1195" spans="1:14" x14ac:dyDescent="0.3">
      <c r="A1195" s="1">
        <v>45392</v>
      </c>
      <c r="B1195" s="1" t="str">
        <f t="shared" si="90"/>
        <v>April</v>
      </c>
      <c r="C1195" s="4" t="s">
        <v>19</v>
      </c>
      <c r="D1195" s="4" t="s">
        <v>10</v>
      </c>
      <c r="E1195" s="4" t="s">
        <v>22</v>
      </c>
      <c r="F1195" s="4" t="s">
        <v>18</v>
      </c>
      <c r="G1195" s="3">
        <v>62.62</v>
      </c>
      <c r="H1195" s="8">
        <v>5</v>
      </c>
      <c r="I1195" s="4" t="s">
        <v>20</v>
      </c>
      <c r="J1195" s="7">
        <v>7</v>
      </c>
      <c r="K1195" s="3">
        <f t="shared" si="91"/>
        <v>313.09999999999997</v>
      </c>
      <c r="L1195" s="2">
        <f t="shared" si="92"/>
        <v>0.05</v>
      </c>
      <c r="M1195" s="3">
        <f t="shared" si="93"/>
        <v>15.654999999999999</v>
      </c>
      <c r="N1195" s="3">
        <f t="shared" si="94"/>
        <v>328.75499999999994</v>
      </c>
    </row>
    <row r="1196" spans="1:14" x14ac:dyDescent="0.3">
      <c r="A1196" s="1">
        <v>45392</v>
      </c>
      <c r="B1196" s="1" t="str">
        <f t="shared" si="90"/>
        <v>April</v>
      </c>
      <c r="C1196" s="4" t="s">
        <v>19</v>
      </c>
      <c r="D1196" s="4" t="s">
        <v>15</v>
      </c>
      <c r="E1196" s="4" t="s">
        <v>11</v>
      </c>
      <c r="F1196" s="4" t="s">
        <v>21</v>
      </c>
      <c r="G1196" s="3">
        <v>87.67</v>
      </c>
      <c r="H1196" s="8">
        <v>2</v>
      </c>
      <c r="I1196" s="4" t="s">
        <v>258</v>
      </c>
      <c r="J1196" s="7">
        <v>7.7</v>
      </c>
      <c r="K1196" s="3">
        <f t="shared" si="91"/>
        <v>175.34</v>
      </c>
      <c r="L1196" s="2">
        <f t="shared" si="92"/>
        <v>0.05</v>
      </c>
      <c r="M1196" s="3">
        <f t="shared" si="93"/>
        <v>8.7670000000000012</v>
      </c>
      <c r="N1196" s="3">
        <f t="shared" si="94"/>
        <v>184.107</v>
      </c>
    </row>
    <row r="1197" spans="1:14" x14ac:dyDescent="0.3">
      <c r="A1197" s="1">
        <v>45392</v>
      </c>
      <c r="B1197" s="1" t="str">
        <f t="shared" si="90"/>
        <v>April</v>
      </c>
      <c r="C1197" s="4" t="s">
        <v>14</v>
      </c>
      <c r="D1197" s="4" t="s">
        <v>15</v>
      </c>
      <c r="E1197" s="4" t="s">
        <v>22</v>
      </c>
      <c r="F1197" s="4" t="s">
        <v>21</v>
      </c>
      <c r="G1197" s="3">
        <v>45.74</v>
      </c>
      <c r="H1197" s="8">
        <v>3</v>
      </c>
      <c r="I1197" s="4" t="s">
        <v>258</v>
      </c>
      <c r="J1197" s="7">
        <v>6.5</v>
      </c>
      <c r="K1197" s="3">
        <f t="shared" si="91"/>
        <v>137.22</v>
      </c>
      <c r="L1197" s="2">
        <f t="shared" si="92"/>
        <v>0.05</v>
      </c>
      <c r="M1197" s="3">
        <f t="shared" si="93"/>
        <v>6.8610000000000007</v>
      </c>
      <c r="N1197" s="3">
        <f t="shared" si="94"/>
        <v>144.08099999999999</v>
      </c>
    </row>
    <row r="1198" spans="1:14" x14ac:dyDescent="0.3">
      <c r="A1198" s="1">
        <v>45392</v>
      </c>
      <c r="B1198" s="1" t="str">
        <f t="shared" si="90"/>
        <v>April</v>
      </c>
      <c r="C1198" s="4" t="s">
        <v>19</v>
      </c>
      <c r="D1198" s="4" t="s">
        <v>10</v>
      </c>
      <c r="E1198" s="4" t="s">
        <v>22</v>
      </c>
      <c r="F1198" s="4" t="s">
        <v>12</v>
      </c>
      <c r="G1198" s="3">
        <v>10.130000000000001</v>
      </c>
      <c r="H1198" s="8">
        <v>7</v>
      </c>
      <c r="I1198" s="4" t="s">
        <v>20</v>
      </c>
      <c r="J1198" s="7">
        <v>8.3000000000000007</v>
      </c>
      <c r="K1198" s="3">
        <f t="shared" si="91"/>
        <v>70.910000000000011</v>
      </c>
      <c r="L1198" s="2">
        <f t="shared" si="92"/>
        <v>0.05</v>
      </c>
      <c r="M1198" s="3">
        <f t="shared" si="93"/>
        <v>3.5455000000000005</v>
      </c>
      <c r="N1198" s="3">
        <f t="shared" si="94"/>
        <v>74.455500000000015</v>
      </c>
    </row>
    <row r="1199" spans="1:14" x14ac:dyDescent="0.3">
      <c r="A1199" s="1">
        <v>45392</v>
      </c>
      <c r="B1199" s="1" t="str">
        <f t="shared" si="90"/>
        <v>April</v>
      </c>
      <c r="C1199" s="4" t="s">
        <v>9</v>
      </c>
      <c r="D1199" s="4" t="s">
        <v>15</v>
      </c>
      <c r="E1199" s="4" t="s">
        <v>11</v>
      </c>
      <c r="F1199" s="4" t="s">
        <v>23</v>
      </c>
      <c r="G1199" s="3">
        <v>40.299999999999997</v>
      </c>
      <c r="H1199" s="8">
        <v>2</v>
      </c>
      <c r="I1199" s="4" t="s">
        <v>20</v>
      </c>
      <c r="J1199" s="7">
        <v>4.4000000000000004</v>
      </c>
      <c r="K1199" s="3">
        <f t="shared" si="91"/>
        <v>80.599999999999994</v>
      </c>
      <c r="L1199" s="2">
        <f t="shared" si="92"/>
        <v>0.05</v>
      </c>
      <c r="M1199" s="3">
        <f t="shared" si="93"/>
        <v>4.03</v>
      </c>
      <c r="N1199" s="3">
        <f t="shared" si="94"/>
        <v>84.63</v>
      </c>
    </row>
    <row r="1200" spans="1:14" x14ac:dyDescent="0.3">
      <c r="A1200" s="1">
        <v>45392</v>
      </c>
      <c r="B1200" s="1" t="str">
        <f t="shared" si="90"/>
        <v>April</v>
      </c>
      <c r="C1200" s="4" t="s">
        <v>19</v>
      </c>
      <c r="D1200" s="4" t="s">
        <v>10</v>
      </c>
      <c r="E1200" s="4" t="s">
        <v>11</v>
      </c>
      <c r="F1200" s="4" t="s">
        <v>24</v>
      </c>
      <c r="G1200" s="3">
        <v>68.930000000000007</v>
      </c>
      <c r="H1200" s="8">
        <v>7</v>
      </c>
      <c r="I1200" s="4" t="s">
        <v>258</v>
      </c>
      <c r="J1200" s="7">
        <v>4.5999999999999996</v>
      </c>
      <c r="K1200" s="3">
        <f t="shared" si="91"/>
        <v>482.51000000000005</v>
      </c>
      <c r="L1200" s="2">
        <f t="shared" si="92"/>
        <v>0.05</v>
      </c>
      <c r="M1200" s="3">
        <f t="shared" si="93"/>
        <v>24.125500000000002</v>
      </c>
      <c r="N1200" s="3">
        <f t="shared" si="94"/>
        <v>506.63550000000004</v>
      </c>
    </row>
    <row r="1201" spans="1:14" x14ac:dyDescent="0.3">
      <c r="A1201" s="1">
        <v>45392</v>
      </c>
      <c r="B1201" s="1" t="str">
        <f t="shared" si="90"/>
        <v>April</v>
      </c>
      <c r="C1201" s="4" t="s">
        <v>14</v>
      </c>
      <c r="D1201" s="4" t="s">
        <v>15</v>
      </c>
      <c r="E1201" s="4" t="s">
        <v>22</v>
      </c>
      <c r="F1201" s="4" t="s">
        <v>12</v>
      </c>
      <c r="G1201" s="3">
        <v>46.77</v>
      </c>
      <c r="H1201" s="8">
        <v>6</v>
      </c>
      <c r="I1201" s="4" t="s">
        <v>17</v>
      </c>
      <c r="J1201" s="7">
        <v>6</v>
      </c>
      <c r="K1201" s="3">
        <f t="shared" si="91"/>
        <v>280.62</v>
      </c>
      <c r="L1201" s="2">
        <f t="shared" si="92"/>
        <v>0.05</v>
      </c>
      <c r="M1201" s="3">
        <f t="shared" si="93"/>
        <v>14.031000000000001</v>
      </c>
      <c r="N1201" s="3">
        <f t="shared" si="94"/>
        <v>294.65100000000001</v>
      </c>
    </row>
    <row r="1202" spans="1:14" x14ac:dyDescent="0.3">
      <c r="A1202" s="1">
        <v>45392</v>
      </c>
      <c r="B1202" s="1" t="str">
        <f t="shared" si="90"/>
        <v>April</v>
      </c>
      <c r="C1202" s="4" t="s">
        <v>14</v>
      </c>
      <c r="D1202" s="4" t="s">
        <v>10</v>
      </c>
      <c r="E1202" s="4" t="s">
        <v>22</v>
      </c>
      <c r="F1202" s="4" t="s">
        <v>18</v>
      </c>
      <c r="G1202" s="3">
        <v>34.56</v>
      </c>
      <c r="H1202" s="8">
        <v>7</v>
      </c>
      <c r="I1202" s="4" t="s">
        <v>258</v>
      </c>
      <c r="J1202" s="7">
        <v>7.3</v>
      </c>
      <c r="K1202" s="3">
        <f t="shared" si="91"/>
        <v>241.92000000000002</v>
      </c>
      <c r="L1202" s="2">
        <f t="shared" si="92"/>
        <v>0.05</v>
      </c>
      <c r="M1202" s="3">
        <f t="shared" si="93"/>
        <v>12.096000000000002</v>
      </c>
      <c r="N1202" s="3">
        <f t="shared" si="94"/>
        <v>254.01600000000002</v>
      </c>
    </row>
    <row r="1203" spans="1:14" x14ac:dyDescent="0.3">
      <c r="A1203" s="1">
        <v>45392</v>
      </c>
      <c r="B1203" s="1" t="str">
        <f t="shared" si="90"/>
        <v>April</v>
      </c>
      <c r="C1203" s="4" t="s">
        <v>19</v>
      </c>
      <c r="D1203" s="4" t="s">
        <v>15</v>
      </c>
      <c r="E1203" s="4" t="s">
        <v>22</v>
      </c>
      <c r="F1203" s="4" t="s">
        <v>24</v>
      </c>
      <c r="G1203" s="3">
        <v>59.77</v>
      </c>
      <c r="H1203" s="8">
        <v>2</v>
      </c>
      <c r="I1203" s="4" t="s">
        <v>258</v>
      </c>
      <c r="J1203" s="7">
        <v>5.8</v>
      </c>
      <c r="K1203" s="3">
        <f t="shared" si="91"/>
        <v>119.54</v>
      </c>
      <c r="L1203" s="2">
        <f t="shared" si="92"/>
        <v>0.05</v>
      </c>
      <c r="M1203" s="3">
        <f t="shared" si="93"/>
        <v>5.9770000000000003</v>
      </c>
      <c r="N1203" s="3">
        <f t="shared" si="94"/>
        <v>125.51700000000001</v>
      </c>
    </row>
    <row r="1204" spans="1:14" x14ac:dyDescent="0.3">
      <c r="A1204" s="1">
        <v>45392</v>
      </c>
      <c r="B1204" s="1" t="str">
        <f t="shared" si="90"/>
        <v>April</v>
      </c>
      <c r="C1204" s="4" t="s">
        <v>19</v>
      </c>
      <c r="D1204" s="4" t="s">
        <v>15</v>
      </c>
      <c r="E1204" s="4" t="s">
        <v>11</v>
      </c>
      <c r="F1204" s="4" t="s">
        <v>23</v>
      </c>
      <c r="G1204" s="3">
        <v>63.42</v>
      </c>
      <c r="H1204" s="8">
        <v>8</v>
      </c>
      <c r="I1204" s="4" t="s">
        <v>20</v>
      </c>
      <c r="J1204" s="7">
        <v>7.4</v>
      </c>
      <c r="K1204" s="3">
        <f t="shared" si="91"/>
        <v>507.36</v>
      </c>
      <c r="L1204" s="2">
        <f t="shared" si="92"/>
        <v>0.05</v>
      </c>
      <c r="M1204" s="3">
        <f t="shared" si="93"/>
        <v>25.368000000000002</v>
      </c>
      <c r="N1204" s="3">
        <f t="shared" si="94"/>
        <v>532.72800000000007</v>
      </c>
    </row>
    <row r="1205" spans="1:14" x14ac:dyDescent="0.3">
      <c r="A1205" s="1">
        <v>45393</v>
      </c>
      <c r="B1205" s="1" t="str">
        <f t="shared" si="90"/>
        <v>April</v>
      </c>
      <c r="C1205" s="4" t="s">
        <v>9</v>
      </c>
      <c r="D1205" s="4" t="s">
        <v>10</v>
      </c>
      <c r="E1205" s="4" t="s">
        <v>22</v>
      </c>
      <c r="F1205" s="4" t="s">
        <v>16</v>
      </c>
      <c r="G1205" s="3">
        <v>72.17</v>
      </c>
      <c r="H1205" s="8">
        <v>1</v>
      </c>
      <c r="I1205" s="4" t="s">
        <v>17</v>
      </c>
      <c r="J1205" s="7">
        <v>6.1</v>
      </c>
      <c r="K1205" s="3">
        <f t="shared" si="91"/>
        <v>72.17</v>
      </c>
      <c r="L1205" s="2">
        <f t="shared" si="92"/>
        <v>0.18</v>
      </c>
      <c r="M1205" s="3">
        <f t="shared" si="93"/>
        <v>12.990600000000001</v>
      </c>
      <c r="N1205" s="3">
        <f t="shared" si="94"/>
        <v>85.160600000000002</v>
      </c>
    </row>
    <row r="1206" spans="1:14" x14ac:dyDescent="0.3">
      <c r="A1206" s="1">
        <v>45393</v>
      </c>
      <c r="B1206" s="1" t="str">
        <f t="shared" si="90"/>
        <v>April</v>
      </c>
      <c r="C1206" s="4" t="s">
        <v>14</v>
      </c>
      <c r="D1206" s="4" t="s">
        <v>10</v>
      </c>
      <c r="E1206" s="4" t="s">
        <v>11</v>
      </c>
      <c r="F1206" s="4" t="s">
        <v>21</v>
      </c>
      <c r="G1206" s="3">
        <v>31.9</v>
      </c>
      <c r="H1206" s="8">
        <v>1</v>
      </c>
      <c r="I1206" s="4" t="s">
        <v>20</v>
      </c>
      <c r="J1206" s="7">
        <v>9.1</v>
      </c>
      <c r="K1206" s="3">
        <f t="shared" si="91"/>
        <v>31.9</v>
      </c>
      <c r="L1206" s="2">
        <f t="shared" si="92"/>
        <v>0.05</v>
      </c>
      <c r="M1206" s="3">
        <f t="shared" si="93"/>
        <v>1.595</v>
      </c>
      <c r="N1206" s="3">
        <f t="shared" si="94"/>
        <v>33.494999999999997</v>
      </c>
    </row>
    <row r="1207" spans="1:14" x14ac:dyDescent="0.3">
      <c r="A1207" s="1">
        <v>45393</v>
      </c>
      <c r="B1207" s="1" t="str">
        <f t="shared" si="90"/>
        <v>April</v>
      </c>
      <c r="C1207" s="4" t="s">
        <v>14</v>
      </c>
      <c r="D1207" s="4" t="s">
        <v>15</v>
      </c>
      <c r="E1207" s="4" t="s">
        <v>22</v>
      </c>
      <c r="F1207" s="4" t="s">
        <v>21</v>
      </c>
      <c r="G1207" s="3">
        <v>27.38</v>
      </c>
      <c r="H1207" s="8">
        <v>6</v>
      </c>
      <c r="I1207" s="4" t="s">
        <v>258</v>
      </c>
      <c r="J1207" s="7">
        <v>7.9</v>
      </c>
      <c r="K1207" s="3">
        <f t="shared" si="91"/>
        <v>164.28</v>
      </c>
      <c r="L1207" s="2">
        <f t="shared" si="92"/>
        <v>0.05</v>
      </c>
      <c r="M1207" s="3">
        <f t="shared" si="93"/>
        <v>8.2140000000000004</v>
      </c>
      <c r="N1207" s="3">
        <f t="shared" si="94"/>
        <v>172.494</v>
      </c>
    </row>
    <row r="1208" spans="1:14" x14ac:dyDescent="0.3">
      <c r="A1208" s="1">
        <v>45393</v>
      </c>
      <c r="B1208" s="1" t="str">
        <f t="shared" si="90"/>
        <v>April</v>
      </c>
      <c r="C1208" s="4" t="s">
        <v>9</v>
      </c>
      <c r="D1208" s="4" t="s">
        <v>10</v>
      </c>
      <c r="E1208" s="4" t="s">
        <v>11</v>
      </c>
      <c r="F1208" s="4" t="s">
        <v>23</v>
      </c>
      <c r="G1208" s="3">
        <v>35.380000000000003</v>
      </c>
      <c r="H1208" s="8">
        <v>9</v>
      </c>
      <c r="I1208" s="4" t="s">
        <v>258</v>
      </c>
      <c r="J1208" s="7">
        <v>9.6</v>
      </c>
      <c r="K1208" s="3">
        <f t="shared" si="91"/>
        <v>318.42</v>
      </c>
      <c r="L1208" s="2">
        <f t="shared" si="92"/>
        <v>0.05</v>
      </c>
      <c r="M1208" s="3">
        <f t="shared" si="93"/>
        <v>15.921000000000001</v>
      </c>
      <c r="N1208" s="3">
        <f t="shared" si="94"/>
        <v>334.34100000000001</v>
      </c>
    </row>
    <row r="1209" spans="1:14" x14ac:dyDescent="0.3">
      <c r="A1209" s="1">
        <v>45393</v>
      </c>
      <c r="B1209" s="1" t="str">
        <f t="shared" si="90"/>
        <v>April</v>
      </c>
      <c r="C1209" s="4" t="s">
        <v>14</v>
      </c>
      <c r="D1209" s="4" t="s">
        <v>15</v>
      </c>
      <c r="E1209" s="4" t="s">
        <v>11</v>
      </c>
      <c r="F1209" s="4" t="s">
        <v>21</v>
      </c>
      <c r="G1209" s="3">
        <v>76.06</v>
      </c>
      <c r="H1209" s="8">
        <v>3</v>
      </c>
      <c r="I1209" s="4" t="s">
        <v>258</v>
      </c>
      <c r="J1209" s="7">
        <v>9.8000000000000007</v>
      </c>
      <c r="K1209" s="3">
        <f t="shared" si="91"/>
        <v>228.18</v>
      </c>
      <c r="L1209" s="2">
        <f t="shared" si="92"/>
        <v>0.05</v>
      </c>
      <c r="M1209" s="3">
        <f t="shared" si="93"/>
        <v>11.409000000000001</v>
      </c>
      <c r="N1209" s="3">
        <f t="shared" si="94"/>
        <v>239.589</v>
      </c>
    </row>
    <row r="1210" spans="1:14" x14ac:dyDescent="0.3">
      <c r="A1210" s="1">
        <v>45393</v>
      </c>
      <c r="B1210" s="1" t="str">
        <f t="shared" si="90"/>
        <v>April</v>
      </c>
      <c r="C1210" s="4" t="s">
        <v>19</v>
      </c>
      <c r="D1210" s="4" t="s">
        <v>10</v>
      </c>
      <c r="E1210" s="4" t="s">
        <v>11</v>
      </c>
      <c r="F1210" s="4" t="s">
        <v>24</v>
      </c>
      <c r="G1210" s="3">
        <v>74.69</v>
      </c>
      <c r="H1210" s="8">
        <v>7</v>
      </c>
      <c r="I1210" s="4" t="s">
        <v>20</v>
      </c>
      <c r="J1210" s="7">
        <v>9.1</v>
      </c>
      <c r="K1210" s="3">
        <f t="shared" si="91"/>
        <v>522.82999999999993</v>
      </c>
      <c r="L1210" s="2">
        <f t="shared" si="92"/>
        <v>0.05</v>
      </c>
      <c r="M1210" s="3">
        <f t="shared" si="93"/>
        <v>26.141499999999997</v>
      </c>
      <c r="N1210" s="3">
        <f t="shared" si="94"/>
        <v>548.97149999999988</v>
      </c>
    </row>
    <row r="1211" spans="1:14" x14ac:dyDescent="0.3">
      <c r="A1211" s="1">
        <v>45393</v>
      </c>
      <c r="B1211" s="1" t="str">
        <f t="shared" si="90"/>
        <v>April</v>
      </c>
      <c r="C1211" s="4" t="s">
        <v>9</v>
      </c>
      <c r="D1211" s="4" t="s">
        <v>15</v>
      </c>
      <c r="E1211" s="4" t="s">
        <v>11</v>
      </c>
      <c r="F1211" s="4" t="s">
        <v>12</v>
      </c>
      <c r="G1211" s="3">
        <v>71.2</v>
      </c>
      <c r="H1211" s="8">
        <v>1</v>
      </c>
      <c r="I1211" s="4" t="s">
        <v>258</v>
      </c>
      <c r="J1211" s="7">
        <v>9.1999999999999993</v>
      </c>
      <c r="K1211" s="3">
        <f t="shared" si="91"/>
        <v>71.2</v>
      </c>
      <c r="L1211" s="2">
        <f t="shared" si="92"/>
        <v>0.05</v>
      </c>
      <c r="M1211" s="3">
        <f t="shared" si="93"/>
        <v>3.5600000000000005</v>
      </c>
      <c r="N1211" s="3">
        <f t="shared" si="94"/>
        <v>74.760000000000005</v>
      </c>
    </row>
    <row r="1212" spans="1:14" x14ac:dyDescent="0.3">
      <c r="A1212" s="1">
        <v>45393</v>
      </c>
      <c r="B1212" s="1" t="str">
        <f t="shared" si="90"/>
        <v>April</v>
      </c>
      <c r="C1212" s="4" t="s">
        <v>19</v>
      </c>
      <c r="D1212" s="4" t="s">
        <v>10</v>
      </c>
      <c r="E1212" s="4" t="s">
        <v>22</v>
      </c>
      <c r="F1212" s="4" t="s">
        <v>23</v>
      </c>
      <c r="G1212" s="3">
        <v>70.739999999999995</v>
      </c>
      <c r="H1212" s="8">
        <v>4</v>
      </c>
      <c r="I1212" s="4" t="s">
        <v>258</v>
      </c>
      <c r="J1212" s="7">
        <v>4.4000000000000004</v>
      </c>
      <c r="K1212" s="3">
        <f t="shared" si="91"/>
        <v>282.95999999999998</v>
      </c>
      <c r="L1212" s="2">
        <f t="shared" si="92"/>
        <v>0.05</v>
      </c>
      <c r="M1212" s="3">
        <f t="shared" si="93"/>
        <v>14.148</v>
      </c>
      <c r="N1212" s="3">
        <f t="shared" si="94"/>
        <v>297.108</v>
      </c>
    </row>
    <row r="1213" spans="1:14" x14ac:dyDescent="0.3">
      <c r="A1213" s="1">
        <v>45393</v>
      </c>
      <c r="B1213" s="1" t="str">
        <f t="shared" si="90"/>
        <v>April</v>
      </c>
      <c r="C1213" s="4" t="s">
        <v>19</v>
      </c>
      <c r="D1213" s="4" t="s">
        <v>15</v>
      </c>
      <c r="E1213" s="4" t="s">
        <v>11</v>
      </c>
      <c r="F1213" s="4" t="s">
        <v>16</v>
      </c>
      <c r="G1213" s="3">
        <v>93.88</v>
      </c>
      <c r="H1213" s="8">
        <v>7</v>
      </c>
      <c r="I1213" s="4" t="s">
        <v>258</v>
      </c>
      <c r="J1213" s="7">
        <v>7.3</v>
      </c>
      <c r="K1213" s="3">
        <f t="shared" si="91"/>
        <v>657.16</v>
      </c>
      <c r="L1213" s="2">
        <f t="shared" si="92"/>
        <v>0.18</v>
      </c>
      <c r="M1213" s="3">
        <f t="shared" si="93"/>
        <v>118.28879999999999</v>
      </c>
      <c r="N1213" s="3">
        <f t="shared" si="94"/>
        <v>775.44880000000001</v>
      </c>
    </row>
    <row r="1214" spans="1:14" x14ac:dyDescent="0.3">
      <c r="A1214" s="1">
        <v>45393</v>
      </c>
      <c r="B1214" s="1" t="str">
        <f t="shared" si="90"/>
        <v>April</v>
      </c>
      <c r="C1214" s="4" t="s">
        <v>14</v>
      </c>
      <c r="D1214" s="4" t="s">
        <v>15</v>
      </c>
      <c r="E1214" s="4" t="s">
        <v>11</v>
      </c>
      <c r="F1214" s="4" t="s">
        <v>24</v>
      </c>
      <c r="G1214" s="3">
        <v>78.89</v>
      </c>
      <c r="H1214" s="8">
        <v>7</v>
      </c>
      <c r="I1214" s="4" t="s">
        <v>20</v>
      </c>
      <c r="J1214" s="7">
        <v>7.5</v>
      </c>
      <c r="K1214" s="3">
        <f t="shared" si="91"/>
        <v>552.23</v>
      </c>
      <c r="L1214" s="2">
        <f t="shared" si="92"/>
        <v>0.05</v>
      </c>
      <c r="M1214" s="3">
        <f t="shared" si="93"/>
        <v>27.611500000000003</v>
      </c>
      <c r="N1214" s="3">
        <f t="shared" si="94"/>
        <v>579.8415</v>
      </c>
    </row>
    <row r="1215" spans="1:14" x14ac:dyDescent="0.3">
      <c r="A1215" s="1">
        <v>45393</v>
      </c>
      <c r="B1215" s="1" t="str">
        <f t="shared" si="90"/>
        <v>April</v>
      </c>
      <c r="C1215" s="4" t="s">
        <v>9</v>
      </c>
      <c r="D1215" s="4" t="s">
        <v>10</v>
      </c>
      <c r="E1215" s="4" t="s">
        <v>11</v>
      </c>
      <c r="F1215" s="4" t="s">
        <v>21</v>
      </c>
      <c r="G1215" s="3">
        <v>73.959999999999994</v>
      </c>
      <c r="H1215" s="8">
        <v>1</v>
      </c>
      <c r="I1215" s="4" t="s">
        <v>258</v>
      </c>
      <c r="J1215" s="7">
        <v>5</v>
      </c>
      <c r="K1215" s="3">
        <f t="shared" si="91"/>
        <v>73.959999999999994</v>
      </c>
      <c r="L1215" s="2">
        <f t="shared" si="92"/>
        <v>0.05</v>
      </c>
      <c r="M1215" s="3">
        <f t="shared" si="93"/>
        <v>3.698</v>
      </c>
      <c r="N1215" s="3">
        <f t="shared" si="94"/>
        <v>77.657999999999987</v>
      </c>
    </row>
    <row r="1216" spans="1:14" x14ac:dyDescent="0.3">
      <c r="A1216" s="1">
        <v>45393</v>
      </c>
      <c r="B1216" s="1" t="str">
        <f t="shared" si="90"/>
        <v>April</v>
      </c>
      <c r="C1216" s="4" t="s">
        <v>19</v>
      </c>
      <c r="D1216" s="4" t="s">
        <v>10</v>
      </c>
      <c r="E1216" s="4" t="s">
        <v>22</v>
      </c>
      <c r="F1216" s="4" t="s">
        <v>23</v>
      </c>
      <c r="G1216" s="3">
        <v>62.65</v>
      </c>
      <c r="H1216" s="8">
        <v>4</v>
      </c>
      <c r="I1216" s="4" t="s">
        <v>17</v>
      </c>
      <c r="J1216" s="7">
        <v>4.2</v>
      </c>
      <c r="K1216" s="3">
        <f t="shared" si="91"/>
        <v>250.6</v>
      </c>
      <c r="L1216" s="2">
        <f t="shared" si="92"/>
        <v>0.05</v>
      </c>
      <c r="M1216" s="3">
        <f t="shared" si="93"/>
        <v>12.530000000000001</v>
      </c>
      <c r="N1216" s="3">
        <f t="shared" si="94"/>
        <v>263.13</v>
      </c>
    </row>
    <row r="1217" spans="1:14" x14ac:dyDescent="0.3">
      <c r="A1217" s="1">
        <v>45393</v>
      </c>
      <c r="B1217" s="1" t="str">
        <f t="shared" si="90"/>
        <v>April</v>
      </c>
      <c r="C1217" s="4" t="s">
        <v>19</v>
      </c>
      <c r="D1217" s="4" t="s">
        <v>15</v>
      </c>
      <c r="E1217" s="4" t="s">
        <v>11</v>
      </c>
      <c r="F1217" s="4" t="s">
        <v>23</v>
      </c>
      <c r="G1217" s="3">
        <v>42.91</v>
      </c>
      <c r="H1217" s="8">
        <v>5</v>
      </c>
      <c r="I1217" s="4" t="s">
        <v>20</v>
      </c>
      <c r="J1217" s="7">
        <v>6.1</v>
      </c>
      <c r="K1217" s="3">
        <f t="shared" si="91"/>
        <v>214.54999999999998</v>
      </c>
      <c r="L1217" s="2">
        <f t="shared" si="92"/>
        <v>0.05</v>
      </c>
      <c r="M1217" s="3">
        <f t="shared" si="93"/>
        <v>10.727499999999999</v>
      </c>
      <c r="N1217" s="3">
        <f t="shared" si="94"/>
        <v>225.27749999999997</v>
      </c>
    </row>
    <row r="1218" spans="1:14" x14ac:dyDescent="0.3">
      <c r="A1218" s="1">
        <v>45393</v>
      </c>
      <c r="B1218" s="1" t="str">
        <f t="shared" si="90"/>
        <v>April</v>
      </c>
      <c r="C1218" s="4" t="s">
        <v>9</v>
      </c>
      <c r="D1218" s="4" t="s">
        <v>15</v>
      </c>
      <c r="E1218" s="4" t="s">
        <v>22</v>
      </c>
      <c r="F1218" s="4" t="s">
        <v>23</v>
      </c>
      <c r="G1218" s="3">
        <v>62.19</v>
      </c>
      <c r="H1218" s="8">
        <v>4</v>
      </c>
      <c r="I1218" s="4" t="s">
        <v>20</v>
      </c>
      <c r="J1218" s="7">
        <v>4.3</v>
      </c>
      <c r="K1218" s="3">
        <f t="shared" si="91"/>
        <v>248.76</v>
      </c>
      <c r="L1218" s="2">
        <f t="shared" si="92"/>
        <v>0.05</v>
      </c>
      <c r="M1218" s="3">
        <f t="shared" si="93"/>
        <v>12.438000000000001</v>
      </c>
      <c r="N1218" s="3">
        <f t="shared" si="94"/>
        <v>261.19799999999998</v>
      </c>
    </row>
    <row r="1219" spans="1:14" x14ac:dyDescent="0.3">
      <c r="A1219" s="1">
        <v>45393</v>
      </c>
      <c r="B1219" s="1" t="str">
        <f t="shared" ref="B1219:B1282" si="95">TEXT(A1219,"mmmm")</f>
        <v>April</v>
      </c>
      <c r="C1219" s="4" t="s">
        <v>14</v>
      </c>
      <c r="D1219" s="4" t="s">
        <v>15</v>
      </c>
      <c r="E1219" s="4" t="s">
        <v>22</v>
      </c>
      <c r="F1219" s="4" t="s">
        <v>12</v>
      </c>
      <c r="G1219" s="3">
        <v>89.48</v>
      </c>
      <c r="H1219" s="8">
        <v>10</v>
      </c>
      <c r="I1219" s="4" t="s">
        <v>258</v>
      </c>
      <c r="J1219" s="7">
        <v>9.6</v>
      </c>
      <c r="K1219" s="3">
        <f t="shared" ref="K1219:K1282" si="96">G1219*H1219</f>
        <v>894.80000000000007</v>
      </c>
      <c r="L1219" s="2">
        <f t="shared" ref="L1219:L1282" si="97">IF(F1219="electronics",18%,5%)</f>
        <v>0.05</v>
      </c>
      <c r="M1219" s="3">
        <f t="shared" ref="M1219:M1282" si="98">K1219*L1219</f>
        <v>44.740000000000009</v>
      </c>
      <c r="N1219" s="3">
        <f t="shared" ref="N1219:N1282" si="99">K1219+M1219</f>
        <v>939.54000000000008</v>
      </c>
    </row>
    <row r="1220" spans="1:14" x14ac:dyDescent="0.3">
      <c r="A1220" s="1">
        <v>45393</v>
      </c>
      <c r="B1220" s="1" t="str">
        <f t="shared" si="95"/>
        <v>April</v>
      </c>
      <c r="C1220" s="4" t="s">
        <v>19</v>
      </c>
      <c r="D1220" s="4" t="s">
        <v>15</v>
      </c>
      <c r="E1220" s="4" t="s">
        <v>11</v>
      </c>
      <c r="F1220" s="4" t="s">
        <v>18</v>
      </c>
      <c r="G1220" s="3">
        <v>15.34</v>
      </c>
      <c r="H1220" s="8">
        <v>1</v>
      </c>
      <c r="I1220" s="4" t="s">
        <v>17</v>
      </c>
      <c r="J1220" s="7">
        <v>6.5</v>
      </c>
      <c r="K1220" s="3">
        <f t="shared" si="96"/>
        <v>15.34</v>
      </c>
      <c r="L1220" s="2">
        <f t="shared" si="97"/>
        <v>0.05</v>
      </c>
      <c r="M1220" s="3">
        <f t="shared" si="98"/>
        <v>0.76700000000000002</v>
      </c>
      <c r="N1220" s="3">
        <f t="shared" si="99"/>
        <v>16.106999999999999</v>
      </c>
    </row>
    <row r="1221" spans="1:14" x14ac:dyDescent="0.3">
      <c r="A1221" s="1">
        <v>45393</v>
      </c>
      <c r="B1221" s="1" t="str">
        <f t="shared" si="95"/>
        <v>April</v>
      </c>
      <c r="C1221" s="4" t="s">
        <v>9</v>
      </c>
      <c r="D1221" s="4" t="s">
        <v>10</v>
      </c>
      <c r="E1221" s="4" t="s">
        <v>22</v>
      </c>
      <c r="F1221" s="4" t="s">
        <v>24</v>
      </c>
      <c r="G1221" s="3">
        <v>80.47</v>
      </c>
      <c r="H1221" s="8">
        <v>9</v>
      </c>
      <c r="I1221" s="4" t="s">
        <v>17</v>
      </c>
      <c r="J1221" s="7">
        <v>9.1999999999999993</v>
      </c>
      <c r="K1221" s="3">
        <f t="shared" si="96"/>
        <v>724.23</v>
      </c>
      <c r="L1221" s="2">
        <f t="shared" si="97"/>
        <v>0.05</v>
      </c>
      <c r="M1221" s="3">
        <f t="shared" si="98"/>
        <v>36.211500000000001</v>
      </c>
      <c r="N1221" s="3">
        <f t="shared" si="99"/>
        <v>760.44150000000002</v>
      </c>
    </row>
    <row r="1222" spans="1:14" x14ac:dyDescent="0.3">
      <c r="A1222" s="1">
        <v>45393</v>
      </c>
      <c r="B1222" s="1" t="str">
        <f t="shared" si="95"/>
        <v>April</v>
      </c>
      <c r="C1222" s="4" t="s">
        <v>19</v>
      </c>
      <c r="D1222" s="4" t="s">
        <v>10</v>
      </c>
      <c r="E1222" s="4" t="s">
        <v>22</v>
      </c>
      <c r="F1222" s="4" t="s">
        <v>23</v>
      </c>
      <c r="G1222" s="3">
        <v>58.9</v>
      </c>
      <c r="H1222" s="8">
        <v>8</v>
      </c>
      <c r="I1222" s="4" t="s">
        <v>17</v>
      </c>
      <c r="J1222" s="7">
        <v>8.9</v>
      </c>
      <c r="K1222" s="3">
        <f t="shared" si="96"/>
        <v>471.2</v>
      </c>
      <c r="L1222" s="2">
        <f t="shared" si="97"/>
        <v>0.05</v>
      </c>
      <c r="M1222" s="3">
        <f t="shared" si="98"/>
        <v>23.560000000000002</v>
      </c>
      <c r="N1222" s="3">
        <f t="shared" si="99"/>
        <v>494.76</v>
      </c>
    </row>
    <row r="1223" spans="1:14" x14ac:dyDescent="0.3">
      <c r="A1223" s="1">
        <v>45394</v>
      </c>
      <c r="B1223" s="1" t="str">
        <f t="shared" si="95"/>
        <v>April</v>
      </c>
      <c r="C1223" s="4" t="s">
        <v>14</v>
      </c>
      <c r="D1223" s="4" t="s">
        <v>10</v>
      </c>
      <c r="E1223" s="4" t="s">
        <v>11</v>
      </c>
      <c r="F1223" s="4" t="s">
        <v>12</v>
      </c>
      <c r="G1223" s="3">
        <v>49.79</v>
      </c>
      <c r="H1223" s="8">
        <v>4</v>
      </c>
      <c r="I1223" s="4" t="s">
        <v>258</v>
      </c>
      <c r="J1223" s="7">
        <v>6.4</v>
      </c>
      <c r="K1223" s="3">
        <f t="shared" si="96"/>
        <v>199.16</v>
      </c>
      <c r="L1223" s="2">
        <f t="shared" si="97"/>
        <v>0.05</v>
      </c>
      <c r="M1223" s="3">
        <f t="shared" si="98"/>
        <v>9.9580000000000002</v>
      </c>
      <c r="N1223" s="3">
        <f t="shared" si="99"/>
        <v>209.11799999999999</v>
      </c>
    </row>
    <row r="1224" spans="1:14" x14ac:dyDescent="0.3">
      <c r="A1224" s="1">
        <v>45394</v>
      </c>
      <c r="B1224" s="1" t="str">
        <f t="shared" si="95"/>
        <v>April</v>
      </c>
      <c r="C1224" s="4" t="s">
        <v>9</v>
      </c>
      <c r="D1224" s="4" t="s">
        <v>15</v>
      </c>
      <c r="E1224" s="4" t="s">
        <v>22</v>
      </c>
      <c r="F1224" s="4" t="s">
        <v>24</v>
      </c>
      <c r="G1224" s="3">
        <v>71.77</v>
      </c>
      <c r="H1224" s="8">
        <v>7</v>
      </c>
      <c r="I1224" s="4" t="s">
        <v>17</v>
      </c>
      <c r="J1224" s="7">
        <v>8.9</v>
      </c>
      <c r="K1224" s="3">
        <f t="shared" si="96"/>
        <v>502.39</v>
      </c>
      <c r="L1224" s="2">
        <f t="shared" si="97"/>
        <v>0.05</v>
      </c>
      <c r="M1224" s="3">
        <f t="shared" si="98"/>
        <v>25.119500000000002</v>
      </c>
      <c r="N1224" s="3">
        <f t="shared" si="99"/>
        <v>527.5095</v>
      </c>
    </row>
    <row r="1225" spans="1:14" x14ac:dyDescent="0.3">
      <c r="A1225" s="1">
        <v>45394</v>
      </c>
      <c r="B1225" s="1" t="str">
        <f t="shared" si="95"/>
        <v>April</v>
      </c>
      <c r="C1225" s="4" t="s">
        <v>9</v>
      </c>
      <c r="D1225" s="4" t="s">
        <v>15</v>
      </c>
      <c r="E1225" s="4" t="s">
        <v>22</v>
      </c>
      <c r="F1225" s="4" t="s">
        <v>24</v>
      </c>
      <c r="G1225" s="3">
        <v>87.87</v>
      </c>
      <c r="H1225" s="8">
        <v>10</v>
      </c>
      <c r="I1225" s="4" t="s">
        <v>20</v>
      </c>
      <c r="J1225" s="7">
        <v>5.0999999999999996</v>
      </c>
      <c r="K1225" s="3">
        <f t="shared" si="96"/>
        <v>878.7</v>
      </c>
      <c r="L1225" s="2">
        <f t="shared" si="97"/>
        <v>0.05</v>
      </c>
      <c r="M1225" s="3">
        <f t="shared" si="98"/>
        <v>43.935000000000002</v>
      </c>
      <c r="N1225" s="3">
        <f t="shared" si="99"/>
        <v>922.63499999999999</v>
      </c>
    </row>
    <row r="1226" spans="1:14" x14ac:dyDescent="0.3">
      <c r="A1226" s="1">
        <v>45394</v>
      </c>
      <c r="B1226" s="1" t="str">
        <f t="shared" si="95"/>
        <v>April</v>
      </c>
      <c r="C1226" s="4" t="s">
        <v>14</v>
      </c>
      <c r="D1226" s="4" t="s">
        <v>10</v>
      </c>
      <c r="E1226" s="4" t="s">
        <v>22</v>
      </c>
      <c r="F1226" s="4" t="s">
        <v>16</v>
      </c>
      <c r="G1226" s="3">
        <v>82.34</v>
      </c>
      <c r="H1226" s="8">
        <v>10</v>
      </c>
      <c r="I1226" s="4" t="s">
        <v>20</v>
      </c>
      <c r="J1226" s="7">
        <v>4.3</v>
      </c>
      <c r="K1226" s="3">
        <f t="shared" si="96"/>
        <v>823.40000000000009</v>
      </c>
      <c r="L1226" s="2">
        <f t="shared" si="97"/>
        <v>0.18</v>
      </c>
      <c r="M1226" s="3">
        <f t="shared" si="98"/>
        <v>148.21200000000002</v>
      </c>
      <c r="N1226" s="3">
        <f t="shared" si="99"/>
        <v>971.61200000000008</v>
      </c>
    </row>
    <row r="1227" spans="1:14" x14ac:dyDescent="0.3">
      <c r="A1227" s="1">
        <v>45394</v>
      </c>
      <c r="B1227" s="1" t="str">
        <f t="shared" si="95"/>
        <v>April</v>
      </c>
      <c r="C1227" s="4" t="s">
        <v>19</v>
      </c>
      <c r="D1227" s="4" t="s">
        <v>10</v>
      </c>
      <c r="E1227" s="4" t="s">
        <v>11</v>
      </c>
      <c r="F1227" s="4" t="s">
        <v>23</v>
      </c>
      <c r="G1227" s="3">
        <v>72.42</v>
      </c>
      <c r="H1227" s="8">
        <v>3</v>
      </c>
      <c r="I1227" s="4" t="s">
        <v>20</v>
      </c>
      <c r="J1227" s="7">
        <v>8.1999999999999993</v>
      </c>
      <c r="K1227" s="3">
        <f t="shared" si="96"/>
        <v>217.26</v>
      </c>
      <c r="L1227" s="2">
        <f t="shared" si="97"/>
        <v>0.05</v>
      </c>
      <c r="M1227" s="3">
        <f t="shared" si="98"/>
        <v>10.863</v>
      </c>
      <c r="N1227" s="3">
        <f t="shared" si="99"/>
        <v>228.12299999999999</v>
      </c>
    </row>
    <row r="1228" spans="1:14" x14ac:dyDescent="0.3">
      <c r="A1228" s="1">
        <v>45394</v>
      </c>
      <c r="B1228" s="1" t="str">
        <f t="shared" si="95"/>
        <v>April</v>
      </c>
      <c r="C1228" s="4" t="s">
        <v>9</v>
      </c>
      <c r="D1228" s="4" t="s">
        <v>10</v>
      </c>
      <c r="E1228" s="4" t="s">
        <v>22</v>
      </c>
      <c r="F1228" s="4" t="s">
        <v>24</v>
      </c>
      <c r="G1228" s="3">
        <v>54.86</v>
      </c>
      <c r="H1228" s="8">
        <v>5</v>
      </c>
      <c r="I1228" s="4" t="s">
        <v>20</v>
      </c>
      <c r="J1228" s="7">
        <v>9.8000000000000007</v>
      </c>
      <c r="K1228" s="3">
        <f t="shared" si="96"/>
        <v>274.3</v>
      </c>
      <c r="L1228" s="2">
        <f t="shared" si="97"/>
        <v>0.05</v>
      </c>
      <c r="M1228" s="3">
        <f t="shared" si="98"/>
        <v>13.715000000000002</v>
      </c>
      <c r="N1228" s="3">
        <f t="shared" si="99"/>
        <v>288.01499999999999</v>
      </c>
    </row>
    <row r="1229" spans="1:14" x14ac:dyDescent="0.3">
      <c r="A1229" s="1">
        <v>45394</v>
      </c>
      <c r="B1229" s="1" t="str">
        <f t="shared" si="95"/>
        <v>April</v>
      </c>
      <c r="C1229" s="4" t="s">
        <v>14</v>
      </c>
      <c r="D1229" s="4" t="s">
        <v>15</v>
      </c>
      <c r="E1229" s="4" t="s">
        <v>22</v>
      </c>
      <c r="F1229" s="4" t="s">
        <v>16</v>
      </c>
      <c r="G1229" s="3">
        <v>28.84</v>
      </c>
      <c r="H1229" s="8">
        <v>4</v>
      </c>
      <c r="I1229" s="4" t="s">
        <v>17</v>
      </c>
      <c r="J1229" s="7">
        <v>6.4</v>
      </c>
      <c r="K1229" s="3">
        <f t="shared" si="96"/>
        <v>115.36</v>
      </c>
      <c r="L1229" s="2">
        <f t="shared" si="97"/>
        <v>0.18</v>
      </c>
      <c r="M1229" s="3">
        <f t="shared" si="98"/>
        <v>20.764799999999997</v>
      </c>
      <c r="N1229" s="3">
        <f t="shared" si="99"/>
        <v>136.12479999999999</v>
      </c>
    </row>
    <row r="1230" spans="1:14" x14ac:dyDescent="0.3">
      <c r="A1230" s="1">
        <v>45394</v>
      </c>
      <c r="B1230" s="1" t="str">
        <f t="shared" si="95"/>
        <v>April</v>
      </c>
      <c r="C1230" s="4" t="s">
        <v>19</v>
      </c>
      <c r="D1230" s="4" t="s">
        <v>15</v>
      </c>
      <c r="E1230" s="4" t="s">
        <v>11</v>
      </c>
      <c r="F1230" s="4" t="s">
        <v>24</v>
      </c>
      <c r="G1230" s="3">
        <v>71.38</v>
      </c>
      <c r="H1230" s="8">
        <v>10</v>
      </c>
      <c r="I1230" s="4" t="s">
        <v>17</v>
      </c>
      <c r="J1230" s="7">
        <v>5.7</v>
      </c>
      <c r="K1230" s="3">
        <f t="shared" si="96"/>
        <v>713.8</v>
      </c>
      <c r="L1230" s="2">
        <f t="shared" si="97"/>
        <v>0.05</v>
      </c>
      <c r="M1230" s="3">
        <f t="shared" si="98"/>
        <v>35.69</v>
      </c>
      <c r="N1230" s="3">
        <f t="shared" si="99"/>
        <v>749.49</v>
      </c>
    </row>
    <row r="1231" spans="1:14" x14ac:dyDescent="0.3">
      <c r="A1231" s="1">
        <v>45394</v>
      </c>
      <c r="B1231" s="1" t="str">
        <f t="shared" si="95"/>
        <v>April</v>
      </c>
      <c r="C1231" s="4" t="s">
        <v>9</v>
      </c>
      <c r="D1231" s="4" t="s">
        <v>10</v>
      </c>
      <c r="E1231" s="4" t="s">
        <v>22</v>
      </c>
      <c r="F1231" s="4" t="s">
        <v>24</v>
      </c>
      <c r="G1231" s="3">
        <v>61.29</v>
      </c>
      <c r="H1231" s="8">
        <v>5</v>
      </c>
      <c r="I1231" s="4" t="s">
        <v>17</v>
      </c>
      <c r="J1231" s="7">
        <v>7</v>
      </c>
      <c r="K1231" s="3">
        <f t="shared" si="96"/>
        <v>306.45</v>
      </c>
      <c r="L1231" s="2">
        <f t="shared" si="97"/>
        <v>0.05</v>
      </c>
      <c r="M1231" s="3">
        <f t="shared" si="98"/>
        <v>15.3225</v>
      </c>
      <c r="N1231" s="3">
        <f t="shared" si="99"/>
        <v>321.77249999999998</v>
      </c>
    </row>
    <row r="1232" spans="1:14" x14ac:dyDescent="0.3">
      <c r="A1232" s="1">
        <v>45394</v>
      </c>
      <c r="B1232" s="1" t="str">
        <f t="shared" si="95"/>
        <v>April</v>
      </c>
      <c r="C1232" s="4" t="s">
        <v>14</v>
      </c>
      <c r="D1232" s="4" t="s">
        <v>10</v>
      </c>
      <c r="E1232" s="4" t="s">
        <v>22</v>
      </c>
      <c r="F1232" s="4" t="s">
        <v>16</v>
      </c>
      <c r="G1232" s="3">
        <v>96.82</v>
      </c>
      <c r="H1232" s="8">
        <v>3</v>
      </c>
      <c r="I1232" s="4" t="s">
        <v>17</v>
      </c>
      <c r="J1232" s="7">
        <v>6.7</v>
      </c>
      <c r="K1232" s="3">
        <f t="shared" si="96"/>
        <v>290.45999999999998</v>
      </c>
      <c r="L1232" s="2">
        <f t="shared" si="97"/>
        <v>0.18</v>
      </c>
      <c r="M1232" s="3">
        <f t="shared" si="98"/>
        <v>52.282799999999995</v>
      </c>
      <c r="N1232" s="3">
        <f t="shared" si="99"/>
        <v>342.74279999999999</v>
      </c>
    </row>
    <row r="1233" spans="1:14" x14ac:dyDescent="0.3">
      <c r="A1233" s="1">
        <v>45394</v>
      </c>
      <c r="B1233" s="1" t="str">
        <f t="shared" si="95"/>
        <v>April</v>
      </c>
      <c r="C1233" s="4" t="s">
        <v>9</v>
      </c>
      <c r="D1233" s="4" t="s">
        <v>10</v>
      </c>
      <c r="E1233" s="4" t="s">
        <v>22</v>
      </c>
      <c r="F1233" s="4" t="s">
        <v>24</v>
      </c>
      <c r="G1233" s="3">
        <v>97.22</v>
      </c>
      <c r="H1233" s="8">
        <v>9</v>
      </c>
      <c r="I1233" s="4" t="s">
        <v>20</v>
      </c>
      <c r="J1233" s="7">
        <v>6</v>
      </c>
      <c r="K1233" s="3">
        <f t="shared" si="96"/>
        <v>874.98</v>
      </c>
      <c r="L1233" s="2">
        <f t="shared" si="97"/>
        <v>0.05</v>
      </c>
      <c r="M1233" s="3">
        <f t="shared" si="98"/>
        <v>43.749000000000002</v>
      </c>
      <c r="N1233" s="3">
        <f t="shared" si="99"/>
        <v>918.72900000000004</v>
      </c>
    </row>
    <row r="1234" spans="1:14" x14ac:dyDescent="0.3">
      <c r="A1234" s="1">
        <v>45394</v>
      </c>
      <c r="B1234" s="1" t="str">
        <f t="shared" si="95"/>
        <v>April</v>
      </c>
      <c r="C1234" s="4" t="s">
        <v>19</v>
      </c>
      <c r="D1234" s="4" t="s">
        <v>10</v>
      </c>
      <c r="E1234" s="4" t="s">
        <v>11</v>
      </c>
      <c r="F1234" s="4" t="s">
        <v>16</v>
      </c>
      <c r="G1234" s="3">
        <v>64.44</v>
      </c>
      <c r="H1234" s="8">
        <v>5</v>
      </c>
      <c r="I1234" s="4" t="s">
        <v>17</v>
      </c>
      <c r="J1234" s="7">
        <v>6.6</v>
      </c>
      <c r="K1234" s="3">
        <f t="shared" si="96"/>
        <v>322.2</v>
      </c>
      <c r="L1234" s="2">
        <f t="shared" si="97"/>
        <v>0.18</v>
      </c>
      <c r="M1234" s="3">
        <f t="shared" si="98"/>
        <v>57.995999999999995</v>
      </c>
      <c r="N1234" s="3">
        <f t="shared" si="99"/>
        <v>380.19599999999997</v>
      </c>
    </row>
    <row r="1235" spans="1:14" x14ac:dyDescent="0.3">
      <c r="A1235" s="1">
        <v>45394</v>
      </c>
      <c r="B1235" s="1" t="str">
        <f t="shared" si="95"/>
        <v>April</v>
      </c>
      <c r="C1235" s="4" t="s">
        <v>19</v>
      </c>
      <c r="D1235" s="4" t="s">
        <v>15</v>
      </c>
      <c r="E1235" s="4" t="s">
        <v>11</v>
      </c>
      <c r="F1235" s="4" t="s">
        <v>18</v>
      </c>
      <c r="G1235" s="3">
        <v>89.48</v>
      </c>
      <c r="H1235" s="8">
        <v>5</v>
      </c>
      <c r="I1235" s="4" t="s">
        <v>17</v>
      </c>
      <c r="J1235" s="7">
        <v>7.4</v>
      </c>
      <c r="K1235" s="3">
        <f t="shared" si="96"/>
        <v>447.40000000000003</v>
      </c>
      <c r="L1235" s="2">
        <f t="shared" si="97"/>
        <v>0.05</v>
      </c>
      <c r="M1235" s="3">
        <f t="shared" si="98"/>
        <v>22.370000000000005</v>
      </c>
      <c r="N1235" s="3">
        <f t="shared" si="99"/>
        <v>469.77000000000004</v>
      </c>
    </row>
    <row r="1236" spans="1:14" x14ac:dyDescent="0.3">
      <c r="A1236" s="1">
        <v>45394</v>
      </c>
      <c r="B1236" s="1" t="str">
        <f t="shared" si="95"/>
        <v>April</v>
      </c>
      <c r="C1236" s="4" t="s">
        <v>9</v>
      </c>
      <c r="D1236" s="4" t="s">
        <v>10</v>
      </c>
      <c r="E1236" s="4" t="s">
        <v>22</v>
      </c>
      <c r="F1236" s="4" t="s">
        <v>12</v>
      </c>
      <c r="G1236" s="3">
        <v>93.4</v>
      </c>
      <c r="H1236" s="8">
        <v>2</v>
      </c>
      <c r="I1236" s="4" t="s">
        <v>17</v>
      </c>
      <c r="J1236" s="7">
        <v>5.5</v>
      </c>
      <c r="K1236" s="3">
        <f t="shared" si="96"/>
        <v>186.8</v>
      </c>
      <c r="L1236" s="2">
        <f t="shared" si="97"/>
        <v>0.05</v>
      </c>
      <c r="M1236" s="3">
        <f t="shared" si="98"/>
        <v>9.3400000000000016</v>
      </c>
      <c r="N1236" s="3">
        <f t="shared" si="99"/>
        <v>196.14000000000001</v>
      </c>
    </row>
    <row r="1237" spans="1:14" x14ac:dyDescent="0.3">
      <c r="A1237" s="1">
        <v>45394</v>
      </c>
      <c r="B1237" s="1" t="str">
        <f t="shared" si="95"/>
        <v>April</v>
      </c>
      <c r="C1237" s="4" t="s">
        <v>19</v>
      </c>
      <c r="D1237" s="4" t="s">
        <v>15</v>
      </c>
      <c r="E1237" s="4" t="s">
        <v>11</v>
      </c>
      <c r="F1237" s="4" t="s">
        <v>18</v>
      </c>
      <c r="G1237" s="3">
        <v>40.229999999999997</v>
      </c>
      <c r="H1237" s="8">
        <v>7</v>
      </c>
      <c r="I1237" s="4" t="s">
        <v>17</v>
      </c>
      <c r="J1237" s="7">
        <v>9.6</v>
      </c>
      <c r="K1237" s="3">
        <f t="shared" si="96"/>
        <v>281.60999999999996</v>
      </c>
      <c r="L1237" s="2">
        <f t="shared" si="97"/>
        <v>0.05</v>
      </c>
      <c r="M1237" s="3">
        <f t="shared" si="98"/>
        <v>14.080499999999999</v>
      </c>
      <c r="N1237" s="3">
        <f t="shared" si="99"/>
        <v>295.69049999999993</v>
      </c>
    </row>
    <row r="1238" spans="1:14" x14ac:dyDescent="0.3">
      <c r="A1238" s="1">
        <v>45394</v>
      </c>
      <c r="B1238" s="1" t="str">
        <f t="shared" si="95"/>
        <v>April</v>
      </c>
      <c r="C1238" s="4" t="s">
        <v>9</v>
      </c>
      <c r="D1238" s="4" t="s">
        <v>10</v>
      </c>
      <c r="E1238" s="4" t="s">
        <v>22</v>
      </c>
      <c r="F1238" s="4" t="s">
        <v>24</v>
      </c>
      <c r="G1238" s="3">
        <v>72.569999999999993</v>
      </c>
      <c r="H1238" s="8">
        <v>8</v>
      </c>
      <c r="I1238" s="4" t="s">
        <v>17</v>
      </c>
      <c r="J1238" s="7">
        <v>4.5999999999999996</v>
      </c>
      <c r="K1238" s="3">
        <f t="shared" si="96"/>
        <v>580.55999999999995</v>
      </c>
      <c r="L1238" s="2">
        <f t="shared" si="97"/>
        <v>0.05</v>
      </c>
      <c r="M1238" s="3">
        <f t="shared" si="98"/>
        <v>29.027999999999999</v>
      </c>
      <c r="N1238" s="3">
        <f t="shared" si="99"/>
        <v>609.58799999999997</v>
      </c>
    </row>
    <row r="1239" spans="1:14" x14ac:dyDescent="0.3">
      <c r="A1239" s="1">
        <v>45394</v>
      </c>
      <c r="B1239" s="1" t="str">
        <f t="shared" si="95"/>
        <v>April</v>
      </c>
      <c r="C1239" s="4" t="s">
        <v>14</v>
      </c>
      <c r="D1239" s="4" t="s">
        <v>10</v>
      </c>
      <c r="E1239" s="4" t="s">
        <v>11</v>
      </c>
      <c r="F1239" s="4" t="s">
        <v>12</v>
      </c>
      <c r="G1239" s="3">
        <v>72.52</v>
      </c>
      <c r="H1239" s="8">
        <v>8</v>
      </c>
      <c r="I1239" s="4" t="s">
        <v>258</v>
      </c>
      <c r="J1239" s="7">
        <v>4</v>
      </c>
      <c r="K1239" s="3">
        <f t="shared" si="96"/>
        <v>580.16</v>
      </c>
      <c r="L1239" s="2">
        <f t="shared" si="97"/>
        <v>0.05</v>
      </c>
      <c r="M1239" s="3">
        <f t="shared" si="98"/>
        <v>29.007999999999999</v>
      </c>
      <c r="N1239" s="3">
        <f t="shared" si="99"/>
        <v>609.16800000000001</v>
      </c>
    </row>
    <row r="1240" spans="1:14" x14ac:dyDescent="0.3">
      <c r="A1240" s="1">
        <v>45394</v>
      </c>
      <c r="B1240" s="1" t="str">
        <f t="shared" si="95"/>
        <v>April</v>
      </c>
      <c r="C1240" s="4" t="s">
        <v>14</v>
      </c>
      <c r="D1240" s="4" t="s">
        <v>10</v>
      </c>
      <c r="E1240" s="4" t="s">
        <v>11</v>
      </c>
      <c r="F1240" s="4" t="s">
        <v>21</v>
      </c>
      <c r="G1240" s="3">
        <v>10.18</v>
      </c>
      <c r="H1240" s="8">
        <v>8</v>
      </c>
      <c r="I1240" s="4" t="s">
        <v>258</v>
      </c>
      <c r="J1240" s="7">
        <v>9.5</v>
      </c>
      <c r="K1240" s="3">
        <f t="shared" si="96"/>
        <v>81.44</v>
      </c>
      <c r="L1240" s="2">
        <f t="shared" si="97"/>
        <v>0.05</v>
      </c>
      <c r="M1240" s="3">
        <f t="shared" si="98"/>
        <v>4.0720000000000001</v>
      </c>
      <c r="N1240" s="3">
        <f t="shared" si="99"/>
        <v>85.512</v>
      </c>
    </row>
    <row r="1241" spans="1:14" x14ac:dyDescent="0.3">
      <c r="A1241" s="1">
        <v>45394</v>
      </c>
      <c r="B1241" s="1" t="str">
        <f t="shared" si="95"/>
        <v>April</v>
      </c>
      <c r="C1241" s="4" t="s">
        <v>19</v>
      </c>
      <c r="D1241" s="4" t="s">
        <v>10</v>
      </c>
      <c r="E1241" s="4" t="s">
        <v>11</v>
      </c>
      <c r="F1241" s="4" t="s">
        <v>23</v>
      </c>
      <c r="G1241" s="3">
        <v>34.42</v>
      </c>
      <c r="H1241" s="8">
        <v>6</v>
      </c>
      <c r="I1241" s="4" t="s">
        <v>20</v>
      </c>
      <c r="J1241" s="7">
        <v>7.5</v>
      </c>
      <c r="K1241" s="3">
        <f t="shared" si="96"/>
        <v>206.52</v>
      </c>
      <c r="L1241" s="2">
        <f t="shared" si="97"/>
        <v>0.05</v>
      </c>
      <c r="M1241" s="3">
        <f t="shared" si="98"/>
        <v>10.326000000000001</v>
      </c>
      <c r="N1241" s="3">
        <f t="shared" si="99"/>
        <v>216.846</v>
      </c>
    </row>
    <row r="1242" spans="1:14" x14ac:dyDescent="0.3">
      <c r="A1242" s="1">
        <v>45394</v>
      </c>
      <c r="B1242" s="1" t="str">
        <f t="shared" si="95"/>
        <v>April</v>
      </c>
      <c r="C1242" s="4" t="s">
        <v>14</v>
      </c>
      <c r="D1242" s="4" t="s">
        <v>15</v>
      </c>
      <c r="E1242" s="4" t="s">
        <v>22</v>
      </c>
      <c r="F1242" s="4" t="s">
        <v>24</v>
      </c>
      <c r="G1242" s="3">
        <v>70.209999999999994</v>
      </c>
      <c r="H1242" s="8">
        <v>6</v>
      </c>
      <c r="I1242" s="4" t="s">
        <v>17</v>
      </c>
      <c r="J1242" s="7">
        <v>7.4</v>
      </c>
      <c r="K1242" s="3">
        <f t="shared" si="96"/>
        <v>421.26</v>
      </c>
      <c r="L1242" s="2">
        <f t="shared" si="97"/>
        <v>0.05</v>
      </c>
      <c r="M1242" s="3">
        <f t="shared" si="98"/>
        <v>21.063000000000002</v>
      </c>
      <c r="N1242" s="3">
        <f t="shared" si="99"/>
        <v>442.32299999999998</v>
      </c>
    </row>
    <row r="1243" spans="1:14" x14ac:dyDescent="0.3">
      <c r="A1243" s="1">
        <v>45395</v>
      </c>
      <c r="B1243" s="1" t="str">
        <f t="shared" si="95"/>
        <v>April</v>
      </c>
      <c r="C1243" s="4" t="s">
        <v>9</v>
      </c>
      <c r="D1243" s="4" t="s">
        <v>15</v>
      </c>
      <c r="E1243" s="4" t="s">
        <v>22</v>
      </c>
      <c r="F1243" s="4" t="s">
        <v>21</v>
      </c>
      <c r="G1243" s="3">
        <v>69.08</v>
      </c>
      <c r="H1243" s="8">
        <v>2</v>
      </c>
      <c r="I1243" s="4" t="s">
        <v>258</v>
      </c>
      <c r="J1243" s="7">
        <v>6.9</v>
      </c>
      <c r="K1243" s="3">
        <f t="shared" si="96"/>
        <v>138.16</v>
      </c>
      <c r="L1243" s="2">
        <f t="shared" si="97"/>
        <v>0.05</v>
      </c>
      <c r="M1243" s="3">
        <f t="shared" si="98"/>
        <v>6.9080000000000004</v>
      </c>
      <c r="N1243" s="3">
        <f t="shared" si="99"/>
        <v>145.06799999999998</v>
      </c>
    </row>
    <row r="1244" spans="1:14" x14ac:dyDescent="0.3">
      <c r="A1244" s="1">
        <v>45395</v>
      </c>
      <c r="B1244" s="1" t="str">
        <f t="shared" si="95"/>
        <v>April</v>
      </c>
      <c r="C1244" s="4" t="s">
        <v>9</v>
      </c>
      <c r="D1244" s="4" t="s">
        <v>15</v>
      </c>
      <c r="E1244" s="4" t="s">
        <v>22</v>
      </c>
      <c r="F1244" s="4" t="s">
        <v>16</v>
      </c>
      <c r="G1244" s="3">
        <v>45.35</v>
      </c>
      <c r="H1244" s="8">
        <v>6</v>
      </c>
      <c r="I1244" s="4" t="s">
        <v>20</v>
      </c>
      <c r="J1244" s="7">
        <v>6.1</v>
      </c>
      <c r="K1244" s="3">
        <f t="shared" si="96"/>
        <v>272.10000000000002</v>
      </c>
      <c r="L1244" s="2">
        <f t="shared" si="97"/>
        <v>0.18</v>
      </c>
      <c r="M1244" s="3">
        <f t="shared" si="98"/>
        <v>48.978000000000002</v>
      </c>
      <c r="N1244" s="3">
        <f t="shared" si="99"/>
        <v>321.07800000000003</v>
      </c>
    </row>
    <row r="1245" spans="1:14" x14ac:dyDescent="0.3">
      <c r="A1245" s="1">
        <v>45395</v>
      </c>
      <c r="B1245" s="1" t="str">
        <f t="shared" si="95"/>
        <v>April</v>
      </c>
      <c r="C1245" s="4" t="s">
        <v>19</v>
      </c>
      <c r="D1245" s="4" t="s">
        <v>10</v>
      </c>
      <c r="E1245" s="4" t="s">
        <v>22</v>
      </c>
      <c r="F1245" s="4" t="s">
        <v>16</v>
      </c>
      <c r="G1245" s="3">
        <v>66.349999999999994</v>
      </c>
      <c r="H1245" s="8">
        <v>1</v>
      </c>
      <c r="I1245" s="4" t="s">
        <v>258</v>
      </c>
      <c r="J1245" s="7">
        <v>9.6999999999999993</v>
      </c>
      <c r="K1245" s="3">
        <f t="shared" si="96"/>
        <v>66.349999999999994</v>
      </c>
      <c r="L1245" s="2">
        <f t="shared" si="97"/>
        <v>0.18</v>
      </c>
      <c r="M1245" s="3">
        <f t="shared" si="98"/>
        <v>11.942999999999998</v>
      </c>
      <c r="N1245" s="3">
        <f t="shared" si="99"/>
        <v>78.292999999999992</v>
      </c>
    </row>
    <row r="1246" spans="1:14" x14ac:dyDescent="0.3">
      <c r="A1246" s="1">
        <v>45395</v>
      </c>
      <c r="B1246" s="1" t="str">
        <f t="shared" si="95"/>
        <v>April</v>
      </c>
      <c r="C1246" s="4" t="s">
        <v>14</v>
      </c>
      <c r="D1246" s="4" t="s">
        <v>10</v>
      </c>
      <c r="E1246" s="4" t="s">
        <v>11</v>
      </c>
      <c r="F1246" s="4" t="s">
        <v>12</v>
      </c>
      <c r="G1246" s="3">
        <v>87.48</v>
      </c>
      <c r="H1246" s="8">
        <v>6</v>
      </c>
      <c r="I1246" s="4" t="s">
        <v>20</v>
      </c>
      <c r="J1246" s="7">
        <v>5.0999999999999996</v>
      </c>
      <c r="K1246" s="3">
        <f t="shared" si="96"/>
        <v>524.88</v>
      </c>
      <c r="L1246" s="2">
        <f t="shared" si="97"/>
        <v>0.05</v>
      </c>
      <c r="M1246" s="3">
        <f t="shared" si="98"/>
        <v>26.244</v>
      </c>
      <c r="N1246" s="3">
        <f t="shared" si="99"/>
        <v>551.12400000000002</v>
      </c>
    </row>
    <row r="1247" spans="1:14" x14ac:dyDescent="0.3">
      <c r="A1247" s="1">
        <v>45395</v>
      </c>
      <c r="B1247" s="1" t="str">
        <f t="shared" si="95"/>
        <v>April</v>
      </c>
      <c r="C1247" s="4" t="s">
        <v>19</v>
      </c>
      <c r="D1247" s="4" t="s">
        <v>10</v>
      </c>
      <c r="E1247" s="4" t="s">
        <v>11</v>
      </c>
      <c r="F1247" s="4" t="s">
        <v>12</v>
      </c>
      <c r="G1247" s="3">
        <v>14.23</v>
      </c>
      <c r="H1247" s="8">
        <v>5</v>
      </c>
      <c r="I1247" s="4" t="s">
        <v>258</v>
      </c>
      <c r="J1247" s="7">
        <v>4.4000000000000004</v>
      </c>
      <c r="K1247" s="3">
        <f t="shared" si="96"/>
        <v>71.150000000000006</v>
      </c>
      <c r="L1247" s="2">
        <f t="shared" si="97"/>
        <v>0.05</v>
      </c>
      <c r="M1247" s="3">
        <f t="shared" si="98"/>
        <v>3.5575000000000006</v>
      </c>
      <c r="N1247" s="3">
        <f t="shared" si="99"/>
        <v>74.70750000000001</v>
      </c>
    </row>
    <row r="1248" spans="1:14" x14ac:dyDescent="0.3">
      <c r="A1248" s="1">
        <v>45395</v>
      </c>
      <c r="B1248" s="1" t="str">
        <f t="shared" si="95"/>
        <v>April</v>
      </c>
      <c r="C1248" s="4" t="s">
        <v>19</v>
      </c>
      <c r="D1248" s="4" t="s">
        <v>10</v>
      </c>
      <c r="E1248" s="4" t="s">
        <v>22</v>
      </c>
      <c r="F1248" s="4" t="s">
        <v>18</v>
      </c>
      <c r="G1248" s="3">
        <v>69.52</v>
      </c>
      <c r="H1248" s="8">
        <v>7</v>
      </c>
      <c r="I1248" s="4" t="s">
        <v>258</v>
      </c>
      <c r="J1248" s="7">
        <v>8.5</v>
      </c>
      <c r="K1248" s="3">
        <f t="shared" si="96"/>
        <v>486.64</v>
      </c>
      <c r="L1248" s="2">
        <f t="shared" si="97"/>
        <v>0.05</v>
      </c>
      <c r="M1248" s="3">
        <f t="shared" si="98"/>
        <v>24.332000000000001</v>
      </c>
      <c r="N1248" s="3">
        <f t="shared" si="99"/>
        <v>510.97199999999998</v>
      </c>
    </row>
    <row r="1249" spans="1:14" x14ac:dyDescent="0.3">
      <c r="A1249" s="1">
        <v>45395</v>
      </c>
      <c r="B1249" s="1" t="str">
        <f t="shared" si="95"/>
        <v>April</v>
      </c>
      <c r="C1249" s="4" t="s">
        <v>14</v>
      </c>
      <c r="D1249" s="4" t="s">
        <v>15</v>
      </c>
      <c r="E1249" s="4" t="s">
        <v>11</v>
      </c>
      <c r="F1249" s="4" t="s">
        <v>16</v>
      </c>
      <c r="G1249" s="3">
        <v>23.07</v>
      </c>
      <c r="H1249" s="8">
        <v>9</v>
      </c>
      <c r="I1249" s="4" t="s">
        <v>17</v>
      </c>
      <c r="J1249" s="7">
        <v>4.9000000000000004</v>
      </c>
      <c r="K1249" s="3">
        <f t="shared" si="96"/>
        <v>207.63</v>
      </c>
      <c r="L1249" s="2">
        <f t="shared" si="97"/>
        <v>0.18</v>
      </c>
      <c r="M1249" s="3">
        <f t="shared" si="98"/>
        <v>37.373399999999997</v>
      </c>
      <c r="N1249" s="3">
        <f t="shared" si="99"/>
        <v>245.0034</v>
      </c>
    </row>
    <row r="1250" spans="1:14" x14ac:dyDescent="0.3">
      <c r="A1250" s="1">
        <v>45395</v>
      </c>
      <c r="B1250" s="1" t="str">
        <f t="shared" si="95"/>
        <v>April</v>
      </c>
      <c r="C1250" s="4" t="s">
        <v>14</v>
      </c>
      <c r="D1250" s="4" t="s">
        <v>10</v>
      </c>
      <c r="E1250" s="4" t="s">
        <v>11</v>
      </c>
      <c r="F1250" s="4" t="s">
        <v>23</v>
      </c>
      <c r="G1250" s="3">
        <v>80.790000000000006</v>
      </c>
      <c r="H1250" s="8">
        <v>9</v>
      </c>
      <c r="I1250" s="4" t="s">
        <v>258</v>
      </c>
      <c r="J1250" s="7">
        <v>9.5</v>
      </c>
      <c r="K1250" s="3">
        <f t="shared" si="96"/>
        <v>727.11</v>
      </c>
      <c r="L1250" s="2">
        <f t="shared" si="97"/>
        <v>0.05</v>
      </c>
      <c r="M1250" s="3">
        <f t="shared" si="98"/>
        <v>36.355499999999999</v>
      </c>
      <c r="N1250" s="3">
        <f t="shared" si="99"/>
        <v>763.46550000000002</v>
      </c>
    </row>
    <row r="1251" spans="1:14" x14ac:dyDescent="0.3">
      <c r="A1251" s="1">
        <v>45395</v>
      </c>
      <c r="B1251" s="1" t="str">
        <f t="shared" si="95"/>
        <v>April</v>
      </c>
      <c r="C1251" s="4" t="s">
        <v>19</v>
      </c>
      <c r="D1251" s="4" t="s">
        <v>10</v>
      </c>
      <c r="E1251" s="4" t="s">
        <v>11</v>
      </c>
      <c r="F1251" s="4" t="s">
        <v>24</v>
      </c>
      <c r="G1251" s="3">
        <v>77.680000000000007</v>
      </c>
      <c r="H1251" s="8">
        <v>4</v>
      </c>
      <c r="I1251" s="4" t="s">
        <v>17</v>
      </c>
      <c r="J1251" s="7">
        <v>8.4</v>
      </c>
      <c r="K1251" s="3">
        <f t="shared" si="96"/>
        <v>310.72000000000003</v>
      </c>
      <c r="L1251" s="2">
        <f t="shared" si="97"/>
        <v>0.05</v>
      </c>
      <c r="M1251" s="3">
        <f t="shared" si="98"/>
        <v>15.536000000000001</v>
      </c>
      <c r="N1251" s="3">
        <f t="shared" si="99"/>
        <v>326.25600000000003</v>
      </c>
    </row>
    <row r="1252" spans="1:14" x14ac:dyDescent="0.3">
      <c r="A1252" s="1">
        <v>45395</v>
      </c>
      <c r="B1252" s="1" t="str">
        <f t="shared" si="95"/>
        <v>April</v>
      </c>
      <c r="C1252" s="4" t="s">
        <v>9</v>
      </c>
      <c r="D1252" s="4" t="s">
        <v>10</v>
      </c>
      <c r="E1252" s="4" t="s">
        <v>11</v>
      </c>
      <c r="F1252" s="4" t="s">
        <v>16</v>
      </c>
      <c r="G1252" s="3">
        <v>26.26</v>
      </c>
      <c r="H1252" s="8">
        <v>7</v>
      </c>
      <c r="I1252" s="4" t="s">
        <v>17</v>
      </c>
      <c r="J1252" s="7">
        <v>9.9</v>
      </c>
      <c r="K1252" s="3">
        <f t="shared" si="96"/>
        <v>183.82000000000002</v>
      </c>
      <c r="L1252" s="2">
        <f t="shared" si="97"/>
        <v>0.18</v>
      </c>
      <c r="M1252" s="3">
        <f t="shared" si="98"/>
        <v>33.087600000000002</v>
      </c>
      <c r="N1252" s="3">
        <f t="shared" si="99"/>
        <v>216.90760000000003</v>
      </c>
    </row>
    <row r="1253" spans="1:14" x14ac:dyDescent="0.3">
      <c r="A1253" s="1">
        <v>45395</v>
      </c>
      <c r="B1253" s="1" t="str">
        <f t="shared" si="95"/>
        <v>April</v>
      </c>
      <c r="C1253" s="4" t="s">
        <v>19</v>
      </c>
      <c r="D1253" s="4" t="s">
        <v>10</v>
      </c>
      <c r="E1253" s="4" t="s">
        <v>22</v>
      </c>
      <c r="F1253" s="4" t="s">
        <v>21</v>
      </c>
      <c r="G1253" s="3">
        <v>43.13</v>
      </c>
      <c r="H1253" s="8">
        <v>10</v>
      </c>
      <c r="I1253" s="4" t="s">
        <v>258</v>
      </c>
      <c r="J1253" s="7">
        <v>5.5</v>
      </c>
      <c r="K1253" s="3">
        <f t="shared" si="96"/>
        <v>431.3</v>
      </c>
      <c r="L1253" s="2">
        <f t="shared" si="97"/>
        <v>0.05</v>
      </c>
      <c r="M1253" s="3">
        <f t="shared" si="98"/>
        <v>21.565000000000001</v>
      </c>
      <c r="N1253" s="3">
        <f t="shared" si="99"/>
        <v>452.86500000000001</v>
      </c>
    </row>
    <row r="1254" spans="1:14" x14ac:dyDescent="0.3">
      <c r="A1254" s="1">
        <v>45395</v>
      </c>
      <c r="B1254" s="1" t="str">
        <f t="shared" si="95"/>
        <v>April</v>
      </c>
      <c r="C1254" s="4" t="s">
        <v>9</v>
      </c>
      <c r="D1254" s="4" t="s">
        <v>15</v>
      </c>
      <c r="E1254" s="4" t="s">
        <v>11</v>
      </c>
      <c r="F1254" s="4" t="s">
        <v>21</v>
      </c>
      <c r="G1254" s="3">
        <v>25.56</v>
      </c>
      <c r="H1254" s="8">
        <v>7</v>
      </c>
      <c r="I1254" s="4" t="s">
        <v>17</v>
      </c>
      <c r="J1254" s="7">
        <v>7.1</v>
      </c>
      <c r="K1254" s="3">
        <f t="shared" si="96"/>
        <v>178.92</v>
      </c>
      <c r="L1254" s="2">
        <f t="shared" si="97"/>
        <v>0.05</v>
      </c>
      <c r="M1254" s="3">
        <f t="shared" si="98"/>
        <v>8.9459999999999997</v>
      </c>
      <c r="N1254" s="3">
        <f t="shared" si="99"/>
        <v>187.86599999999999</v>
      </c>
    </row>
    <row r="1255" spans="1:14" x14ac:dyDescent="0.3">
      <c r="A1255" s="1">
        <v>45395</v>
      </c>
      <c r="B1255" s="1" t="str">
        <f t="shared" si="95"/>
        <v>April</v>
      </c>
      <c r="C1255" s="4" t="s">
        <v>14</v>
      </c>
      <c r="D1255" s="4" t="s">
        <v>10</v>
      </c>
      <c r="E1255" s="4" t="s">
        <v>11</v>
      </c>
      <c r="F1255" s="4" t="s">
        <v>12</v>
      </c>
      <c r="G1255" s="3">
        <v>38.42</v>
      </c>
      <c r="H1255" s="8">
        <v>1</v>
      </c>
      <c r="I1255" s="4" t="s">
        <v>17</v>
      </c>
      <c r="J1255" s="7">
        <v>8.6</v>
      </c>
      <c r="K1255" s="3">
        <f t="shared" si="96"/>
        <v>38.42</v>
      </c>
      <c r="L1255" s="2">
        <f t="shared" si="97"/>
        <v>0.05</v>
      </c>
      <c r="M1255" s="3">
        <f t="shared" si="98"/>
        <v>1.9210000000000003</v>
      </c>
      <c r="N1255" s="3">
        <f t="shared" si="99"/>
        <v>40.341000000000001</v>
      </c>
    </row>
    <row r="1256" spans="1:14" x14ac:dyDescent="0.3">
      <c r="A1256" s="1">
        <v>45395</v>
      </c>
      <c r="B1256" s="1" t="str">
        <f t="shared" si="95"/>
        <v>April</v>
      </c>
      <c r="C1256" s="4" t="s">
        <v>19</v>
      </c>
      <c r="D1256" s="4" t="s">
        <v>15</v>
      </c>
      <c r="E1256" s="4" t="s">
        <v>11</v>
      </c>
      <c r="F1256" s="4" t="s">
        <v>24</v>
      </c>
      <c r="G1256" s="3">
        <v>71.38</v>
      </c>
      <c r="H1256" s="8">
        <v>10</v>
      </c>
      <c r="I1256" s="4" t="s">
        <v>17</v>
      </c>
      <c r="J1256" s="7">
        <v>5.7</v>
      </c>
      <c r="K1256" s="3">
        <f t="shared" si="96"/>
        <v>713.8</v>
      </c>
      <c r="L1256" s="2">
        <f t="shared" si="97"/>
        <v>0.05</v>
      </c>
      <c r="M1256" s="3">
        <f t="shared" si="98"/>
        <v>35.69</v>
      </c>
      <c r="N1256" s="3">
        <f t="shared" si="99"/>
        <v>749.49</v>
      </c>
    </row>
    <row r="1257" spans="1:14" x14ac:dyDescent="0.3">
      <c r="A1257" s="1">
        <v>45396</v>
      </c>
      <c r="B1257" s="1" t="str">
        <f t="shared" si="95"/>
        <v>April</v>
      </c>
      <c r="C1257" s="4" t="s">
        <v>9</v>
      </c>
      <c r="D1257" s="4" t="s">
        <v>10</v>
      </c>
      <c r="E1257" s="4" t="s">
        <v>11</v>
      </c>
      <c r="F1257" s="4" t="s">
        <v>21</v>
      </c>
      <c r="G1257" s="3">
        <v>72.040000000000006</v>
      </c>
      <c r="H1257" s="8">
        <v>2</v>
      </c>
      <c r="I1257" s="4" t="s">
        <v>17</v>
      </c>
      <c r="J1257" s="7">
        <v>9.5</v>
      </c>
      <c r="K1257" s="3">
        <f t="shared" si="96"/>
        <v>144.08000000000001</v>
      </c>
      <c r="L1257" s="2">
        <f t="shared" si="97"/>
        <v>0.05</v>
      </c>
      <c r="M1257" s="3">
        <f t="shared" si="98"/>
        <v>7.2040000000000006</v>
      </c>
      <c r="N1257" s="3">
        <f t="shared" si="99"/>
        <v>151.28400000000002</v>
      </c>
    </row>
    <row r="1258" spans="1:14" x14ac:dyDescent="0.3">
      <c r="A1258" s="1">
        <v>45396</v>
      </c>
      <c r="B1258" s="1" t="str">
        <f t="shared" si="95"/>
        <v>April</v>
      </c>
      <c r="C1258" s="4" t="s">
        <v>19</v>
      </c>
      <c r="D1258" s="4" t="s">
        <v>15</v>
      </c>
      <c r="E1258" s="4" t="s">
        <v>11</v>
      </c>
      <c r="F1258" s="4" t="s">
        <v>21</v>
      </c>
      <c r="G1258" s="3">
        <v>48.63</v>
      </c>
      <c r="H1258" s="8">
        <v>4</v>
      </c>
      <c r="I1258" s="4" t="s">
        <v>20</v>
      </c>
      <c r="J1258" s="7">
        <v>7.6</v>
      </c>
      <c r="K1258" s="3">
        <f t="shared" si="96"/>
        <v>194.52</v>
      </c>
      <c r="L1258" s="2">
        <f t="shared" si="97"/>
        <v>0.05</v>
      </c>
      <c r="M1258" s="3">
        <f t="shared" si="98"/>
        <v>9.7260000000000009</v>
      </c>
      <c r="N1258" s="3">
        <f t="shared" si="99"/>
        <v>204.24600000000001</v>
      </c>
    </row>
    <row r="1259" spans="1:14" x14ac:dyDescent="0.3">
      <c r="A1259" s="1">
        <v>45396</v>
      </c>
      <c r="B1259" s="1" t="str">
        <f t="shared" si="95"/>
        <v>April</v>
      </c>
      <c r="C1259" s="4" t="s">
        <v>9</v>
      </c>
      <c r="D1259" s="4" t="s">
        <v>10</v>
      </c>
      <c r="E1259" s="4" t="s">
        <v>11</v>
      </c>
      <c r="F1259" s="4" t="s">
        <v>23</v>
      </c>
      <c r="G1259" s="3">
        <v>77.680000000000007</v>
      </c>
      <c r="H1259" s="8">
        <v>9</v>
      </c>
      <c r="I1259" s="4" t="s">
        <v>20</v>
      </c>
      <c r="J1259" s="7">
        <v>9.8000000000000007</v>
      </c>
      <c r="K1259" s="3">
        <f t="shared" si="96"/>
        <v>699.12000000000012</v>
      </c>
      <c r="L1259" s="2">
        <f t="shared" si="97"/>
        <v>0.05</v>
      </c>
      <c r="M1259" s="3">
        <f t="shared" si="98"/>
        <v>34.95600000000001</v>
      </c>
      <c r="N1259" s="3">
        <f t="shared" si="99"/>
        <v>734.07600000000014</v>
      </c>
    </row>
    <row r="1260" spans="1:14" x14ac:dyDescent="0.3">
      <c r="A1260" s="1">
        <v>45396</v>
      </c>
      <c r="B1260" s="1" t="str">
        <f t="shared" si="95"/>
        <v>April</v>
      </c>
      <c r="C1260" s="4" t="s">
        <v>19</v>
      </c>
      <c r="D1260" s="4" t="s">
        <v>10</v>
      </c>
      <c r="E1260" s="4" t="s">
        <v>11</v>
      </c>
      <c r="F1260" s="4" t="s">
        <v>21</v>
      </c>
      <c r="G1260" s="3">
        <v>30.62</v>
      </c>
      <c r="H1260" s="8">
        <v>1</v>
      </c>
      <c r="I1260" s="4" t="s">
        <v>258</v>
      </c>
      <c r="J1260" s="7">
        <v>4.0999999999999996</v>
      </c>
      <c r="K1260" s="3">
        <f t="shared" si="96"/>
        <v>30.62</v>
      </c>
      <c r="L1260" s="2">
        <f t="shared" si="97"/>
        <v>0.05</v>
      </c>
      <c r="M1260" s="3">
        <f t="shared" si="98"/>
        <v>1.5310000000000001</v>
      </c>
      <c r="N1260" s="3">
        <f t="shared" si="99"/>
        <v>32.151000000000003</v>
      </c>
    </row>
    <row r="1261" spans="1:14" x14ac:dyDescent="0.3">
      <c r="A1261" s="1">
        <v>45396</v>
      </c>
      <c r="B1261" s="1" t="str">
        <f t="shared" si="95"/>
        <v>April</v>
      </c>
      <c r="C1261" s="4" t="s">
        <v>9</v>
      </c>
      <c r="D1261" s="4" t="s">
        <v>10</v>
      </c>
      <c r="E1261" s="4" t="s">
        <v>11</v>
      </c>
      <c r="F1261" s="4" t="s">
        <v>12</v>
      </c>
      <c r="G1261" s="3">
        <v>42.82</v>
      </c>
      <c r="H1261" s="8">
        <v>9</v>
      </c>
      <c r="I1261" s="4" t="s">
        <v>258</v>
      </c>
      <c r="J1261" s="7">
        <v>8.9</v>
      </c>
      <c r="K1261" s="3">
        <f t="shared" si="96"/>
        <v>385.38</v>
      </c>
      <c r="L1261" s="2">
        <f t="shared" si="97"/>
        <v>0.05</v>
      </c>
      <c r="M1261" s="3">
        <f t="shared" si="98"/>
        <v>19.269000000000002</v>
      </c>
      <c r="N1261" s="3">
        <f t="shared" si="99"/>
        <v>404.649</v>
      </c>
    </row>
    <row r="1262" spans="1:14" x14ac:dyDescent="0.3">
      <c r="A1262" s="1">
        <v>45396</v>
      </c>
      <c r="B1262" s="1" t="str">
        <f t="shared" si="95"/>
        <v>April</v>
      </c>
      <c r="C1262" s="4" t="s">
        <v>14</v>
      </c>
      <c r="D1262" s="4" t="s">
        <v>10</v>
      </c>
      <c r="E1262" s="4" t="s">
        <v>11</v>
      </c>
      <c r="F1262" s="4" t="s">
        <v>12</v>
      </c>
      <c r="G1262" s="3">
        <v>21.04</v>
      </c>
      <c r="H1262" s="8">
        <v>4</v>
      </c>
      <c r="I1262" s="4" t="s">
        <v>17</v>
      </c>
      <c r="J1262" s="7">
        <v>7.6</v>
      </c>
      <c r="K1262" s="3">
        <f t="shared" si="96"/>
        <v>84.16</v>
      </c>
      <c r="L1262" s="2">
        <f t="shared" si="97"/>
        <v>0.05</v>
      </c>
      <c r="M1262" s="3">
        <f t="shared" si="98"/>
        <v>4.2080000000000002</v>
      </c>
      <c r="N1262" s="3">
        <f t="shared" si="99"/>
        <v>88.367999999999995</v>
      </c>
    </row>
    <row r="1263" spans="1:14" x14ac:dyDescent="0.3">
      <c r="A1263" s="1">
        <v>45396</v>
      </c>
      <c r="B1263" s="1" t="str">
        <f t="shared" si="95"/>
        <v>April</v>
      </c>
      <c r="C1263" s="4" t="s">
        <v>9</v>
      </c>
      <c r="D1263" s="4" t="s">
        <v>10</v>
      </c>
      <c r="E1263" s="4" t="s">
        <v>22</v>
      </c>
      <c r="F1263" s="4" t="s">
        <v>21</v>
      </c>
      <c r="G1263" s="3">
        <v>59.86</v>
      </c>
      <c r="H1263" s="8">
        <v>2</v>
      </c>
      <c r="I1263" s="4" t="s">
        <v>20</v>
      </c>
      <c r="J1263" s="7">
        <v>6.7</v>
      </c>
      <c r="K1263" s="3">
        <f t="shared" si="96"/>
        <v>119.72</v>
      </c>
      <c r="L1263" s="2">
        <f t="shared" si="97"/>
        <v>0.05</v>
      </c>
      <c r="M1263" s="3">
        <f t="shared" si="98"/>
        <v>5.9860000000000007</v>
      </c>
      <c r="N1263" s="3">
        <f t="shared" si="99"/>
        <v>125.706</v>
      </c>
    </row>
    <row r="1264" spans="1:14" x14ac:dyDescent="0.3">
      <c r="A1264" s="1">
        <v>45396</v>
      </c>
      <c r="B1264" s="1" t="str">
        <f t="shared" si="95"/>
        <v>April</v>
      </c>
      <c r="C1264" s="4" t="s">
        <v>9</v>
      </c>
      <c r="D1264" s="4" t="s">
        <v>15</v>
      </c>
      <c r="E1264" s="4" t="s">
        <v>22</v>
      </c>
      <c r="F1264" s="4" t="s">
        <v>12</v>
      </c>
      <c r="G1264" s="3">
        <v>72.39</v>
      </c>
      <c r="H1264" s="8">
        <v>2</v>
      </c>
      <c r="I1264" s="4" t="s">
        <v>258</v>
      </c>
      <c r="J1264" s="7">
        <v>8.1</v>
      </c>
      <c r="K1264" s="3">
        <f t="shared" si="96"/>
        <v>144.78</v>
      </c>
      <c r="L1264" s="2">
        <f t="shared" si="97"/>
        <v>0.05</v>
      </c>
      <c r="M1264" s="3">
        <f t="shared" si="98"/>
        <v>7.2390000000000008</v>
      </c>
      <c r="N1264" s="3">
        <f t="shared" si="99"/>
        <v>152.01900000000001</v>
      </c>
    </row>
    <row r="1265" spans="1:14" x14ac:dyDescent="0.3">
      <c r="A1265" s="1">
        <v>45396</v>
      </c>
      <c r="B1265" s="1" t="str">
        <f t="shared" si="95"/>
        <v>April</v>
      </c>
      <c r="C1265" s="4" t="s">
        <v>19</v>
      </c>
      <c r="D1265" s="4" t="s">
        <v>15</v>
      </c>
      <c r="E1265" s="4" t="s">
        <v>22</v>
      </c>
      <c r="F1265" s="4" t="s">
        <v>18</v>
      </c>
      <c r="G1265" s="3">
        <v>45.58</v>
      </c>
      <c r="H1265" s="8">
        <v>7</v>
      </c>
      <c r="I1265" s="4" t="s">
        <v>17</v>
      </c>
      <c r="J1265" s="7">
        <v>5</v>
      </c>
      <c r="K1265" s="3">
        <f t="shared" si="96"/>
        <v>319.06</v>
      </c>
      <c r="L1265" s="2">
        <f t="shared" si="97"/>
        <v>0.05</v>
      </c>
      <c r="M1265" s="3">
        <f t="shared" si="98"/>
        <v>15.953000000000001</v>
      </c>
      <c r="N1265" s="3">
        <f t="shared" si="99"/>
        <v>335.01299999999998</v>
      </c>
    </row>
    <row r="1266" spans="1:14" x14ac:dyDescent="0.3">
      <c r="A1266" s="1">
        <v>45396</v>
      </c>
      <c r="B1266" s="1" t="str">
        <f t="shared" si="95"/>
        <v>April</v>
      </c>
      <c r="C1266" s="4" t="s">
        <v>14</v>
      </c>
      <c r="D1266" s="4" t="s">
        <v>15</v>
      </c>
      <c r="E1266" s="4" t="s">
        <v>11</v>
      </c>
      <c r="F1266" s="4" t="s">
        <v>16</v>
      </c>
      <c r="G1266" s="3">
        <v>41.65</v>
      </c>
      <c r="H1266" s="8">
        <v>10</v>
      </c>
      <c r="I1266" s="4" t="s">
        <v>258</v>
      </c>
      <c r="J1266" s="7">
        <v>5.4</v>
      </c>
      <c r="K1266" s="3">
        <f t="shared" si="96"/>
        <v>416.5</v>
      </c>
      <c r="L1266" s="2">
        <f t="shared" si="97"/>
        <v>0.18</v>
      </c>
      <c r="M1266" s="3">
        <f t="shared" si="98"/>
        <v>74.97</v>
      </c>
      <c r="N1266" s="3">
        <f t="shared" si="99"/>
        <v>491.47</v>
      </c>
    </row>
    <row r="1267" spans="1:14" x14ac:dyDescent="0.3">
      <c r="A1267" s="1">
        <v>45396</v>
      </c>
      <c r="B1267" s="1" t="str">
        <f t="shared" si="95"/>
        <v>April</v>
      </c>
      <c r="C1267" s="4" t="s">
        <v>14</v>
      </c>
      <c r="D1267" s="4" t="s">
        <v>10</v>
      </c>
      <c r="E1267" s="4" t="s">
        <v>22</v>
      </c>
      <c r="F1267" s="4" t="s">
        <v>24</v>
      </c>
      <c r="G1267" s="3">
        <v>60.47</v>
      </c>
      <c r="H1267" s="8">
        <v>3</v>
      </c>
      <c r="I1267" s="4" t="s">
        <v>258</v>
      </c>
      <c r="J1267" s="7">
        <v>5.6</v>
      </c>
      <c r="K1267" s="3">
        <f t="shared" si="96"/>
        <v>181.41</v>
      </c>
      <c r="L1267" s="2">
        <f t="shared" si="97"/>
        <v>0.05</v>
      </c>
      <c r="M1267" s="3">
        <f t="shared" si="98"/>
        <v>9.0705000000000009</v>
      </c>
      <c r="N1267" s="3">
        <f t="shared" si="99"/>
        <v>190.48050000000001</v>
      </c>
    </row>
    <row r="1268" spans="1:14" x14ac:dyDescent="0.3">
      <c r="A1268" s="1">
        <v>45396</v>
      </c>
      <c r="B1268" s="1" t="str">
        <f t="shared" si="95"/>
        <v>April</v>
      </c>
      <c r="C1268" s="4" t="s">
        <v>9</v>
      </c>
      <c r="D1268" s="4" t="s">
        <v>15</v>
      </c>
      <c r="E1268" s="4" t="s">
        <v>11</v>
      </c>
      <c r="F1268" s="4" t="s">
        <v>18</v>
      </c>
      <c r="G1268" s="3">
        <v>34.81</v>
      </c>
      <c r="H1268" s="8">
        <v>1</v>
      </c>
      <c r="I1268" s="4" t="s">
        <v>258</v>
      </c>
      <c r="J1268" s="7">
        <v>7</v>
      </c>
      <c r="K1268" s="3">
        <f t="shared" si="96"/>
        <v>34.81</v>
      </c>
      <c r="L1268" s="2">
        <f t="shared" si="97"/>
        <v>0.05</v>
      </c>
      <c r="M1268" s="3">
        <f t="shared" si="98"/>
        <v>1.7405000000000002</v>
      </c>
      <c r="N1268" s="3">
        <f t="shared" si="99"/>
        <v>36.5505</v>
      </c>
    </row>
    <row r="1269" spans="1:14" x14ac:dyDescent="0.3">
      <c r="A1269" s="1">
        <v>45396</v>
      </c>
      <c r="B1269" s="1" t="str">
        <f t="shared" si="95"/>
        <v>April</v>
      </c>
      <c r="C1269" s="4" t="s">
        <v>14</v>
      </c>
      <c r="D1269" s="4" t="s">
        <v>15</v>
      </c>
      <c r="E1269" s="4" t="s">
        <v>22</v>
      </c>
      <c r="F1269" s="4" t="s">
        <v>12</v>
      </c>
      <c r="G1269" s="3">
        <v>77.56</v>
      </c>
      <c r="H1269" s="8">
        <v>10</v>
      </c>
      <c r="I1269" s="4" t="s">
        <v>20</v>
      </c>
      <c r="J1269" s="7">
        <v>6.9</v>
      </c>
      <c r="K1269" s="3">
        <f t="shared" si="96"/>
        <v>775.6</v>
      </c>
      <c r="L1269" s="2">
        <f t="shared" si="97"/>
        <v>0.05</v>
      </c>
      <c r="M1269" s="3">
        <f t="shared" si="98"/>
        <v>38.78</v>
      </c>
      <c r="N1269" s="3">
        <f t="shared" si="99"/>
        <v>814.38</v>
      </c>
    </row>
    <row r="1270" spans="1:14" x14ac:dyDescent="0.3">
      <c r="A1270" s="1">
        <v>45397</v>
      </c>
      <c r="B1270" s="1" t="str">
        <f t="shared" si="95"/>
        <v>April</v>
      </c>
      <c r="C1270" s="4" t="s">
        <v>9</v>
      </c>
      <c r="D1270" s="4" t="s">
        <v>10</v>
      </c>
      <c r="E1270" s="4" t="s">
        <v>22</v>
      </c>
      <c r="F1270" s="4" t="s">
        <v>12</v>
      </c>
      <c r="G1270" s="3">
        <v>93.4</v>
      </c>
      <c r="H1270" s="8">
        <v>2</v>
      </c>
      <c r="I1270" s="4" t="s">
        <v>17</v>
      </c>
      <c r="J1270" s="7">
        <v>5.5</v>
      </c>
      <c r="K1270" s="3">
        <f t="shared" si="96"/>
        <v>186.8</v>
      </c>
      <c r="L1270" s="2">
        <f t="shared" si="97"/>
        <v>0.05</v>
      </c>
      <c r="M1270" s="3">
        <f t="shared" si="98"/>
        <v>9.3400000000000016</v>
      </c>
      <c r="N1270" s="3">
        <f t="shared" si="99"/>
        <v>196.14000000000001</v>
      </c>
    </row>
    <row r="1271" spans="1:14" x14ac:dyDescent="0.3">
      <c r="A1271" s="1">
        <v>45397</v>
      </c>
      <c r="B1271" s="1" t="str">
        <f t="shared" si="95"/>
        <v>April</v>
      </c>
      <c r="C1271" s="4" t="s">
        <v>19</v>
      </c>
      <c r="D1271" s="4" t="s">
        <v>15</v>
      </c>
      <c r="E1271" s="4" t="s">
        <v>11</v>
      </c>
      <c r="F1271" s="4" t="s">
        <v>18</v>
      </c>
      <c r="G1271" s="3">
        <v>40.229999999999997</v>
      </c>
      <c r="H1271" s="8">
        <v>7</v>
      </c>
      <c r="I1271" s="4" t="s">
        <v>17</v>
      </c>
      <c r="J1271" s="7">
        <v>9.6</v>
      </c>
      <c r="K1271" s="3">
        <f t="shared" si="96"/>
        <v>281.60999999999996</v>
      </c>
      <c r="L1271" s="2">
        <f t="shared" si="97"/>
        <v>0.05</v>
      </c>
      <c r="M1271" s="3">
        <f t="shared" si="98"/>
        <v>14.080499999999999</v>
      </c>
      <c r="N1271" s="3">
        <f t="shared" si="99"/>
        <v>295.69049999999993</v>
      </c>
    </row>
    <row r="1272" spans="1:14" x14ac:dyDescent="0.3">
      <c r="A1272" s="1">
        <v>45397</v>
      </c>
      <c r="B1272" s="1" t="str">
        <f t="shared" si="95"/>
        <v>April</v>
      </c>
      <c r="C1272" s="4" t="s">
        <v>9</v>
      </c>
      <c r="D1272" s="4" t="s">
        <v>10</v>
      </c>
      <c r="E1272" s="4" t="s">
        <v>22</v>
      </c>
      <c r="F1272" s="4" t="s">
        <v>24</v>
      </c>
      <c r="G1272" s="3">
        <v>72.569999999999993</v>
      </c>
      <c r="H1272" s="8">
        <v>8</v>
      </c>
      <c r="I1272" s="4" t="s">
        <v>17</v>
      </c>
      <c r="J1272" s="7">
        <v>4.5999999999999996</v>
      </c>
      <c r="K1272" s="3">
        <f t="shared" si="96"/>
        <v>580.55999999999995</v>
      </c>
      <c r="L1272" s="2">
        <f t="shared" si="97"/>
        <v>0.05</v>
      </c>
      <c r="M1272" s="3">
        <f t="shared" si="98"/>
        <v>29.027999999999999</v>
      </c>
      <c r="N1272" s="3">
        <f t="shared" si="99"/>
        <v>609.58799999999997</v>
      </c>
    </row>
    <row r="1273" spans="1:14" x14ac:dyDescent="0.3">
      <c r="A1273" s="1">
        <v>45397</v>
      </c>
      <c r="B1273" s="1" t="str">
        <f t="shared" si="95"/>
        <v>April</v>
      </c>
      <c r="C1273" s="4" t="s">
        <v>14</v>
      </c>
      <c r="D1273" s="4" t="s">
        <v>10</v>
      </c>
      <c r="E1273" s="4" t="s">
        <v>11</v>
      </c>
      <c r="F1273" s="4" t="s">
        <v>12</v>
      </c>
      <c r="G1273" s="3">
        <v>72.52</v>
      </c>
      <c r="H1273" s="8">
        <v>8</v>
      </c>
      <c r="I1273" s="4" t="s">
        <v>258</v>
      </c>
      <c r="J1273" s="7">
        <v>4</v>
      </c>
      <c r="K1273" s="3">
        <f t="shared" si="96"/>
        <v>580.16</v>
      </c>
      <c r="L1273" s="2">
        <f t="shared" si="97"/>
        <v>0.05</v>
      </c>
      <c r="M1273" s="3">
        <f t="shared" si="98"/>
        <v>29.007999999999999</v>
      </c>
      <c r="N1273" s="3">
        <f t="shared" si="99"/>
        <v>609.16800000000001</v>
      </c>
    </row>
    <row r="1274" spans="1:14" x14ac:dyDescent="0.3">
      <c r="A1274" s="1">
        <v>45397</v>
      </c>
      <c r="B1274" s="1" t="str">
        <f t="shared" si="95"/>
        <v>April</v>
      </c>
      <c r="C1274" s="4" t="s">
        <v>14</v>
      </c>
      <c r="D1274" s="4" t="s">
        <v>10</v>
      </c>
      <c r="E1274" s="4" t="s">
        <v>11</v>
      </c>
      <c r="F1274" s="4" t="s">
        <v>21</v>
      </c>
      <c r="G1274" s="3">
        <v>10.18</v>
      </c>
      <c r="H1274" s="8">
        <v>8</v>
      </c>
      <c r="I1274" s="4" t="s">
        <v>258</v>
      </c>
      <c r="J1274" s="7">
        <v>9.5</v>
      </c>
      <c r="K1274" s="3">
        <f t="shared" si="96"/>
        <v>81.44</v>
      </c>
      <c r="L1274" s="2">
        <f t="shared" si="97"/>
        <v>0.05</v>
      </c>
      <c r="M1274" s="3">
        <f t="shared" si="98"/>
        <v>4.0720000000000001</v>
      </c>
      <c r="N1274" s="3">
        <f t="shared" si="99"/>
        <v>85.512</v>
      </c>
    </row>
    <row r="1275" spans="1:14" x14ac:dyDescent="0.3">
      <c r="A1275" s="1">
        <v>45397</v>
      </c>
      <c r="B1275" s="1" t="str">
        <f t="shared" si="95"/>
        <v>April</v>
      </c>
      <c r="C1275" s="4" t="s">
        <v>19</v>
      </c>
      <c r="D1275" s="4" t="s">
        <v>10</v>
      </c>
      <c r="E1275" s="4" t="s">
        <v>11</v>
      </c>
      <c r="F1275" s="4" t="s">
        <v>23</v>
      </c>
      <c r="G1275" s="3">
        <v>34.42</v>
      </c>
      <c r="H1275" s="8">
        <v>6</v>
      </c>
      <c r="I1275" s="4" t="s">
        <v>20</v>
      </c>
      <c r="J1275" s="7">
        <v>7.5</v>
      </c>
      <c r="K1275" s="3">
        <f t="shared" si="96"/>
        <v>206.52</v>
      </c>
      <c r="L1275" s="2">
        <f t="shared" si="97"/>
        <v>0.05</v>
      </c>
      <c r="M1275" s="3">
        <f t="shared" si="98"/>
        <v>10.326000000000001</v>
      </c>
      <c r="N1275" s="3">
        <f t="shared" si="99"/>
        <v>216.846</v>
      </c>
    </row>
    <row r="1276" spans="1:14" x14ac:dyDescent="0.3">
      <c r="A1276" s="1">
        <v>45397</v>
      </c>
      <c r="B1276" s="1" t="str">
        <f t="shared" si="95"/>
        <v>April</v>
      </c>
      <c r="C1276" s="4" t="s">
        <v>14</v>
      </c>
      <c r="D1276" s="4" t="s">
        <v>15</v>
      </c>
      <c r="E1276" s="4" t="s">
        <v>22</v>
      </c>
      <c r="F1276" s="4" t="s">
        <v>24</v>
      </c>
      <c r="G1276" s="3">
        <v>70.209999999999994</v>
      </c>
      <c r="H1276" s="8">
        <v>6</v>
      </c>
      <c r="I1276" s="4" t="s">
        <v>17</v>
      </c>
      <c r="J1276" s="7">
        <v>7.4</v>
      </c>
      <c r="K1276" s="3">
        <f t="shared" si="96"/>
        <v>421.26</v>
      </c>
      <c r="L1276" s="2">
        <f t="shared" si="97"/>
        <v>0.05</v>
      </c>
      <c r="M1276" s="3">
        <f t="shared" si="98"/>
        <v>21.063000000000002</v>
      </c>
      <c r="N1276" s="3">
        <f t="shared" si="99"/>
        <v>442.32299999999998</v>
      </c>
    </row>
    <row r="1277" spans="1:14" x14ac:dyDescent="0.3">
      <c r="A1277" s="1">
        <v>45397</v>
      </c>
      <c r="B1277" s="1" t="str">
        <f t="shared" si="95"/>
        <v>April</v>
      </c>
      <c r="C1277" s="4" t="s">
        <v>14</v>
      </c>
      <c r="D1277" s="4" t="s">
        <v>10</v>
      </c>
      <c r="E1277" s="4" t="s">
        <v>22</v>
      </c>
      <c r="F1277" s="4" t="s">
        <v>16</v>
      </c>
      <c r="G1277" s="3">
        <v>37.06</v>
      </c>
      <c r="H1277" s="8">
        <v>4</v>
      </c>
      <c r="I1277" s="4" t="s">
        <v>20</v>
      </c>
      <c r="J1277" s="7">
        <v>9.6999999999999993</v>
      </c>
      <c r="K1277" s="3">
        <f t="shared" si="96"/>
        <v>148.24</v>
      </c>
      <c r="L1277" s="2">
        <f t="shared" si="97"/>
        <v>0.18</v>
      </c>
      <c r="M1277" s="3">
        <f t="shared" si="98"/>
        <v>26.683199999999999</v>
      </c>
      <c r="N1277" s="3">
        <f t="shared" si="99"/>
        <v>174.92320000000001</v>
      </c>
    </row>
    <row r="1278" spans="1:14" x14ac:dyDescent="0.3">
      <c r="A1278" s="1">
        <v>45397</v>
      </c>
      <c r="B1278" s="1" t="str">
        <f t="shared" si="95"/>
        <v>April</v>
      </c>
      <c r="C1278" s="4" t="s">
        <v>9</v>
      </c>
      <c r="D1278" s="4" t="s">
        <v>10</v>
      </c>
      <c r="E1278" s="4" t="s">
        <v>22</v>
      </c>
      <c r="F1278" s="4" t="s">
        <v>16</v>
      </c>
      <c r="G1278" s="3">
        <v>87.87</v>
      </c>
      <c r="H1278" s="8">
        <v>9</v>
      </c>
      <c r="I1278" s="4" t="s">
        <v>20</v>
      </c>
      <c r="J1278" s="7">
        <v>5.6</v>
      </c>
      <c r="K1278" s="3">
        <f t="shared" si="96"/>
        <v>790.83</v>
      </c>
      <c r="L1278" s="2">
        <f t="shared" si="97"/>
        <v>0.18</v>
      </c>
      <c r="M1278" s="3">
        <f t="shared" si="98"/>
        <v>142.3494</v>
      </c>
      <c r="N1278" s="3">
        <f t="shared" si="99"/>
        <v>933.17939999999999</v>
      </c>
    </row>
    <row r="1279" spans="1:14" x14ac:dyDescent="0.3">
      <c r="A1279" s="1">
        <v>45397</v>
      </c>
      <c r="B1279" s="1" t="str">
        <f t="shared" si="95"/>
        <v>April</v>
      </c>
      <c r="C1279" s="4" t="s">
        <v>9</v>
      </c>
      <c r="D1279" s="4" t="s">
        <v>15</v>
      </c>
      <c r="E1279" s="4" t="s">
        <v>22</v>
      </c>
      <c r="F1279" s="4" t="s">
        <v>16</v>
      </c>
      <c r="G1279" s="3">
        <v>45.35</v>
      </c>
      <c r="H1279" s="8">
        <v>6</v>
      </c>
      <c r="I1279" s="4" t="s">
        <v>20</v>
      </c>
      <c r="J1279" s="7">
        <v>6.1</v>
      </c>
      <c r="K1279" s="3">
        <f t="shared" si="96"/>
        <v>272.10000000000002</v>
      </c>
      <c r="L1279" s="2">
        <f t="shared" si="97"/>
        <v>0.18</v>
      </c>
      <c r="M1279" s="3">
        <f t="shared" si="98"/>
        <v>48.978000000000002</v>
      </c>
      <c r="N1279" s="3">
        <f t="shared" si="99"/>
        <v>321.07800000000003</v>
      </c>
    </row>
    <row r="1280" spans="1:14" x14ac:dyDescent="0.3">
      <c r="A1280" s="1">
        <v>45397</v>
      </c>
      <c r="B1280" s="1" t="str">
        <f t="shared" si="95"/>
        <v>April</v>
      </c>
      <c r="C1280" s="4" t="s">
        <v>19</v>
      </c>
      <c r="D1280" s="4" t="s">
        <v>10</v>
      </c>
      <c r="E1280" s="4" t="s">
        <v>22</v>
      </c>
      <c r="F1280" s="4" t="s">
        <v>16</v>
      </c>
      <c r="G1280" s="3">
        <v>66.349999999999994</v>
      </c>
      <c r="H1280" s="8">
        <v>1</v>
      </c>
      <c r="I1280" s="4" t="s">
        <v>258</v>
      </c>
      <c r="J1280" s="7">
        <v>9.6999999999999993</v>
      </c>
      <c r="K1280" s="3">
        <f t="shared" si="96"/>
        <v>66.349999999999994</v>
      </c>
      <c r="L1280" s="2">
        <f t="shared" si="97"/>
        <v>0.18</v>
      </c>
      <c r="M1280" s="3">
        <f t="shared" si="98"/>
        <v>11.942999999999998</v>
      </c>
      <c r="N1280" s="3">
        <f t="shared" si="99"/>
        <v>78.292999999999992</v>
      </c>
    </row>
    <row r="1281" spans="1:14" x14ac:dyDescent="0.3">
      <c r="A1281" s="1">
        <v>45397</v>
      </c>
      <c r="B1281" s="1" t="str">
        <f t="shared" si="95"/>
        <v>April</v>
      </c>
      <c r="C1281" s="4" t="s">
        <v>14</v>
      </c>
      <c r="D1281" s="4" t="s">
        <v>10</v>
      </c>
      <c r="E1281" s="4" t="s">
        <v>11</v>
      </c>
      <c r="F1281" s="4" t="s">
        <v>12</v>
      </c>
      <c r="G1281" s="3">
        <v>87.48</v>
      </c>
      <c r="H1281" s="8">
        <v>6</v>
      </c>
      <c r="I1281" s="4" t="s">
        <v>20</v>
      </c>
      <c r="J1281" s="7">
        <v>5.0999999999999996</v>
      </c>
      <c r="K1281" s="3">
        <f t="shared" si="96"/>
        <v>524.88</v>
      </c>
      <c r="L1281" s="2">
        <f t="shared" si="97"/>
        <v>0.05</v>
      </c>
      <c r="M1281" s="3">
        <f t="shared" si="98"/>
        <v>26.244</v>
      </c>
      <c r="N1281" s="3">
        <f t="shared" si="99"/>
        <v>551.12400000000002</v>
      </c>
    </row>
    <row r="1282" spans="1:14" x14ac:dyDescent="0.3">
      <c r="A1282" s="1">
        <v>45398</v>
      </c>
      <c r="B1282" s="1" t="str">
        <f t="shared" si="95"/>
        <v>April</v>
      </c>
      <c r="C1282" s="4" t="s">
        <v>19</v>
      </c>
      <c r="D1282" s="4" t="s">
        <v>10</v>
      </c>
      <c r="E1282" s="4" t="s">
        <v>11</v>
      </c>
      <c r="F1282" s="4" t="s">
        <v>24</v>
      </c>
      <c r="G1282" s="3">
        <v>27.73</v>
      </c>
      <c r="H1282" s="8">
        <v>5</v>
      </c>
      <c r="I1282" s="4" t="s">
        <v>258</v>
      </c>
      <c r="J1282" s="7">
        <v>4.2</v>
      </c>
      <c r="K1282" s="3">
        <f t="shared" si="96"/>
        <v>138.65</v>
      </c>
      <c r="L1282" s="2">
        <f t="shared" si="97"/>
        <v>0.05</v>
      </c>
      <c r="M1282" s="3">
        <f t="shared" si="98"/>
        <v>6.932500000000001</v>
      </c>
      <c r="N1282" s="3">
        <f t="shared" si="99"/>
        <v>145.58250000000001</v>
      </c>
    </row>
    <row r="1283" spans="1:14" x14ac:dyDescent="0.3">
      <c r="A1283" s="1">
        <v>45398</v>
      </c>
      <c r="B1283" s="1" t="str">
        <f t="shared" ref="B1283:B1346" si="100">TEXT(A1283,"mmmm")</f>
        <v>April</v>
      </c>
      <c r="C1283" s="4" t="s">
        <v>19</v>
      </c>
      <c r="D1283" s="4" t="s">
        <v>10</v>
      </c>
      <c r="E1283" s="4" t="s">
        <v>22</v>
      </c>
      <c r="F1283" s="4" t="s">
        <v>16</v>
      </c>
      <c r="G1283" s="3">
        <v>72.2</v>
      </c>
      <c r="H1283" s="8">
        <v>7</v>
      </c>
      <c r="I1283" s="4" t="s">
        <v>20</v>
      </c>
      <c r="J1283" s="7">
        <v>4.3</v>
      </c>
      <c r="K1283" s="3">
        <f t="shared" ref="K1283:K1346" si="101">G1283*H1283</f>
        <v>505.40000000000003</v>
      </c>
      <c r="L1283" s="2">
        <f t="shared" ref="L1283:L1346" si="102">IF(F1283="electronics",18%,5%)</f>
        <v>0.18</v>
      </c>
      <c r="M1283" s="3">
        <f t="shared" ref="M1283:M1346" si="103">K1283*L1283</f>
        <v>90.972000000000008</v>
      </c>
      <c r="N1283" s="3">
        <f t="shared" ref="N1283:N1346" si="104">K1283+M1283</f>
        <v>596.37200000000007</v>
      </c>
    </row>
    <row r="1284" spans="1:14" x14ac:dyDescent="0.3">
      <c r="A1284" s="1">
        <v>45398</v>
      </c>
      <c r="B1284" s="1" t="str">
        <f t="shared" si="100"/>
        <v>April</v>
      </c>
      <c r="C1284" s="4" t="s">
        <v>14</v>
      </c>
      <c r="D1284" s="4" t="s">
        <v>10</v>
      </c>
      <c r="E1284" s="4" t="s">
        <v>22</v>
      </c>
      <c r="F1284" s="4" t="s">
        <v>24</v>
      </c>
      <c r="G1284" s="3">
        <v>43.7</v>
      </c>
      <c r="H1284" s="8">
        <v>2</v>
      </c>
      <c r="I1284" s="4" t="s">
        <v>17</v>
      </c>
      <c r="J1284" s="7">
        <v>4.9000000000000004</v>
      </c>
      <c r="K1284" s="3">
        <f t="shared" si="101"/>
        <v>87.4</v>
      </c>
      <c r="L1284" s="2">
        <f t="shared" si="102"/>
        <v>0.05</v>
      </c>
      <c r="M1284" s="3">
        <f t="shared" si="103"/>
        <v>4.37</v>
      </c>
      <c r="N1284" s="3">
        <f t="shared" si="104"/>
        <v>91.77000000000001</v>
      </c>
    </row>
    <row r="1285" spans="1:14" x14ac:dyDescent="0.3">
      <c r="A1285" s="1">
        <v>45398</v>
      </c>
      <c r="B1285" s="1" t="str">
        <f t="shared" si="100"/>
        <v>April</v>
      </c>
      <c r="C1285" s="4" t="s">
        <v>19</v>
      </c>
      <c r="D1285" s="4" t="s">
        <v>10</v>
      </c>
      <c r="E1285" s="4" t="s">
        <v>22</v>
      </c>
      <c r="F1285" s="4" t="s">
        <v>21</v>
      </c>
      <c r="G1285" s="3">
        <v>41.28</v>
      </c>
      <c r="H1285" s="8">
        <v>3</v>
      </c>
      <c r="I1285" s="4" t="s">
        <v>258</v>
      </c>
      <c r="J1285" s="7">
        <v>8.5</v>
      </c>
      <c r="K1285" s="3">
        <f t="shared" si="101"/>
        <v>123.84</v>
      </c>
      <c r="L1285" s="2">
        <f t="shared" si="102"/>
        <v>0.05</v>
      </c>
      <c r="M1285" s="3">
        <f t="shared" si="103"/>
        <v>6.1920000000000002</v>
      </c>
      <c r="N1285" s="3">
        <f t="shared" si="104"/>
        <v>130.03200000000001</v>
      </c>
    </row>
    <row r="1286" spans="1:14" x14ac:dyDescent="0.3">
      <c r="A1286" s="1">
        <v>45398</v>
      </c>
      <c r="B1286" s="1" t="str">
        <f t="shared" si="100"/>
        <v>April</v>
      </c>
      <c r="C1286" s="4" t="s">
        <v>9</v>
      </c>
      <c r="D1286" s="4" t="s">
        <v>15</v>
      </c>
      <c r="E1286" s="4" t="s">
        <v>11</v>
      </c>
      <c r="F1286" s="4" t="s">
        <v>16</v>
      </c>
      <c r="G1286" s="3">
        <v>45.71</v>
      </c>
      <c r="H1286" s="8">
        <v>3</v>
      </c>
      <c r="I1286" s="4" t="s">
        <v>258</v>
      </c>
      <c r="J1286" s="7">
        <v>7.7</v>
      </c>
      <c r="K1286" s="3">
        <f t="shared" si="101"/>
        <v>137.13</v>
      </c>
      <c r="L1286" s="2">
        <f t="shared" si="102"/>
        <v>0.18</v>
      </c>
      <c r="M1286" s="3">
        <f t="shared" si="103"/>
        <v>24.683399999999999</v>
      </c>
      <c r="N1286" s="3">
        <f t="shared" si="104"/>
        <v>161.8134</v>
      </c>
    </row>
    <row r="1287" spans="1:14" x14ac:dyDescent="0.3">
      <c r="A1287" s="1">
        <v>45398</v>
      </c>
      <c r="B1287" s="1" t="str">
        <f t="shared" si="100"/>
        <v>April</v>
      </c>
      <c r="C1287" s="4" t="s">
        <v>9</v>
      </c>
      <c r="D1287" s="4" t="s">
        <v>10</v>
      </c>
      <c r="E1287" s="4" t="s">
        <v>11</v>
      </c>
      <c r="F1287" s="4" t="s">
        <v>23</v>
      </c>
      <c r="G1287" s="3">
        <v>12.29</v>
      </c>
      <c r="H1287" s="8">
        <v>9</v>
      </c>
      <c r="I1287" s="4" t="s">
        <v>258</v>
      </c>
      <c r="J1287" s="7">
        <v>8</v>
      </c>
      <c r="K1287" s="3">
        <f t="shared" si="101"/>
        <v>110.60999999999999</v>
      </c>
      <c r="L1287" s="2">
        <f t="shared" si="102"/>
        <v>0.05</v>
      </c>
      <c r="M1287" s="3">
        <f t="shared" si="103"/>
        <v>5.5305</v>
      </c>
      <c r="N1287" s="3">
        <f t="shared" si="104"/>
        <v>116.14049999999999</v>
      </c>
    </row>
    <row r="1288" spans="1:14" x14ac:dyDescent="0.3">
      <c r="A1288" s="1">
        <v>45398</v>
      </c>
      <c r="B1288" s="1" t="str">
        <f t="shared" si="100"/>
        <v>April</v>
      </c>
      <c r="C1288" s="4" t="s">
        <v>9</v>
      </c>
      <c r="D1288" s="4" t="s">
        <v>10</v>
      </c>
      <c r="E1288" s="4" t="s">
        <v>11</v>
      </c>
      <c r="F1288" s="4" t="s">
        <v>18</v>
      </c>
      <c r="G1288" s="3">
        <v>39.119999999999997</v>
      </c>
      <c r="H1288" s="8">
        <v>1</v>
      </c>
      <c r="I1288" s="4" t="s">
        <v>258</v>
      </c>
      <c r="J1288" s="7">
        <v>9.6</v>
      </c>
      <c r="K1288" s="3">
        <f t="shared" si="101"/>
        <v>39.119999999999997</v>
      </c>
      <c r="L1288" s="2">
        <f t="shared" si="102"/>
        <v>0.05</v>
      </c>
      <c r="M1288" s="3">
        <f t="shared" si="103"/>
        <v>1.956</v>
      </c>
      <c r="N1288" s="3">
        <f t="shared" si="104"/>
        <v>41.076000000000001</v>
      </c>
    </row>
    <row r="1289" spans="1:14" x14ac:dyDescent="0.3">
      <c r="A1289" s="1">
        <v>45398</v>
      </c>
      <c r="B1289" s="1" t="str">
        <f t="shared" si="100"/>
        <v>April</v>
      </c>
      <c r="C1289" s="4" t="s">
        <v>19</v>
      </c>
      <c r="D1289" s="4" t="s">
        <v>10</v>
      </c>
      <c r="E1289" s="4" t="s">
        <v>11</v>
      </c>
      <c r="F1289" s="4" t="s">
        <v>16</v>
      </c>
      <c r="G1289" s="3">
        <v>94.64</v>
      </c>
      <c r="H1289" s="8">
        <v>3</v>
      </c>
      <c r="I1289" s="4" t="s">
        <v>17</v>
      </c>
      <c r="J1289" s="7">
        <v>5.5</v>
      </c>
      <c r="K1289" s="3">
        <f t="shared" si="101"/>
        <v>283.92</v>
      </c>
      <c r="L1289" s="2">
        <f t="shared" si="102"/>
        <v>0.18</v>
      </c>
      <c r="M1289" s="3">
        <f t="shared" si="103"/>
        <v>51.105600000000003</v>
      </c>
      <c r="N1289" s="3">
        <f t="shared" si="104"/>
        <v>335.0256</v>
      </c>
    </row>
    <row r="1290" spans="1:14" x14ac:dyDescent="0.3">
      <c r="A1290" s="1">
        <v>45398</v>
      </c>
      <c r="B1290" s="1" t="str">
        <f t="shared" si="100"/>
        <v>April</v>
      </c>
      <c r="C1290" s="4" t="s">
        <v>9</v>
      </c>
      <c r="D1290" s="4" t="s">
        <v>10</v>
      </c>
      <c r="E1290" s="4" t="s">
        <v>22</v>
      </c>
      <c r="F1290" s="4" t="s">
        <v>24</v>
      </c>
      <c r="G1290" s="3">
        <v>39.909999999999997</v>
      </c>
      <c r="H1290" s="8">
        <v>3</v>
      </c>
      <c r="I1290" s="4" t="s">
        <v>20</v>
      </c>
      <c r="J1290" s="7">
        <v>9.3000000000000007</v>
      </c>
      <c r="K1290" s="3">
        <f t="shared" si="101"/>
        <v>119.72999999999999</v>
      </c>
      <c r="L1290" s="2">
        <f t="shared" si="102"/>
        <v>0.05</v>
      </c>
      <c r="M1290" s="3">
        <f t="shared" si="103"/>
        <v>5.9864999999999995</v>
      </c>
      <c r="N1290" s="3">
        <f t="shared" si="104"/>
        <v>125.7165</v>
      </c>
    </row>
    <row r="1291" spans="1:14" x14ac:dyDescent="0.3">
      <c r="A1291" s="1">
        <v>45398</v>
      </c>
      <c r="B1291" s="1" t="str">
        <f t="shared" si="100"/>
        <v>April</v>
      </c>
      <c r="C1291" s="4" t="s">
        <v>14</v>
      </c>
      <c r="D1291" s="4" t="s">
        <v>15</v>
      </c>
      <c r="E1291" s="4" t="s">
        <v>11</v>
      </c>
      <c r="F1291" s="4" t="s">
        <v>24</v>
      </c>
      <c r="G1291" s="3">
        <v>83.66</v>
      </c>
      <c r="H1291" s="8">
        <v>5</v>
      </c>
      <c r="I1291" s="4" t="s">
        <v>17</v>
      </c>
      <c r="J1291" s="7">
        <v>7.2</v>
      </c>
      <c r="K1291" s="3">
        <f t="shared" si="101"/>
        <v>418.29999999999995</v>
      </c>
      <c r="L1291" s="2">
        <f t="shared" si="102"/>
        <v>0.05</v>
      </c>
      <c r="M1291" s="3">
        <f t="shared" si="103"/>
        <v>20.914999999999999</v>
      </c>
      <c r="N1291" s="3">
        <f t="shared" si="104"/>
        <v>439.21499999999997</v>
      </c>
    </row>
    <row r="1292" spans="1:14" x14ac:dyDescent="0.3">
      <c r="A1292" s="1">
        <v>45398</v>
      </c>
      <c r="B1292" s="1" t="str">
        <f t="shared" si="100"/>
        <v>April</v>
      </c>
      <c r="C1292" s="4" t="s">
        <v>14</v>
      </c>
      <c r="D1292" s="4" t="s">
        <v>15</v>
      </c>
      <c r="E1292" s="4" t="s">
        <v>11</v>
      </c>
      <c r="F1292" s="4" t="s">
        <v>18</v>
      </c>
      <c r="G1292" s="3">
        <v>98.8</v>
      </c>
      <c r="H1292" s="8">
        <v>2</v>
      </c>
      <c r="I1292" s="4" t="s">
        <v>17</v>
      </c>
      <c r="J1292" s="7">
        <v>7.7</v>
      </c>
      <c r="K1292" s="3">
        <f t="shared" si="101"/>
        <v>197.6</v>
      </c>
      <c r="L1292" s="2">
        <f t="shared" si="102"/>
        <v>0.05</v>
      </c>
      <c r="M1292" s="3">
        <f t="shared" si="103"/>
        <v>9.8800000000000008</v>
      </c>
      <c r="N1292" s="3">
        <f t="shared" si="104"/>
        <v>207.48</v>
      </c>
    </row>
    <row r="1293" spans="1:14" x14ac:dyDescent="0.3">
      <c r="A1293" s="1">
        <v>45398</v>
      </c>
      <c r="B1293" s="1" t="str">
        <f t="shared" si="100"/>
        <v>April</v>
      </c>
      <c r="C1293" s="4" t="s">
        <v>14</v>
      </c>
      <c r="D1293" s="4" t="s">
        <v>10</v>
      </c>
      <c r="E1293" s="4" t="s">
        <v>11</v>
      </c>
      <c r="F1293" s="4" t="s">
        <v>21</v>
      </c>
      <c r="G1293" s="3">
        <v>12.54</v>
      </c>
      <c r="H1293" s="8">
        <v>1</v>
      </c>
      <c r="I1293" s="4" t="s">
        <v>17</v>
      </c>
      <c r="J1293" s="7">
        <v>8.1999999999999993</v>
      </c>
      <c r="K1293" s="3">
        <f t="shared" si="101"/>
        <v>12.54</v>
      </c>
      <c r="L1293" s="2">
        <f t="shared" si="102"/>
        <v>0.05</v>
      </c>
      <c r="M1293" s="3">
        <f t="shared" si="103"/>
        <v>0.627</v>
      </c>
      <c r="N1293" s="3">
        <f t="shared" si="104"/>
        <v>13.167</v>
      </c>
    </row>
    <row r="1294" spans="1:14" x14ac:dyDescent="0.3">
      <c r="A1294" s="1">
        <v>45398</v>
      </c>
      <c r="B1294" s="1" t="str">
        <f t="shared" si="100"/>
        <v>April</v>
      </c>
      <c r="C1294" s="4" t="s">
        <v>19</v>
      </c>
      <c r="D1294" s="4" t="s">
        <v>10</v>
      </c>
      <c r="E1294" s="4" t="s">
        <v>22</v>
      </c>
      <c r="F1294" s="4" t="s">
        <v>24</v>
      </c>
      <c r="G1294" s="3">
        <v>58.22</v>
      </c>
      <c r="H1294" s="8">
        <v>8</v>
      </c>
      <c r="I1294" s="4" t="s">
        <v>20</v>
      </c>
      <c r="J1294" s="7">
        <v>8.4</v>
      </c>
      <c r="K1294" s="3">
        <f t="shared" si="101"/>
        <v>465.76</v>
      </c>
      <c r="L1294" s="2">
        <f t="shared" si="102"/>
        <v>0.05</v>
      </c>
      <c r="M1294" s="3">
        <f t="shared" si="103"/>
        <v>23.288</v>
      </c>
      <c r="N1294" s="3">
        <f t="shared" si="104"/>
        <v>489.048</v>
      </c>
    </row>
    <row r="1295" spans="1:14" x14ac:dyDescent="0.3">
      <c r="A1295" s="1">
        <v>45398</v>
      </c>
      <c r="B1295" s="1" t="str">
        <f t="shared" si="100"/>
        <v>April</v>
      </c>
      <c r="C1295" s="4" t="s">
        <v>19</v>
      </c>
      <c r="D1295" s="4" t="s">
        <v>15</v>
      </c>
      <c r="E1295" s="4" t="s">
        <v>11</v>
      </c>
      <c r="F1295" s="4" t="s">
        <v>18</v>
      </c>
      <c r="G1295" s="3">
        <v>32.25</v>
      </c>
      <c r="H1295" s="8">
        <v>5</v>
      </c>
      <c r="I1295" s="4" t="s">
        <v>17</v>
      </c>
      <c r="J1295" s="7">
        <v>9</v>
      </c>
      <c r="K1295" s="3">
        <f t="shared" si="101"/>
        <v>161.25</v>
      </c>
      <c r="L1295" s="2">
        <f t="shared" si="102"/>
        <v>0.05</v>
      </c>
      <c r="M1295" s="3">
        <f t="shared" si="103"/>
        <v>8.0625</v>
      </c>
      <c r="N1295" s="3">
        <f t="shared" si="104"/>
        <v>169.3125</v>
      </c>
    </row>
    <row r="1296" spans="1:14" x14ac:dyDescent="0.3">
      <c r="A1296" s="1">
        <v>45399</v>
      </c>
      <c r="B1296" s="1" t="str">
        <f t="shared" si="100"/>
        <v>April</v>
      </c>
      <c r="C1296" s="4" t="s">
        <v>19</v>
      </c>
      <c r="D1296" s="4" t="s">
        <v>15</v>
      </c>
      <c r="E1296" s="4" t="s">
        <v>11</v>
      </c>
      <c r="F1296" s="4" t="s">
        <v>12</v>
      </c>
      <c r="G1296" s="3">
        <v>33.880000000000003</v>
      </c>
      <c r="H1296" s="8">
        <v>8</v>
      </c>
      <c r="I1296" s="4" t="s">
        <v>20</v>
      </c>
      <c r="J1296" s="7">
        <v>9.6</v>
      </c>
      <c r="K1296" s="3">
        <f t="shared" si="101"/>
        <v>271.04000000000002</v>
      </c>
      <c r="L1296" s="2">
        <f t="shared" si="102"/>
        <v>0.05</v>
      </c>
      <c r="M1296" s="3">
        <f t="shared" si="103"/>
        <v>13.552000000000001</v>
      </c>
      <c r="N1296" s="3">
        <f t="shared" si="104"/>
        <v>284.59200000000004</v>
      </c>
    </row>
    <row r="1297" spans="1:14" x14ac:dyDescent="0.3">
      <c r="A1297" s="1">
        <v>45399</v>
      </c>
      <c r="B1297" s="1" t="str">
        <f t="shared" si="100"/>
        <v>April</v>
      </c>
      <c r="C1297" s="4" t="s">
        <v>14</v>
      </c>
      <c r="D1297" s="4" t="s">
        <v>10</v>
      </c>
      <c r="E1297" s="4" t="s">
        <v>22</v>
      </c>
      <c r="F1297" s="4" t="s">
        <v>18</v>
      </c>
      <c r="G1297" s="3">
        <v>67.260000000000005</v>
      </c>
      <c r="H1297" s="8">
        <v>4</v>
      </c>
      <c r="I1297" s="4" t="s">
        <v>258</v>
      </c>
      <c r="J1297" s="7">
        <v>8</v>
      </c>
      <c r="K1297" s="3">
        <f t="shared" si="101"/>
        <v>269.04000000000002</v>
      </c>
      <c r="L1297" s="2">
        <f t="shared" si="102"/>
        <v>0.05</v>
      </c>
      <c r="M1297" s="3">
        <f t="shared" si="103"/>
        <v>13.452000000000002</v>
      </c>
      <c r="N1297" s="3">
        <f t="shared" si="104"/>
        <v>282.49200000000002</v>
      </c>
    </row>
    <row r="1298" spans="1:14" x14ac:dyDescent="0.3">
      <c r="A1298" s="1">
        <v>45399</v>
      </c>
      <c r="B1298" s="1" t="str">
        <f t="shared" si="100"/>
        <v>April</v>
      </c>
      <c r="C1298" s="4" t="s">
        <v>19</v>
      </c>
      <c r="D1298" s="4" t="s">
        <v>10</v>
      </c>
      <c r="E1298" s="4" t="s">
        <v>22</v>
      </c>
      <c r="F1298" s="4" t="s">
        <v>23</v>
      </c>
      <c r="G1298" s="3">
        <v>88.61</v>
      </c>
      <c r="H1298" s="8">
        <v>1</v>
      </c>
      <c r="I1298" s="4" t="s">
        <v>17</v>
      </c>
      <c r="J1298" s="7">
        <v>7.7</v>
      </c>
      <c r="K1298" s="3">
        <f t="shared" si="101"/>
        <v>88.61</v>
      </c>
      <c r="L1298" s="2">
        <f t="shared" si="102"/>
        <v>0.05</v>
      </c>
      <c r="M1298" s="3">
        <f t="shared" si="103"/>
        <v>4.4305000000000003</v>
      </c>
      <c r="N1298" s="3">
        <f t="shared" si="104"/>
        <v>93.040499999999994</v>
      </c>
    </row>
    <row r="1299" spans="1:14" x14ac:dyDescent="0.3">
      <c r="A1299" s="1">
        <v>45399</v>
      </c>
      <c r="B1299" s="1" t="str">
        <f t="shared" si="100"/>
        <v>April</v>
      </c>
      <c r="C1299" s="4" t="s">
        <v>14</v>
      </c>
      <c r="D1299" s="4" t="s">
        <v>15</v>
      </c>
      <c r="E1299" s="4" t="s">
        <v>11</v>
      </c>
      <c r="F1299" s="4" t="s">
        <v>23</v>
      </c>
      <c r="G1299" s="3">
        <v>58.07</v>
      </c>
      <c r="H1299" s="8">
        <v>9</v>
      </c>
      <c r="I1299" s="4" t="s">
        <v>20</v>
      </c>
      <c r="J1299" s="7">
        <v>4.3</v>
      </c>
      <c r="K1299" s="3">
        <f t="shared" si="101"/>
        <v>522.63</v>
      </c>
      <c r="L1299" s="2">
        <f t="shared" si="102"/>
        <v>0.05</v>
      </c>
      <c r="M1299" s="3">
        <f t="shared" si="103"/>
        <v>26.131500000000003</v>
      </c>
      <c r="N1299" s="3">
        <f t="shared" si="104"/>
        <v>548.76149999999996</v>
      </c>
    </row>
    <row r="1300" spans="1:14" x14ac:dyDescent="0.3">
      <c r="A1300" s="1">
        <v>45399</v>
      </c>
      <c r="B1300" s="1" t="str">
        <f t="shared" si="100"/>
        <v>April</v>
      </c>
      <c r="C1300" s="4" t="s">
        <v>14</v>
      </c>
      <c r="D1300" s="4" t="s">
        <v>15</v>
      </c>
      <c r="E1300" s="4" t="s">
        <v>11</v>
      </c>
      <c r="F1300" s="4" t="s">
        <v>12</v>
      </c>
      <c r="G1300" s="3">
        <v>51.28</v>
      </c>
      <c r="H1300" s="8">
        <v>6</v>
      </c>
      <c r="I1300" s="4" t="s">
        <v>17</v>
      </c>
      <c r="J1300" s="7">
        <v>6.5</v>
      </c>
      <c r="K1300" s="3">
        <f t="shared" si="101"/>
        <v>307.68</v>
      </c>
      <c r="L1300" s="2">
        <f t="shared" si="102"/>
        <v>0.05</v>
      </c>
      <c r="M1300" s="3">
        <f t="shared" si="103"/>
        <v>15.384</v>
      </c>
      <c r="N1300" s="3">
        <f t="shared" si="104"/>
        <v>323.06400000000002</v>
      </c>
    </row>
    <row r="1301" spans="1:14" x14ac:dyDescent="0.3">
      <c r="A1301" s="1">
        <v>45399</v>
      </c>
      <c r="B1301" s="1" t="str">
        <f t="shared" si="100"/>
        <v>April</v>
      </c>
      <c r="C1301" s="4" t="s">
        <v>9</v>
      </c>
      <c r="D1301" s="4" t="s">
        <v>10</v>
      </c>
      <c r="E1301" s="4" t="s">
        <v>22</v>
      </c>
      <c r="F1301" s="4" t="s">
        <v>18</v>
      </c>
      <c r="G1301" s="3">
        <v>82.93</v>
      </c>
      <c r="H1301" s="8">
        <v>4</v>
      </c>
      <c r="I1301" s="4" t="s">
        <v>20</v>
      </c>
      <c r="J1301" s="7">
        <v>9.6</v>
      </c>
      <c r="K1301" s="3">
        <f t="shared" si="101"/>
        <v>331.72</v>
      </c>
      <c r="L1301" s="2">
        <f t="shared" si="102"/>
        <v>0.05</v>
      </c>
      <c r="M1301" s="3">
        <f t="shared" si="103"/>
        <v>16.586000000000002</v>
      </c>
      <c r="N1301" s="3">
        <f t="shared" si="104"/>
        <v>348.30600000000004</v>
      </c>
    </row>
    <row r="1302" spans="1:14" x14ac:dyDescent="0.3">
      <c r="A1302" s="1">
        <v>45399</v>
      </c>
      <c r="B1302" s="1" t="str">
        <f t="shared" si="100"/>
        <v>April</v>
      </c>
      <c r="C1302" s="4" t="s">
        <v>19</v>
      </c>
      <c r="D1302" s="4" t="s">
        <v>10</v>
      </c>
      <c r="E1302" s="4" t="s">
        <v>22</v>
      </c>
      <c r="F1302" s="4" t="s">
        <v>21</v>
      </c>
      <c r="G1302" s="3">
        <v>63.88</v>
      </c>
      <c r="H1302" s="8">
        <v>8</v>
      </c>
      <c r="I1302" s="4" t="s">
        <v>20</v>
      </c>
      <c r="J1302" s="7">
        <v>9.9</v>
      </c>
      <c r="K1302" s="3">
        <f t="shared" si="101"/>
        <v>511.04</v>
      </c>
      <c r="L1302" s="2">
        <f t="shared" si="102"/>
        <v>0.05</v>
      </c>
      <c r="M1302" s="3">
        <f t="shared" si="103"/>
        <v>25.552000000000003</v>
      </c>
      <c r="N1302" s="3">
        <f t="shared" si="104"/>
        <v>536.59199999999998</v>
      </c>
    </row>
    <row r="1303" spans="1:14" x14ac:dyDescent="0.3">
      <c r="A1303" s="1">
        <v>45399</v>
      </c>
      <c r="B1303" s="1" t="str">
        <f t="shared" si="100"/>
        <v>April</v>
      </c>
      <c r="C1303" s="4" t="s">
        <v>19</v>
      </c>
      <c r="D1303" s="4" t="s">
        <v>15</v>
      </c>
      <c r="E1303" s="4" t="s">
        <v>11</v>
      </c>
      <c r="F1303" s="4" t="s">
        <v>23</v>
      </c>
      <c r="G1303" s="3">
        <v>89.25</v>
      </c>
      <c r="H1303" s="8">
        <v>8</v>
      </c>
      <c r="I1303" s="4" t="s">
        <v>17</v>
      </c>
      <c r="J1303" s="7">
        <v>4.7</v>
      </c>
      <c r="K1303" s="3">
        <f t="shared" si="101"/>
        <v>714</v>
      </c>
      <c r="L1303" s="2">
        <f t="shared" si="102"/>
        <v>0.05</v>
      </c>
      <c r="M1303" s="3">
        <f t="shared" si="103"/>
        <v>35.700000000000003</v>
      </c>
      <c r="N1303" s="3">
        <f t="shared" si="104"/>
        <v>749.7</v>
      </c>
    </row>
    <row r="1304" spans="1:14" x14ac:dyDescent="0.3">
      <c r="A1304" s="1">
        <v>45399</v>
      </c>
      <c r="B1304" s="1" t="str">
        <f t="shared" si="100"/>
        <v>April</v>
      </c>
      <c r="C1304" s="4" t="s">
        <v>9</v>
      </c>
      <c r="D1304" s="4" t="s">
        <v>15</v>
      </c>
      <c r="E1304" s="4" t="s">
        <v>22</v>
      </c>
      <c r="F1304" s="4" t="s">
        <v>23</v>
      </c>
      <c r="G1304" s="3">
        <v>73.22</v>
      </c>
      <c r="H1304" s="8">
        <v>6</v>
      </c>
      <c r="I1304" s="4" t="s">
        <v>17</v>
      </c>
      <c r="J1304" s="7">
        <v>7.2</v>
      </c>
      <c r="K1304" s="3">
        <f t="shared" si="101"/>
        <v>439.32</v>
      </c>
      <c r="L1304" s="2">
        <f t="shared" si="102"/>
        <v>0.05</v>
      </c>
      <c r="M1304" s="3">
        <f t="shared" si="103"/>
        <v>21.966000000000001</v>
      </c>
      <c r="N1304" s="3">
        <f t="shared" si="104"/>
        <v>461.286</v>
      </c>
    </row>
    <row r="1305" spans="1:14" x14ac:dyDescent="0.3">
      <c r="A1305" s="1">
        <v>45399</v>
      </c>
      <c r="B1305" s="1" t="str">
        <f t="shared" si="100"/>
        <v>April</v>
      </c>
      <c r="C1305" s="4" t="s">
        <v>9</v>
      </c>
      <c r="D1305" s="4" t="s">
        <v>15</v>
      </c>
      <c r="E1305" s="4" t="s">
        <v>22</v>
      </c>
      <c r="F1305" s="4" t="s">
        <v>24</v>
      </c>
      <c r="G1305" s="3">
        <v>99.19</v>
      </c>
      <c r="H1305" s="8">
        <v>6</v>
      </c>
      <c r="I1305" s="4" t="s">
        <v>258</v>
      </c>
      <c r="J1305" s="7">
        <v>5.5</v>
      </c>
      <c r="K1305" s="3">
        <f t="shared" si="101"/>
        <v>595.14</v>
      </c>
      <c r="L1305" s="2">
        <f t="shared" si="102"/>
        <v>0.05</v>
      </c>
      <c r="M1305" s="3">
        <f t="shared" si="103"/>
        <v>29.757000000000001</v>
      </c>
      <c r="N1305" s="3">
        <f t="shared" si="104"/>
        <v>624.89699999999993</v>
      </c>
    </row>
    <row r="1306" spans="1:14" x14ac:dyDescent="0.3">
      <c r="A1306" s="1">
        <v>45399</v>
      </c>
      <c r="B1306" s="1" t="str">
        <f t="shared" si="100"/>
        <v>April</v>
      </c>
      <c r="C1306" s="4" t="s">
        <v>14</v>
      </c>
      <c r="D1306" s="4" t="s">
        <v>15</v>
      </c>
      <c r="E1306" s="4" t="s">
        <v>22</v>
      </c>
      <c r="F1306" s="4" t="s">
        <v>24</v>
      </c>
      <c r="G1306" s="3">
        <v>53.17</v>
      </c>
      <c r="H1306" s="8">
        <v>7</v>
      </c>
      <c r="I1306" s="4" t="s">
        <v>17</v>
      </c>
      <c r="J1306" s="7">
        <v>8.9</v>
      </c>
      <c r="K1306" s="3">
        <f t="shared" si="101"/>
        <v>372.19</v>
      </c>
      <c r="L1306" s="2">
        <f t="shared" si="102"/>
        <v>0.05</v>
      </c>
      <c r="M1306" s="3">
        <f t="shared" si="103"/>
        <v>18.609500000000001</v>
      </c>
      <c r="N1306" s="3">
        <f t="shared" si="104"/>
        <v>390.79950000000002</v>
      </c>
    </row>
    <row r="1307" spans="1:14" x14ac:dyDescent="0.3">
      <c r="A1307" s="1">
        <v>45399</v>
      </c>
      <c r="B1307" s="1" t="str">
        <f t="shared" si="100"/>
        <v>April</v>
      </c>
      <c r="C1307" s="4" t="s">
        <v>19</v>
      </c>
      <c r="D1307" s="4" t="s">
        <v>10</v>
      </c>
      <c r="E1307" s="4" t="s">
        <v>11</v>
      </c>
      <c r="F1307" s="4" t="s">
        <v>18</v>
      </c>
      <c r="G1307" s="3">
        <v>98.13</v>
      </c>
      <c r="H1307" s="8">
        <v>1</v>
      </c>
      <c r="I1307" s="4" t="s">
        <v>17</v>
      </c>
      <c r="J1307" s="7">
        <v>8.9</v>
      </c>
      <c r="K1307" s="3">
        <f t="shared" si="101"/>
        <v>98.13</v>
      </c>
      <c r="L1307" s="2">
        <f t="shared" si="102"/>
        <v>0.05</v>
      </c>
      <c r="M1307" s="3">
        <f t="shared" si="103"/>
        <v>4.9065000000000003</v>
      </c>
      <c r="N1307" s="3">
        <f t="shared" si="104"/>
        <v>103.03649999999999</v>
      </c>
    </row>
    <row r="1308" spans="1:14" x14ac:dyDescent="0.3">
      <c r="A1308" s="1">
        <v>45399</v>
      </c>
      <c r="B1308" s="1" t="str">
        <f t="shared" si="100"/>
        <v>April</v>
      </c>
      <c r="C1308" s="4" t="s">
        <v>14</v>
      </c>
      <c r="D1308" s="4" t="s">
        <v>15</v>
      </c>
      <c r="E1308" s="4" t="s">
        <v>22</v>
      </c>
      <c r="F1308" s="4" t="s">
        <v>12</v>
      </c>
      <c r="G1308" s="3">
        <v>36.36</v>
      </c>
      <c r="H1308" s="8">
        <v>2</v>
      </c>
      <c r="I1308" s="4" t="s">
        <v>17</v>
      </c>
      <c r="J1308" s="7">
        <v>7.1</v>
      </c>
      <c r="K1308" s="3">
        <f t="shared" si="101"/>
        <v>72.72</v>
      </c>
      <c r="L1308" s="2">
        <f t="shared" si="102"/>
        <v>0.05</v>
      </c>
      <c r="M1308" s="3">
        <f t="shared" si="103"/>
        <v>3.6360000000000001</v>
      </c>
      <c r="N1308" s="3">
        <f t="shared" si="104"/>
        <v>76.355999999999995</v>
      </c>
    </row>
    <row r="1309" spans="1:14" x14ac:dyDescent="0.3">
      <c r="A1309" s="1">
        <v>45400</v>
      </c>
      <c r="B1309" s="1" t="str">
        <f t="shared" si="100"/>
        <v>April</v>
      </c>
      <c r="C1309" s="4" t="s">
        <v>19</v>
      </c>
      <c r="D1309" s="4" t="s">
        <v>15</v>
      </c>
      <c r="E1309" s="4" t="s">
        <v>22</v>
      </c>
      <c r="F1309" s="4" t="s">
        <v>21</v>
      </c>
      <c r="G1309" s="3">
        <v>86.68</v>
      </c>
      <c r="H1309" s="8">
        <v>8</v>
      </c>
      <c r="I1309" s="4" t="s">
        <v>258</v>
      </c>
      <c r="J1309" s="7">
        <v>7.2</v>
      </c>
      <c r="K1309" s="3">
        <f t="shared" si="101"/>
        <v>693.44</v>
      </c>
      <c r="L1309" s="2">
        <f t="shared" si="102"/>
        <v>0.05</v>
      </c>
      <c r="M1309" s="3">
        <f t="shared" si="103"/>
        <v>34.672000000000004</v>
      </c>
      <c r="N1309" s="3">
        <f t="shared" si="104"/>
        <v>728.11200000000008</v>
      </c>
    </row>
    <row r="1310" spans="1:14" x14ac:dyDescent="0.3">
      <c r="A1310" s="1">
        <v>45400</v>
      </c>
      <c r="B1310" s="1" t="str">
        <f t="shared" si="100"/>
        <v>April</v>
      </c>
      <c r="C1310" s="4" t="s">
        <v>14</v>
      </c>
      <c r="D1310" s="4" t="s">
        <v>15</v>
      </c>
      <c r="E1310" s="4" t="s">
        <v>22</v>
      </c>
      <c r="F1310" s="4" t="s">
        <v>16</v>
      </c>
      <c r="G1310" s="3">
        <v>48.62</v>
      </c>
      <c r="H1310" s="8">
        <v>8</v>
      </c>
      <c r="I1310" s="4" t="s">
        <v>17</v>
      </c>
      <c r="J1310" s="7">
        <v>5</v>
      </c>
      <c r="K1310" s="3">
        <f t="shared" si="101"/>
        <v>388.96</v>
      </c>
      <c r="L1310" s="2">
        <f t="shared" si="102"/>
        <v>0.18</v>
      </c>
      <c r="M1310" s="3">
        <f t="shared" si="103"/>
        <v>70.012799999999999</v>
      </c>
      <c r="N1310" s="3">
        <f t="shared" si="104"/>
        <v>458.97280000000001</v>
      </c>
    </row>
    <row r="1311" spans="1:14" x14ac:dyDescent="0.3">
      <c r="A1311" s="1">
        <v>45400</v>
      </c>
      <c r="B1311" s="1" t="str">
        <f t="shared" si="100"/>
        <v>April</v>
      </c>
      <c r="C1311" s="4" t="s">
        <v>14</v>
      </c>
      <c r="D1311" s="4" t="s">
        <v>15</v>
      </c>
      <c r="E1311" s="4" t="s">
        <v>22</v>
      </c>
      <c r="F1311" s="4" t="s">
        <v>23</v>
      </c>
      <c r="G1311" s="3">
        <v>60.87</v>
      </c>
      <c r="H1311" s="8">
        <v>1</v>
      </c>
      <c r="I1311" s="4" t="s">
        <v>17</v>
      </c>
      <c r="J1311" s="7">
        <v>5.5</v>
      </c>
      <c r="K1311" s="3">
        <f t="shared" si="101"/>
        <v>60.87</v>
      </c>
      <c r="L1311" s="2">
        <f t="shared" si="102"/>
        <v>0.05</v>
      </c>
      <c r="M1311" s="3">
        <f t="shared" si="103"/>
        <v>3.0434999999999999</v>
      </c>
      <c r="N1311" s="3">
        <f t="shared" si="104"/>
        <v>63.913499999999999</v>
      </c>
    </row>
    <row r="1312" spans="1:14" x14ac:dyDescent="0.3">
      <c r="A1312" s="1">
        <v>45400</v>
      </c>
      <c r="B1312" s="1" t="str">
        <f t="shared" si="100"/>
        <v>April</v>
      </c>
      <c r="C1312" s="4" t="s">
        <v>19</v>
      </c>
      <c r="D1312" s="4" t="s">
        <v>10</v>
      </c>
      <c r="E1312" s="4" t="s">
        <v>22</v>
      </c>
      <c r="F1312" s="4" t="s">
        <v>23</v>
      </c>
      <c r="G1312" s="3">
        <v>73.28</v>
      </c>
      <c r="H1312" s="8">
        <v>5</v>
      </c>
      <c r="I1312" s="4" t="s">
        <v>20</v>
      </c>
      <c r="J1312" s="7">
        <v>8.4</v>
      </c>
      <c r="K1312" s="3">
        <f t="shared" si="101"/>
        <v>366.4</v>
      </c>
      <c r="L1312" s="2">
        <f t="shared" si="102"/>
        <v>0.05</v>
      </c>
      <c r="M1312" s="3">
        <f t="shared" si="103"/>
        <v>18.32</v>
      </c>
      <c r="N1312" s="3">
        <f t="shared" si="104"/>
        <v>384.71999999999997</v>
      </c>
    </row>
    <row r="1313" spans="1:14" x14ac:dyDescent="0.3">
      <c r="A1313" s="1">
        <v>45400</v>
      </c>
      <c r="B1313" s="1" t="str">
        <f t="shared" si="100"/>
        <v>April</v>
      </c>
      <c r="C1313" s="4" t="s">
        <v>14</v>
      </c>
      <c r="D1313" s="4" t="s">
        <v>10</v>
      </c>
      <c r="E1313" s="4" t="s">
        <v>22</v>
      </c>
      <c r="F1313" s="4" t="s">
        <v>24</v>
      </c>
      <c r="G1313" s="3">
        <v>77.5</v>
      </c>
      <c r="H1313" s="8">
        <v>5</v>
      </c>
      <c r="I1313" s="4" t="s">
        <v>20</v>
      </c>
      <c r="J1313" s="7">
        <v>4.3</v>
      </c>
      <c r="K1313" s="3">
        <f t="shared" si="101"/>
        <v>387.5</v>
      </c>
      <c r="L1313" s="2">
        <f t="shared" si="102"/>
        <v>0.05</v>
      </c>
      <c r="M1313" s="3">
        <f t="shared" si="103"/>
        <v>19.375</v>
      </c>
      <c r="N1313" s="3">
        <f t="shared" si="104"/>
        <v>406.875</v>
      </c>
    </row>
    <row r="1314" spans="1:14" x14ac:dyDescent="0.3">
      <c r="A1314" s="1">
        <v>45400</v>
      </c>
      <c r="B1314" s="1" t="str">
        <f t="shared" si="100"/>
        <v>April</v>
      </c>
      <c r="C1314" s="4" t="s">
        <v>19</v>
      </c>
      <c r="D1314" s="4" t="s">
        <v>15</v>
      </c>
      <c r="E1314" s="4" t="s">
        <v>22</v>
      </c>
      <c r="F1314" s="4" t="s">
        <v>16</v>
      </c>
      <c r="G1314" s="3">
        <v>75.88</v>
      </c>
      <c r="H1314" s="8">
        <v>7</v>
      </c>
      <c r="I1314" s="4" t="s">
        <v>20</v>
      </c>
      <c r="J1314" s="7">
        <v>8.9</v>
      </c>
      <c r="K1314" s="3">
        <f t="shared" si="101"/>
        <v>531.16</v>
      </c>
      <c r="L1314" s="2">
        <f t="shared" si="102"/>
        <v>0.18</v>
      </c>
      <c r="M1314" s="3">
        <f t="shared" si="103"/>
        <v>95.608799999999988</v>
      </c>
      <c r="N1314" s="3">
        <f t="shared" si="104"/>
        <v>626.76879999999994</v>
      </c>
    </row>
    <row r="1315" spans="1:14" x14ac:dyDescent="0.3">
      <c r="A1315" s="1">
        <v>45400</v>
      </c>
      <c r="B1315" s="1" t="str">
        <f t="shared" si="100"/>
        <v>April</v>
      </c>
      <c r="C1315" s="4" t="s">
        <v>9</v>
      </c>
      <c r="D1315" s="4" t="s">
        <v>15</v>
      </c>
      <c r="E1315" s="4" t="s">
        <v>11</v>
      </c>
      <c r="F1315" s="4" t="s">
        <v>21</v>
      </c>
      <c r="G1315" s="3">
        <v>60.96</v>
      </c>
      <c r="H1315" s="8">
        <v>2</v>
      </c>
      <c r="I1315" s="4" t="s">
        <v>258</v>
      </c>
      <c r="J1315" s="7">
        <v>4.9000000000000004</v>
      </c>
      <c r="K1315" s="3">
        <f t="shared" si="101"/>
        <v>121.92</v>
      </c>
      <c r="L1315" s="2">
        <f t="shared" si="102"/>
        <v>0.05</v>
      </c>
      <c r="M1315" s="3">
        <f t="shared" si="103"/>
        <v>6.0960000000000001</v>
      </c>
      <c r="N1315" s="3">
        <f t="shared" si="104"/>
        <v>128.01599999999999</v>
      </c>
    </row>
    <row r="1316" spans="1:14" x14ac:dyDescent="0.3">
      <c r="A1316" s="1">
        <v>45400</v>
      </c>
      <c r="B1316" s="1" t="str">
        <f t="shared" si="100"/>
        <v>April</v>
      </c>
      <c r="C1316" s="4" t="s">
        <v>19</v>
      </c>
      <c r="D1316" s="4" t="s">
        <v>15</v>
      </c>
      <c r="E1316" s="4" t="s">
        <v>22</v>
      </c>
      <c r="F1316" s="4" t="s">
        <v>12</v>
      </c>
      <c r="G1316" s="3">
        <v>48.51</v>
      </c>
      <c r="H1316" s="8">
        <v>7</v>
      </c>
      <c r="I1316" s="4" t="s">
        <v>258</v>
      </c>
      <c r="J1316" s="7">
        <v>5.2</v>
      </c>
      <c r="K1316" s="3">
        <f t="shared" si="101"/>
        <v>339.57</v>
      </c>
      <c r="L1316" s="2">
        <f t="shared" si="102"/>
        <v>0.05</v>
      </c>
      <c r="M1316" s="3">
        <f t="shared" si="103"/>
        <v>16.9785</v>
      </c>
      <c r="N1316" s="3">
        <f t="shared" si="104"/>
        <v>356.54849999999999</v>
      </c>
    </row>
    <row r="1317" spans="1:14" x14ac:dyDescent="0.3">
      <c r="A1317" s="1">
        <v>45400</v>
      </c>
      <c r="B1317" s="1" t="str">
        <f t="shared" si="100"/>
        <v>April</v>
      </c>
      <c r="C1317" s="4" t="s">
        <v>9</v>
      </c>
      <c r="D1317" s="4" t="s">
        <v>10</v>
      </c>
      <c r="E1317" s="4" t="s">
        <v>22</v>
      </c>
      <c r="F1317" s="4" t="s">
        <v>23</v>
      </c>
      <c r="G1317" s="3">
        <v>60.01</v>
      </c>
      <c r="H1317" s="8">
        <v>4</v>
      </c>
      <c r="I1317" s="4" t="s">
        <v>17</v>
      </c>
      <c r="J1317" s="7">
        <v>4.5</v>
      </c>
      <c r="K1317" s="3">
        <f t="shared" si="101"/>
        <v>240.04</v>
      </c>
      <c r="L1317" s="2">
        <f t="shared" si="102"/>
        <v>0.05</v>
      </c>
      <c r="M1317" s="3">
        <f t="shared" si="103"/>
        <v>12.002000000000001</v>
      </c>
      <c r="N1317" s="3">
        <f t="shared" si="104"/>
        <v>252.042</v>
      </c>
    </row>
    <row r="1318" spans="1:14" x14ac:dyDescent="0.3">
      <c r="A1318" s="1">
        <v>45400</v>
      </c>
      <c r="B1318" s="1" t="str">
        <f t="shared" si="100"/>
        <v>April</v>
      </c>
      <c r="C1318" s="4" t="s">
        <v>9</v>
      </c>
      <c r="D1318" s="4" t="s">
        <v>10</v>
      </c>
      <c r="E1318" s="4" t="s">
        <v>11</v>
      </c>
      <c r="F1318" s="4" t="s">
        <v>24</v>
      </c>
      <c r="G1318" s="3">
        <v>96.11</v>
      </c>
      <c r="H1318" s="8">
        <v>1</v>
      </c>
      <c r="I1318" s="4" t="s">
        <v>20</v>
      </c>
      <c r="J1318" s="7">
        <v>7.8</v>
      </c>
      <c r="K1318" s="3">
        <f t="shared" si="101"/>
        <v>96.11</v>
      </c>
      <c r="L1318" s="2">
        <f t="shared" si="102"/>
        <v>0.05</v>
      </c>
      <c r="M1318" s="3">
        <f t="shared" si="103"/>
        <v>4.8055000000000003</v>
      </c>
      <c r="N1318" s="3">
        <f t="shared" si="104"/>
        <v>100.91549999999999</v>
      </c>
    </row>
    <row r="1319" spans="1:14" x14ac:dyDescent="0.3">
      <c r="A1319" s="1">
        <v>45400</v>
      </c>
      <c r="B1319" s="1" t="str">
        <f t="shared" si="100"/>
        <v>April</v>
      </c>
      <c r="C1319" s="4" t="s">
        <v>9</v>
      </c>
      <c r="D1319" s="4" t="s">
        <v>10</v>
      </c>
      <c r="E1319" s="4" t="s">
        <v>22</v>
      </c>
      <c r="F1319" s="4" t="s">
        <v>24</v>
      </c>
      <c r="G1319" s="3">
        <v>51.13</v>
      </c>
      <c r="H1319" s="8">
        <v>4</v>
      </c>
      <c r="I1319" s="4" t="s">
        <v>258</v>
      </c>
      <c r="J1319" s="7">
        <v>4</v>
      </c>
      <c r="K1319" s="3">
        <f t="shared" si="101"/>
        <v>204.52</v>
      </c>
      <c r="L1319" s="2">
        <f t="shared" si="102"/>
        <v>0.05</v>
      </c>
      <c r="M1319" s="3">
        <f t="shared" si="103"/>
        <v>10.226000000000001</v>
      </c>
      <c r="N1319" s="3">
        <f t="shared" si="104"/>
        <v>214.74600000000001</v>
      </c>
    </row>
    <row r="1320" spans="1:14" x14ac:dyDescent="0.3">
      <c r="A1320" s="1">
        <v>45401</v>
      </c>
      <c r="B1320" s="1" t="str">
        <f t="shared" si="100"/>
        <v>April</v>
      </c>
      <c r="C1320" s="4" t="s">
        <v>19</v>
      </c>
      <c r="D1320" s="4" t="s">
        <v>10</v>
      </c>
      <c r="E1320" s="4" t="s">
        <v>22</v>
      </c>
      <c r="F1320" s="4" t="s">
        <v>24</v>
      </c>
      <c r="G1320" s="3">
        <v>58.22</v>
      </c>
      <c r="H1320" s="8">
        <v>8</v>
      </c>
      <c r="I1320" s="4" t="s">
        <v>20</v>
      </c>
      <c r="J1320" s="7">
        <v>8.4</v>
      </c>
      <c r="K1320" s="3">
        <f t="shared" si="101"/>
        <v>465.76</v>
      </c>
      <c r="L1320" s="2">
        <f t="shared" si="102"/>
        <v>0.05</v>
      </c>
      <c r="M1320" s="3">
        <f t="shared" si="103"/>
        <v>23.288</v>
      </c>
      <c r="N1320" s="3">
        <f t="shared" si="104"/>
        <v>489.048</v>
      </c>
    </row>
    <row r="1321" spans="1:14" x14ac:dyDescent="0.3">
      <c r="A1321" s="1">
        <v>45401</v>
      </c>
      <c r="B1321" s="1" t="str">
        <f t="shared" si="100"/>
        <v>April</v>
      </c>
      <c r="C1321" s="4" t="s">
        <v>14</v>
      </c>
      <c r="D1321" s="4" t="s">
        <v>10</v>
      </c>
      <c r="E1321" s="4" t="s">
        <v>11</v>
      </c>
      <c r="F1321" s="4" t="s">
        <v>18</v>
      </c>
      <c r="G1321" s="3">
        <v>32.25</v>
      </c>
      <c r="H1321" s="8">
        <v>5</v>
      </c>
      <c r="I1321" s="4" t="s">
        <v>17</v>
      </c>
      <c r="J1321" s="7">
        <v>9</v>
      </c>
      <c r="K1321" s="3">
        <f t="shared" si="101"/>
        <v>161.25</v>
      </c>
      <c r="L1321" s="2">
        <f t="shared" si="102"/>
        <v>0.05</v>
      </c>
      <c r="M1321" s="3">
        <f t="shared" si="103"/>
        <v>8.0625</v>
      </c>
      <c r="N1321" s="3">
        <f t="shared" si="104"/>
        <v>169.3125</v>
      </c>
    </row>
    <row r="1322" spans="1:14" x14ac:dyDescent="0.3">
      <c r="A1322" s="1">
        <v>45401</v>
      </c>
      <c r="B1322" s="1" t="str">
        <f t="shared" si="100"/>
        <v>April</v>
      </c>
      <c r="C1322" s="4" t="s">
        <v>14</v>
      </c>
      <c r="D1322" s="4" t="s">
        <v>15</v>
      </c>
      <c r="E1322" s="4" t="s">
        <v>11</v>
      </c>
      <c r="F1322" s="4" t="s">
        <v>24</v>
      </c>
      <c r="G1322" s="3">
        <v>96.16</v>
      </c>
      <c r="H1322" s="8">
        <v>4</v>
      </c>
      <c r="I1322" s="4" t="s">
        <v>258</v>
      </c>
      <c r="J1322" s="7">
        <v>8.4</v>
      </c>
      <c r="K1322" s="3">
        <f t="shared" si="101"/>
        <v>384.64</v>
      </c>
      <c r="L1322" s="2">
        <f t="shared" si="102"/>
        <v>0.05</v>
      </c>
      <c r="M1322" s="3">
        <f t="shared" si="103"/>
        <v>19.231999999999999</v>
      </c>
      <c r="N1322" s="3">
        <f t="shared" si="104"/>
        <v>403.87199999999996</v>
      </c>
    </row>
    <row r="1323" spans="1:14" x14ac:dyDescent="0.3">
      <c r="A1323" s="1">
        <v>45401</v>
      </c>
      <c r="B1323" s="1" t="str">
        <f t="shared" si="100"/>
        <v>April</v>
      </c>
      <c r="C1323" s="4" t="s">
        <v>14</v>
      </c>
      <c r="D1323" s="4" t="s">
        <v>15</v>
      </c>
      <c r="E1323" s="4" t="s">
        <v>11</v>
      </c>
      <c r="F1323" s="4" t="s">
        <v>23</v>
      </c>
      <c r="G1323" s="3">
        <v>69.400000000000006</v>
      </c>
      <c r="H1323" s="8">
        <v>2</v>
      </c>
      <c r="I1323" s="4" t="s">
        <v>20</v>
      </c>
      <c r="J1323" s="7">
        <v>9</v>
      </c>
      <c r="K1323" s="3">
        <f t="shared" si="101"/>
        <v>138.80000000000001</v>
      </c>
      <c r="L1323" s="2">
        <f t="shared" si="102"/>
        <v>0.05</v>
      </c>
      <c r="M1323" s="3">
        <f t="shared" si="103"/>
        <v>6.9400000000000013</v>
      </c>
      <c r="N1323" s="3">
        <f t="shared" si="104"/>
        <v>145.74</v>
      </c>
    </row>
    <row r="1324" spans="1:14" x14ac:dyDescent="0.3">
      <c r="A1324" s="1">
        <v>45401</v>
      </c>
      <c r="B1324" s="1" t="str">
        <f t="shared" si="100"/>
        <v>April</v>
      </c>
      <c r="C1324" s="4" t="s">
        <v>14</v>
      </c>
      <c r="D1324" s="4" t="s">
        <v>10</v>
      </c>
      <c r="E1324" s="4" t="s">
        <v>11</v>
      </c>
      <c r="F1324" s="4" t="s">
        <v>23</v>
      </c>
      <c r="G1324" s="3">
        <v>12.03</v>
      </c>
      <c r="H1324" s="8">
        <v>2</v>
      </c>
      <c r="I1324" s="4" t="s">
        <v>17</v>
      </c>
      <c r="J1324" s="7">
        <v>5.0999999999999996</v>
      </c>
      <c r="K1324" s="3">
        <f t="shared" si="101"/>
        <v>24.06</v>
      </c>
      <c r="L1324" s="2">
        <f t="shared" si="102"/>
        <v>0.05</v>
      </c>
      <c r="M1324" s="3">
        <f t="shared" si="103"/>
        <v>1.2030000000000001</v>
      </c>
      <c r="N1324" s="3">
        <f t="shared" si="104"/>
        <v>25.262999999999998</v>
      </c>
    </row>
    <row r="1325" spans="1:14" x14ac:dyDescent="0.3">
      <c r="A1325" s="1">
        <v>45401</v>
      </c>
      <c r="B1325" s="1" t="str">
        <f t="shared" si="100"/>
        <v>April</v>
      </c>
      <c r="C1325" s="4" t="s">
        <v>9</v>
      </c>
      <c r="D1325" s="4" t="s">
        <v>15</v>
      </c>
      <c r="E1325" s="4" t="s">
        <v>11</v>
      </c>
      <c r="F1325" s="4" t="s">
        <v>12</v>
      </c>
      <c r="G1325" s="3">
        <v>81.709999999999994</v>
      </c>
      <c r="H1325" s="8">
        <v>6</v>
      </c>
      <c r="I1325" s="4" t="s">
        <v>258</v>
      </c>
      <c r="J1325" s="7">
        <v>8</v>
      </c>
      <c r="K1325" s="3">
        <f t="shared" si="101"/>
        <v>490.26</v>
      </c>
      <c r="L1325" s="2">
        <f t="shared" si="102"/>
        <v>0.05</v>
      </c>
      <c r="M1325" s="3">
        <f t="shared" si="103"/>
        <v>24.513000000000002</v>
      </c>
      <c r="N1325" s="3">
        <f t="shared" si="104"/>
        <v>514.77300000000002</v>
      </c>
    </row>
    <row r="1326" spans="1:14" x14ac:dyDescent="0.3">
      <c r="A1326" s="1">
        <v>45401</v>
      </c>
      <c r="B1326" s="1" t="str">
        <f t="shared" si="100"/>
        <v>April</v>
      </c>
      <c r="C1326" s="4" t="s">
        <v>14</v>
      </c>
      <c r="D1326" s="4" t="s">
        <v>10</v>
      </c>
      <c r="E1326" s="4" t="s">
        <v>11</v>
      </c>
      <c r="F1326" s="4" t="s">
        <v>24</v>
      </c>
      <c r="G1326" s="3">
        <v>19.149999999999999</v>
      </c>
      <c r="H1326" s="8">
        <v>1</v>
      </c>
      <c r="I1326" s="4" t="s">
        <v>258</v>
      </c>
      <c r="J1326" s="7">
        <v>9.5</v>
      </c>
      <c r="K1326" s="3">
        <f t="shared" si="101"/>
        <v>19.149999999999999</v>
      </c>
      <c r="L1326" s="2">
        <f t="shared" si="102"/>
        <v>0.05</v>
      </c>
      <c r="M1326" s="3">
        <f t="shared" si="103"/>
        <v>0.95750000000000002</v>
      </c>
      <c r="N1326" s="3">
        <f t="shared" si="104"/>
        <v>20.107499999999998</v>
      </c>
    </row>
    <row r="1327" spans="1:14" x14ac:dyDescent="0.3">
      <c r="A1327" s="1">
        <v>45401</v>
      </c>
      <c r="B1327" s="1" t="str">
        <f t="shared" si="100"/>
        <v>April</v>
      </c>
      <c r="C1327" s="4" t="s">
        <v>19</v>
      </c>
      <c r="D1327" s="4" t="s">
        <v>15</v>
      </c>
      <c r="E1327" s="4" t="s">
        <v>11</v>
      </c>
      <c r="F1327" s="4" t="s">
        <v>18</v>
      </c>
      <c r="G1327" s="3">
        <v>80.97</v>
      </c>
      <c r="H1327" s="8">
        <v>8</v>
      </c>
      <c r="I1327" s="4" t="s">
        <v>17</v>
      </c>
      <c r="J1327" s="7">
        <v>9.3000000000000007</v>
      </c>
      <c r="K1327" s="3">
        <f t="shared" si="101"/>
        <v>647.76</v>
      </c>
      <c r="L1327" s="2">
        <f t="shared" si="102"/>
        <v>0.05</v>
      </c>
      <c r="M1327" s="3">
        <f t="shared" si="103"/>
        <v>32.387999999999998</v>
      </c>
      <c r="N1327" s="3">
        <f t="shared" si="104"/>
        <v>680.14800000000002</v>
      </c>
    </row>
    <row r="1328" spans="1:14" x14ac:dyDescent="0.3">
      <c r="A1328" s="1">
        <v>45401</v>
      </c>
      <c r="B1328" s="1" t="str">
        <f t="shared" si="100"/>
        <v>April</v>
      </c>
      <c r="C1328" s="4" t="s">
        <v>14</v>
      </c>
      <c r="D1328" s="4" t="s">
        <v>15</v>
      </c>
      <c r="E1328" s="4" t="s">
        <v>11</v>
      </c>
      <c r="F1328" s="4" t="s">
        <v>12</v>
      </c>
      <c r="G1328" s="3">
        <v>11.53</v>
      </c>
      <c r="H1328" s="8">
        <v>7</v>
      </c>
      <c r="I1328" s="4" t="s">
        <v>17</v>
      </c>
      <c r="J1328" s="7">
        <v>8.1</v>
      </c>
      <c r="K1328" s="3">
        <f t="shared" si="101"/>
        <v>80.709999999999994</v>
      </c>
      <c r="L1328" s="2">
        <f t="shared" si="102"/>
        <v>0.05</v>
      </c>
      <c r="M1328" s="3">
        <f t="shared" si="103"/>
        <v>4.0354999999999999</v>
      </c>
      <c r="N1328" s="3">
        <f t="shared" si="104"/>
        <v>84.745499999999993</v>
      </c>
    </row>
    <row r="1329" spans="1:14" x14ac:dyDescent="0.3">
      <c r="A1329" s="1">
        <v>45401</v>
      </c>
      <c r="B1329" s="1" t="str">
        <f t="shared" si="100"/>
        <v>April</v>
      </c>
      <c r="C1329" s="4" t="s">
        <v>9</v>
      </c>
      <c r="D1329" s="4" t="s">
        <v>15</v>
      </c>
      <c r="E1329" s="4" t="s">
        <v>22</v>
      </c>
      <c r="F1329" s="4" t="s">
        <v>21</v>
      </c>
      <c r="G1329" s="3">
        <v>23.82</v>
      </c>
      <c r="H1329" s="8">
        <v>5</v>
      </c>
      <c r="I1329" s="4" t="s">
        <v>20</v>
      </c>
      <c r="J1329" s="7">
        <v>5.4</v>
      </c>
      <c r="K1329" s="3">
        <f t="shared" si="101"/>
        <v>119.1</v>
      </c>
      <c r="L1329" s="2">
        <f t="shared" si="102"/>
        <v>0.05</v>
      </c>
      <c r="M1329" s="3">
        <f t="shared" si="103"/>
        <v>5.9550000000000001</v>
      </c>
      <c r="N1329" s="3">
        <f t="shared" si="104"/>
        <v>125.05499999999999</v>
      </c>
    </row>
    <row r="1330" spans="1:14" x14ac:dyDescent="0.3">
      <c r="A1330" s="1">
        <v>45402</v>
      </c>
      <c r="B1330" s="1" t="str">
        <f t="shared" si="100"/>
        <v>April</v>
      </c>
      <c r="C1330" s="4" t="s">
        <v>14</v>
      </c>
      <c r="D1330" s="4" t="s">
        <v>15</v>
      </c>
      <c r="E1330" s="4" t="s">
        <v>22</v>
      </c>
      <c r="F1330" s="4" t="s">
        <v>21</v>
      </c>
      <c r="G1330" s="3">
        <v>83.24</v>
      </c>
      <c r="H1330" s="8">
        <v>9</v>
      </c>
      <c r="I1330" s="4" t="s">
        <v>258</v>
      </c>
      <c r="J1330" s="7">
        <v>7.4</v>
      </c>
      <c r="K1330" s="3">
        <f t="shared" si="101"/>
        <v>749.16</v>
      </c>
      <c r="L1330" s="2">
        <f t="shared" si="102"/>
        <v>0.05</v>
      </c>
      <c r="M1330" s="3">
        <f t="shared" si="103"/>
        <v>37.457999999999998</v>
      </c>
      <c r="N1330" s="3">
        <f t="shared" si="104"/>
        <v>786.61799999999994</v>
      </c>
    </row>
    <row r="1331" spans="1:14" x14ac:dyDescent="0.3">
      <c r="A1331" s="1">
        <v>45402</v>
      </c>
      <c r="B1331" s="1" t="str">
        <f t="shared" si="100"/>
        <v>April</v>
      </c>
      <c r="C1331" s="4" t="s">
        <v>19</v>
      </c>
      <c r="D1331" s="4" t="s">
        <v>10</v>
      </c>
      <c r="E1331" s="4" t="s">
        <v>11</v>
      </c>
      <c r="F1331" s="4" t="s">
        <v>23</v>
      </c>
      <c r="G1331" s="3">
        <v>22.96</v>
      </c>
      <c r="H1331" s="8">
        <v>1</v>
      </c>
      <c r="I1331" s="4" t="s">
        <v>17</v>
      </c>
      <c r="J1331" s="7">
        <v>4.3</v>
      </c>
      <c r="K1331" s="3">
        <f t="shared" si="101"/>
        <v>22.96</v>
      </c>
      <c r="L1331" s="2">
        <f t="shared" si="102"/>
        <v>0.05</v>
      </c>
      <c r="M1331" s="3">
        <f t="shared" si="103"/>
        <v>1.1480000000000001</v>
      </c>
      <c r="N1331" s="3">
        <f t="shared" si="104"/>
        <v>24.108000000000001</v>
      </c>
    </row>
    <row r="1332" spans="1:14" x14ac:dyDescent="0.3">
      <c r="A1332" s="1">
        <v>45402</v>
      </c>
      <c r="B1332" s="1" t="str">
        <f t="shared" si="100"/>
        <v>April</v>
      </c>
      <c r="C1332" s="4" t="s">
        <v>14</v>
      </c>
      <c r="D1332" s="4" t="s">
        <v>15</v>
      </c>
      <c r="E1332" s="4" t="s">
        <v>22</v>
      </c>
      <c r="F1332" s="4" t="s">
        <v>16</v>
      </c>
      <c r="G1332" s="3">
        <v>23.65</v>
      </c>
      <c r="H1332" s="8">
        <v>4</v>
      </c>
      <c r="I1332" s="4" t="s">
        <v>258</v>
      </c>
      <c r="J1332" s="7">
        <v>4</v>
      </c>
      <c r="K1332" s="3">
        <f t="shared" si="101"/>
        <v>94.6</v>
      </c>
      <c r="L1332" s="2">
        <f t="shared" si="102"/>
        <v>0.18</v>
      </c>
      <c r="M1332" s="3">
        <f t="shared" si="103"/>
        <v>17.027999999999999</v>
      </c>
      <c r="N1332" s="3">
        <f t="shared" si="104"/>
        <v>111.62799999999999</v>
      </c>
    </row>
    <row r="1333" spans="1:14" x14ac:dyDescent="0.3">
      <c r="A1333" s="1">
        <v>45402</v>
      </c>
      <c r="B1333" s="1" t="str">
        <f t="shared" si="100"/>
        <v>April</v>
      </c>
      <c r="C1333" s="4" t="s">
        <v>9</v>
      </c>
      <c r="D1333" s="4" t="s">
        <v>15</v>
      </c>
      <c r="E1333" s="4" t="s">
        <v>11</v>
      </c>
      <c r="F1333" s="4" t="s">
        <v>16</v>
      </c>
      <c r="G1333" s="3">
        <v>93.78</v>
      </c>
      <c r="H1333" s="8">
        <v>3</v>
      </c>
      <c r="I1333" s="4" t="s">
        <v>258</v>
      </c>
      <c r="J1333" s="7">
        <v>5.9</v>
      </c>
      <c r="K1333" s="3">
        <f t="shared" si="101"/>
        <v>281.34000000000003</v>
      </c>
      <c r="L1333" s="2">
        <f t="shared" si="102"/>
        <v>0.18</v>
      </c>
      <c r="M1333" s="3">
        <f t="shared" si="103"/>
        <v>50.641200000000005</v>
      </c>
      <c r="N1333" s="3">
        <f t="shared" si="104"/>
        <v>331.98120000000006</v>
      </c>
    </row>
    <row r="1334" spans="1:14" x14ac:dyDescent="0.3">
      <c r="A1334" s="1">
        <v>45402</v>
      </c>
      <c r="B1334" s="1" t="str">
        <f t="shared" si="100"/>
        <v>April</v>
      </c>
      <c r="C1334" s="4" t="s">
        <v>14</v>
      </c>
      <c r="D1334" s="4" t="s">
        <v>10</v>
      </c>
      <c r="E1334" s="4" t="s">
        <v>11</v>
      </c>
      <c r="F1334" s="4" t="s">
        <v>12</v>
      </c>
      <c r="G1334" s="3">
        <v>98.52</v>
      </c>
      <c r="H1334" s="8">
        <v>10</v>
      </c>
      <c r="I1334" s="4" t="s">
        <v>20</v>
      </c>
      <c r="J1334" s="7">
        <v>4.5</v>
      </c>
      <c r="K1334" s="3">
        <f t="shared" si="101"/>
        <v>985.19999999999993</v>
      </c>
      <c r="L1334" s="2">
        <f t="shared" si="102"/>
        <v>0.05</v>
      </c>
      <c r="M1334" s="3">
        <f t="shared" si="103"/>
        <v>49.26</v>
      </c>
      <c r="N1334" s="3">
        <f t="shared" si="104"/>
        <v>1034.46</v>
      </c>
    </row>
    <row r="1335" spans="1:14" x14ac:dyDescent="0.3">
      <c r="A1335" s="1">
        <v>45402</v>
      </c>
      <c r="B1335" s="1" t="str">
        <f t="shared" si="100"/>
        <v>April</v>
      </c>
      <c r="C1335" s="4" t="s">
        <v>9</v>
      </c>
      <c r="D1335" s="4" t="s">
        <v>10</v>
      </c>
      <c r="E1335" s="4" t="s">
        <v>22</v>
      </c>
      <c r="F1335" s="4" t="s">
        <v>18</v>
      </c>
      <c r="G1335" s="3">
        <v>22.38</v>
      </c>
      <c r="H1335" s="8">
        <v>1</v>
      </c>
      <c r="I1335" s="4" t="s">
        <v>258</v>
      </c>
      <c r="J1335" s="7">
        <v>8.6</v>
      </c>
      <c r="K1335" s="3">
        <f t="shared" si="101"/>
        <v>22.38</v>
      </c>
      <c r="L1335" s="2">
        <f t="shared" si="102"/>
        <v>0.05</v>
      </c>
      <c r="M1335" s="3">
        <f t="shared" si="103"/>
        <v>1.119</v>
      </c>
      <c r="N1335" s="3">
        <f t="shared" si="104"/>
        <v>23.498999999999999</v>
      </c>
    </row>
    <row r="1336" spans="1:14" x14ac:dyDescent="0.3">
      <c r="A1336" s="1">
        <v>45402</v>
      </c>
      <c r="B1336" s="1" t="str">
        <f t="shared" si="100"/>
        <v>April</v>
      </c>
      <c r="C1336" s="4" t="s">
        <v>19</v>
      </c>
      <c r="D1336" s="4" t="s">
        <v>10</v>
      </c>
      <c r="E1336" s="4" t="s">
        <v>11</v>
      </c>
      <c r="F1336" s="4" t="s">
        <v>12</v>
      </c>
      <c r="G1336" s="3">
        <v>97.03</v>
      </c>
      <c r="H1336" s="8">
        <v>5</v>
      </c>
      <c r="I1336" s="4" t="s">
        <v>20</v>
      </c>
      <c r="J1336" s="7">
        <v>9.3000000000000007</v>
      </c>
      <c r="K1336" s="3">
        <f t="shared" si="101"/>
        <v>485.15</v>
      </c>
      <c r="L1336" s="2">
        <f t="shared" si="102"/>
        <v>0.05</v>
      </c>
      <c r="M1336" s="3">
        <f t="shared" si="103"/>
        <v>24.2575</v>
      </c>
      <c r="N1336" s="3">
        <f t="shared" si="104"/>
        <v>509.40749999999997</v>
      </c>
    </row>
    <row r="1337" spans="1:14" x14ac:dyDescent="0.3">
      <c r="A1337" s="1">
        <v>45402</v>
      </c>
      <c r="B1337" s="1" t="str">
        <f t="shared" si="100"/>
        <v>April</v>
      </c>
      <c r="C1337" s="4" t="s">
        <v>14</v>
      </c>
      <c r="D1337" s="4" t="s">
        <v>10</v>
      </c>
      <c r="E1337" s="4" t="s">
        <v>11</v>
      </c>
      <c r="F1337" s="4" t="s">
        <v>16</v>
      </c>
      <c r="G1337" s="3">
        <v>72.13</v>
      </c>
      <c r="H1337" s="8">
        <v>10</v>
      </c>
      <c r="I1337" s="4" t="s">
        <v>258</v>
      </c>
      <c r="J1337" s="7">
        <v>4.2</v>
      </c>
      <c r="K1337" s="3">
        <f t="shared" si="101"/>
        <v>721.3</v>
      </c>
      <c r="L1337" s="2">
        <f t="shared" si="102"/>
        <v>0.18</v>
      </c>
      <c r="M1337" s="3">
        <f t="shared" si="103"/>
        <v>129.83399999999997</v>
      </c>
      <c r="N1337" s="3">
        <f t="shared" si="104"/>
        <v>851.1339999999999</v>
      </c>
    </row>
    <row r="1338" spans="1:14" x14ac:dyDescent="0.3">
      <c r="A1338" s="1">
        <v>45402</v>
      </c>
      <c r="B1338" s="1" t="str">
        <f t="shared" si="100"/>
        <v>April</v>
      </c>
      <c r="C1338" s="4" t="s">
        <v>14</v>
      </c>
      <c r="D1338" s="4" t="s">
        <v>15</v>
      </c>
      <c r="E1338" s="4" t="s">
        <v>22</v>
      </c>
      <c r="F1338" s="4" t="s">
        <v>21</v>
      </c>
      <c r="G1338" s="3">
        <v>51.34</v>
      </c>
      <c r="H1338" s="8">
        <v>8</v>
      </c>
      <c r="I1338" s="4" t="s">
        <v>20</v>
      </c>
      <c r="J1338" s="7">
        <v>7.6</v>
      </c>
      <c r="K1338" s="3">
        <f t="shared" si="101"/>
        <v>410.72</v>
      </c>
      <c r="L1338" s="2">
        <f t="shared" si="102"/>
        <v>0.05</v>
      </c>
      <c r="M1338" s="3">
        <f t="shared" si="103"/>
        <v>20.536000000000001</v>
      </c>
      <c r="N1338" s="3">
        <f t="shared" si="104"/>
        <v>431.25600000000003</v>
      </c>
    </row>
    <row r="1339" spans="1:14" x14ac:dyDescent="0.3">
      <c r="A1339" s="1">
        <v>45402</v>
      </c>
      <c r="B1339" s="1" t="str">
        <f t="shared" si="100"/>
        <v>April</v>
      </c>
      <c r="C1339" s="4" t="s">
        <v>9</v>
      </c>
      <c r="D1339" s="4" t="s">
        <v>15</v>
      </c>
      <c r="E1339" s="4" t="s">
        <v>11</v>
      </c>
      <c r="F1339" s="4" t="s">
        <v>18</v>
      </c>
      <c r="G1339" s="3">
        <v>75.819999999999993</v>
      </c>
      <c r="H1339" s="8">
        <v>1</v>
      </c>
      <c r="I1339" s="4" t="s">
        <v>17</v>
      </c>
      <c r="J1339" s="7">
        <v>5.8</v>
      </c>
      <c r="K1339" s="3">
        <f t="shared" si="101"/>
        <v>75.819999999999993</v>
      </c>
      <c r="L1339" s="2">
        <f t="shared" si="102"/>
        <v>0.05</v>
      </c>
      <c r="M1339" s="3">
        <f t="shared" si="103"/>
        <v>3.7909999999999999</v>
      </c>
      <c r="N1339" s="3">
        <f t="shared" si="104"/>
        <v>79.61099999999999</v>
      </c>
    </row>
    <row r="1340" spans="1:14" x14ac:dyDescent="0.3">
      <c r="A1340" s="1">
        <v>45402</v>
      </c>
      <c r="B1340" s="1" t="str">
        <f t="shared" si="100"/>
        <v>April</v>
      </c>
      <c r="C1340" s="4" t="s">
        <v>14</v>
      </c>
      <c r="D1340" s="4" t="s">
        <v>15</v>
      </c>
      <c r="E1340" s="4" t="s">
        <v>11</v>
      </c>
      <c r="F1340" s="4" t="s">
        <v>21</v>
      </c>
      <c r="G1340" s="3">
        <v>62.18</v>
      </c>
      <c r="H1340" s="8">
        <v>10</v>
      </c>
      <c r="I1340" s="4" t="s">
        <v>20</v>
      </c>
      <c r="J1340" s="7">
        <v>6</v>
      </c>
      <c r="K1340" s="3">
        <f t="shared" si="101"/>
        <v>621.79999999999995</v>
      </c>
      <c r="L1340" s="2">
        <f t="shared" si="102"/>
        <v>0.05</v>
      </c>
      <c r="M1340" s="3">
        <f t="shared" si="103"/>
        <v>31.09</v>
      </c>
      <c r="N1340" s="3">
        <f t="shared" si="104"/>
        <v>652.89</v>
      </c>
    </row>
    <row r="1341" spans="1:14" x14ac:dyDescent="0.3">
      <c r="A1341" s="1">
        <v>45402</v>
      </c>
      <c r="B1341" s="1" t="str">
        <f t="shared" si="100"/>
        <v>April</v>
      </c>
      <c r="C1341" s="4" t="s">
        <v>19</v>
      </c>
      <c r="D1341" s="4" t="s">
        <v>10</v>
      </c>
      <c r="E1341" s="4" t="s">
        <v>22</v>
      </c>
      <c r="F1341" s="4" t="s">
        <v>16</v>
      </c>
      <c r="G1341" s="3">
        <v>37.06</v>
      </c>
      <c r="H1341" s="8">
        <v>4</v>
      </c>
      <c r="I1341" s="4" t="s">
        <v>20</v>
      </c>
      <c r="J1341" s="7">
        <v>9.6999999999999993</v>
      </c>
      <c r="K1341" s="3">
        <f t="shared" si="101"/>
        <v>148.24</v>
      </c>
      <c r="L1341" s="2">
        <f t="shared" si="102"/>
        <v>0.18</v>
      </c>
      <c r="M1341" s="3">
        <f t="shared" si="103"/>
        <v>26.683199999999999</v>
      </c>
      <c r="N1341" s="3">
        <f t="shared" si="104"/>
        <v>174.92320000000001</v>
      </c>
    </row>
    <row r="1342" spans="1:14" x14ac:dyDescent="0.3">
      <c r="A1342" s="1">
        <v>45402</v>
      </c>
      <c r="B1342" s="1" t="str">
        <f t="shared" si="100"/>
        <v>April</v>
      </c>
      <c r="C1342" s="4" t="s">
        <v>14</v>
      </c>
      <c r="D1342" s="4" t="s">
        <v>10</v>
      </c>
      <c r="E1342" s="4" t="s">
        <v>22</v>
      </c>
      <c r="F1342" s="4" t="s">
        <v>18</v>
      </c>
      <c r="G1342" s="3">
        <v>79.930000000000007</v>
      </c>
      <c r="H1342" s="8">
        <v>6</v>
      </c>
      <c r="I1342" s="4" t="s">
        <v>17</v>
      </c>
      <c r="J1342" s="7">
        <v>5.5</v>
      </c>
      <c r="K1342" s="3">
        <f t="shared" si="101"/>
        <v>479.58000000000004</v>
      </c>
      <c r="L1342" s="2">
        <f t="shared" si="102"/>
        <v>0.05</v>
      </c>
      <c r="M1342" s="3">
        <f t="shared" si="103"/>
        <v>23.979000000000003</v>
      </c>
      <c r="N1342" s="3">
        <f t="shared" si="104"/>
        <v>503.55900000000003</v>
      </c>
    </row>
    <row r="1343" spans="1:14" x14ac:dyDescent="0.3">
      <c r="A1343" s="1">
        <v>45402</v>
      </c>
      <c r="B1343" s="1" t="str">
        <f t="shared" si="100"/>
        <v>April</v>
      </c>
      <c r="C1343" s="4" t="s">
        <v>9</v>
      </c>
      <c r="D1343" s="4" t="s">
        <v>15</v>
      </c>
      <c r="E1343" s="4" t="s">
        <v>11</v>
      </c>
      <c r="F1343" s="4" t="s">
        <v>16</v>
      </c>
      <c r="G1343" s="3">
        <v>87.87</v>
      </c>
      <c r="H1343" s="8">
        <v>9</v>
      </c>
      <c r="I1343" s="4" t="s">
        <v>20</v>
      </c>
      <c r="J1343" s="7">
        <v>5.6</v>
      </c>
      <c r="K1343" s="3">
        <f t="shared" si="101"/>
        <v>790.83</v>
      </c>
      <c r="L1343" s="2">
        <f t="shared" si="102"/>
        <v>0.18</v>
      </c>
      <c r="M1343" s="3">
        <f t="shared" si="103"/>
        <v>142.3494</v>
      </c>
      <c r="N1343" s="3">
        <f t="shared" si="104"/>
        <v>933.17939999999999</v>
      </c>
    </row>
    <row r="1344" spans="1:14" x14ac:dyDescent="0.3">
      <c r="A1344" s="1">
        <v>45403</v>
      </c>
      <c r="B1344" s="1" t="str">
        <f t="shared" si="100"/>
        <v>April</v>
      </c>
      <c r="C1344" s="4" t="s">
        <v>9</v>
      </c>
      <c r="D1344" s="4" t="s">
        <v>15</v>
      </c>
      <c r="E1344" s="4" t="s">
        <v>22</v>
      </c>
      <c r="F1344" s="4" t="s">
        <v>12</v>
      </c>
      <c r="G1344" s="3">
        <v>14.87</v>
      </c>
      <c r="H1344" s="8">
        <v>2</v>
      </c>
      <c r="I1344" s="4" t="s">
        <v>258</v>
      </c>
      <c r="J1344" s="7">
        <v>8.9</v>
      </c>
      <c r="K1344" s="3">
        <f t="shared" si="101"/>
        <v>29.74</v>
      </c>
      <c r="L1344" s="2">
        <f t="shared" si="102"/>
        <v>0.05</v>
      </c>
      <c r="M1344" s="3">
        <f t="shared" si="103"/>
        <v>1.4870000000000001</v>
      </c>
      <c r="N1344" s="3">
        <f t="shared" si="104"/>
        <v>31.226999999999997</v>
      </c>
    </row>
    <row r="1345" spans="1:14" x14ac:dyDescent="0.3">
      <c r="A1345" s="1">
        <v>45403</v>
      </c>
      <c r="B1345" s="1" t="str">
        <f t="shared" si="100"/>
        <v>April</v>
      </c>
      <c r="C1345" s="4" t="s">
        <v>9</v>
      </c>
      <c r="D1345" s="4" t="s">
        <v>10</v>
      </c>
      <c r="E1345" s="4" t="s">
        <v>22</v>
      </c>
      <c r="F1345" s="4" t="s">
        <v>16</v>
      </c>
      <c r="G1345" s="3">
        <v>32.25</v>
      </c>
      <c r="H1345" s="8">
        <v>4</v>
      </c>
      <c r="I1345" s="4" t="s">
        <v>20</v>
      </c>
      <c r="J1345" s="7">
        <v>6.5</v>
      </c>
      <c r="K1345" s="3">
        <f t="shared" si="101"/>
        <v>129</v>
      </c>
      <c r="L1345" s="2">
        <f t="shared" si="102"/>
        <v>0.18</v>
      </c>
      <c r="M1345" s="3">
        <f t="shared" si="103"/>
        <v>23.22</v>
      </c>
      <c r="N1345" s="3">
        <f t="shared" si="104"/>
        <v>152.22</v>
      </c>
    </row>
    <row r="1346" spans="1:14" x14ac:dyDescent="0.3">
      <c r="A1346" s="1">
        <v>45403</v>
      </c>
      <c r="B1346" s="1" t="str">
        <f t="shared" si="100"/>
        <v>April</v>
      </c>
      <c r="C1346" s="4" t="s">
        <v>19</v>
      </c>
      <c r="D1346" s="4" t="s">
        <v>15</v>
      </c>
      <c r="E1346" s="4" t="s">
        <v>11</v>
      </c>
      <c r="F1346" s="4" t="s">
        <v>18</v>
      </c>
      <c r="G1346" s="3">
        <v>13.69</v>
      </c>
      <c r="H1346" s="8">
        <v>6</v>
      </c>
      <c r="I1346" s="4" t="s">
        <v>17</v>
      </c>
      <c r="J1346" s="7">
        <v>6.3</v>
      </c>
      <c r="K1346" s="3">
        <f t="shared" si="101"/>
        <v>82.14</v>
      </c>
      <c r="L1346" s="2">
        <f t="shared" si="102"/>
        <v>0.05</v>
      </c>
      <c r="M1346" s="3">
        <f t="shared" si="103"/>
        <v>4.1070000000000002</v>
      </c>
      <c r="N1346" s="3">
        <f t="shared" si="104"/>
        <v>86.247</v>
      </c>
    </row>
    <row r="1347" spans="1:14" x14ac:dyDescent="0.3">
      <c r="A1347" s="1">
        <v>45403</v>
      </c>
      <c r="B1347" s="1" t="str">
        <f t="shared" ref="B1347:B1410" si="105">TEXT(A1347,"mmmm")</f>
        <v>April</v>
      </c>
      <c r="C1347" s="4" t="s">
        <v>19</v>
      </c>
      <c r="D1347" s="4" t="s">
        <v>15</v>
      </c>
      <c r="E1347" s="4" t="s">
        <v>22</v>
      </c>
      <c r="F1347" s="4" t="s">
        <v>24</v>
      </c>
      <c r="G1347" s="3">
        <v>91.3</v>
      </c>
      <c r="H1347" s="8">
        <v>1</v>
      </c>
      <c r="I1347" s="4" t="s">
        <v>20</v>
      </c>
      <c r="J1347" s="7">
        <v>9.1999999999999993</v>
      </c>
      <c r="K1347" s="3">
        <f t="shared" ref="K1347:K1410" si="106">G1347*H1347</f>
        <v>91.3</v>
      </c>
      <c r="L1347" s="2">
        <f t="shared" ref="L1347:L1410" si="107">IF(F1347="electronics",18%,5%)</f>
        <v>0.05</v>
      </c>
      <c r="M1347" s="3">
        <f t="shared" ref="M1347:M1410" si="108">K1347*L1347</f>
        <v>4.5650000000000004</v>
      </c>
      <c r="N1347" s="3">
        <f t="shared" ref="N1347:N1410" si="109">K1347+M1347</f>
        <v>95.864999999999995</v>
      </c>
    </row>
    <row r="1348" spans="1:14" x14ac:dyDescent="0.3">
      <c r="A1348" s="1">
        <v>45403</v>
      </c>
      <c r="B1348" s="1" t="str">
        <f t="shared" si="105"/>
        <v>April</v>
      </c>
      <c r="C1348" s="4" t="s">
        <v>19</v>
      </c>
      <c r="D1348" s="4" t="s">
        <v>10</v>
      </c>
      <c r="E1348" s="4" t="s">
        <v>11</v>
      </c>
      <c r="F1348" s="4" t="s">
        <v>18</v>
      </c>
      <c r="G1348" s="3">
        <v>44.65</v>
      </c>
      <c r="H1348" s="8">
        <v>3</v>
      </c>
      <c r="I1348" s="4" t="s">
        <v>17</v>
      </c>
      <c r="J1348" s="7">
        <v>6.2</v>
      </c>
      <c r="K1348" s="3">
        <f t="shared" si="106"/>
        <v>133.94999999999999</v>
      </c>
      <c r="L1348" s="2">
        <f t="shared" si="107"/>
        <v>0.05</v>
      </c>
      <c r="M1348" s="3">
        <f t="shared" si="108"/>
        <v>6.6974999999999998</v>
      </c>
      <c r="N1348" s="3">
        <f t="shared" si="109"/>
        <v>140.64749999999998</v>
      </c>
    </row>
    <row r="1349" spans="1:14" x14ac:dyDescent="0.3">
      <c r="A1349" s="1">
        <v>45403</v>
      </c>
      <c r="B1349" s="1" t="str">
        <f t="shared" si="105"/>
        <v>April</v>
      </c>
      <c r="C1349" s="4" t="s">
        <v>19</v>
      </c>
      <c r="D1349" s="4" t="s">
        <v>10</v>
      </c>
      <c r="E1349" s="4" t="s">
        <v>22</v>
      </c>
      <c r="F1349" s="4" t="s">
        <v>24</v>
      </c>
      <c r="G1349" s="3">
        <v>75.739999999999995</v>
      </c>
      <c r="H1349" s="8">
        <v>4</v>
      </c>
      <c r="I1349" s="4" t="s">
        <v>17</v>
      </c>
      <c r="J1349" s="7">
        <v>7.6</v>
      </c>
      <c r="K1349" s="3">
        <f t="shared" si="106"/>
        <v>302.95999999999998</v>
      </c>
      <c r="L1349" s="2">
        <f t="shared" si="107"/>
        <v>0.05</v>
      </c>
      <c r="M1349" s="3">
        <f t="shared" si="108"/>
        <v>15.148</v>
      </c>
      <c r="N1349" s="3">
        <f t="shared" si="109"/>
        <v>318.108</v>
      </c>
    </row>
    <row r="1350" spans="1:14" x14ac:dyDescent="0.3">
      <c r="A1350" s="1">
        <v>45403</v>
      </c>
      <c r="B1350" s="1" t="str">
        <f t="shared" si="105"/>
        <v>April</v>
      </c>
      <c r="C1350" s="4" t="s">
        <v>9</v>
      </c>
      <c r="D1350" s="4" t="s">
        <v>10</v>
      </c>
      <c r="E1350" s="4" t="s">
        <v>11</v>
      </c>
      <c r="F1350" s="4" t="s">
        <v>18</v>
      </c>
      <c r="G1350" s="3">
        <v>60.08</v>
      </c>
      <c r="H1350" s="8">
        <v>7</v>
      </c>
      <c r="I1350" s="4" t="s">
        <v>258</v>
      </c>
      <c r="J1350" s="7">
        <v>4.5</v>
      </c>
      <c r="K1350" s="3">
        <f t="shared" si="106"/>
        <v>420.56</v>
      </c>
      <c r="L1350" s="2">
        <f t="shared" si="107"/>
        <v>0.05</v>
      </c>
      <c r="M1350" s="3">
        <f t="shared" si="108"/>
        <v>21.028000000000002</v>
      </c>
      <c r="N1350" s="3">
        <f t="shared" si="109"/>
        <v>441.58800000000002</v>
      </c>
    </row>
    <row r="1351" spans="1:14" x14ac:dyDescent="0.3">
      <c r="A1351" s="1">
        <v>45403</v>
      </c>
      <c r="B1351" s="1" t="str">
        <f t="shared" si="105"/>
        <v>April</v>
      </c>
      <c r="C1351" s="4" t="s">
        <v>14</v>
      </c>
      <c r="D1351" s="4" t="s">
        <v>10</v>
      </c>
      <c r="E1351" s="4" t="s">
        <v>11</v>
      </c>
      <c r="F1351" s="4" t="s">
        <v>12</v>
      </c>
      <c r="G1351" s="3">
        <v>27.66</v>
      </c>
      <c r="H1351" s="8">
        <v>10</v>
      </c>
      <c r="I1351" s="4" t="s">
        <v>258</v>
      </c>
      <c r="J1351" s="7">
        <v>8.9</v>
      </c>
      <c r="K1351" s="3">
        <f t="shared" si="106"/>
        <v>276.60000000000002</v>
      </c>
      <c r="L1351" s="2">
        <f t="shared" si="107"/>
        <v>0.05</v>
      </c>
      <c r="M1351" s="3">
        <f t="shared" si="108"/>
        <v>13.830000000000002</v>
      </c>
      <c r="N1351" s="3">
        <f t="shared" si="109"/>
        <v>290.43</v>
      </c>
    </row>
    <row r="1352" spans="1:14" x14ac:dyDescent="0.3">
      <c r="A1352" s="1">
        <v>45403</v>
      </c>
      <c r="B1352" s="1" t="str">
        <f t="shared" si="105"/>
        <v>April</v>
      </c>
      <c r="C1352" s="4" t="s">
        <v>9</v>
      </c>
      <c r="D1352" s="4" t="s">
        <v>10</v>
      </c>
      <c r="E1352" s="4" t="s">
        <v>11</v>
      </c>
      <c r="F1352" s="4" t="s">
        <v>12</v>
      </c>
      <c r="G1352" s="3">
        <v>99.37</v>
      </c>
      <c r="H1352" s="8">
        <v>2</v>
      </c>
      <c r="I1352" s="4" t="s">
        <v>17</v>
      </c>
      <c r="J1352" s="7">
        <v>5.2</v>
      </c>
      <c r="K1352" s="3">
        <f t="shared" si="106"/>
        <v>198.74</v>
      </c>
      <c r="L1352" s="2">
        <f t="shared" si="107"/>
        <v>0.05</v>
      </c>
      <c r="M1352" s="3">
        <f t="shared" si="108"/>
        <v>9.9370000000000012</v>
      </c>
      <c r="N1352" s="3">
        <f t="shared" si="109"/>
        <v>208.67700000000002</v>
      </c>
    </row>
    <row r="1353" spans="1:14" x14ac:dyDescent="0.3">
      <c r="A1353" s="1">
        <v>45403</v>
      </c>
      <c r="B1353" s="1" t="str">
        <f t="shared" si="105"/>
        <v>April</v>
      </c>
      <c r="C1353" s="4" t="s">
        <v>14</v>
      </c>
      <c r="D1353" s="4" t="s">
        <v>15</v>
      </c>
      <c r="E1353" s="4" t="s">
        <v>11</v>
      </c>
      <c r="F1353" s="4" t="s">
        <v>24</v>
      </c>
      <c r="G1353" s="3">
        <v>58.32</v>
      </c>
      <c r="H1353" s="8">
        <v>2</v>
      </c>
      <c r="I1353" s="4" t="s">
        <v>20</v>
      </c>
      <c r="J1353" s="7">
        <v>6</v>
      </c>
      <c r="K1353" s="3">
        <f t="shared" si="106"/>
        <v>116.64</v>
      </c>
      <c r="L1353" s="2">
        <f t="shared" si="107"/>
        <v>0.05</v>
      </c>
      <c r="M1353" s="3">
        <f t="shared" si="108"/>
        <v>5.8320000000000007</v>
      </c>
      <c r="N1353" s="3">
        <f t="shared" si="109"/>
        <v>122.47200000000001</v>
      </c>
    </row>
    <row r="1354" spans="1:14" x14ac:dyDescent="0.3">
      <c r="A1354" s="1">
        <v>45403</v>
      </c>
      <c r="B1354" s="1" t="str">
        <f t="shared" si="105"/>
        <v>April</v>
      </c>
      <c r="C1354" s="4" t="s">
        <v>19</v>
      </c>
      <c r="D1354" s="4" t="s">
        <v>15</v>
      </c>
      <c r="E1354" s="4" t="s">
        <v>11</v>
      </c>
      <c r="F1354" s="4" t="s">
        <v>24</v>
      </c>
      <c r="G1354" s="3">
        <v>76.900000000000006</v>
      </c>
      <c r="H1354" s="8">
        <v>7</v>
      </c>
      <c r="I1354" s="4" t="s">
        <v>17</v>
      </c>
      <c r="J1354" s="7">
        <v>7.7</v>
      </c>
      <c r="K1354" s="3">
        <f t="shared" si="106"/>
        <v>538.30000000000007</v>
      </c>
      <c r="L1354" s="2">
        <f t="shared" si="107"/>
        <v>0.05</v>
      </c>
      <c r="M1354" s="3">
        <f t="shared" si="108"/>
        <v>26.915000000000006</v>
      </c>
      <c r="N1354" s="3">
        <f t="shared" si="109"/>
        <v>565.21500000000003</v>
      </c>
    </row>
    <row r="1355" spans="1:14" x14ac:dyDescent="0.3">
      <c r="A1355" s="1">
        <v>45403</v>
      </c>
      <c r="B1355" s="1" t="str">
        <f t="shared" si="105"/>
        <v>April</v>
      </c>
      <c r="C1355" s="4" t="s">
        <v>14</v>
      </c>
      <c r="D1355" s="4" t="s">
        <v>15</v>
      </c>
      <c r="E1355" s="4" t="s">
        <v>11</v>
      </c>
      <c r="F1355" s="4" t="s">
        <v>12</v>
      </c>
      <c r="G1355" s="3">
        <v>77.400000000000006</v>
      </c>
      <c r="H1355" s="8">
        <v>9</v>
      </c>
      <c r="I1355" s="4" t="s">
        <v>258</v>
      </c>
      <c r="J1355" s="7">
        <v>4.5</v>
      </c>
      <c r="K1355" s="3">
        <f t="shared" si="106"/>
        <v>696.6</v>
      </c>
      <c r="L1355" s="2">
        <f t="shared" si="107"/>
        <v>0.05</v>
      </c>
      <c r="M1355" s="3">
        <f t="shared" si="108"/>
        <v>34.830000000000005</v>
      </c>
      <c r="N1355" s="3">
        <f t="shared" si="109"/>
        <v>731.43000000000006</v>
      </c>
    </row>
    <row r="1356" spans="1:14" x14ac:dyDescent="0.3">
      <c r="A1356" s="1">
        <v>45403</v>
      </c>
      <c r="B1356" s="1" t="str">
        <f t="shared" si="105"/>
        <v>April</v>
      </c>
      <c r="C1356" s="4" t="s">
        <v>19</v>
      </c>
      <c r="D1356" s="4" t="s">
        <v>15</v>
      </c>
      <c r="E1356" s="4" t="s">
        <v>22</v>
      </c>
      <c r="F1356" s="4" t="s">
        <v>12</v>
      </c>
      <c r="G1356" s="3">
        <v>67.099999999999994</v>
      </c>
      <c r="H1356" s="8">
        <v>3</v>
      </c>
      <c r="I1356" s="4" t="s">
        <v>17</v>
      </c>
      <c r="J1356" s="7">
        <v>7.5</v>
      </c>
      <c r="K1356" s="3">
        <f t="shared" si="106"/>
        <v>201.29999999999998</v>
      </c>
      <c r="L1356" s="2">
        <f t="shared" si="107"/>
        <v>0.05</v>
      </c>
      <c r="M1356" s="3">
        <f t="shared" si="108"/>
        <v>10.065</v>
      </c>
      <c r="N1356" s="3">
        <f t="shared" si="109"/>
        <v>211.36499999999998</v>
      </c>
    </row>
    <row r="1357" spans="1:14" x14ac:dyDescent="0.3">
      <c r="A1357" s="1">
        <v>45403</v>
      </c>
      <c r="B1357" s="1" t="str">
        <f t="shared" si="105"/>
        <v>April</v>
      </c>
      <c r="C1357" s="4" t="s">
        <v>19</v>
      </c>
      <c r="D1357" s="4" t="s">
        <v>15</v>
      </c>
      <c r="E1357" s="4" t="s">
        <v>11</v>
      </c>
      <c r="F1357" s="4" t="s">
        <v>24</v>
      </c>
      <c r="G1357" s="3">
        <v>33.64</v>
      </c>
      <c r="H1357" s="8">
        <v>8</v>
      </c>
      <c r="I1357" s="4" t="s">
        <v>258</v>
      </c>
      <c r="J1357" s="7">
        <v>9.3000000000000007</v>
      </c>
      <c r="K1357" s="3">
        <f t="shared" si="106"/>
        <v>269.12</v>
      </c>
      <c r="L1357" s="2">
        <f t="shared" si="107"/>
        <v>0.05</v>
      </c>
      <c r="M1357" s="3">
        <f t="shared" si="108"/>
        <v>13.456000000000001</v>
      </c>
      <c r="N1357" s="3">
        <f t="shared" si="109"/>
        <v>282.57600000000002</v>
      </c>
    </row>
    <row r="1358" spans="1:14" x14ac:dyDescent="0.3">
      <c r="A1358" s="1">
        <v>45403</v>
      </c>
      <c r="B1358" s="1" t="str">
        <f t="shared" si="105"/>
        <v>April</v>
      </c>
      <c r="C1358" s="4" t="s">
        <v>9</v>
      </c>
      <c r="D1358" s="4" t="s">
        <v>15</v>
      </c>
      <c r="E1358" s="4" t="s">
        <v>11</v>
      </c>
      <c r="F1358" s="4" t="s">
        <v>24</v>
      </c>
      <c r="G1358" s="3">
        <v>68.55</v>
      </c>
      <c r="H1358" s="8">
        <v>4</v>
      </c>
      <c r="I1358" s="4" t="s">
        <v>258</v>
      </c>
      <c r="J1358" s="7">
        <v>9.1999999999999993</v>
      </c>
      <c r="K1358" s="3">
        <f t="shared" si="106"/>
        <v>274.2</v>
      </c>
      <c r="L1358" s="2">
        <f t="shared" si="107"/>
        <v>0.05</v>
      </c>
      <c r="M1358" s="3">
        <f t="shared" si="108"/>
        <v>13.71</v>
      </c>
      <c r="N1358" s="3">
        <f t="shared" si="109"/>
        <v>287.90999999999997</v>
      </c>
    </row>
    <row r="1359" spans="1:14" x14ac:dyDescent="0.3">
      <c r="A1359" s="1">
        <v>45403</v>
      </c>
      <c r="B1359" s="1" t="str">
        <f t="shared" si="105"/>
        <v>April</v>
      </c>
      <c r="C1359" s="4" t="s">
        <v>14</v>
      </c>
      <c r="D1359" s="4" t="s">
        <v>10</v>
      </c>
      <c r="E1359" s="4" t="s">
        <v>11</v>
      </c>
      <c r="F1359" s="4" t="s">
        <v>18</v>
      </c>
      <c r="G1359" s="3">
        <v>24.74</v>
      </c>
      <c r="H1359" s="8">
        <v>3</v>
      </c>
      <c r="I1359" s="4" t="s">
        <v>258</v>
      </c>
      <c r="J1359" s="7">
        <v>10</v>
      </c>
      <c r="K1359" s="3">
        <f t="shared" si="106"/>
        <v>74.22</v>
      </c>
      <c r="L1359" s="2">
        <f t="shared" si="107"/>
        <v>0.05</v>
      </c>
      <c r="M1359" s="3">
        <f t="shared" si="108"/>
        <v>3.7110000000000003</v>
      </c>
      <c r="N1359" s="3">
        <f t="shared" si="109"/>
        <v>77.930999999999997</v>
      </c>
    </row>
    <row r="1360" spans="1:14" x14ac:dyDescent="0.3">
      <c r="A1360" s="1">
        <v>45404</v>
      </c>
      <c r="B1360" s="1" t="str">
        <f t="shared" si="105"/>
        <v>April</v>
      </c>
      <c r="C1360" s="4" t="s">
        <v>9</v>
      </c>
      <c r="D1360" s="4" t="s">
        <v>15</v>
      </c>
      <c r="E1360" s="4" t="s">
        <v>11</v>
      </c>
      <c r="F1360" s="4" t="s">
        <v>12</v>
      </c>
      <c r="G1360" s="3">
        <v>26.43</v>
      </c>
      <c r="H1360" s="8">
        <v>8</v>
      </c>
      <c r="I1360" s="4" t="s">
        <v>20</v>
      </c>
      <c r="J1360" s="7">
        <v>8.9</v>
      </c>
      <c r="K1360" s="3">
        <f t="shared" si="106"/>
        <v>211.44</v>
      </c>
      <c r="L1360" s="2">
        <f t="shared" si="107"/>
        <v>0.05</v>
      </c>
      <c r="M1360" s="3">
        <f t="shared" si="108"/>
        <v>10.572000000000001</v>
      </c>
      <c r="N1360" s="3">
        <f t="shared" si="109"/>
        <v>222.012</v>
      </c>
    </row>
    <row r="1361" spans="1:14" x14ac:dyDescent="0.3">
      <c r="A1361" s="1">
        <v>45404</v>
      </c>
      <c r="B1361" s="1" t="str">
        <f t="shared" si="105"/>
        <v>April</v>
      </c>
      <c r="C1361" s="4" t="s">
        <v>9</v>
      </c>
      <c r="D1361" s="4" t="s">
        <v>15</v>
      </c>
      <c r="E1361" s="4" t="s">
        <v>11</v>
      </c>
      <c r="F1361" s="4" t="s">
        <v>21</v>
      </c>
      <c r="G1361" s="3">
        <v>83.77</v>
      </c>
      <c r="H1361" s="8">
        <v>2</v>
      </c>
      <c r="I1361" s="4" t="s">
        <v>17</v>
      </c>
      <c r="J1361" s="7">
        <v>4.5999999999999996</v>
      </c>
      <c r="K1361" s="3">
        <f t="shared" si="106"/>
        <v>167.54</v>
      </c>
      <c r="L1361" s="2">
        <f t="shared" si="107"/>
        <v>0.05</v>
      </c>
      <c r="M1361" s="3">
        <f t="shared" si="108"/>
        <v>8.3770000000000007</v>
      </c>
      <c r="N1361" s="3">
        <f t="shared" si="109"/>
        <v>175.917</v>
      </c>
    </row>
    <row r="1362" spans="1:14" x14ac:dyDescent="0.3">
      <c r="A1362" s="1">
        <v>45404</v>
      </c>
      <c r="B1362" s="1" t="str">
        <f t="shared" si="105"/>
        <v>April</v>
      </c>
      <c r="C1362" s="4" t="s">
        <v>14</v>
      </c>
      <c r="D1362" s="4" t="s">
        <v>15</v>
      </c>
      <c r="E1362" s="4" t="s">
        <v>22</v>
      </c>
      <c r="F1362" s="4" t="s">
        <v>21</v>
      </c>
      <c r="G1362" s="3">
        <v>94.13</v>
      </c>
      <c r="H1362" s="8">
        <v>5</v>
      </c>
      <c r="I1362" s="4" t="s">
        <v>258</v>
      </c>
      <c r="J1362" s="7">
        <v>4.8</v>
      </c>
      <c r="K1362" s="3">
        <f t="shared" si="106"/>
        <v>470.65</v>
      </c>
      <c r="L1362" s="2">
        <f t="shared" si="107"/>
        <v>0.05</v>
      </c>
      <c r="M1362" s="3">
        <f t="shared" si="108"/>
        <v>23.532499999999999</v>
      </c>
      <c r="N1362" s="3">
        <f t="shared" si="109"/>
        <v>494.1825</v>
      </c>
    </row>
    <row r="1363" spans="1:14" x14ac:dyDescent="0.3">
      <c r="A1363" s="1">
        <v>45404</v>
      </c>
      <c r="B1363" s="1" t="str">
        <f t="shared" si="105"/>
        <v>April</v>
      </c>
      <c r="C1363" s="4" t="s">
        <v>9</v>
      </c>
      <c r="D1363" s="4" t="s">
        <v>15</v>
      </c>
      <c r="E1363" s="4" t="s">
        <v>11</v>
      </c>
      <c r="F1363" s="4" t="s">
        <v>12</v>
      </c>
      <c r="G1363" s="3">
        <v>94.13</v>
      </c>
      <c r="H1363" s="8">
        <v>3</v>
      </c>
      <c r="I1363" s="4" t="s">
        <v>17</v>
      </c>
      <c r="J1363" s="7">
        <v>5.8</v>
      </c>
      <c r="K1363" s="3">
        <f t="shared" si="106"/>
        <v>282.39</v>
      </c>
      <c r="L1363" s="2">
        <f t="shared" si="107"/>
        <v>0.05</v>
      </c>
      <c r="M1363" s="3">
        <f t="shared" si="108"/>
        <v>14.1195</v>
      </c>
      <c r="N1363" s="3">
        <f t="shared" si="109"/>
        <v>296.5095</v>
      </c>
    </row>
    <row r="1364" spans="1:14" x14ac:dyDescent="0.3">
      <c r="A1364" s="1">
        <v>45404</v>
      </c>
      <c r="B1364" s="1" t="str">
        <f t="shared" si="105"/>
        <v>April</v>
      </c>
      <c r="C1364" s="4" t="s">
        <v>9</v>
      </c>
      <c r="D1364" s="4" t="s">
        <v>10</v>
      </c>
      <c r="E1364" s="4" t="s">
        <v>11</v>
      </c>
      <c r="F1364" s="4" t="s">
        <v>12</v>
      </c>
      <c r="G1364" s="3">
        <v>48.61</v>
      </c>
      <c r="H1364" s="8">
        <v>1</v>
      </c>
      <c r="I1364" s="4" t="s">
        <v>17</v>
      </c>
      <c r="J1364" s="7">
        <v>4.4000000000000004</v>
      </c>
      <c r="K1364" s="3">
        <f t="shared" si="106"/>
        <v>48.61</v>
      </c>
      <c r="L1364" s="2">
        <f t="shared" si="107"/>
        <v>0.05</v>
      </c>
      <c r="M1364" s="3">
        <f t="shared" si="108"/>
        <v>2.4305000000000003</v>
      </c>
      <c r="N1364" s="3">
        <f t="shared" si="109"/>
        <v>51.040500000000002</v>
      </c>
    </row>
    <row r="1365" spans="1:14" x14ac:dyDescent="0.3">
      <c r="A1365" s="1">
        <v>45404</v>
      </c>
      <c r="B1365" s="1" t="str">
        <f t="shared" si="105"/>
        <v>April</v>
      </c>
      <c r="C1365" s="4" t="s">
        <v>19</v>
      </c>
      <c r="D1365" s="4" t="s">
        <v>10</v>
      </c>
      <c r="E1365" s="4" t="s">
        <v>11</v>
      </c>
      <c r="F1365" s="4" t="s">
        <v>24</v>
      </c>
      <c r="G1365" s="3">
        <v>62.57</v>
      </c>
      <c r="H1365" s="8">
        <v>4</v>
      </c>
      <c r="I1365" s="4" t="s">
        <v>17</v>
      </c>
      <c r="J1365" s="7">
        <v>9.5</v>
      </c>
      <c r="K1365" s="3">
        <f t="shared" si="106"/>
        <v>250.28</v>
      </c>
      <c r="L1365" s="2">
        <f t="shared" si="107"/>
        <v>0.05</v>
      </c>
      <c r="M1365" s="3">
        <f t="shared" si="108"/>
        <v>12.514000000000001</v>
      </c>
      <c r="N1365" s="3">
        <f t="shared" si="109"/>
        <v>262.79399999999998</v>
      </c>
    </row>
    <row r="1366" spans="1:14" x14ac:dyDescent="0.3">
      <c r="A1366" s="1">
        <v>45404</v>
      </c>
      <c r="B1366" s="1" t="str">
        <f t="shared" si="105"/>
        <v>April</v>
      </c>
      <c r="C1366" s="4" t="s">
        <v>14</v>
      </c>
      <c r="D1366" s="4" t="s">
        <v>10</v>
      </c>
      <c r="E1366" s="4" t="s">
        <v>11</v>
      </c>
      <c r="F1366" s="4" t="s">
        <v>21</v>
      </c>
      <c r="G1366" s="3">
        <v>73.05</v>
      </c>
      <c r="H1366" s="8">
        <v>4</v>
      </c>
      <c r="I1366" s="4" t="s">
        <v>258</v>
      </c>
      <c r="J1366" s="7">
        <v>4.9000000000000004</v>
      </c>
      <c r="K1366" s="3">
        <f t="shared" si="106"/>
        <v>292.2</v>
      </c>
      <c r="L1366" s="2">
        <f t="shared" si="107"/>
        <v>0.05</v>
      </c>
      <c r="M1366" s="3">
        <f t="shared" si="108"/>
        <v>14.61</v>
      </c>
      <c r="N1366" s="3">
        <f t="shared" si="109"/>
        <v>306.81</v>
      </c>
    </row>
    <row r="1367" spans="1:14" x14ac:dyDescent="0.3">
      <c r="A1367" s="1">
        <v>45404</v>
      </c>
      <c r="B1367" s="1" t="str">
        <f t="shared" si="105"/>
        <v>April</v>
      </c>
      <c r="C1367" s="4" t="s">
        <v>14</v>
      </c>
      <c r="D1367" s="4" t="s">
        <v>10</v>
      </c>
      <c r="E1367" s="4" t="s">
        <v>11</v>
      </c>
      <c r="F1367" s="4" t="s">
        <v>24</v>
      </c>
      <c r="G1367" s="3">
        <v>65.180000000000007</v>
      </c>
      <c r="H1367" s="8">
        <v>3</v>
      </c>
      <c r="I1367" s="4" t="s">
        <v>258</v>
      </c>
      <c r="J1367" s="7">
        <v>6.3</v>
      </c>
      <c r="K1367" s="3">
        <f t="shared" si="106"/>
        <v>195.54000000000002</v>
      </c>
      <c r="L1367" s="2">
        <f t="shared" si="107"/>
        <v>0.05</v>
      </c>
      <c r="M1367" s="3">
        <f t="shared" si="108"/>
        <v>9.777000000000001</v>
      </c>
      <c r="N1367" s="3">
        <f t="shared" si="109"/>
        <v>205.31700000000001</v>
      </c>
    </row>
    <row r="1368" spans="1:14" x14ac:dyDescent="0.3">
      <c r="A1368" s="1">
        <v>45404</v>
      </c>
      <c r="B1368" s="1" t="str">
        <f t="shared" si="105"/>
        <v>April</v>
      </c>
      <c r="C1368" s="4" t="s">
        <v>9</v>
      </c>
      <c r="D1368" s="4" t="s">
        <v>10</v>
      </c>
      <c r="E1368" s="4" t="s">
        <v>22</v>
      </c>
      <c r="F1368" s="4" t="s">
        <v>21</v>
      </c>
      <c r="G1368" s="3">
        <v>99.89</v>
      </c>
      <c r="H1368" s="8">
        <v>2</v>
      </c>
      <c r="I1368" s="4" t="s">
        <v>20</v>
      </c>
      <c r="J1368" s="7">
        <v>7.1</v>
      </c>
      <c r="K1368" s="3">
        <f t="shared" si="106"/>
        <v>199.78</v>
      </c>
      <c r="L1368" s="2">
        <f t="shared" si="107"/>
        <v>0.05</v>
      </c>
      <c r="M1368" s="3">
        <f t="shared" si="108"/>
        <v>9.9890000000000008</v>
      </c>
      <c r="N1368" s="3">
        <f t="shared" si="109"/>
        <v>209.76900000000001</v>
      </c>
    </row>
    <row r="1369" spans="1:14" x14ac:dyDescent="0.3">
      <c r="A1369" s="1">
        <v>45404</v>
      </c>
      <c r="B1369" s="1" t="str">
        <f t="shared" si="105"/>
        <v>April</v>
      </c>
      <c r="C1369" s="4" t="s">
        <v>9</v>
      </c>
      <c r="D1369" s="4" t="s">
        <v>10</v>
      </c>
      <c r="E1369" s="4" t="s">
        <v>11</v>
      </c>
      <c r="F1369" s="4" t="s">
        <v>21</v>
      </c>
      <c r="G1369" s="3">
        <v>55.45</v>
      </c>
      <c r="H1369" s="8">
        <v>1</v>
      </c>
      <c r="I1369" s="4" t="s">
        <v>258</v>
      </c>
      <c r="J1369" s="7">
        <v>4.9000000000000004</v>
      </c>
      <c r="K1369" s="3">
        <f t="shared" si="106"/>
        <v>55.45</v>
      </c>
      <c r="L1369" s="2">
        <f t="shared" si="107"/>
        <v>0.05</v>
      </c>
      <c r="M1369" s="3">
        <f t="shared" si="108"/>
        <v>2.7725000000000004</v>
      </c>
      <c r="N1369" s="3">
        <f t="shared" si="109"/>
        <v>58.222500000000004</v>
      </c>
    </row>
    <row r="1370" spans="1:14" x14ac:dyDescent="0.3">
      <c r="A1370" s="1">
        <v>45404</v>
      </c>
      <c r="B1370" s="1" t="str">
        <f t="shared" si="105"/>
        <v>April</v>
      </c>
      <c r="C1370" s="4" t="s">
        <v>14</v>
      </c>
      <c r="D1370" s="4" t="s">
        <v>15</v>
      </c>
      <c r="E1370" s="4" t="s">
        <v>11</v>
      </c>
      <c r="F1370" s="4" t="s">
        <v>24</v>
      </c>
      <c r="G1370" s="3">
        <v>56.69</v>
      </c>
      <c r="H1370" s="8">
        <v>9</v>
      </c>
      <c r="I1370" s="4" t="s">
        <v>258</v>
      </c>
      <c r="J1370" s="7">
        <v>8.4</v>
      </c>
      <c r="K1370" s="3">
        <f t="shared" si="106"/>
        <v>510.21</v>
      </c>
      <c r="L1370" s="2">
        <f t="shared" si="107"/>
        <v>0.05</v>
      </c>
      <c r="M1370" s="3">
        <f t="shared" si="108"/>
        <v>25.5105</v>
      </c>
      <c r="N1370" s="3">
        <f t="shared" si="109"/>
        <v>535.72050000000002</v>
      </c>
    </row>
    <row r="1371" spans="1:14" x14ac:dyDescent="0.3">
      <c r="A1371" s="1">
        <v>45404</v>
      </c>
      <c r="B1371" s="1" t="str">
        <f t="shared" si="105"/>
        <v>April</v>
      </c>
      <c r="C1371" s="4" t="s">
        <v>9</v>
      </c>
      <c r="D1371" s="4" t="s">
        <v>10</v>
      </c>
      <c r="E1371" s="4" t="s">
        <v>22</v>
      </c>
      <c r="F1371" s="4" t="s">
        <v>24</v>
      </c>
      <c r="G1371" s="3">
        <v>67.27</v>
      </c>
      <c r="H1371" s="8">
        <v>5</v>
      </c>
      <c r="I1371" s="4" t="s">
        <v>17</v>
      </c>
      <c r="J1371" s="7">
        <v>6.9</v>
      </c>
      <c r="K1371" s="3">
        <f t="shared" si="106"/>
        <v>336.34999999999997</v>
      </c>
      <c r="L1371" s="2">
        <f t="shared" si="107"/>
        <v>0.05</v>
      </c>
      <c r="M1371" s="3">
        <f t="shared" si="108"/>
        <v>16.817499999999999</v>
      </c>
      <c r="N1371" s="3">
        <f t="shared" si="109"/>
        <v>353.16749999999996</v>
      </c>
    </row>
    <row r="1372" spans="1:14" x14ac:dyDescent="0.3">
      <c r="A1372" s="1">
        <v>45404</v>
      </c>
      <c r="B1372" s="1" t="str">
        <f t="shared" si="105"/>
        <v>April</v>
      </c>
      <c r="C1372" s="4" t="s">
        <v>9</v>
      </c>
      <c r="D1372" s="4" t="s">
        <v>15</v>
      </c>
      <c r="E1372" s="4" t="s">
        <v>11</v>
      </c>
      <c r="F1372" s="4" t="s">
        <v>21</v>
      </c>
      <c r="G1372" s="3">
        <v>19.77</v>
      </c>
      <c r="H1372" s="8">
        <v>10</v>
      </c>
      <c r="I1372" s="4" t="s">
        <v>258</v>
      </c>
      <c r="J1372" s="7">
        <v>5</v>
      </c>
      <c r="K1372" s="3">
        <f t="shared" si="106"/>
        <v>197.7</v>
      </c>
      <c r="L1372" s="2">
        <f t="shared" si="107"/>
        <v>0.05</v>
      </c>
      <c r="M1372" s="3">
        <f t="shared" si="108"/>
        <v>9.8849999999999998</v>
      </c>
      <c r="N1372" s="3">
        <f t="shared" si="109"/>
        <v>207.58499999999998</v>
      </c>
    </row>
    <row r="1373" spans="1:14" x14ac:dyDescent="0.3">
      <c r="A1373" s="1">
        <v>45405</v>
      </c>
      <c r="B1373" s="1" t="str">
        <f t="shared" si="105"/>
        <v>April</v>
      </c>
      <c r="C1373" s="4" t="s">
        <v>9</v>
      </c>
      <c r="D1373" s="4" t="s">
        <v>15</v>
      </c>
      <c r="E1373" s="4" t="s">
        <v>11</v>
      </c>
      <c r="F1373" s="4" t="s">
        <v>21</v>
      </c>
      <c r="G1373" s="3">
        <v>52.42</v>
      </c>
      <c r="H1373" s="8">
        <v>3</v>
      </c>
      <c r="I1373" s="4" t="s">
        <v>20</v>
      </c>
      <c r="J1373" s="7">
        <v>7.5</v>
      </c>
      <c r="K1373" s="3">
        <f t="shared" si="106"/>
        <v>157.26</v>
      </c>
      <c r="L1373" s="2">
        <f t="shared" si="107"/>
        <v>0.05</v>
      </c>
      <c r="M1373" s="3">
        <f t="shared" si="108"/>
        <v>7.8629999999999995</v>
      </c>
      <c r="N1373" s="3">
        <f t="shared" si="109"/>
        <v>165.12299999999999</v>
      </c>
    </row>
    <row r="1374" spans="1:14" x14ac:dyDescent="0.3">
      <c r="A1374" s="1">
        <v>45405</v>
      </c>
      <c r="B1374" s="1" t="str">
        <f t="shared" si="105"/>
        <v>April</v>
      </c>
      <c r="C1374" s="4" t="s">
        <v>19</v>
      </c>
      <c r="D1374" s="4" t="s">
        <v>15</v>
      </c>
      <c r="E1374" s="4" t="s">
        <v>11</v>
      </c>
      <c r="F1374" s="4" t="s">
        <v>12</v>
      </c>
      <c r="G1374" s="3">
        <v>74.44</v>
      </c>
      <c r="H1374" s="8">
        <v>10</v>
      </c>
      <c r="I1374" s="4" t="s">
        <v>20</v>
      </c>
      <c r="J1374" s="7">
        <v>5.0999999999999996</v>
      </c>
      <c r="K1374" s="3">
        <f t="shared" si="106"/>
        <v>744.4</v>
      </c>
      <c r="L1374" s="2">
        <f t="shared" si="107"/>
        <v>0.05</v>
      </c>
      <c r="M1374" s="3">
        <f t="shared" si="108"/>
        <v>37.22</v>
      </c>
      <c r="N1374" s="3">
        <f t="shared" si="109"/>
        <v>781.62</v>
      </c>
    </row>
    <row r="1375" spans="1:14" x14ac:dyDescent="0.3">
      <c r="A1375" s="1">
        <v>45405</v>
      </c>
      <c r="B1375" s="1" t="str">
        <f t="shared" si="105"/>
        <v>April</v>
      </c>
      <c r="C1375" s="4" t="s">
        <v>14</v>
      </c>
      <c r="D1375" s="4" t="s">
        <v>15</v>
      </c>
      <c r="E1375" s="4" t="s">
        <v>11</v>
      </c>
      <c r="F1375" s="4" t="s">
        <v>21</v>
      </c>
      <c r="G1375" s="3">
        <v>41.09</v>
      </c>
      <c r="H1375" s="8">
        <v>10</v>
      </c>
      <c r="I1375" s="4" t="s">
        <v>17</v>
      </c>
      <c r="J1375" s="7">
        <v>7.3</v>
      </c>
      <c r="K1375" s="3">
        <f t="shared" si="106"/>
        <v>410.90000000000003</v>
      </c>
      <c r="L1375" s="2">
        <f t="shared" si="107"/>
        <v>0.05</v>
      </c>
      <c r="M1375" s="3">
        <f t="shared" si="108"/>
        <v>20.545000000000002</v>
      </c>
      <c r="N1375" s="3">
        <f t="shared" si="109"/>
        <v>431.44500000000005</v>
      </c>
    </row>
    <row r="1376" spans="1:14" x14ac:dyDescent="0.3">
      <c r="A1376" s="1">
        <v>45405</v>
      </c>
      <c r="B1376" s="1" t="str">
        <f t="shared" si="105"/>
        <v>April</v>
      </c>
      <c r="C1376" s="4" t="s">
        <v>14</v>
      </c>
      <c r="D1376" s="4" t="s">
        <v>10</v>
      </c>
      <c r="E1376" s="4" t="s">
        <v>11</v>
      </c>
      <c r="F1376" s="4" t="s">
        <v>24</v>
      </c>
      <c r="G1376" s="3">
        <v>56</v>
      </c>
      <c r="H1376" s="8">
        <v>3</v>
      </c>
      <c r="I1376" s="4" t="s">
        <v>20</v>
      </c>
      <c r="J1376" s="7">
        <v>4.8</v>
      </c>
      <c r="K1376" s="3">
        <f t="shared" si="106"/>
        <v>168</v>
      </c>
      <c r="L1376" s="2">
        <f t="shared" si="107"/>
        <v>0.05</v>
      </c>
      <c r="M1376" s="3">
        <f t="shared" si="108"/>
        <v>8.4</v>
      </c>
      <c r="N1376" s="3">
        <f t="shared" si="109"/>
        <v>176.4</v>
      </c>
    </row>
    <row r="1377" spans="1:14" x14ac:dyDescent="0.3">
      <c r="A1377" s="1">
        <v>45405</v>
      </c>
      <c r="B1377" s="1" t="str">
        <f t="shared" si="105"/>
        <v>April</v>
      </c>
      <c r="C1377" s="4" t="s">
        <v>19</v>
      </c>
      <c r="D1377" s="4" t="s">
        <v>10</v>
      </c>
      <c r="E1377" s="4" t="s">
        <v>22</v>
      </c>
      <c r="F1377" s="4" t="s">
        <v>12</v>
      </c>
      <c r="G1377" s="3">
        <v>80.62</v>
      </c>
      <c r="H1377" s="8">
        <v>6</v>
      </c>
      <c r="I1377" s="4" t="s">
        <v>17</v>
      </c>
      <c r="J1377" s="7">
        <v>9.1</v>
      </c>
      <c r="K1377" s="3">
        <f t="shared" si="106"/>
        <v>483.72</v>
      </c>
      <c r="L1377" s="2">
        <f t="shared" si="107"/>
        <v>0.05</v>
      </c>
      <c r="M1377" s="3">
        <f t="shared" si="108"/>
        <v>24.186000000000003</v>
      </c>
      <c r="N1377" s="3">
        <f t="shared" si="109"/>
        <v>507.90600000000001</v>
      </c>
    </row>
    <row r="1378" spans="1:14" x14ac:dyDescent="0.3">
      <c r="A1378" s="1">
        <v>45405</v>
      </c>
      <c r="B1378" s="1" t="str">
        <f t="shared" si="105"/>
        <v>April</v>
      </c>
      <c r="C1378" s="4" t="s">
        <v>9</v>
      </c>
      <c r="D1378" s="4" t="s">
        <v>15</v>
      </c>
      <c r="E1378" s="4" t="s">
        <v>11</v>
      </c>
      <c r="F1378" s="4" t="s">
        <v>21</v>
      </c>
      <c r="G1378" s="3">
        <v>93.2</v>
      </c>
      <c r="H1378" s="8">
        <v>2</v>
      </c>
      <c r="I1378" s="4" t="s">
        <v>258</v>
      </c>
      <c r="J1378" s="7">
        <v>6</v>
      </c>
      <c r="K1378" s="3">
        <f t="shared" si="106"/>
        <v>186.4</v>
      </c>
      <c r="L1378" s="2">
        <f t="shared" si="107"/>
        <v>0.05</v>
      </c>
      <c r="M1378" s="3">
        <f t="shared" si="108"/>
        <v>9.32</v>
      </c>
      <c r="N1378" s="3">
        <f t="shared" si="109"/>
        <v>195.72</v>
      </c>
    </row>
    <row r="1379" spans="1:14" x14ac:dyDescent="0.3">
      <c r="A1379" s="1">
        <v>45405</v>
      </c>
      <c r="B1379" s="1" t="str">
        <f t="shared" si="105"/>
        <v>April</v>
      </c>
      <c r="C1379" s="4" t="s">
        <v>19</v>
      </c>
      <c r="D1379" s="4" t="s">
        <v>10</v>
      </c>
      <c r="E1379" s="4" t="s">
        <v>22</v>
      </c>
      <c r="F1379" s="4" t="s">
        <v>12</v>
      </c>
      <c r="G1379" s="3">
        <v>74.89</v>
      </c>
      <c r="H1379" s="8">
        <v>4</v>
      </c>
      <c r="I1379" s="4" t="s">
        <v>20</v>
      </c>
      <c r="J1379" s="7">
        <v>4.2</v>
      </c>
      <c r="K1379" s="3">
        <f t="shared" si="106"/>
        <v>299.56</v>
      </c>
      <c r="L1379" s="2">
        <f t="shared" si="107"/>
        <v>0.05</v>
      </c>
      <c r="M1379" s="3">
        <f t="shared" si="108"/>
        <v>14.978000000000002</v>
      </c>
      <c r="N1379" s="3">
        <f t="shared" si="109"/>
        <v>314.53800000000001</v>
      </c>
    </row>
    <row r="1380" spans="1:14" x14ac:dyDescent="0.3">
      <c r="A1380" s="1">
        <v>45405</v>
      </c>
      <c r="B1380" s="1" t="str">
        <f t="shared" si="105"/>
        <v>April</v>
      </c>
      <c r="C1380" s="4" t="s">
        <v>19</v>
      </c>
      <c r="D1380" s="4" t="s">
        <v>15</v>
      </c>
      <c r="E1380" s="4" t="s">
        <v>22</v>
      </c>
      <c r="F1380" s="4" t="s">
        <v>23</v>
      </c>
      <c r="G1380" s="3">
        <v>34.729999999999997</v>
      </c>
      <c r="H1380" s="8">
        <v>2</v>
      </c>
      <c r="I1380" s="4" t="s">
        <v>20</v>
      </c>
      <c r="J1380" s="7">
        <v>9.6999999999999993</v>
      </c>
      <c r="K1380" s="3">
        <f t="shared" si="106"/>
        <v>69.459999999999994</v>
      </c>
      <c r="L1380" s="2">
        <f t="shared" si="107"/>
        <v>0.05</v>
      </c>
      <c r="M1380" s="3">
        <f t="shared" si="108"/>
        <v>3.4729999999999999</v>
      </c>
      <c r="N1380" s="3">
        <f t="shared" si="109"/>
        <v>72.932999999999993</v>
      </c>
    </row>
    <row r="1381" spans="1:14" x14ac:dyDescent="0.3">
      <c r="A1381" s="1">
        <v>45405</v>
      </c>
      <c r="B1381" s="1" t="str">
        <f t="shared" si="105"/>
        <v>April</v>
      </c>
      <c r="C1381" s="4" t="s">
        <v>9</v>
      </c>
      <c r="D1381" s="4" t="s">
        <v>15</v>
      </c>
      <c r="E1381" s="4" t="s">
        <v>22</v>
      </c>
      <c r="F1381" s="4" t="s">
        <v>18</v>
      </c>
      <c r="G1381" s="3">
        <v>54.55</v>
      </c>
      <c r="H1381" s="8">
        <v>10</v>
      </c>
      <c r="I1381" s="4" t="s">
        <v>258</v>
      </c>
      <c r="J1381" s="7">
        <v>7.1</v>
      </c>
      <c r="K1381" s="3">
        <f t="shared" si="106"/>
        <v>545.5</v>
      </c>
      <c r="L1381" s="2">
        <f t="shared" si="107"/>
        <v>0.05</v>
      </c>
      <c r="M1381" s="3">
        <f t="shared" si="108"/>
        <v>27.275000000000002</v>
      </c>
      <c r="N1381" s="3">
        <f t="shared" si="109"/>
        <v>572.77499999999998</v>
      </c>
    </row>
    <row r="1382" spans="1:14" x14ac:dyDescent="0.3">
      <c r="A1382" s="1">
        <v>45405</v>
      </c>
      <c r="B1382" s="1" t="str">
        <f t="shared" si="105"/>
        <v>April</v>
      </c>
      <c r="C1382" s="4" t="s">
        <v>9</v>
      </c>
      <c r="D1382" s="4" t="s">
        <v>10</v>
      </c>
      <c r="E1382" s="4" t="s">
        <v>11</v>
      </c>
      <c r="F1382" s="4" t="s">
        <v>18</v>
      </c>
      <c r="G1382" s="3">
        <v>39.47</v>
      </c>
      <c r="H1382" s="8">
        <v>2</v>
      </c>
      <c r="I1382" s="4" t="s">
        <v>258</v>
      </c>
      <c r="J1382" s="7">
        <v>5</v>
      </c>
      <c r="K1382" s="3">
        <f t="shared" si="106"/>
        <v>78.94</v>
      </c>
      <c r="L1382" s="2">
        <f t="shared" si="107"/>
        <v>0.05</v>
      </c>
      <c r="M1382" s="3">
        <f t="shared" si="108"/>
        <v>3.9470000000000001</v>
      </c>
      <c r="N1382" s="3">
        <f t="shared" si="109"/>
        <v>82.887</v>
      </c>
    </row>
    <row r="1383" spans="1:14" x14ac:dyDescent="0.3">
      <c r="A1383" s="1">
        <v>45406</v>
      </c>
      <c r="B1383" s="1" t="str">
        <f t="shared" si="105"/>
        <v>April</v>
      </c>
      <c r="C1383" s="4" t="s">
        <v>9</v>
      </c>
      <c r="D1383" s="4" t="s">
        <v>15</v>
      </c>
      <c r="E1383" s="4" t="s">
        <v>22</v>
      </c>
      <c r="F1383" s="4" t="s">
        <v>24</v>
      </c>
      <c r="G1383" s="3">
        <v>10.75</v>
      </c>
      <c r="H1383" s="8">
        <v>8</v>
      </c>
      <c r="I1383" s="4" t="s">
        <v>20</v>
      </c>
      <c r="J1383" s="7">
        <v>6.2</v>
      </c>
      <c r="K1383" s="3">
        <f t="shared" si="106"/>
        <v>86</v>
      </c>
      <c r="L1383" s="2">
        <f t="shared" si="107"/>
        <v>0.05</v>
      </c>
      <c r="M1383" s="3">
        <f t="shared" si="108"/>
        <v>4.3</v>
      </c>
      <c r="N1383" s="3">
        <f t="shared" si="109"/>
        <v>90.3</v>
      </c>
    </row>
    <row r="1384" spans="1:14" x14ac:dyDescent="0.3">
      <c r="A1384" s="1">
        <v>45406</v>
      </c>
      <c r="B1384" s="1" t="str">
        <f t="shared" si="105"/>
        <v>April</v>
      </c>
      <c r="C1384" s="4" t="s">
        <v>19</v>
      </c>
      <c r="D1384" s="4" t="s">
        <v>10</v>
      </c>
      <c r="E1384" s="4" t="s">
        <v>22</v>
      </c>
      <c r="F1384" s="4" t="s">
        <v>24</v>
      </c>
      <c r="G1384" s="3">
        <v>96.58</v>
      </c>
      <c r="H1384" s="8">
        <v>2</v>
      </c>
      <c r="I1384" s="4" t="s">
        <v>258</v>
      </c>
      <c r="J1384" s="7">
        <v>5.0999999999999996</v>
      </c>
      <c r="K1384" s="3">
        <f t="shared" si="106"/>
        <v>193.16</v>
      </c>
      <c r="L1384" s="2">
        <f t="shared" si="107"/>
        <v>0.05</v>
      </c>
      <c r="M1384" s="3">
        <f t="shared" si="108"/>
        <v>9.6580000000000013</v>
      </c>
      <c r="N1384" s="3">
        <f t="shared" si="109"/>
        <v>202.81799999999998</v>
      </c>
    </row>
    <row r="1385" spans="1:14" x14ac:dyDescent="0.3">
      <c r="A1385" s="1">
        <v>45406</v>
      </c>
      <c r="B1385" s="1" t="str">
        <f t="shared" si="105"/>
        <v>April</v>
      </c>
      <c r="C1385" s="4" t="s">
        <v>14</v>
      </c>
      <c r="D1385" s="4" t="s">
        <v>15</v>
      </c>
      <c r="E1385" s="4" t="s">
        <v>22</v>
      </c>
      <c r="F1385" s="4" t="s">
        <v>24</v>
      </c>
      <c r="G1385" s="3">
        <v>92.78</v>
      </c>
      <c r="H1385" s="8">
        <v>1</v>
      </c>
      <c r="I1385" s="4" t="s">
        <v>258</v>
      </c>
      <c r="J1385" s="7">
        <v>9.8000000000000007</v>
      </c>
      <c r="K1385" s="3">
        <f t="shared" si="106"/>
        <v>92.78</v>
      </c>
      <c r="L1385" s="2">
        <f t="shared" si="107"/>
        <v>0.05</v>
      </c>
      <c r="M1385" s="3">
        <f t="shared" si="108"/>
        <v>4.6390000000000002</v>
      </c>
      <c r="N1385" s="3">
        <f t="shared" si="109"/>
        <v>97.418999999999997</v>
      </c>
    </row>
    <row r="1386" spans="1:14" x14ac:dyDescent="0.3">
      <c r="A1386" s="1">
        <v>45406</v>
      </c>
      <c r="B1386" s="1" t="str">
        <f t="shared" si="105"/>
        <v>April</v>
      </c>
      <c r="C1386" s="4" t="s">
        <v>9</v>
      </c>
      <c r="D1386" s="4" t="s">
        <v>15</v>
      </c>
      <c r="E1386" s="4" t="s">
        <v>11</v>
      </c>
      <c r="F1386" s="4" t="s">
        <v>12</v>
      </c>
      <c r="G1386" s="3">
        <v>87.8</v>
      </c>
      <c r="H1386" s="8">
        <v>9</v>
      </c>
      <c r="I1386" s="4" t="s">
        <v>17</v>
      </c>
      <c r="J1386" s="7">
        <v>9.1999999999999993</v>
      </c>
      <c r="K1386" s="3">
        <f t="shared" si="106"/>
        <v>790.19999999999993</v>
      </c>
      <c r="L1386" s="2">
        <f t="shared" si="107"/>
        <v>0.05</v>
      </c>
      <c r="M1386" s="3">
        <f t="shared" si="108"/>
        <v>39.51</v>
      </c>
      <c r="N1386" s="3">
        <f t="shared" si="109"/>
        <v>829.70999999999992</v>
      </c>
    </row>
    <row r="1387" spans="1:14" x14ac:dyDescent="0.3">
      <c r="A1387" s="1">
        <v>45406</v>
      </c>
      <c r="B1387" s="1" t="str">
        <f t="shared" si="105"/>
        <v>April</v>
      </c>
      <c r="C1387" s="4" t="s">
        <v>9</v>
      </c>
      <c r="D1387" s="4" t="s">
        <v>10</v>
      </c>
      <c r="E1387" s="4" t="s">
        <v>22</v>
      </c>
      <c r="F1387" s="4" t="s">
        <v>12</v>
      </c>
      <c r="G1387" s="3">
        <v>63.61</v>
      </c>
      <c r="H1387" s="8">
        <v>5</v>
      </c>
      <c r="I1387" s="4" t="s">
        <v>20</v>
      </c>
      <c r="J1387" s="7">
        <v>4.8</v>
      </c>
      <c r="K1387" s="3">
        <f t="shared" si="106"/>
        <v>318.05</v>
      </c>
      <c r="L1387" s="2">
        <f t="shared" si="107"/>
        <v>0.05</v>
      </c>
      <c r="M1387" s="3">
        <f t="shared" si="108"/>
        <v>15.902500000000002</v>
      </c>
      <c r="N1387" s="3">
        <f t="shared" si="109"/>
        <v>333.95249999999999</v>
      </c>
    </row>
    <row r="1388" spans="1:14" x14ac:dyDescent="0.3">
      <c r="A1388" s="1">
        <v>45406</v>
      </c>
      <c r="B1388" s="1" t="str">
        <f t="shared" si="105"/>
        <v>April</v>
      </c>
      <c r="C1388" s="4" t="s">
        <v>19</v>
      </c>
      <c r="D1388" s="4" t="s">
        <v>15</v>
      </c>
      <c r="E1388" s="4" t="s">
        <v>22</v>
      </c>
      <c r="F1388" s="4" t="s">
        <v>24</v>
      </c>
      <c r="G1388" s="3">
        <v>15.37</v>
      </c>
      <c r="H1388" s="8">
        <v>2</v>
      </c>
      <c r="I1388" s="4" t="s">
        <v>17</v>
      </c>
      <c r="J1388" s="7">
        <v>7.2</v>
      </c>
      <c r="K1388" s="3">
        <f t="shared" si="106"/>
        <v>30.74</v>
      </c>
      <c r="L1388" s="2">
        <f t="shared" si="107"/>
        <v>0.05</v>
      </c>
      <c r="M1388" s="3">
        <f t="shared" si="108"/>
        <v>1.5369999999999999</v>
      </c>
      <c r="N1388" s="3">
        <f t="shared" si="109"/>
        <v>32.277000000000001</v>
      </c>
    </row>
    <row r="1389" spans="1:14" x14ac:dyDescent="0.3">
      <c r="A1389" s="1">
        <v>45406</v>
      </c>
      <c r="B1389" s="1" t="str">
        <f t="shared" si="105"/>
        <v>April</v>
      </c>
      <c r="C1389" s="4" t="s">
        <v>14</v>
      </c>
      <c r="D1389" s="4" t="s">
        <v>10</v>
      </c>
      <c r="E1389" s="4" t="s">
        <v>11</v>
      </c>
      <c r="F1389" s="4" t="s">
        <v>12</v>
      </c>
      <c r="G1389" s="3">
        <v>91.61</v>
      </c>
      <c r="H1389" s="8">
        <v>1</v>
      </c>
      <c r="I1389" s="4" t="s">
        <v>17</v>
      </c>
      <c r="J1389" s="7">
        <v>9.8000000000000007</v>
      </c>
      <c r="K1389" s="3">
        <f t="shared" si="106"/>
        <v>91.61</v>
      </c>
      <c r="L1389" s="2">
        <f t="shared" si="107"/>
        <v>0.05</v>
      </c>
      <c r="M1389" s="3">
        <f t="shared" si="108"/>
        <v>4.5804999999999998</v>
      </c>
      <c r="N1389" s="3">
        <f t="shared" si="109"/>
        <v>96.1905</v>
      </c>
    </row>
    <row r="1390" spans="1:14" x14ac:dyDescent="0.3">
      <c r="A1390" s="1">
        <v>45406</v>
      </c>
      <c r="B1390" s="1" t="str">
        <f t="shared" si="105"/>
        <v>April</v>
      </c>
      <c r="C1390" s="4" t="s">
        <v>9</v>
      </c>
      <c r="D1390" s="4" t="s">
        <v>15</v>
      </c>
      <c r="E1390" s="4" t="s">
        <v>22</v>
      </c>
      <c r="F1390" s="4" t="s">
        <v>12</v>
      </c>
      <c r="G1390" s="3">
        <v>43.25</v>
      </c>
      <c r="H1390" s="8">
        <v>2</v>
      </c>
      <c r="I1390" s="4" t="s">
        <v>17</v>
      </c>
      <c r="J1390" s="7">
        <v>6.2</v>
      </c>
      <c r="K1390" s="3">
        <f t="shared" si="106"/>
        <v>86.5</v>
      </c>
      <c r="L1390" s="2">
        <f t="shared" si="107"/>
        <v>0.05</v>
      </c>
      <c r="M1390" s="3">
        <f t="shared" si="108"/>
        <v>4.3250000000000002</v>
      </c>
      <c r="N1390" s="3">
        <f t="shared" si="109"/>
        <v>90.825000000000003</v>
      </c>
    </row>
    <row r="1391" spans="1:14" x14ac:dyDescent="0.3">
      <c r="A1391" s="1">
        <v>45406</v>
      </c>
      <c r="B1391" s="1" t="str">
        <f t="shared" si="105"/>
        <v>April</v>
      </c>
      <c r="C1391" s="4" t="s">
        <v>19</v>
      </c>
      <c r="D1391" s="4" t="s">
        <v>10</v>
      </c>
      <c r="E1391" s="4" t="s">
        <v>11</v>
      </c>
      <c r="F1391" s="4" t="s">
        <v>12</v>
      </c>
      <c r="G1391" s="3">
        <v>57.29</v>
      </c>
      <c r="H1391" s="8">
        <v>6</v>
      </c>
      <c r="I1391" s="4" t="s">
        <v>20</v>
      </c>
      <c r="J1391" s="7">
        <v>5.9</v>
      </c>
      <c r="K1391" s="3">
        <f t="shared" si="106"/>
        <v>343.74</v>
      </c>
      <c r="L1391" s="2">
        <f t="shared" si="107"/>
        <v>0.05</v>
      </c>
      <c r="M1391" s="3">
        <f t="shared" si="108"/>
        <v>17.187000000000001</v>
      </c>
      <c r="N1391" s="3">
        <f t="shared" si="109"/>
        <v>360.92700000000002</v>
      </c>
    </row>
    <row r="1392" spans="1:14" x14ac:dyDescent="0.3">
      <c r="A1392" s="1">
        <v>45406</v>
      </c>
      <c r="B1392" s="1" t="str">
        <f t="shared" si="105"/>
        <v>April</v>
      </c>
      <c r="C1392" s="4" t="s">
        <v>14</v>
      </c>
      <c r="D1392" s="4" t="s">
        <v>15</v>
      </c>
      <c r="E1392" s="4" t="s">
        <v>22</v>
      </c>
      <c r="F1392" s="4" t="s">
        <v>12</v>
      </c>
      <c r="G1392" s="3">
        <v>56.56</v>
      </c>
      <c r="H1392" s="8">
        <v>5</v>
      </c>
      <c r="I1392" s="4" t="s">
        <v>258</v>
      </c>
      <c r="J1392" s="7">
        <v>4.5</v>
      </c>
      <c r="K1392" s="3">
        <f t="shared" si="106"/>
        <v>282.8</v>
      </c>
      <c r="L1392" s="2">
        <f t="shared" si="107"/>
        <v>0.05</v>
      </c>
      <c r="M1392" s="3">
        <f t="shared" si="108"/>
        <v>14.14</v>
      </c>
      <c r="N1392" s="3">
        <f t="shared" si="109"/>
        <v>296.94</v>
      </c>
    </row>
    <row r="1393" spans="1:14" x14ac:dyDescent="0.3">
      <c r="A1393" s="1">
        <v>45406</v>
      </c>
      <c r="B1393" s="1" t="str">
        <f t="shared" si="105"/>
        <v>April</v>
      </c>
      <c r="C1393" s="4" t="s">
        <v>9</v>
      </c>
      <c r="D1393" s="4" t="s">
        <v>10</v>
      </c>
      <c r="E1393" s="4" t="s">
        <v>11</v>
      </c>
      <c r="F1393" s="4" t="s">
        <v>12</v>
      </c>
      <c r="G1393" s="3">
        <v>52.75</v>
      </c>
      <c r="H1393" s="8">
        <v>3</v>
      </c>
      <c r="I1393" s="4" t="s">
        <v>20</v>
      </c>
      <c r="J1393" s="7">
        <v>9.3000000000000007</v>
      </c>
      <c r="K1393" s="3">
        <f t="shared" si="106"/>
        <v>158.25</v>
      </c>
      <c r="L1393" s="2">
        <f t="shared" si="107"/>
        <v>0.05</v>
      </c>
      <c r="M1393" s="3">
        <f t="shared" si="108"/>
        <v>7.9125000000000005</v>
      </c>
      <c r="N1393" s="3">
        <f t="shared" si="109"/>
        <v>166.16249999999999</v>
      </c>
    </row>
    <row r="1394" spans="1:14" x14ac:dyDescent="0.3">
      <c r="A1394" s="1">
        <v>45406</v>
      </c>
      <c r="B1394" s="1" t="str">
        <f t="shared" si="105"/>
        <v>April</v>
      </c>
      <c r="C1394" s="4" t="s">
        <v>9</v>
      </c>
      <c r="D1394" s="4" t="s">
        <v>10</v>
      </c>
      <c r="E1394" s="4" t="s">
        <v>22</v>
      </c>
      <c r="F1394" s="4" t="s">
        <v>24</v>
      </c>
      <c r="G1394" s="3">
        <v>54.92</v>
      </c>
      <c r="H1394" s="8">
        <v>8</v>
      </c>
      <c r="I1394" s="4" t="s">
        <v>20</v>
      </c>
      <c r="J1394" s="7">
        <v>7.6</v>
      </c>
      <c r="K1394" s="3">
        <f t="shared" si="106"/>
        <v>439.36</v>
      </c>
      <c r="L1394" s="2">
        <f t="shared" si="107"/>
        <v>0.05</v>
      </c>
      <c r="M1394" s="3">
        <f t="shared" si="108"/>
        <v>21.968000000000004</v>
      </c>
      <c r="N1394" s="3">
        <f t="shared" si="109"/>
        <v>461.32800000000003</v>
      </c>
    </row>
    <row r="1395" spans="1:14" x14ac:dyDescent="0.3">
      <c r="A1395" s="1">
        <v>45407</v>
      </c>
      <c r="B1395" s="1" t="str">
        <f t="shared" si="105"/>
        <v>April</v>
      </c>
      <c r="C1395" s="4" t="s">
        <v>19</v>
      </c>
      <c r="D1395" s="4" t="s">
        <v>10</v>
      </c>
      <c r="E1395" s="4" t="s">
        <v>11</v>
      </c>
      <c r="F1395" s="4" t="s">
        <v>24</v>
      </c>
      <c r="G1395" s="3">
        <v>21.8</v>
      </c>
      <c r="H1395" s="8">
        <v>8</v>
      </c>
      <c r="I1395" s="4" t="s">
        <v>17</v>
      </c>
      <c r="J1395" s="7">
        <v>8.3000000000000007</v>
      </c>
      <c r="K1395" s="3">
        <f t="shared" si="106"/>
        <v>174.4</v>
      </c>
      <c r="L1395" s="2">
        <f t="shared" si="107"/>
        <v>0.05</v>
      </c>
      <c r="M1395" s="3">
        <f t="shared" si="108"/>
        <v>8.7200000000000006</v>
      </c>
      <c r="N1395" s="3">
        <f t="shared" si="109"/>
        <v>183.12</v>
      </c>
    </row>
    <row r="1396" spans="1:14" x14ac:dyDescent="0.3">
      <c r="A1396" s="1">
        <v>45407</v>
      </c>
      <c r="B1396" s="1" t="str">
        <f t="shared" si="105"/>
        <v>April</v>
      </c>
      <c r="C1396" s="4" t="s">
        <v>9</v>
      </c>
      <c r="D1396" s="4" t="s">
        <v>15</v>
      </c>
      <c r="E1396" s="4" t="s">
        <v>11</v>
      </c>
      <c r="F1396" s="4" t="s">
        <v>18</v>
      </c>
      <c r="G1396" s="3">
        <v>64.08</v>
      </c>
      <c r="H1396" s="8">
        <v>7</v>
      </c>
      <c r="I1396" s="4" t="s">
        <v>258</v>
      </c>
      <c r="J1396" s="7">
        <v>7.3</v>
      </c>
      <c r="K1396" s="3">
        <f t="shared" si="106"/>
        <v>448.56</v>
      </c>
      <c r="L1396" s="2">
        <f t="shared" si="107"/>
        <v>0.05</v>
      </c>
      <c r="M1396" s="3">
        <f t="shared" si="108"/>
        <v>22.428000000000001</v>
      </c>
      <c r="N1396" s="3">
        <f t="shared" si="109"/>
        <v>470.988</v>
      </c>
    </row>
    <row r="1397" spans="1:14" x14ac:dyDescent="0.3">
      <c r="A1397" s="1">
        <v>45407</v>
      </c>
      <c r="B1397" s="1" t="str">
        <f t="shared" si="105"/>
        <v>April</v>
      </c>
      <c r="C1397" s="4" t="s">
        <v>14</v>
      </c>
      <c r="D1397" s="4" t="s">
        <v>10</v>
      </c>
      <c r="E1397" s="4" t="s">
        <v>22</v>
      </c>
      <c r="F1397" s="4" t="s">
        <v>12</v>
      </c>
      <c r="G1397" s="3">
        <v>41.24</v>
      </c>
      <c r="H1397" s="8">
        <v>4</v>
      </c>
      <c r="I1397" s="4" t="s">
        <v>17</v>
      </c>
      <c r="J1397" s="7">
        <v>7.1</v>
      </c>
      <c r="K1397" s="3">
        <f t="shared" si="106"/>
        <v>164.96</v>
      </c>
      <c r="L1397" s="2">
        <f t="shared" si="107"/>
        <v>0.05</v>
      </c>
      <c r="M1397" s="3">
        <f t="shared" si="108"/>
        <v>8.2480000000000011</v>
      </c>
      <c r="N1397" s="3">
        <f t="shared" si="109"/>
        <v>173.208</v>
      </c>
    </row>
    <row r="1398" spans="1:14" x14ac:dyDescent="0.3">
      <c r="A1398" s="1">
        <v>45407</v>
      </c>
      <c r="B1398" s="1" t="str">
        <f t="shared" si="105"/>
        <v>April</v>
      </c>
      <c r="C1398" s="4" t="s">
        <v>19</v>
      </c>
      <c r="D1398" s="4" t="s">
        <v>10</v>
      </c>
      <c r="E1398" s="4" t="s">
        <v>11</v>
      </c>
      <c r="F1398" s="4" t="s">
        <v>12</v>
      </c>
      <c r="G1398" s="3">
        <v>54.84</v>
      </c>
      <c r="H1398" s="8">
        <v>3</v>
      </c>
      <c r="I1398" s="4" t="s">
        <v>258</v>
      </c>
      <c r="J1398" s="7">
        <v>5.9</v>
      </c>
      <c r="K1398" s="3">
        <f t="shared" si="106"/>
        <v>164.52</v>
      </c>
      <c r="L1398" s="2">
        <f t="shared" si="107"/>
        <v>0.05</v>
      </c>
      <c r="M1398" s="3">
        <f t="shared" si="108"/>
        <v>8.2260000000000009</v>
      </c>
      <c r="N1398" s="3">
        <f t="shared" si="109"/>
        <v>172.74600000000001</v>
      </c>
    </row>
    <row r="1399" spans="1:14" x14ac:dyDescent="0.3">
      <c r="A1399" s="1">
        <v>45407</v>
      </c>
      <c r="B1399" s="1" t="str">
        <f t="shared" si="105"/>
        <v>April</v>
      </c>
      <c r="C1399" s="4" t="s">
        <v>19</v>
      </c>
      <c r="D1399" s="4" t="s">
        <v>15</v>
      </c>
      <c r="E1399" s="4" t="s">
        <v>22</v>
      </c>
      <c r="F1399" s="4" t="s">
        <v>12</v>
      </c>
      <c r="G1399" s="3">
        <v>39.9</v>
      </c>
      <c r="H1399" s="8">
        <v>10</v>
      </c>
      <c r="I1399" s="4" t="s">
        <v>258</v>
      </c>
      <c r="J1399" s="7">
        <v>5.9</v>
      </c>
      <c r="K1399" s="3">
        <f t="shared" si="106"/>
        <v>399</v>
      </c>
      <c r="L1399" s="2">
        <f t="shared" si="107"/>
        <v>0.05</v>
      </c>
      <c r="M1399" s="3">
        <f t="shared" si="108"/>
        <v>19.950000000000003</v>
      </c>
      <c r="N1399" s="3">
        <f t="shared" si="109"/>
        <v>418.95</v>
      </c>
    </row>
    <row r="1400" spans="1:14" x14ac:dyDescent="0.3">
      <c r="A1400" s="1">
        <v>45407</v>
      </c>
      <c r="B1400" s="1" t="str">
        <f t="shared" si="105"/>
        <v>April</v>
      </c>
      <c r="C1400" s="4" t="s">
        <v>19</v>
      </c>
      <c r="D1400" s="4" t="s">
        <v>10</v>
      </c>
      <c r="E1400" s="4" t="s">
        <v>22</v>
      </c>
      <c r="F1400" s="4" t="s">
        <v>12</v>
      </c>
      <c r="G1400" s="3">
        <v>92.29</v>
      </c>
      <c r="H1400" s="8">
        <v>5</v>
      </c>
      <c r="I1400" s="4" t="s">
        <v>258</v>
      </c>
      <c r="J1400" s="7">
        <v>9</v>
      </c>
      <c r="K1400" s="3">
        <f t="shared" si="106"/>
        <v>461.45000000000005</v>
      </c>
      <c r="L1400" s="2">
        <f t="shared" si="107"/>
        <v>0.05</v>
      </c>
      <c r="M1400" s="3">
        <f t="shared" si="108"/>
        <v>23.072500000000005</v>
      </c>
      <c r="N1400" s="3">
        <f t="shared" si="109"/>
        <v>484.52250000000004</v>
      </c>
    </row>
    <row r="1401" spans="1:14" x14ac:dyDescent="0.3">
      <c r="A1401" s="1">
        <v>45407</v>
      </c>
      <c r="B1401" s="1" t="str">
        <f t="shared" si="105"/>
        <v>April</v>
      </c>
      <c r="C1401" s="4" t="s">
        <v>9</v>
      </c>
      <c r="D1401" s="4" t="s">
        <v>10</v>
      </c>
      <c r="E1401" s="4" t="s">
        <v>22</v>
      </c>
      <c r="F1401" s="4" t="s">
        <v>12</v>
      </c>
      <c r="G1401" s="3">
        <v>57.74</v>
      </c>
      <c r="H1401" s="8">
        <v>3</v>
      </c>
      <c r="I1401" s="4" t="s">
        <v>20</v>
      </c>
      <c r="J1401" s="7">
        <v>7.7</v>
      </c>
      <c r="K1401" s="3">
        <f t="shared" si="106"/>
        <v>173.22</v>
      </c>
      <c r="L1401" s="2">
        <f t="shared" si="107"/>
        <v>0.05</v>
      </c>
      <c r="M1401" s="3">
        <f t="shared" si="108"/>
        <v>8.6609999999999996</v>
      </c>
      <c r="N1401" s="3">
        <f t="shared" si="109"/>
        <v>181.881</v>
      </c>
    </row>
    <row r="1402" spans="1:14" x14ac:dyDescent="0.3">
      <c r="A1402" s="1">
        <v>45407</v>
      </c>
      <c r="B1402" s="1" t="str">
        <f t="shared" si="105"/>
        <v>April</v>
      </c>
      <c r="C1402" s="4" t="s">
        <v>9</v>
      </c>
      <c r="D1402" s="4" t="s">
        <v>15</v>
      </c>
      <c r="E1402" s="4" t="s">
        <v>22</v>
      </c>
      <c r="F1402" s="4" t="s">
        <v>24</v>
      </c>
      <c r="G1402" s="3">
        <v>66.680000000000007</v>
      </c>
      <c r="H1402" s="8">
        <v>5</v>
      </c>
      <c r="I1402" s="4" t="s">
        <v>17</v>
      </c>
      <c r="J1402" s="7">
        <v>7.6</v>
      </c>
      <c r="K1402" s="3">
        <f t="shared" si="106"/>
        <v>333.40000000000003</v>
      </c>
      <c r="L1402" s="2">
        <f t="shared" si="107"/>
        <v>0.05</v>
      </c>
      <c r="M1402" s="3">
        <f t="shared" si="108"/>
        <v>16.670000000000002</v>
      </c>
      <c r="N1402" s="3">
        <f t="shared" si="109"/>
        <v>350.07000000000005</v>
      </c>
    </row>
    <row r="1403" spans="1:14" x14ac:dyDescent="0.3">
      <c r="A1403" s="1">
        <v>45407</v>
      </c>
      <c r="B1403" s="1" t="str">
        <f t="shared" si="105"/>
        <v>April</v>
      </c>
      <c r="C1403" s="4" t="s">
        <v>14</v>
      </c>
      <c r="D1403" s="4" t="s">
        <v>10</v>
      </c>
      <c r="E1403" s="4" t="s">
        <v>11</v>
      </c>
      <c r="F1403" s="4" t="s">
        <v>24</v>
      </c>
      <c r="G1403" s="3">
        <v>32.32</v>
      </c>
      <c r="H1403" s="8">
        <v>10</v>
      </c>
      <c r="I1403" s="4" t="s">
        <v>258</v>
      </c>
      <c r="J1403" s="7">
        <v>10</v>
      </c>
      <c r="K1403" s="3">
        <f t="shared" si="106"/>
        <v>323.2</v>
      </c>
      <c r="L1403" s="2">
        <f t="shared" si="107"/>
        <v>0.05</v>
      </c>
      <c r="M1403" s="3">
        <f t="shared" si="108"/>
        <v>16.16</v>
      </c>
      <c r="N1403" s="3">
        <f t="shared" si="109"/>
        <v>339.36</v>
      </c>
    </row>
    <row r="1404" spans="1:14" x14ac:dyDescent="0.3">
      <c r="A1404" s="1">
        <v>45408</v>
      </c>
      <c r="B1404" s="1" t="str">
        <f t="shared" si="105"/>
        <v>April</v>
      </c>
      <c r="C1404" s="4" t="s">
        <v>14</v>
      </c>
      <c r="D1404" s="4" t="s">
        <v>10</v>
      </c>
      <c r="E1404" s="4" t="s">
        <v>11</v>
      </c>
      <c r="F1404" s="4" t="s">
        <v>24</v>
      </c>
      <c r="G1404" s="3">
        <v>17.97</v>
      </c>
      <c r="H1404" s="8">
        <v>4</v>
      </c>
      <c r="I1404" s="4" t="s">
        <v>20</v>
      </c>
      <c r="J1404" s="7">
        <v>6.4</v>
      </c>
      <c r="K1404" s="3">
        <f t="shared" si="106"/>
        <v>71.88</v>
      </c>
      <c r="L1404" s="2">
        <f t="shared" si="107"/>
        <v>0.05</v>
      </c>
      <c r="M1404" s="3">
        <f t="shared" si="108"/>
        <v>3.5939999999999999</v>
      </c>
      <c r="N1404" s="3">
        <f t="shared" si="109"/>
        <v>75.47399999999999</v>
      </c>
    </row>
    <row r="1405" spans="1:14" x14ac:dyDescent="0.3">
      <c r="A1405" s="1">
        <v>45408</v>
      </c>
      <c r="B1405" s="1" t="str">
        <f t="shared" si="105"/>
        <v>April</v>
      </c>
      <c r="C1405" s="4" t="s">
        <v>14</v>
      </c>
      <c r="D1405" s="4" t="s">
        <v>15</v>
      </c>
      <c r="E1405" s="4" t="s">
        <v>22</v>
      </c>
      <c r="F1405" s="4" t="s">
        <v>12</v>
      </c>
      <c r="G1405" s="3">
        <v>98.79</v>
      </c>
      <c r="H1405" s="8">
        <v>3</v>
      </c>
      <c r="I1405" s="4" t="s">
        <v>20</v>
      </c>
      <c r="J1405" s="7">
        <v>6.4</v>
      </c>
      <c r="K1405" s="3">
        <f t="shared" si="106"/>
        <v>296.37</v>
      </c>
      <c r="L1405" s="2">
        <f t="shared" si="107"/>
        <v>0.05</v>
      </c>
      <c r="M1405" s="3">
        <f t="shared" si="108"/>
        <v>14.8185</v>
      </c>
      <c r="N1405" s="3">
        <f t="shared" si="109"/>
        <v>311.18849999999998</v>
      </c>
    </row>
    <row r="1406" spans="1:14" x14ac:dyDescent="0.3">
      <c r="A1406" s="1">
        <v>45408</v>
      </c>
      <c r="B1406" s="1" t="str">
        <f t="shared" si="105"/>
        <v>April</v>
      </c>
      <c r="C1406" s="4" t="s">
        <v>14</v>
      </c>
      <c r="D1406" s="4" t="s">
        <v>10</v>
      </c>
      <c r="E1406" s="4" t="s">
        <v>11</v>
      </c>
      <c r="F1406" s="4" t="s">
        <v>18</v>
      </c>
      <c r="G1406" s="3">
        <v>58.39</v>
      </c>
      <c r="H1406" s="8">
        <v>7</v>
      </c>
      <c r="I1406" s="4" t="s">
        <v>258</v>
      </c>
      <c r="J1406" s="7">
        <v>8.1999999999999993</v>
      </c>
      <c r="K1406" s="3">
        <f t="shared" si="106"/>
        <v>408.73</v>
      </c>
      <c r="L1406" s="2">
        <f t="shared" si="107"/>
        <v>0.05</v>
      </c>
      <c r="M1406" s="3">
        <f t="shared" si="108"/>
        <v>20.436500000000002</v>
      </c>
      <c r="N1406" s="3">
        <f t="shared" si="109"/>
        <v>429.16650000000004</v>
      </c>
    </row>
    <row r="1407" spans="1:14" x14ac:dyDescent="0.3">
      <c r="A1407" s="1">
        <v>45408</v>
      </c>
      <c r="B1407" s="1" t="str">
        <f t="shared" si="105"/>
        <v>April</v>
      </c>
      <c r="C1407" s="4" t="s">
        <v>9</v>
      </c>
      <c r="D1407" s="4" t="s">
        <v>15</v>
      </c>
      <c r="E1407" s="4" t="s">
        <v>22</v>
      </c>
      <c r="F1407" s="4" t="s">
        <v>12</v>
      </c>
      <c r="G1407" s="3">
        <v>73.47</v>
      </c>
      <c r="H1407" s="8">
        <v>4</v>
      </c>
      <c r="I1407" s="4" t="s">
        <v>17</v>
      </c>
      <c r="J1407" s="7">
        <v>6</v>
      </c>
      <c r="K1407" s="3">
        <f t="shared" si="106"/>
        <v>293.88</v>
      </c>
      <c r="L1407" s="2">
        <f t="shared" si="107"/>
        <v>0.05</v>
      </c>
      <c r="M1407" s="3">
        <f t="shared" si="108"/>
        <v>14.694000000000001</v>
      </c>
      <c r="N1407" s="3">
        <f t="shared" si="109"/>
        <v>308.57400000000001</v>
      </c>
    </row>
    <row r="1408" spans="1:14" x14ac:dyDescent="0.3">
      <c r="A1408" s="1">
        <v>45408</v>
      </c>
      <c r="B1408" s="1" t="str">
        <f t="shared" si="105"/>
        <v>April</v>
      </c>
      <c r="C1408" s="4" t="s">
        <v>19</v>
      </c>
      <c r="D1408" s="4" t="s">
        <v>10</v>
      </c>
      <c r="E1408" s="4" t="s">
        <v>11</v>
      </c>
      <c r="F1408" s="4" t="s">
        <v>12</v>
      </c>
      <c r="G1408" s="3">
        <v>80.36</v>
      </c>
      <c r="H1408" s="8">
        <v>4</v>
      </c>
      <c r="I1408" s="4" t="s">
        <v>258</v>
      </c>
      <c r="J1408" s="7">
        <v>8.3000000000000007</v>
      </c>
      <c r="K1408" s="3">
        <f t="shared" si="106"/>
        <v>321.44</v>
      </c>
      <c r="L1408" s="2">
        <f t="shared" si="107"/>
        <v>0.05</v>
      </c>
      <c r="M1408" s="3">
        <f t="shared" si="108"/>
        <v>16.071999999999999</v>
      </c>
      <c r="N1408" s="3">
        <f t="shared" si="109"/>
        <v>337.512</v>
      </c>
    </row>
    <row r="1409" spans="1:14" x14ac:dyDescent="0.3">
      <c r="A1409" s="1">
        <v>45408</v>
      </c>
      <c r="B1409" s="1" t="str">
        <f t="shared" si="105"/>
        <v>April</v>
      </c>
      <c r="C1409" s="4" t="s">
        <v>14</v>
      </c>
      <c r="D1409" s="4" t="s">
        <v>15</v>
      </c>
      <c r="E1409" s="4" t="s">
        <v>22</v>
      </c>
      <c r="F1409" s="4" t="s">
        <v>23</v>
      </c>
      <c r="G1409" s="3">
        <v>55.73</v>
      </c>
      <c r="H1409" s="8">
        <v>6</v>
      </c>
      <c r="I1409" s="4" t="s">
        <v>20</v>
      </c>
      <c r="J1409" s="7">
        <v>7</v>
      </c>
      <c r="K1409" s="3">
        <f t="shared" si="106"/>
        <v>334.38</v>
      </c>
      <c r="L1409" s="2">
        <f t="shared" si="107"/>
        <v>0.05</v>
      </c>
      <c r="M1409" s="3">
        <f t="shared" si="108"/>
        <v>16.719000000000001</v>
      </c>
      <c r="N1409" s="3">
        <f t="shared" si="109"/>
        <v>351.09899999999999</v>
      </c>
    </row>
    <row r="1410" spans="1:14" x14ac:dyDescent="0.3">
      <c r="A1410" s="1">
        <v>45408</v>
      </c>
      <c r="B1410" s="1" t="str">
        <f t="shared" si="105"/>
        <v>April</v>
      </c>
      <c r="C1410" s="4" t="s">
        <v>19</v>
      </c>
      <c r="D1410" s="4" t="s">
        <v>10</v>
      </c>
      <c r="E1410" s="4" t="s">
        <v>11</v>
      </c>
      <c r="F1410" s="4" t="s">
        <v>18</v>
      </c>
      <c r="G1410" s="3">
        <v>91.41</v>
      </c>
      <c r="H1410" s="8">
        <v>5</v>
      </c>
      <c r="I1410" s="4" t="s">
        <v>20</v>
      </c>
      <c r="J1410" s="7">
        <v>7.1</v>
      </c>
      <c r="K1410" s="3">
        <f t="shared" si="106"/>
        <v>457.04999999999995</v>
      </c>
      <c r="L1410" s="2">
        <f t="shared" si="107"/>
        <v>0.05</v>
      </c>
      <c r="M1410" s="3">
        <f t="shared" si="108"/>
        <v>22.852499999999999</v>
      </c>
      <c r="N1410" s="3">
        <f t="shared" si="109"/>
        <v>479.90249999999997</v>
      </c>
    </row>
    <row r="1411" spans="1:14" x14ac:dyDescent="0.3">
      <c r="A1411" s="1">
        <v>45408</v>
      </c>
      <c r="B1411" s="1" t="str">
        <f t="shared" ref="B1411:B1474" si="110">TEXT(A1411,"mmmm")</f>
        <v>April</v>
      </c>
      <c r="C1411" s="4" t="s">
        <v>14</v>
      </c>
      <c r="D1411" s="4" t="s">
        <v>10</v>
      </c>
      <c r="E1411" s="4" t="s">
        <v>11</v>
      </c>
      <c r="F1411" s="4" t="s">
        <v>12</v>
      </c>
      <c r="G1411" s="3">
        <v>94.13</v>
      </c>
      <c r="H1411" s="8">
        <v>3</v>
      </c>
      <c r="I1411" s="4" t="s">
        <v>17</v>
      </c>
      <c r="J1411" s="7">
        <v>5.8</v>
      </c>
      <c r="K1411" s="3">
        <f t="shared" ref="K1411:K1474" si="111">G1411*H1411</f>
        <v>282.39</v>
      </c>
      <c r="L1411" s="2">
        <f t="shared" ref="L1411:L1474" si="112">IF(F1411="electronics",18%,5%)</f>
        <v>0.05</v>
      </c>
      <c r="M1411" s="3">
        <f t="shared" ref="M1411:M1474" si="113">K1411*L1411</f>
        <v>14.1195</v>
      </c>
      <c r="N1411" s="3">
        <f t="shared" ref="N1411:N1474" si="114">K1411+M1411</f>
        <v>296.5095</v>
      </c>
    </row>
    <row r="1412" spans="1:14" x14ac:dyDescent="0.3">
      <c r="A1412" s="1">
        <v>45408</v>
      </c>
      <c r="B1412" s="1" t="str">
        <f t="shared" si="110"/>
        <v>April</v>
      </c>
      <c r="C1412" s="4" t="s">
        <v>9</v>
      </c>
      <c r="D1412" s="4" t="s">
        <v>15</v>
      </c>
      <c r="E1412" s="4" t="s">
        <v>11</v>
      </c>
      <c r="F1412" s="4" t="s">
        <v>23</v>
      </c>
      <c r="G1412" s="3">
        <v>82.04</v>
      </c>
      <c r="H1412" s="8">
        <v>5</v>
      </c>
      <c r="I1412" s="4" t="s">
        <v>258</v>
      </c>
      <c r="J1412" s="7">
        <v>7.6</v>
      </c>
      <c r="K1412" s="3">
        <f t="shared" si="111"/>
        <v>410.20000000000005</v>
      </c>
      <c r="L1412" s="2">
        <f t="shared" si="112"/>
        <v>0.05</v>
      </c>
      <c r="M1412" s="3">
        <f t="shared" si="113"/>
        <v>20.510000000000005</v>
      </c>
      <c r="N1412" s="3">
        <f t="shared" si="114"/>
        <v>430.71000000000004</v>
      </c>
    </row>
    <row r="1413" spans="1:14" x14ac:dyDescent="0.3">
      <c r="A1413" s="1">
        <v>45408</v>
      </c>
      <c r="B1413" s="1" t="str">
        <f t="shared" si="110"/>
        <v>April</v>
      </c>
      <c r="C1413" s="4" t="s">
        <v>14</v>
      </c>
      <c r="D1413" s="4" t="s">
        <v>15</v>
      </c>
      <c r="E1413" s="4" t="s">
        <v>11</v>
      </c>
      <c r="F1413" s="4" t="s">
        <v>12</v>
      </c>
      <c r="G1413" s="3">
        <v>48.61</v>
      </c>
      <c r="H1413" s="8">
        <v>1</v>
      </c>
      <c r="I1413" s="4" t="s">
        <v>17</v>
      </c>
      <c r="J1413" s="7">
        <v>4.4000000000000004</v>
      </c>
      <c r="K1413" s="3">
        <f t="shared" si="111"/>
        <v>48.61</v>
      </c>
      <c r="L1413" s="2">
        <f t="shared" si="112"/>
        <v>0.05</v>
      </c>
      <c r="M1413" s="3">
        <f t="shared" si="113"/>
        <v>2.4305000000000003</v>
      </c>
      <c r="N1413" s="3">
        <f t="shared" si="114"/>
        <v>51.040500000000002</v>
      </c>
    </row>
    <row r="1414" spans="1:14" x14ac:dyDescent="0.3">
      <c r="A1414" s="1">
        <v>45408</v>
      </c>
      <c r="B1414" s="1" t="str">
        <f t="shared" si="110"/>
        <v>April</v>
      </c>
      <c r="C1414" s="4" t="s">
        <v>9</v>
      </c>
      <c r="D1414" s="4" t="s">
        <v>15</v>
      </c>
      <c r="E1414" s="4" t="s">
        <v>11</v>
      </c>
      <c r="F1414" s="4" t="s">
        <v>18</v>
      </c>
      <c r="G1414" s="3">
        <v>88.45</v>
      </c>
      <c r="H1414" s="8">
        <v>1</v>
      </c>
      <c r="I1414" s="4" t="s">
        <v>258</v>
      </c>
      <c r="J1414" s="7">
        <v>9.5</v>
      </c>
      <c r="K1414" s="3">
        <f t="shared" si="111"/>
        <v>88.45</v>
      </c>
      <c r="L1414" s="2">
        <f t="shared" si="112"/>
        <v>0.05</v>
      </c>
      <c r="M1414" s="3">
        <f t="shared" si="113"/>
        <v>4.4225000000000003</v>
      </c>
      <c r="N1414" s="3">
        <f t="shared" si="114"/>
        <v>92.872500000000002</v>
      </c>
    </row>
    <row r="1415" spans="1:14" x14ac:dyDescent="0.3">
      <c r="A1415" s="1">
        <v>45409</v>
      </c>
      <c r="B1415" s="1" t="str">
        <f t="shared" si="110"/>
        <v>April</v>
      </c>
      <c r="C1415" s="4" t="s">
        <v>14</v>
      </c>
      <c r="D1415" s="4" t="s">
        <v>10</v>
      </c>
      <c r="E1415" s="4" t="s">
        <v>22</v>
      </c>
      <c r="F1415" s="4" t="s">
        <v>12</v>
      </c>
      <c r="G1415" s="3">
        <v>81.209999999999994</v>
      </c>
      <c r="H1415" s="8">
        <v>10</v>
      </c>
      <c r="I1415" s="4" t="s">
        <v>258</v>
      </c>
      <c r="J1415" s="7">
        <v>6.3</v>
      </c>
      <c r="K1415" s="3">
        <f t="shared" si="111"/>
        <v>812.09999999999991</v>
      </c>
      <c r="L1415" s="2">
        <f t="shared" si="112"/>
        <v>0.05</v>
      </c>
      <c r="M1415" s="3">
        <f t="shared" si="113"/>
        <v>40.604999999999997</v>
      </c>
      <c r="N1415" s="3">
        <f t="shared" si="114"/>
        <v>852.70499999999993</v>
      </c>
    </row>
    <row r="1416" spans="1:14" x14ac:dyDescent="0.3">
      <c r="A1416" s="1">
        <v>45409</v>
      </c>
      <c r="B1416" s="1" t="str">
        <f t="shared" si="110"/>
        <v>April</v>
      </c>
      <c r="C1416" s="4" t="s">
        <v>14</v>
      </c>
      <c r="D1416" s="4" t="s">
        <v>10</v>
      </c>
      <c r="E1416" s="4" t="s">
        <v>22</v>
      </c>
      <c r="F1416" s="4" t="s">
        <v>12</v>
      </c>
      <c r="G1416" s="3">
        <v>57.89</v>
      </c>
      <c r="H1416" s="8">
        <v>2</v>
      </c>
      <c r="I1416" s="4" t="s">
        <v>20</v>
      </c>
      <c r="J1416" s="7">
        <v>8.9</v>
      </c>
      <c r="K1416" s="3">
        <f t="shared" si="111"/>
        <v>115.78</v>
      </c>
      <c r="L1416" s="2">
        <f t="shared" si="112"/>
        <v>0.05</v>
      </c>
      <c r="M1416" s="3">
        <f t="shared" si="113"/>
        <v>5.7890000000000006</v>
      </c>
      <c r="N1416" s="3">
        <f t="shared" si="114"/>
        <v>121.569</v>
      </c>
    </row>
    <row r="1417" spans="1:14" x14ac:dyDescent="0.3">
      <c r="A1417" s="1">
        <v>45409</v>
      </c>
      <c r="B1417" s="1" t="str">
        <f t="shared" si="110"/>
        <v>April</v>
      </c>
      <c r="C1417" s="4" t="s">
        <v>14</v>
      </c>
      <c r="D1417" s="4" t="s">
        <v>15</v>
      </c>
      <c r="E1417" s="4" t="s">
        <v>22</v>
      </c>
      <c r="F1417" s="4" t="s">
        <v>23</v>
      </c>
      <c r="G1417" s="3">
        <v>21.52</v>
      </c>
      <c r="H1417" s="8">
        <v>6</v>
      </c>
      <c r="I1417" s="4" t="s">
        <v>258</v>
      </c>
      <c r="J1417" s="7">
        <v>9.4</v>
      </c>
      <c r="K1417" s="3">
        <f t="shared" si="111"/>
        <v>129.12</v>
      </c>
      <c r="L1417" s="2">
        <f t="shared" si="112"/>
        <v>0.05</v>
      </c>
      <c r="M1417" s="3">
        <f t="shared" si="113"/>
        <v>6.4560000000000004</v>
      </c>
      <c r="N1417" s="3">
        <f t="shared" si="114"/>
        <v>135.57599999999999</v>
      </c>
    </row>
    <row r="1418" spans="1:14" x14ac:dyDescent="0.3">
      <c r="A1418" s="1">
        <v>45409</v>
      </c>
      <c r="B1418" s="1" t="str">
        <f t="shared" si="110"/>
        <v>April</v>
      </c>
      <c r="C1418" s="4" t="s">
        <v>14</v>
      </c>
      <c r="D1418" s="4" t="s">
        <v>15</v>
      </c>
      <c r="E1418" s="4" t="s">
        <v>11</v>
      </c>
      <c r="F1418" s="4" t="s">
        <v>23</v>
      </c>
      <c r="G1418" s="3">
        <v>94.59</v>
      </c>
      <c r="H1418" s="8">
        <v>7</v>
      </c>
      <c r="I1418" s="4" t="s">
        <v>258</v>
      </c>
      <c r="J1418" s="7">
        <v>4.9000000000000004</v>
      </c>
      <c r="K1418" s="3">
        <f t="shared" si="111"/>
        <v>662.13</v>
      </c>
      <c r="L1418" s="2">
        <f t="shared" si="112"/>
        <v>0.05</v>
      </c>
      <c r="M1418" s="3">
        <f t="shared" si="113"/>
        <v>33.106500000000004</v>
      </c>
      <c r="N1418" s="3">
        <f t="shared" si="114"/>
        <v>695.23649999999998</v>
      </c>
    </row>
    <row r="1419" spans="1:14" x14ac:dyDescent="0.3">
      <c r="A1419" s="1">
        <v>45409</v>
      </c>
      <c r="B1419" s="1" t="str">
        <f t="shared" si="110"/>
        <v>April</v>
      </c>
      <c r="C1419" s="4" t="s">
        <v>9</v>
      </c>
      <c r="D1419" s="4" t="s">
        <v>15</v>
      </c>
      <c r="E1419" s="4" t="s">
        <v>22</v>
      </c>
      <c r="F1419" s="4" t="s">
        <v>24</v>
      </c>
      <c r="G1419" s="3">
        <v>62.82</v>
      </c>
      <c r="H1419" s="8">
        <v>2</v>
      </c>
      <c r="I1419" s="4" t="s">
        <v>20</v>
      </c>
      <c r="J1419" s="7">
        <v>4.9000000000000004</v>
      </c>
      <c r="K1419" s="3">
        <f t="shared" si="111"/>
        <v>125.64</v>
      </c>
      <c r="L1419" s="2">
        <f t="shared" si="112"/>
        <v>0.05</v>
      </c>
      <c r="M1419" s="3">
        <f t="shared" si="113"/>
        <v>6.282</v>
      </c>
      <c r="N1419" s="3">
        <f t="shared" si="114"/>
        <v>131.922</v>
      </c>
    </row>
    <row r="1420" spans="1:14" x14ac:dyDescent="0.3">
      <c r="A1420" s="1">
        <v>45409</v>
      </c>
      <c r="B1420" s="1" t="str">
        <f t="shared" si="110"/>
        <v>April</v>
      </c>
      <c r="C1420" s="4" t="s">
        <v>19</v>
      </c>
      <c r="D1420" s="4" t="s">
        <v>10</v>
      </c>
      <c r="E1420" s="4" t="s">
        <v>22</v>
      </c>
      <c r="F1420" s="4" t="s">
        <v>12</v>
      </c>
      <c r="G1420" s="3">
        <v>65.650000000000006</v>
      </c>
      <c r="H1420" s="8">
        <v>2</v>
      </c>
      <c r="I1420" s="4" t="s">
        <v>17</v>
      </c>
      <c r="J1420" s="7">
        <v>6</v>
      </c>
      <c r="K1420" s="3">
        <f t="shared" si="111"/>
        <v>131.30000000000001</v>
      </c>
      <c r="L1420" s="2">
        <f t="shared" si="112"/>
        <v>0.05</v>
      </c>
      <c r="M1420" s="3">
        <f t="shared" si="113"/>
        <v>6.5650000000000013</v>
      </c>
      <c r="N1420" s="3">
        <f t="shared" si="114"/>
        <v>137.86500000000001</v>
      </c>
    </row>
    <row r="1421" spans="1:14" x14ac:dyDescent="0.3">
      <c r="A1421" s="1">
        <v>45409</v>
      </c>
      <c r="B1421" s="1" t="str">
        <f t="shared" si="110"/>
        <v>April</v>
      </c>
      <c r="C1421" s="4" t="s">
        <v>9</v>
      </c>
      <c r="D1421" s="4" t="s">
        <v>10</v>
      </c>
      <c r="E1421" s="4" t="s">
        <v>22</v>
      </c>
      <c r="F1421" s="4" t="s">
        <v>23</v>
      </c>
      <c r="G1421" s="3">
        <v>86.72</v>
      </c>
      <c r="H1421" s="8">
        <v>1</v>
      </c>
      <c r="I1421" s="4" t="s">
        <v>20</v>
      </c>
      <c r="J1421" s="7">
        <v>7.9</v>
      </c>
      <c r="K1421" s="3">
        <f t="shared" si="111"/>
        <v>86.72</v>
      </c>
      <c r="L1421" s="2">
        <f t="shared" si="112"/>
        <v>0.05</v>
      </c>
      <c r="M1421" s="3">
        <f t="shared" si="113"/>
        <v>4.3360000000000003</v>
      </c>
      <c r="N1421" s="3">
        <f t="shared" si="114"/>
        <v>91.055999999999997</v>
      </c>
    </row>
    <row r="1422" spans="1:14" x14ac:dyDescent="0.3">
      <c r="A1422" s="1">
        <v>45409</v>
      </c>
      <c r="B1422" s="1" t="str">
        <f t="shared" si="110"/>
        <v>April</v>
      </c>
      <c r="C1422" s="4" t="s">
        <v>14</v>
      </c>
      <c r="D1422" s="4" t="s">
        <v>15</v>
      </c>
      <c r="E1422" s="4" t="s">
        <v>11</v>
      </c>
      <c r="F1422" s="4" t="s">
        <v>21</v>
      </c>
      <c r="G1422" s="3">
        <v>88.15</v>
      </c>
      <c r="H1422" s="8">
        <v>3</v>
      </c>
      <c r="I1422" s="4" t="s">
        <v>20</v>
      </c>
      <c r="J1422" s="7">
        <v>7.9</v>
      </c>
      <c r="K1422" s="3">
        <f t="shared" si="111"/>
        <v>264.45000000000005</v>
      </c>
      <c r="L1422" s="2">
        <f t="shared" si="112"/>
        <v>0.05</v>
      </c>
      <c r="M1422" s="3">
        <f t="shared" si="113"/>
        <v>13.222500000000004</v>
      </c>
      <c r="N1422" s="3">
        <f t="shared" si="114"/>
        <v>277.67250000000007</v>
      </c>
    </row>
    <row r="1423" spans="1:14" x14ac:dyDescent="0.3">
      <c r="A1423" s="1">
        <v>45409</v>
      </c>
      <c r="B1423" s="1" t="str">
        <f t="shared" si="110"/>
        <v>April</v>
      </c>
      <c r="C1423" s="4" t="s">
        <v>14</v>
      </c>
      <c r="D1423" s="4" t="s">
        <v>15</v>
      </c>
      <c r="E1423" s="4" t="s">
        <v>22</v>
      </c>
      <c r="F1423" s="4" t="s">
        <v>21</v>
      </c>
      <c r="G1423" s="3">
        <v>17.48</v>
      </c>
      <c r="H1423" s="8">
        <v>6</v>
      </c>
      <c r="I1423" s="4" t="s">
        <v>258</v>
      </c>
      <c r="J1423" s="7">
        <v>6.1</v>
      </c>
      <c r="K1423" s="3">
        <f t="shared" si="111"/>
        <v>104.88</v>
      </c>
      <c r="L1423" s="2">
        <f t="shared" si="112"/>
        <v>0.05</v>
      </c>
      <c r="M1423" s="3">
        <f t="shared" si="113"/>
        <v>5.2439999999999998</v>
      </c>
      <c r="N1423" s="3">
        <f t="shared" si="114"/>
        <v>110.124</v>
      </c>
    </row>
    <row r="1424" spans="1:14" x14ac:dyDescent="0.3">
      <c r="A1424" s="1">
        <v>45409</v>
      </c>
      <c r="B1424" s="1" t="str">
        <f t="shared" si="110"/>
        <v>April</v>
      </c>
      <c r="C1424" s="4" t="s">
        <v>9</v>
      </c>
      <c r="D1424" s="4" t="s">
        <v>15</v>
      </c>
      <c r="E1424" s="4" t="s">
        <v>22</v>
      </c>
      <c r="F1424" s="4" t="s">
        <v>21</v>
      </c>
      <c r="G1424" s="3">
        <v>99.1</v>
      </c>
      <c r="H1424" s="8">
        <v>6</v>
      </c>
      <c r="I1424" s="4" t="s">
        <v>17</v>
      </c>
      <c r="J1424" s="7">
        <v>4.2</v>
      </c>
      <c r="K1424" s="3">
        <f t="shared" si="111"/>
        <v>594.59999999999991</v>
      </c>
      <c r="L1424" s="2">
        <f t="shared" si="112"/>
        <v>0.05</v>
      </c>
      <c r="M1424" s="3">
        <f t="shared" si="113"/>
        <v>29.729999999999997</v>
      </c>
      <c r="N1424" s="3">
        <f t="shared" si="114"/>
        <v>624.32999999999993</v>
      </c>
    </row>
    <row r="1425" spans="1:14" x14ac:dyDescent="0.3">
      <c r="A1425" s="1">
        <v>45409</v>
      </c>
      <c r="B1425" s="1" t="str">
        <f t="shared" si="110"/>
        <v>April</v>
      </c>
      <c r="C1425" s="4" t="s">
        <v>19</v>
      </c>
      <c r="D1425" s="4" t="s">
        <v>10</v>
      </c>
      <c r="E1425" s="4" t="s">
        <v>22</v>
      </c>
      <c r="F1425" s="4" t="s">
        <v>23</v>
      </c>
      <c r="G1425" s="3">
        <v>45.68</v>
      </c>
      <c r="H1425" s="8">
        <v>10</v>
      </c>
      <c r="I1425" s="4" t="s">
        <v>20</v>
      </c>
      <c r="J1425" s="7">
        <v>5.7</v>
      </c>
      <c r="K1425" s="3">
        <f t="shared" si="111"/>
        <v>456.8</v>
      </c>
      <c r="L1425" s="2">
        <f t="shared" si="112"/>
        <v>0.05</v>
      </c>
      <c r="M1425" s="3">
        <f t="shared" si="113"/>
        <v>22.840000000000003</v>
      </c>
      <c r="N1425" s="3">
        <f t="shared" si="114"/>
        <v>479.64</v>
      </c>
    </row>
    <row r="1426" spans="1:14" x14ac:dyDescent="0.3">
      <c r="A1426" s="1">
        <v>45410</v>
      </c>
      <c r="B1426" s="1" t="str">
        <f t="shared" si="110"/>
        <v>April</v>
      </c>
      <c r="C1426" s="4" t="s">
        <v>19</v>
      </c>
      <c r="D1426" s="4" t="s">
        <v>10</v>
      </c>
      <c r="E1426" s="4" t="s">
        <v>11</v>
      </c>
      <c r="F1426" s="4" t="s">
        <v>12</v>
      </c>
      <c r="G1426" s="3">
        <v>87.1</v>
      </c>
      <c r="H1426" s="8">
        <v>10</v>
      </c>
      <c r="I1426" s="4" t="s">
        <v>258</v>
      </c>
      <c r="J1426" s="7">
        <v>9.9</v>
      </c>
      <c r="K1426" s="3">
        <f t="shared" si="111"/>
        <v>871</v>
      </c>
      <c r="L1426" s="2">
        <f t="shared" si="112"/>
        <v>0.05</v>
      </c>
      <c r="M1426" s="3">
        <f t="shared" si="113"/>
        <v>43.550000000000004</v>
      </c>
      <c r="N1426" s="3">
        <f t="shared" si="114"/>
        <v>914.55</v>
      </c>
    </row>
    <row r="1427" spans="1:14" x14ac:dyDescent="0.3">
      <c r="A1427" s="1">
        <v>45410</v>
      </c>
      <c r="B1427" s="1" t="str">
        <f t="shared" si="110"/>
        <v>April</v>
      </c>
      <c r="C1427" s="4" t="s">
        <v>14</v>
      </c>
      <c r="D1427" s="4" t="s">
        <v>10</v>
      </c>
      <c r="E1427" s="4" t="s">
        <v>11</v>
      </c>
      <c r="F1427" s="4" t="s">
        <v>21</v>
      </c>
      <c r="G1427" s="3">
        <v>52.35</v>
      </c>
      <c r="H1427" s="8">
        <v>1</v>
      </c>
      <c r="I1427" s="4" t="s">
        <v>17</v>
      </c>
      <c r="J1427" s="7">
        <v>4</v>
      </c>
      <c r="K1427" s="3">
        <f t="shared" si="111"/>
        <v>52.35</v>
      </c>
      <c r="L1427" s="2">
        <f t="shared" si="112"/>
        <v>0.05</v>
      </c>
      <c r="M1427" s="3">
        <f t="shared" si="113"/>
        <v>2.6175000000000002</v>
      </c>
      <c r="N1427" s="3">
        <f t="shared" si="114"/>
        <v>54.967500000000001</v>
      </c>
    </row>
    <row r="1428" spans="1:14" x14ac:dyDescent="0.3">
      <c r="A1428" s="1">
        <v>45410</v>
      </c>
      <c r="B1428" s="1" t="str">
        <f t="shared" si="110"/>
        <v>April</v>
      </c>
      <c r="C1428" s="4" t="s">
        <v>14</v>
      </c>
      <c r="D1428" s="4" t="s">
        <v>15</v>
      </c>
      <c r="E1428" s="4" t="s">
        <v>22</v>
      </c>
      <c r="F1428" s="4" t="s">
        <v>21</v>
      </c>
      <c r="G1428" s="3">
        <v>94.87</v>
      </c>
      <c r="H1428" s="8">
        <v>8</v>
      </c>
      <c r="I1428" s="4" t="s">
        <v>20</v>
      </c>
      <c r="J1428" s="7">
        <v>8.6999999999999993</v>
      </c>
      <c r="K1428" s="3">
        <f t="shared" si="111"/>
        <v>758.96</v>
      </c>
      <c r="L1428" s="2">
        <f t="shared" si="112"/>
        <v>0.05</v>
      </c>
      <c r="M1428" s="3">
        <f t="shared" si="113"/>
        <v>37.948</v>
      </c>
      <c r="N1428" s="3">
        <f t="shared" si="114"/>
        <v>796.90800000000002</v>
      </c>
    </row>
    <row r="1429" spans="1:14" x14ac:dyDescent="0.3">
      <c r="A1429" s="1">
        <v>45410</v>
      </c>
      <c r="B1429" s="1" t="str">
        <f t="shared" si="110"/>
        <v>April</v>
      </c>
      <c r="C1429" s="4" t="s">
        <v>9</v>
      </c>
      <c r="D1429" s="4" t="s">
        <v>10</v>
      </c>
      <c r="E1429" s="4" t="s">
        <v>11</v>
      </c>
      <c r="F1429" s="4" t="s">
        <v>21</v>
      </c>
      <c r="G1429" s="3">
        <v>92.98</v>
      </c>
      <c r="H1429" s="8">
        <v>2</v>
      </c>
      <c r="I1429" s="4" t="s">
        <v>258</v>
      </c>
      <c r="J1429" s="7">
        <v>8</v>
      </c>
      <c r="K1429" s="3">
        <f t="shared" si="111"/>
        <v>185.96</v>
      </c>
      <c r="L1429" s="2">
        <f t="shared" si="112"/>
        <v>0.05</v>
      </c>
      <c r="M1429" s="3">
        <f t="shared" si="113"/>
        <v>9.298</v>
      </c>
      <c r="N1429" s="3">
        <f t="shared" si="114"/>
        <v>195.25800000000001</v>
      </c>
    </row>
    <row r="1430" spans="1:14" x14ac:dyDescent="0.3">
      <c r="A1430" s="1">
        <v>45410</v>
      </c>
      <c r="B1430" s="1" t="str">
        <f t="shared" si="110"/>
        <v>April</v>
      </c>
      <c r="C1430" s="4" t="s">
        <v>14</v>
      </c>
      <c r="D1430" s="4" t="s">
        <v>15</v>
      </c>
      <c r="E1430" s="4" t="s">
        <v>22</v>
      </c>
      <c r="F1430" s="4" t="s">
        <v>21</v>
      </c>
      <c r="G1430" s="3">
        <v>29.56</v>
      </c>
      <c r="H1430" s="8">
        <v>5</v>
      </c>
      <c r="I1430" s="4" t="s">
        <v>17</v>
      </c>
      <c r="J1430" s="7">
        <v>6.9</v>
      </c>
      <c r="K1430" s="3">
        <f t="shared" si="111"/>
        <v>147.79999999999998</v>
      </c>
      <c r="L1430" s="2">
        <f t="shared" si="112"/>
        <v>0.05</v>
      </c>
      <c r="M1430" s="3">
        <f t="shared" si="113"/>
        <v>7.39</v>
      </c>
      <c r="N1430" s="3">
        <f t="shared" si="114"/>
        <v>155.18999999999997</v>
      </c>
    </row>
    <row r="1431" spans="1:14" x14ac:dyDescent="0.3">
      <c r="A1431" s="1">
        <v>45410</v>
      </c>
      <c r="B1431" s="1" t="str">
        <f t="shared" si="110"/>
        <v>April</v>
      </c>
      <c r="C1431" s="4" t="s">
        <v>14</v>
      </c>
      <c r="D1431" s="4" t="s">
        <v>15</v>
      </c>
      <c r="E1431" s="4" t="s">
        <v>11</v>
      </c>
      <c r="F1431" s="4" t="s">
        <v>12</v>
      </c>
      <c r="G1431" s="3">
        <v>99.37</v>
      </c>
      <c r="H1431" s="8">
        <v>2</v>
      </c>
      <c r="I1431" s="4" t="s">
        <v>17</v>
      </c>
      <c r="J1431" s="7">
        <v>5.2</v>
      </c>
      <c r="K1431" s="3">
        <f t="shared" si="111"/>
        <v>198.74</v>
      </c>
      <c r="L1431" s="2">
        <f t="shared" si="112"/>
        <v>0.05</v>
      </c>
      <c r="M1431" s="3">
        <f t="shared" si="113"/>
        <v>9.9370000000000012</v>
      </c>
      <c r="N1431" s="3">
        <f t="shared" si="114"/>
        <v>208.67700000000002</v>
      </c>
    </row>
    <row r="1432" spans="1:14" x14ac:dyDescent="0.3">
      <c r="A1432" s="1">
        <v>45410</v>
      </c>
      <c r="B1432" s="1" t="str">
        <f t="shared" si="110"/>
        <v>April</v>
      </c>
      <c r="C1432" s="4" t="s">
        <v>14</v>
      </c>
      <c r="D1432" s="4" t="s">
        <v>10</v>
      </c>
      <c r="E1432" s="4" t="s">
        <v>11</v>
      </c>
      <c r="F1432" s="4" t="s">
        <v>12</v>
      </c>
      <c r="G1432" s="3">
        <v>52.2</v>
      </c>
      <c r="H1432" s="8">
        <v>3</v>
      </c>
      <c r="I1432" s="4" t="s">
        <v>258</v>
      </c>
      <c r="J1432" s="7">
        <v>9.5</v>
      </c>
      <c r="K1432" s="3">
        <f t="shared" si="111"/>
        <v>156.60000000000002</v>
      </c>
      <c r="L1432" s="2">
        <f t="shared" si="112"/>
        <v>0.05</v>
      </c>
      <c r="M1432" s="3">
        <f t="shared" si="113"/>
        <v>7.8300000000000018</v>
      </c>
      <c r="N1432" s="3">
        <f t="shared" si="114"/>
        <v>164.43000000000004</v>
      </c>
    </row>
    <row r="1433" spans="1:14" x14ac:dyDescent="0.3">
      <c r="A1433" s="1">
        <v>45410</v>
      </c>
      <c r="B1433" s="1" t="str">
        <f t="shared" si="110"/>
        <v>April</v>
      </c>
      <c r="C1433" s="4" t="s">
        <v>14</v>
      </c>
      <c r="D1433" s="4" t="s">
        <v>10</v>
      </c>
      <c r="E1433" s="4" t="s">
        <v>22</v>
      </c>
      <c r="F1433" s="4" t="s">
        <v>21</v>
      </c>
      <c r="G1433" s="3">
        <v>72.84</v>
      </c>
      <c r="H1433" s="8">
        <v>7</v>
      </c>
      <c r="I1433" s="4" t="s">
        <v>17</v>
      </c>
      <c r="J1433" s="7">
        <v>8.4</v>
      </c>
      <c r="K1433" s="3">
        <f t="shared" si="111"/>
        <v>509.88</v>
      </c>
      <c r="L1433" s="2">
        <f t="shared" si="112"/>
        <v>0.05</v>
      </c>
      <c r="M1433" s="3">
        <f t="shared" si="113"/>
        <v>25.494</v>
      </c>
      <c r="N1433" s="3">
        <f t="shared" si="114"/>
        <v>535.37400000000002</v>
      </c>
    </row>
    <row r="1434" spans="1:14" x14ac:dyDescent="0.3">
      <c r="A1434" s="1">
        <v>45411</v>
      </c>
      <c r="B1434" s="1" t="str">
        <f t="shared" si="110"/>
        <v>April</v>
      </c>
      <c r="C1434" s="4" t="s">
        <v>19</v>
      </c>
      <c r="D1434" s="4" t="s">
        <v>10</v>
      </c>
      <c r="E1434" s="4" t="s">
        <v>22</v>
      </c>
      <c r="F1434" s="4" t="s">
        <v>12</v>
      </c>
      <c r="G1434" s="3">
        <v>71.39</v>
      </c>
      <c r="H1434" s="8">
        <v>5</v>
      </c>
      <c r="I1434" s="4" t="s">
        <v>258</v>
      </c>
      <c r="J1434" s="7">
        <v>5.5</v>
      </c>
      <c r="K1434" s="3">
        <f t="shared" si="111"/>
        <v>356.95</v>
      </c>
      <c r="L1434" s="2">
        <f t="shared" si="112"/>
        <v>0.05</v>
      </c>
      <c r="M1434" s="3">
        <f t="shared" si="113"/>
        <v>17.8475</v>
      </c>
      <c r="N1434" s="3">
        <f t="shared" si="114"/>
        <v>374.79750000000001</v>
      </c>
    </row>
    <row r="1435" spans="1:14" x14ac:dyDescent="0.3">
      <c r="A1435" s="1">
        <v>45411</v>
      </c>
      <c r="B1435" s="1" t="str">
        <f t="shared" si="110"/>
        <v>April</v>
      </c>
      <c r="C1435" s="4" t="s">
        <v>9</v>
      </c>
      <c r="D1435" s="4" t="s">
        <v>15</v>
      </c>
      <c r="E1435" s="4" t="s">
        <v>11</v>
      </c>
      <c r="F1435" s="4" t="s">
        <v>21</v>
      </c>
      <c r="G1435" s="3">
        <v>45.38</v>
      </c>
      <c r="H1435" s="8">
        <v>3</v>
      </c>
      <c r="I1435" s="4" t="s">
        <v>258</v>
      </c>
      <c r="J1435" s="7">
        <v>7.2</v>
      </c>
      <c r="K1435" s="3">
        <f t="shared" si="111"/>
        <v>136.14000000000001</v>
      </c>
      <c r="L1435" s="2">
        <f t="shared" si="112"/>
        <v>0.05</v>
      </c>
      <c r="M1435" s="3">
        <f t="shared" si="113"/>
        <v>6.8070000000000013</v>
      </c>
      <c r="N1435" s="3">
        <f t="shared" si="114"/>
        <v>142.947</v>
      </c>
    </row>
    <row r="1436" spans="1:14" x14ac:dyDescent="0.3">
      <c r="A1436" s="1">
        <v>45411</v>
      </c>
      <c r="B1436" s="1" t="str">
        <f t="shared" si="110"/>
        <v>April</v>
      </c>
      <c r="C1436" s="4" t="s">
        <v>9</v>
      </c>
      <c r="D1436" s="4" t="s">
        <v>10</v>
      </c>
      <c r="E1436" s="4" t="s">
        <v>22</v>
      </c>
      <c r="F1436" s="4" t="s">
        <v>21</v>
      </c>
      <c r="G1436" s="3">
        <v>90.22</v>
      </c>
      <c r="H1436" s="8">
        <v>3</v>
      </c>
      <c r="I1436" s="4" t="s">
        <v>17</v>
      </c>
      <c r="J1436" s="7">
        <v>6.2</v>
      </c>
      <c r="K1436" s="3">
        <f t="shared" si="111"/>
        <v>270.65999999999997</v>
      </c>
      <c r="L1436" s="2">
        <f t="shared" si="112"/>
        <v>0.05</v>
      </c>
      <c r="M1436" s="3">
        <f t="shared" si="113"/>
        <v>13.532999999999999</v>
      </c>
      <c r="N1436" s="3">
        <f t="shared" si="114"/>
        <v>284.19299999999998</v>
      </c>
    </row>
    <row r="1437" spans="1:14" x14ac:dyDescent="0.3">
      <c r="A1437" s="1">
        <v>45411</v>
      </c>
      <c r="B1437" s="1" t="str">
        <f t="shared" si="110"/>
        <v>April</v>
      </c>
      <c r="C1437" s="4" t="s">
        <v>14</v>
      </c>
      <c r="D1437" s="4" t="s">
        <v>10</v>
      </c>
      <c r="E1437" s="4" t="s">
        <v>11</v>
      </c>
      <c r="F1437" s="4" t="s">
        <v>21</v>
      </c>
      <c r="G1437" s="3">
        <v>88.34</v>
      </c>
      <c r="H1437" s="8">
        <v>7</v>
      </c>
      <c r="I1437" s="4" t="s">
        <v>17</v>
      </c>
      <c r="J1437" s="7">
        <v>6.6</v>
      </c>
      <c r="K1437" s="3">
        <f t="shared" si="111"/>
        <v>618.38</v>
      </c>
      <c r="L1437" s="2">
        <f t="shared" si="112"/>
        <v>0.05</v>
      </c>
      <c r="M1437" s="3">
        <f t="shared" si="113"/>
        <v>30.919</v>
      </c>
      <c r="N1437" s="3">
        <f t="shared" si="114"/>
        <v>649.29899999999998</v>
      </c>
    </row>
    <row r="1438" spans="1:14" x14ac:dyDescent="0.3">
      <c r="A1438" s="1">
        <v>45411</v>
      </c>
      <c r="B1438" s="1" t="str">
        <f t="shared" si="110"/>
        <v>April</v>
      </c>
      <c r="C1438" s="4" t="s">
        <v>9</v>
      </c>
      <c r="D1438" s="4" t="s">
        <v>10</v>
      </c>
      <c r="E1438" s="4" t="s">
        <v>22</v>
      </c>
      <c r="F1438" s="4" t="s">
        <v>21</v>
      </c>
      <c r="G1438" s="3">
        <v>98.48</v>
      </c>
      <c r="H1438" s="8">
        <v>2</v>
      </c>
      <c r="I1438" s="4" t="s">
        <v>20</v>
      </c>
      <c r="J1438" s="7">
        <v>9.1999999999999993</v>
      </c>
      <c r="K1438" s="3">
        <f t="shared" si="111"/>
        <v>196.96</v>
      </c>
      <c r="L1438" s="2">
        <f t="shared" si="112"/>
        <v>0.05</v>
      </c>
      <c r="M1438" s="3">
        <f t="shared" si="113"/>
        <v>9.8480000000000008</v>
      </c>
      <c r="N1438" s="3">
        <f t="shared" si="114"/>
        <v>206.80800000000002</v>
      </c>
    </row>
    <row r="1439" spans="1:14" x14ac:dyDescent="0.3">
      <c r="A1439" s="1">
        <v>45411</v>
      </c>
      <c r="B1439" s="1" t="str">
        <f t="shared" si="110"/>
        <v>April</v>
      </c>
      <c r="C1439" s="4" t="s">
        <v>19</v>
      </c>
      <c r="D1439" s="4" t="s">
        <v>10</v>
      </c>
      <c r="E1439" s="4" t="s">
        <v>22</v>
      </c>
      <c r="F1439" s="4" t="s">
        <v>12</v>
      </c>
      <c r="G1439" s="3">
        <v>98.66</v>
      </c>
      <c r="H1439" s="8">
        <v>9</v>
      </c>
      <c r="I1439" s="4" t="s">
        <v>17</v>
      </c>
      <c r="J1439" s="7">
        <v>8.4</v>
      </c>
      <c r="K1439" s="3">
        <f t="shared" si="111"/>
        <v>887.93999999999994</v>
      </c>
      <c r="L1439" s="2">
        <f t="shared" si="112"/>
        <v>0.05</v>
      </c>
      <c r="M1439" s="3">
        <f t="shared" si="113"/>
        <v>44.396999999999998</v>
      </c>
      <c r="N1439" s="3">
        <f t="shared" si="114"/>
        <v>932.33699999999999</v>
      </c>
    </row>
    <row r="1440" spans="1:14" x14ac:dyDescent="0.3">
      <c r="A1440" s="1">
        <v>45411</v>
      </c>
      <c r="B1440" s="1" t="str">
        <f t="shared" si="110"/>
        <v>April</v>
      </c>
      <c r="C1440" s="4" t="s">
        <v>19</v>
      </c>
      <c r="D1440" s="4" t="s">
        <v>15</v>
      </c>
      <c r="E1440" s="4" t="s">
        <v>22</v>
      </c>
      <c r="F1440" s="4" t="s">
        <v>12</v>
      </c>
      <c r="G1440" s="3">
        <v>41.24</v>
      </c>
      <c r="H1440" s="8">
        <v>4</v>
      </c>
      <c r="I1440" s="4" t="s">
        <v>17</v>
      </c>
      <c r="J1440" s="7">
        <v>7.1</v>
      </c>
      <c r="K1440" s="3">
        <f t="shared" si="111"/>
        <v>164.96</v>
      </c>
      <c r="L1440" s="2">
        <f t="shared" si="112"/>
        <v>0.05</v>
      </c>
      <c r="M1440" s="3">
        <f t="shared" si="113"/>
        <v>8.2480000000000011</v>
      </c>
      <c r="N1440" s="3">
        <f t="shared" si="114"/>
        <v>173.208</v>
      </c>
    </row>
    <row r="1441" spans="1:14" x14ac:dyDescent="0.3">
      <c r="A1441" s="1">
        <v>45411</v>
      </c>
      <c r="B1441" s="1" t="str">
        <f t="shared" si="110"/>
        <v>April</v>
      </c>
      <c r="C1441" s="4" t="s">
        <v>9</v>
      </c>
      <c r="D1441" s="4" t="s">
        <v>15</v>
      </c>
      <c r="E1441" s="4" t="s">
        <v>22</v>
      </c>
      <c r="F1441" s="4" t="s">
        <v>21</v>
      </c>
      <c r="G1441" s="3">
        <v>12.54</v>
      </c>
      <c r="H1441" s="8">
        <v>1</v>
      </c>
      <c r="I1441" s="4" t="s">
        <v>17</v>
      </c>
      <c r="J1441" s="7">
        <v>8.1999999999999993</v>
      </c>
      <c r="K1441" s="3">
        <f t="shared" si="111"/>
        <v>12.54</v>
      </c>
      <c r="L1441" s="2">
        <f t="shared" si="112"/>
        <v>0.05</v>
      </c>
      <c r="M1441" s="3">
        <f t="shared" si="113"/>
        <v>0.627</v>
      </c>
      <c r="N1441" s="3">
        <f t="shared" si="114"/>
        <v>13.167</v>
      </c>
    </row>
    <row r="1442" spans="1:14" x14ac:dyDescent="0.3">
      <c r="A1442" s="1">
        <v>45411</v>
      </c>
      <c r="B1442" s="1" t="str">
        <f t="shared" si="110"/>
        <v>April</v>
      </c>
      <c r="C1442" s="4" t="s">
        <v>9</v>
      </c>
      <c r="D1442" s="4" t="s">
        <v>15</v>
      </c>
      <c r="E1442" s="4" t="s">
        <v>22</v>
      </c>
      <c r="F1442" s="4" t="s">
        <v>21</v>
      </c>
      <c r="G1442" s="3">
        <v>39.75</v>
      </c>
      <c r="H1442" s="8">
        <v>5</v>
      </c>
      <c r="I1442" s="4" t="s">
        <v>20</v>
      </c>
      <c r="J1442" s="7">
        <v>9.6</v>
      </c>
      <c r="K1442" s="3">
        <f t="shared" si="111"/>
        <v>198.75</v>
      </c>
      <c r="L1442" s="2">
        <f t="shared" si="112"/>
        <v>0.05</v>
      </c>
      <c r="M1442" s="3">
        <f t="shared" si="113"/>
        <v>9.9375</v>
      </c>
      <c r="N1442" s="3">
        <f t="shared" si="114"/>
        <v>208.6875</v>
      </c>
    </row>
    <row r="1443" spans="1:14" x14ac:dyDescent="0.3">
      <c r="A1443" s="1">
        <v>45411</v>
      </c>
      <c r="B1443" s="1" t="str">
        <f t="shared" si="110"/>
        <v>April</v>
      </c>
      <c r="C1443" s="4" t="s">
        <v>19</v>
      </c>
      <c r="D1443" s="4" t="s">
        <v>10</v>
      </c>
      <c r="E1443" s="4" t="s">
        <v>22</v>
      </c>
      <c r="F1443" s="4" t="s">
        <v>12</v>
      </c>
      <c r="G1443" s="3">
        <v>30.41</v>
      </c>
      <c r="H1443" s="8">
        <v>1</v>
      </c>
      <c r="I1443" s="4" t="s">
        <v>258</v>
      </c>
      <c r="J1443" s="7">
        <v>8.4</v>
      </c>
      <c r="K1443" s="3">
        <f t="shared" si="111"/>
        <v>30.41</v>
      </c>
      <c r="L1443" s="2">
        <f t="shared" si="112"/>
        <v>0.05</v>
      </c>
      <c r="M1443" s="3">
        <f t="shared" si="113"/>
        <v>1.5205000000000002</v>
      </c>
      <c r="N1443" s="3">
        <f t="shared" si="114"/>
        <v>31.930500000000002</v>
      </c>
    </row>
    <row r="1444" spans="1:14" x14ac:dyDescent="0.3">
      <c r="A1444" s="1">
        <v>45411</v>
      </c>
      <c r="B1444" s="1" t="str">
        <f t="shared" si="110"/>
        <v>April</v>
      </c>
      <c r="C1444" s="4" t="s">
        <v>9</v>
      </c>
      <c r="D1444" s="4" t="s">
        <v>10</v>
      </c>
      <c r="E1444" s="4" t="s">
        <v>22</v>
      </c>
      <c r="F1444" s="4" t="s">
        <v>21</v>
      </c>
      <c r="G1444" s="3">
        <v>17.489999999999998</v>
      </c>
      <c r="H1444" s="8">
        <v>10</v>
      </c>
      <c r="I1444" s="4" t="s">
        <v>20</v>
      </c>
      <c r="J1444" s="7">
        <v>6.6</v>
      </c>
      <c r="K1444" s="3">
        <f t="shared" si="111"/>
        <v>174.89999999999998</v>
      </c>
      <c r="L1444" s="2">
        <f t="shared" si="112"/>
        <v>0.05</v>
      </c>
      <c r="M1444" s="3">
        <f t="shared" si="113"/>
        <v>8.7449999999999992</v>
      </c>
      <c r="N1444" s="3">
        <f t="shared" si="114"/>
        <v>183.64499999999998</v>
      </c>
    </row>
    <row r="1445" spans="1:14" x14ac:dyDescent="0.3">
      <c r="A1445" s="1">
        <v>45411</v>
      </c>
      <c r="B1445" s="1" t="str">
        <f t="shared" si="110"/>
        <v>April</v>
      </c>
      <c r="C1445" s="4" t="s">
        <v>9</v>
      </c>
      <c r="D1445" s="4" t="s">
        <v>10</v>
      </c>
      <c r="E1445" s="4" t="s">
        <v>22</v>
      </c>
      <c r="F1445" s="4" t="s">
        <v>12</v>
      </c>
      <c r="G1445" s="3">
        <v>35.89</v>
      </c>
      <c r="H1445" s="8">
        <v>1</v>
      </c>
      <c r="I1445" s="4" t="s">
        <v>258</v>
      </c>
      <c r="J1445" s="7">
        <v>7.9</v>
      </c>
      <c r="K1445" s="3">
        <f t="shared" si="111"/>
        <v>35.89</v>
      </c>
      <c r="L1445" s="2">
        <f t="shared" si="112"/>
        <v>0.05</v>
      </c>
      <c r="M1445" s="3">
        <f t="shared" si="113"/>
        <v>1.7945000000000002</v>
      </c>
      <c r="N1445" s="3">
        <f t="shared" si="114"/>
        <v>37.6845</v>
      </c>
    </row>
    <row r="1446" spans="1:14" x14ac:dyDescent="0.3">
      <c r="A1446" s="1">
        <v>45412</v>
      </c>
      <c r="B1446" s="1" t="str">
        <f t="shared" si="110"/>
        <v>April</v>
      </c>
      <c r="C1446" s="4" t="s">
        <v>9</v>
      </c>
      <c r="D1446" s="4" t="s">
        <v>15</v>
      </c>
      <c r="E1446" s="4" t="s">
        <v>11</v>
      </c>
      <c r="F1446" s="4" t="s">
        <v>12</v>
      </c>
      <c r="G1446" s="3">
        <v>94.13</v>
      </c>
      <c r="H1446" s="8">
        <v>3</v>
      </c>
      <c r="I1446" s="4" t="s">
        <v>17</v>
      </c>
      <c r="J1446" s="7">
        <v>5.8</v>
      </c>
      <c r="K1446" s="3">
        <f t="shared" si="111"/>
        <v>282.39</v>
      </c>
      <c r="L1446" s="2">
        <f t="shared" si="112"/>
        <v>0.05</v>
      </c>
      <c r="M1446" s="3">
        <f t="shared" si="113"/>
        <v>14.1195</v>
      </c>
      <c r="N1446" s="3">
        <f t="shared" si="114"/>
        <v>296.5095</v>
      </c>
    </row>
    <row r="1447" spans="1:14" x14ac:dyDescent="0.3">
      <c r="A1447" s="1">
        <v>45412</v>
      </c>
      <c r="B1447" s="1" t="str">
        <f t="shared" si="110"/>
        <v>April</v>
      </c>
      <c r="C1447" s="4" t="s">
        <v>9</v>
      </c>
      <c r="D1447" s="4" t="s">
        <v>10</v>
      </c>
      <c r="E1447" s="4" t="s">
        <v>11</v>
      </c>
      <c r="F1447" s="4" t="s">
        <v>12</v>
      </c>
      <c r="G1447" s="3">
        <v>48.61</v>
      </c>
      <c r="H1447" s="8">
        <v>1</v>
      </c>
      <c r="I1447" s="4" t="s">
        <v>17</v>
      </c>
      <c r="J1447" s="7">
        <v>4.4000000000000004</v>
      </c>
      <c r="K1447" s="3">
        <f t="shared" si="111"/>
        <v>48.61</v>
      </c>
      <c r="L1447" s="2">
        <f t="shared" si="112"/>
        <v>0.05</v>
      </c>
      <c r="M1447" s="3">
        <f t="shared" si="113"/>
        <v>2.4305000000000003</v>
      </c>
      <c r="N1447" s="3">
        <f t="shared" si="114"/>
        <v>51.040500000000002</v>
      </c>
    </row>
    <row r="1448" spans="1:14" x14ac:dyDescent="0.3">
      <c r="A1448" s="1">
        <v>45412</v>
      </c>
      <c r="B1448" s="1" t="str">
        <f t="shared" si="110"/>
        <v>April</v>
      </c>
      <c r="C1448" s="4" t="s">
        <v>19</v>
      </c>
      <c r="D1448" s="4" t="s">
        <v>10</v>
      </c>
      <c r="E1448" s="4" t="s">
        <v>11</v>
      </c>
      <c r="F1448" s="4" t="s">
        <v>24</v>
      </c>
      <c r="G1448" s="3">
        <v>62.57</v>
      </c>
      <c r="H1448" s="8">
        <v>4</v>
      </c>
      <c r="I1448" s="4" t="s">
        <v>17</v>
      </c>
      <c r="J1448" s="7">
        <v>9.5</v>
      </c>
      <c r="K1448" s="3">
        <f t="shared" si="111"/>
        <v>250.28</v>
      </c>
      <c r="L1448" s="2">
        <f t="shared" si="112"/>
        <v>0.05</v>
      </c>
      <c r="M1448" s="3">
        <f t="shared" si="113"/>
        <v>12.514000000000001</v>
      </c>
      <c r="N1448" s="3">
        <f t="shared" si="114"/>
        <v>262.79399999999998</v>
      </c>
    </row>
    <row r="1449" spans="1:14" x14ac:dyDescent="0.3">
      <c r="A1449" s="1">
        <v>45412</v>
      </c>
      <c r="B1449" s="1" t="str">
        <f t="shared" si="110"/>
        <v>April</v>
      </c>
      <c r="C1449" s="4" t="s">
        <v>14</v>
      </c>
      <c r="D1449" s="4" t="s">
        <v>10</v>
      </c>
      <c r="E1449" s="4" t="s">
        <v>11</v>
      </c>
      <c r="F1449" s="4" t="s">
        <v>21</v>
      </c>
      <c r="G1449" s="3">
        <v>73.05</v>
      </c>
      <c r="H1449" s="8">
        <v>4</v>
      </c>
      <c r="I1449" s="4" t="s">
        <v>258</v>
      </c>
      <c r="J1449" s="7">
        <v>4.9000000000000004</v>
      </c>
      <c r="K1449" s="3">
        <f t="shared" si="111"/>
        <v>292.2</v>
      </c>
      <c r="L1449" s="2">
        <f t="shared" si="112"/>
        <v>0.05</v>
      </c>
      <c r="M1449" s="3">
        <f t="shared" si="113"/>
        <v>14.61</v>
      </c>
      <c r="N1449" s="3">
        <f t="shared" si="114"/>
        <v>306.81</v>
      </c>
    </row>
    <row r="1450" spans="1:14" x14ac:dyDescent="0.3">
      <c r="A1450" s="1">
        <v>45412</v>
      </c>
      <c r="B1450" s="1" t="str">
        <f t="shared" si="110"/>
        <v>April</v>
      </c>
      <c r="C1450" s="4" t="s">
        <v>14</v>
      </c>
      <c r="D1450" s="4" t="s">
        <v>10</v>
      </c>
      <c r="E1450" s="4" t="s">
        <v>11</v>
      </c>
      <c r="F1450" s="4" t="s">
        <v>24</v>
      </c>
      <c r="G1450" s="3">
        <v>65.180000000000007</v>
      </c>
      <c r="H1450" s="8">
        <v>3</v>
      </c>
      <c r="I1450" s="4" t="s">
        <v>258</v>
      </c>
      <c r="J1450" s="7">
        <v>6.3</v>
      </c>
      <c r="K1450" s="3">
        <f t="shared" si="111"/>
        <v>195.54000000000002</v>
      </c>
      <c r="L1450" s="2">
        <f t="shared" si="112"/>
        <v>0.05</v>
      </c>
      <c r="M1450" s="3">
        <f t="shared" si="113"/>
        <v>9.777000000000001</v>
      </c>
      <c r="N1450" s="3">
        <f t="shared" si="114"/>
        <v>205.31700000000001</v>
      </c>
    </row>
    <row r="1451" spans="1:14" x14ac:dyDescent="0.3">
      <c r="A1451" s="1">
        <v>45412</v>
      </c>
      <c r="B1451" s="1" t="str">
        <f t="shared" si="110"/>
        <v>April</v>
      </c>
      <c r="C1451" s="4" t="s">
        <v>9</v>
      </c>
      <c r="D1451" s="4" t="s">
        <v>15</v>
      </c>
      <c r="E1451" s="4" t="s">
        <v>11</v>
      </c>
      <c r="F1451" s="4" t="s">
        <v>24</v>
      </c>
      <c r="G1451" s="3">
        <v>42.57</v>
      </c>
      <c r="H1451" s="8">
        <v>8</v>
      </c>
      <c r="I1451" s="4" t="s">
        <v>20</v>
      </c>
      <c r="J1451" s="7">
        <v>5.6</v>
      </c>
      <c r="K1451" s="3">
        <f t="shared" si="111"/>
        <v>340.56</v>
      </c>
      <c r="L1451" s="2">
        <f t="shared" si="112"/>
        <v>0.05</v>
      </c>
      <c r="M1451" s="3">
        <f t="shared" si="113"/>
        <v>17.028000000000002</v>
      </c>
      <c r="N1451" s="3">
        <f t="shared" si="114"/>
        <v>357.58800000000002</v>
      </c>
    </row>
    <row r="1452" spans="1:14" x14ac:dyDescent="0.3">
      <c r="A1452" s="1">
        <v>45412</v>
      </c>
      <c r="B1452" s="1" t="str">
        <f t="shared" si="110"/>
        <v>April</v>
      </c>
      <c r="C1452" s="4" t="s">
        <v>9</v>
      </c>
      <c r="D1452" s="4" t="s">
        <v>10</v>
      </c>
      <c r="E1452" s="4" t="s">
        <v>22</v>
      </c>
      <c r="F1452" s="4" t="s">
        <v>12</v>
      </c>
      <c r="G1452" s="3">
        <v>62.85</v>
      </c>
      <c r="H1452" s="8">
        <v>4</v>
      </c>
      <c r="I1452" s="4" t="s">
        <v>20</v>
      </c>
      <c r="J1452" s="7">
        <v>8.6999999999999993</v>
      </c>
      <c r="K1452" s="3">
        <f t="shared" si="111"/>
        <v>251.4</v>
      </c>
      <c r="L1452" s="2">
        <f t="shared" si="112"/>
        <v>0.05</v>
      </c>
      <c r="M1452" s="3">
        <f t="shared" si="113"/>
        <v>12.57</v>
      </c>
      <c r="N1452" s="3">
        <f t="shared" si="114"/>
        <v>263.97000000000003</v>
      </c>
    </row>
    <row r="1453" spans="1:14" x14ac:dyDescent="0.3">
      <c r="A1453" s="1">
        <v>45412</v>
      </c>
      <c r="B1453" s="1" t="str">
        <f t="shared" si="110"/>
        <v>April</v>
      </c>
      <c r="C1453" s="4" t="s">
        <v>9</v>
      </c>
      <c r="D1453" s="4" t="s">
        <v>15</v>
      </c>
      <c r="E1453" s="4" t="s">
        <v>22</v>
      </c>
      <c r="F1453" s="4" t="s">
        <v>12</v>
      </c>
      <c r="G1453" s="3">
        <v>22.93</v>
      </c>
      <c r="H1453" s="8">
        <v>9</v>
      </c>
      <c r="I1453" s="4" t="s">
        <v>17</v>
      </c>
      <c r="J1453" s="7">
        <v>5.5</v>
      </c>
      <c r="K1453" s="3">
        <f t="shared" si="111"/>
        <v>206.37</v>
      </c>
      <c r="L1453" s="2">
        <f t="shared" si="112"/>
        <v>0.05</v>
      </c>
      <c r="M1453" s="3">
        <f t="shared" si="113"/>
        <v>10.3185</v>
      </c>
      <c r="N1453" s="3">
        <f t="shared" si="114"/>
        <v>216.6885</v>
      </c>
    </row>
    <row r="1454" spans="1:14" x14ac:dyDescent="0.3">
      <c r="A1454" s="1">
        <v>45412</v>
      </c>
      <c r="B1454" s="1" t="str">
        <f t="shared" si="110"/>
        <v>April</v>
      </c>
      <c r="C1454" s="4" t="s">
        <v>9</v>
      </c>
      <c r="D1454" s="4" t="s">
        <v>10</v>
      </c>
      <c r="E1454" s="4" t="s">
        <v>22</v>
      </c>
      <c r="F1454" s="4" t="s">
        <v>21</v>
      </c>
      <c r="G1454" s="3">
        <v>55.45</v>
      </c>
      <c r="H1454" s="8">
        <v>1</v>
      </c>
      <c r="I1454" s="4" t="s">
        <v>258</v>
      </c>
      <c r="J1454" s="7">
        <v>4.9000000000000004</v>
      </c>
      <c r="K1454" s="3">
        <f t="shared" si="111"/>
        <v>55.45</v>
      </c>
      <c r="L1454" s="2">
        <f t="shared" si="112"/>
        <v>0.05</v>
      </c>
      <c r="M1454" s="3">
        <f t="shared" si="113"/>
        <v>2.7725000000000004</v>
      </c>
      <c r="N1454" s="3">
        <f t="shared" si="114"/>
        <v>58.222500000000004</v>
      </c>
    </row>
    <row r="1455" spans="1:14" x14ac:dyDescent="0.3">
      <c r="A1455" s="1">
        <v>45412</v>
      </c>
      <c r="B1455" s="1" t="str">
        <f t="shared" si="110"/>
        <v>April</v>
      </c>
      <c r="C1455" s="4" t="s">
        <v>9</v>
      </c>
      <c r="D1455" s="4" t="s">
        <v>15</v>
      </c>
      <c r="E1455" s="4" t="s">
        <v>11</v>
      </c>
      <c r="F1455" s="4" t="s">
        <v>24</v>
      </c>
      <c r="G1455" s="3">
        <v>56.69</v>
      </c>
      <c r="H1455" s="8">
        <v>9</v>
      </c>
      <c r="I1455" s="4" t="s">
        <v>258</v>
      </c>
      <c r="J1455" s="7">
        <v>8.4</v>
      </c>
      <c r="K1455" s="3">
        <f t="shared" si="111"/>
        <v>510.21</v>
      </c>
      <c r="L1455" s="2">
        <f t="shared" si="112"/>
        <v>0.05</v>
      </c>
      <c r="M1455" s="3">
        <f t="shared" si="113"/>
        <v>25.5105</v>
      </c>
      <c r="N1455" s="3">
        <f t="shared" si="114"/>
        <v>535.72050000000002</v>
      </c>
    </row>
    <row r="1456" spans="1:14" x14ac:dyDescent="0.3">
      <c r="A1456" s="1">
        <v>45412</v>
      </c>
      <c r="B1456" s="1" t="str">
        <f t="shared" si="110"/>
        <v>April</v>
      </c>
      <c r="C1456" s="4" t="s">
        <v>9</v>
      </c>
      <c r="D1456" s="4" t="s">
        <v>15</v>
      </c>
      <c r="E1456" s="4" t="s">
        <v>22</v>
      </c>
      <c r="F1456" s="4" t="s">
        <v>24</v>
      </c>
      <c r="G1456" s="3">
        <v>67.27</v>
      </c>
      <c r="H1456" s="8">
        <v>5</v>
      </c>
      <c r="I1456" s="4" t="s">
        <v>17</v>
      </c>
      <c r="J1456" s="7">
        <v>6.9</v>
      </c>
      <c r="K1456" s="3">
        <f t="shared" si="111"/>
        <v>336.34999999999997</v>
      </c>
      <c r="L1456" s="2">
        <f t="shared" si="112"/>
        <v>0.05</v>
      </c>
      <c r="M1456" s="3">
        <f t="shared" si="113"/>
        <v>16.817499999999999</v>
      </c>
      <c r="N1456" s="3">
        <f t="shared" si="114"/>
        <v>353.16749999999996</v>
      </c>
    </row>
    <row r="1457" spans="1:14" x14ac:dyDescent="0.3">
      <c r="A1457" s="1">
        <v>45413</v>
      </c>
      <c r="B1457" s="1" t="str">
        <f t="shared" si="110"/>
        <v>May</v>
      </c>
      <c r="C1457" s="4" t="s">
        <v>9</v>
      </c>
      <c r="D1457" s="4" t="s">
        <v>15</v>
      </c>
      <c r="E1457" s="4" t="s">
        <v>11</v>
      </c>
      <c r="F1457" s="4" t="s">
        <v>24</v>
      </c>
      <c r="G1457" s="3">
        <v>25.43</v>
      </c>
      <c r="H1457" s="8">
        <v>3</v>
      </c>
      <c r="I1457" s="4" t="s">
        <v>258</v>
      </c>
      <c r="J1457" s="7">
        <v>7.1</v>
      </c>
      <c r="K1457" s="3">
        <f t="shared" si="111"/>
        <v>76.289999999999992</v>
      </c>
      <c r="L1457" s="2">
        <f t="shared" si="112"/>
        <v>0.05</v>
      </c>
      <c r="M1457" s="3">
        <f t="shared" si="113"/>
        <v>3.8144999999999998</v>
      </c>
      <c r="N1457" s="3">
        <f t="shared" si="114"/>
        <v>80.104499999999987</v>
      </c>
    </row>
    <row r="1458" spans="1:14" x14ac:dyDescent="0.3">
      <c r="A1458" s="1">
        <v>45413</v>
      </c>
      <c r="B1458" s="1" t="str">
        <f t="shared" si="110"/>
        <v>May</v>
      </c>
      <c r="C1458" s="4" t="s">
        <v>9</v>
      </c>
      <c r="D1458" s="4" t="s">
        <v>15</v>
      </c>
      <c r="E1458" s="4" t="s">
        <v>22</v>
      </c>
      <c r="F1458" s="4" t="s">
        <v>21</v>
      </c>
      <c r="G1458" s="3">
        <v>79.86</v>
      </c>
      <c r="H1458" s="8">
        <v>2</v>
      </c>
      <c r="I1458" s="4" t="s">
        <v>17</v>
      </c>
      <c r="J1458" s="7">
        <v>6.2</v>
      </c>
      <c r="K1458" s="3">
        <f t="shared" si="111"/>
        <v>159.72</v>
      </c>
      <c r="L1458" s="2">
        <f t="shared" si="112"/>
        <v>0.05</v>
      </c>
      <c r="M1458" s="3">
        <f t="shared" si="113"/>
        <v>7.9860000000000007</v>
      </c>
      <c r="N1458" s="3">
        <f t="shared" si="114"/>
        <v>167.70599999999999</v>
      </c>
    </row>
    <row r="1459" spans="1:14" x14ac:dyDescent="0.3">
      <c r="A1459" s="1">
        <v>45413</v>
      </c>
      <c r="B1459" s="1" t="str">
        <f t="shared" si="110"/>
        <v>May</v>
      </c>
      <c r="C1459" s="4" t="s">
        <v>9</v>
      </c>
      <c r="D1459" s="4" t="s">
        <v>15</v>
      </c>
      <c r="E1459" s="4" t="s">
        <v>22</v>
      </c>
      <c r="F1459" s="4" t="s">
        <v>12</v>
      </c>
      <c r="G1459" s="3">
        <v>84.63</v>
      </c>
      <c r="H1459" s="8">
        <v>2</v>
      </c>
      <c r="I1459" s="4" t="s">
        <v>20</v>
      </c>
      <c r="J1459" s="7">
        <v>7.2</v>
      </c>
      <c r="K1459" s="3">
        <f t="shared" si="111"/>
        <v>169.26</v>
      </c>
      <c r="L1459" s="2">
        <f t="shared" si="112"/>
        <v>0.05</v>
      </c>
      <c r="M1459" s="3">
        <f t="shared" si="113"/>
        <v>8.4629999999999992</v>
      </c>
      <c r="N1459" s="3">
        <f t="shared" si="114"/>
        <v>177.72299999999998</v>
      </c>
    </row>
    <row r="1460" spans="1:14" x14ac:dyDescent="0.3">
      <c r="A1460" s="1">
        <v>45413</v>
      </c>
      <c r="B1460" s="1" t="str">
        <f t="shared" si="110"/>
        <v>May</v>
      </c>
      <c r="C1460" s="4" t="s">
        <v>9</v>
      </c>
      <c r="D1460" s="4" t="s">
        <v>15</v>
      </c>
      <c r="E1460" s="4" t="s">
        <v>22</v>
      </c>
      <c r="F1460" s="4" t="s">
        <v>12</v>
      </c>
      <c r="G1460" s="3">
        <v>21.12</v>
      </c>
      <c r="H1460" s="8">
        <v>3</v>
      </c>
      <c r="I1460" s="4" t="s">
        <v>20</v>
      </c>
      <c r="J1460" s="7">
        <v>6.9</v>
      </c>
      <c r="K1460" s="3">
        <f t="shared" si="111"/>
        <v>63.36</v>
      </c>
      <c r="L1460" s="2">
        <f t="shared" si="112"/>
        <v>0.05</v>
      </c>
      <c r="M1460" s="3">
        <f t="shared" si="113"/>
        <v>3.1680000000000001</v>
      </c>
      <c r="N1460" s="3">
        <f t="shared" si="114"/>
        <v>66.528000000000006</v>
      </c>
    </row>
    <row r="1461" spans="1:14" x14ac:dyDescent="0.3">
      <c r="A1461" s="1">
        <v>45413</v>
      </c>
      <c r="B1461" s="1" t="str">
        <f t="shared" si="110"/>
        <v>May</v>
      </c>
      <c r="C1461" s="4" t="s">
        <v>9</v>
      </c>
      <c r="D1461" s="4" t="s">
        <v>15</v>
      </c>
      <c r="E1461" s="4" t="s">
        <v>22</v>
      </c>
      <c r="F1461" s="4" t="s">
        <v>18</v>
      </c>
      <c r="G1461" s="3">
        <v>70.19</v>
      </c>
      <c r="H1461" s="8">
        <v>2</v>
      </c>
      <c r="I1461" s="4" t="s">
        <v>258</v>
      </c>
      <c r="J1461" s="7">
        <v>8.1</v>
      </c>
      <c r="K1461" s="3">
        <f t="shared" si="111"/>
        <v>140.38</v>
      </c>
      <c r="L1461" s="2">
        <f t="shared" si="112"/>
        <v>0.05</v>
      </c>
      <c r="M1461" s="3">
        <f t="shared" si="113"/>
        <v>7.0190000000000001</v>
      </c>
      <c r="N1461" s="3">
        <f t="shared" si="114"/>
        <v>147.399</v>
      </c>
    </row>
    <row r="1462" spans="1:14" x14ac:dyDescent="0.3">
      <c r="A1462" s="1">
        <v>45413</v>
      </c>
      <c r="B1462" s="1" t="str">
        <f t="shared" si="110"/>
        <v>May</v>
      </c>
      <c r="C1462" s="4" t="s">
        <v>19</v>
      </c>
      <c r="D1462" s="4" t="s">
        <v>10</v>
      </c>
      <c r="E1462" s="4" t="s">
        <v>11</v>
      </c>
      <c r="F1462" s="4" t="s">
        <v>12</v>
      </c>
      <c r="G1462" s="3">
        <v>41.66</v>
      </c>
      <c r="H1462" s="8">
        <v>3</v>
      </c>
      <c r="I1462" s="4" t="s">
        <v>17</v>
      </c>
      <c r="J1462" s="7">
        <v>6.8</v>
      </c>
      <c r="K1462" s="3">
        <f t="shared" si="111"/>
        <v>124.97999999999999</v>
      </c>
      <c r="L1462" s="2">
        <f t="shared" si="112"/>
        <v>0.05</v>
      </c>
      <c r="M1462" s="3">
        <f t="shared" si="113"/>
        <v>6.2489999999999997</v>
      </c>
      <c r="N1462" s="3">
        <f t="shared" si="114"/>
        <v>131.22899999999998</v>
      </c>
    </row>
    <row r="1463" spans="1:14" x14ac:dyDescent="0.3">
      <c r="A1463" s="1">
        <v>45413</v>
      </c>
      <c r="B1463" s="1" t="str">
        <f t="shared" si="110"/>
        <v>May</v>
      </c>
      <c r="C1463" s="4" t="s">
        <v>19</v>
      </c>
      <c r="D1463" s="4" t="s">
        <v>15</v>
      </c>
      <c r="E1463" s="4" t="s">
        <v>22</v>
      </c>
      <c r="F1463" s="4" t="s">
        <v>12</v>
      </c>
      <c r="G1463" s="3">
        <v>71.2</v>
      </c>
      <c r="H1463" s="8">
        <v>4</v>
      </c>
      <c r="I1463" s="4" t="s">
        <v>258</v>
      </c>
      <c r="J1463" s="7">
        <v>8.3000000000000007</v>
      </c>
      <c r="K1463" s="3">
        <f t="shared" si="111"/>
        <v>284.8</v>
      </c>
      <c r="L1463" s="2">
        <f t="shared" si="112"/>
        <v>0.05</v>
      </c>
      <c r="M1463" s="3">
        <f t="shared" si="113"/>
        <v>14.240000000000002</v>
      </c>
      <c r="N1463" s="3">
        <f t="shared" si="114"/>
        <v>299.04000000000002</v>
      </c>
    </row>
    <row r="1464" spans="1:14" x14ac:dyDescent="0.3">
      <c r="A1464" s="1">
        <v>45413</v>
      </c>
      <c r="B1464" s="1" t="str">
        <f t="shared" si="110"/>
        <v>May</v>
      </c>
      <c r="C1464" s="4" t="s">
        <v>14</v>
      </c>
      <c r="D1464" s="4" t="s">
        <v>15</v>
      </c>
      <c r="E1464" s="4" t="s">
        <v>11</v>
      </c>
      <c r="F1464" s="4" t="s">
        <v>24</v>
      </c>
      <c r="G1464" s="3">
        <v>91.3</v>
      </c>
      <c r="H1464" s="8">
        <v>1</v>
      </c>
      <c r="I1464" s="4" t="s">
        <v>17</v>
      </c>
      <c r="J1464" s="7">
        <v>7.2</v>
      </c>
      <c r="K1464" s="3">
        <f t="shared" si="111"/>
        <v>91.3</v>
      </c>
      <c r="L1464" s="2">
        <f t="shared" si="112"/>
        <v>0.05</v>
      </c>
      <c r="M1464" s="3">
        <f t="shared" si="113"/>
        <v>4.5650000000000004</v>
      </c>
      <c r="N1464" s="3">
        <f t="shared" si="114"/>
        <v>95.864999999999995</v>
      </c>
    </row>
    <row r="1465" spans="1:14" x14ac:dyDescent="0.3">
      <c r="A1465" s="1">
        <v>45413</v>
      </c>
      <c r="B1465" s="1" t="str">
        <f t="shared" si="110"/>
        <v>May</v>
      </c>
      <c r="C1465" s="4" t="s">
        <v>19</v>
      </c>
      <c r="D1465" s="4" t="s">
        <v>15</v>
      </c>
      <c r="E1465" s="4" t="s">
        <v>22</v>
      </c>
      <c r="F1465" s="4" t="s">
        <v>21</v>
      </c>
      <c r="G1465" s="3">
        <v>89.69</v>
      </c>
      <c r="H1465" s="8">
        <v>3</v>
      </c>
      <c r="I1465" s="4" t="s">
        <v>258</v>
      </c>
      <c r="J1465" s="7">
        <v>5.5</v>
      </c>
      <c r="K1465" s="3">
        <f t="shared" si="111"/>
        <v>269.07</v>
      </c>
      <c r="L1465" s="2">
        <f t="shared" si="112"/>
        <v>0.05</v>
      </c>
      <c r="M1465" s="3">
        <f t="shared" si="113"/>
        <v>13.4535</v>
      </c>
      <c r="N1465" s="3">
        <f t="shared" si="114"/>
        <v>282.52350000000001</v>
      </c>
    </row>
    <row r="1466" spans="1:14" x14ac:dyDescent="0.3">
      <c r="A1466" s="1">
        <v>45413</v>
      </c>
      <c r="B1466" s="1" t="str">
        <f t="shared" si="110"/>
        <v>May</v>
      </c>
      <c r="C1466" s="4" t="s">
        <v>9</v>
      </c>
      <c r="D1466" s="4" t="s">
        <v>15</v>
      </c>
      <c r="E1466" s="4" t="s">
        <v>22</v>
      </c>
      <c r="F1466" s="4" t="s">
        <v>23</v>
      </c>
      <c r="G1466" s="3">
        <v>16.37</v>
      </c>
      <c r="H1466" s="8">
        <v>3</v>
      </c>
      <c r="I1466" s="4" t="s">
        <v>17</v>
      </c>
      <c r="J1466" s="7">
        <v>6.3</v>
      </c>
      <c r="K1466" s="3">
        <f t="shared" si="111"/>
        <v>49.11</v>
      </c>
      <c r="L1466" s="2">
        <f t="shared" si="112"/>
        <v>0.05</v>
      </c>
      <c r="M1466" s="3">
        <f t="shared" si="113"/>
        <v>2.4555000000000002</v>
      </c>
      <c r="N1466" s="3">
        <f t="shared" si="114"/>
        <v>51.5655</v>
      </c>
    </row>
    <row r="1467" spans="1:14" x14ac:dyDescent="0.3">
      <c r="A1467" s="1">
        <v>45413</v>
      </c>
      <c r="B1467" s="1" t="str">
        <f t="shared" si="110"/>
        <v>May</v>
      </c>
      <c r="C1467" s="4" t="s">
        <v>9</v>
      </c>
      <c r="D1467" s="4" t="s">
        <v>15</v>
      </c>
      <c r="E1467" s="4" t="s">
        <v>22</v>
      </c>
      <c r="F1467" s="4" t="s">
        <v>24</v>
      </c>
      <c r="G1467" s="3">
        <v>75.739999999999995</v>
      </c>
      <c r="H1467" s="8">
        <v>2</v>
      </c>
      <c r="I1467" s="4" t="s">
        <v>17</v>
      </c>
      <c r="J1467" s="7">
        <v>8.8000000000000007</v>
      </c>
      <c r="K1467" s="3">
        <f t="shared" si="111"/>
        <v>151.47999999999999</v>
      </c>
      <c r="L1467" s="2">
        <f t="shared" si="112"/>
        <v>0.05</v>
      </c>
      <c r="M1467" s="3">
        <f t="shared" si="113"/>
        <v>7.5739999999999998</v>
      </c>
      <c r="N1467" s="3">
        <f t="shared" si="114"/>
        <v>159.054</v>
      </c>
    </row>
    <row r="1468" spans="1:14" x14ac:dyDescent="0.3">
      <c r="A1468" s="1">
        <v>45413</v>
      </c>
      <c r="B1468" s="1" t="str">
        <f t="shared" si="110"/>
        <v>May</v>
      </c>
      <c r="C1468" s="4" t="s">
        <v>19</v>
      </c>
      <c r="D1468" s="4" t="s">
        <v>10</v>
      </c>
      <c r="E1468" s="4" t="s">
        <v>11</v>
      </c>
      <c r="F1468" s="4" t="s">
        <v>24</v>
      </c>
      <c r="G1468" s="3">
        <v>58.32</v>
      </c>
      <c r="H1468" s="8">
        <v>3</v>
      </c>
      <c r="I1468" s="4" t="s">
        <v>17</v>
      </c>
      <c r="J1468" s="7">
        <v>6.3</v>
      </c>
      <c r="K1468" s="3">
        <f t="shared" si="111"/>
        <v>174.96</v>
      </c>
      <c r="L1468" s="2">
        <f t="shared" si="112"/>
        <v>0.05</v>
      </c>
      <c r="M1468" s="3">
        <f t="shared" si="113"/>
        <v>8.7480000000000011</v>
      </c>
      <c r="N1468" s="3">
        <f t="shared" si="114"/>
        <v>183.708</v>
      </c>
    </row>
    <row r="1469" spans="1:14" x14ac:dyDescent="0.3">
      <c r="A1469" s="1">
        <v>45413</v>
      </c>
      <c r="B1469" s="1" t="str">
        <f t="shared" si="110"/>
        <v>May</v>
      </c>
      <c r="C1469" s="4" t="s">
        <v>19</v>
      </c>
      <c r="D1469" s="4" t="s">
        <v>15</v>
      </c>
      <c r="E1469" s="4" t="s">
        <v>11</v>
      </c>
      <c r="F1469" s="4" t="s">
        <v>23</v>
      </c>
      <c r="G1469" s="3">
        <v>45.97</v>
      </c>
      <c r="H1469" s="8">
        <v>3</v>
      </c>
      <c r="I1469" s="4" t="s">
        <v>258</v>
      </c>
      <c r="J1469" s="7">
        <v>6.8</v>
      </c>
      <c r="K1469" s="3">
        <f t="shared" si="111"/>
        <v>137.91</v>
      </c>
      <c r="L1469" s="2">
        <f t="shared" si="112"/>
        <v>0.05</v>
      </c>
      <c r="M1469" s="3">
        <f t="shared" si="113"/>
        <v>6.8955000000000002</v>
      </c>
      <c r="N1469" s="3">
        <f t="shared" si="114"/>
        <v>144.80549999999999</v>
      </c>
    </row>
    <row r="1470" spans="1:14" x14ac:dyDescent="0.3">
      <c r="A1470" s="1">
        <v>45413</v>
      </c>
      <c r="B1470" s="1" t="str">
        <f t="shared" si="110"/>
        <v>May</v>
      </c>
      <c r="C1470" s="4" t="s">
        <v>9</v>
      </c>
      <c r="D1470" s="4" t="s">
        <v>15</v>
      </c>
      <c r="E1470" s="4" t="s">
        <v>22</v>
      </c>
      <c r="F1470" s="4" t="s">
        <v>12</v>
      </c>
      <c r="G1470" s="3">
        <v>89.48</v>
      </c>
      <c r="H1470" s="8">
        <v>3</v>
      </c>
      <c r="I1470" s="4" t="s">
        <v>258</v>
      </c>
      <c r="J1470" s="7">
        <v>7.6</v>
      </c>
      <c r="K1470" s="3">
        <f t="shared" si="111"/>
        <v>268.44</v>
      </c>
      <c r="L1470" s="2">
        <f t="shared" si="112"/>
        <v>0.05</v>
      </c>
      <c r="M1470" s="3">
        <f t="shared" si="113"/>
        <v>13.422000000000001</v>
      </c>
      <c r="N1470" s="3">
        <f t="shared" si="114"/>
        <v>281.86200000000002</v>
      </c>
    </row>
    <row r="1471" spans="1:14" x14ac:dyDescent="0.3">
      <c r="A1471" s="1">
        <v>45413</v>
      </c>
      <c r="B1471" s="1" t="str">
        <f t="shared" si="110"/>
        <v>May</v>
      </c>
      <c r="C1471" s="4" t="s">
        <v>14</v>
      </c>
      <c r="D1471" s="4" t="s">
        <v>10</v>
      </c>
      <c r="E1471" s="4" t="s">
        <v>22</v>
      </c>
      <c r="F1471" s="4" t="s">
        <v>12</v>
      </c>
      <c r="G1471" s="3">
        <v>40.94</v>
      </c>
      <c r="H1471" s="8">
        <v>3</v>
      </c>
      <c r="I1471" s="4" t="s">
        <v>20</v>
      </c>
      <c r="J1471" s="7">
        <v>8.3000000000000007</v>
      </c>
      <c r="K1471" s="3">
        <f t="shared" si="111"/>
        <v>122.82</v>
      </c>
      <c r="L1471" s="2">
        <f t="shared" si="112"/>
        <v>0.05</v>
      </c>
      <c r="M1471" s="3">
        <f t="shared" si="113"/>
        <v>6.141</v>
      </c>
      <c r="N1471" s="3">
        <f t="shared" si="114"/>
        <v>128.96099999999998</v>
      </c>
    </row>
    <row r="1472" spans="1:14" x14ac:dyDescent="0.3">
      <c r="A1472" s="1">
        <v>45413</v>
      </c>
      <c r="B1472" s="1" t="str">
        <f t="shared" si="110"/>
        <v>May</v>
      </c>
      <c r="C1472" s="4" t="s">
        <v>9</v>
      </c>
      <c r="D1472" s="4" t="s">
        <v>15</v>
      </c>
      <c r="E1472" s="4" t="s">
        <v>11</v>
      </c>
      <c r="F1472" s="4" t="s">
        <v>23</v>
      </c>
      <c r="G1472" s="3">
        <v>15.95</v>
      </c>
      <c r="H1472" s="8">
        <v>4</v>
      </c>
      <c r="I1472" s="4" t="s">
        <v>258</v>
      </c>
      <c r="J1472" s="7">
        <v>7.5</v>
      </c>
      <c r="K1472" s="3">
        <f t="shared" si="111"/>
        <v>63.8</v>
      </c>
      <c r="L1472" s="2">
        <f t="shared" si="112"/>
        <v>0.05</v>
      </c>
      <c r="M1472" s="3">
        <f t="shared" si="113"/>
        <v>3.19</v>
      </c>
      <c r="N1472" s="3">
        <f t="shared" si="114"/>
        <v>66.989999999999995</v>
      </c>
    </row>
    <row r="1473" spans="1:14" x14ac:dyDescent="0.3">
      <c r="A1473" s="1">
        <v>45413</v>
      </c>
      <c r="B1473" s="1" t="str">
        <f t="shared" si="110"/>
        <v>May</v>
      </c>
      <c r="C1473" s="4" t="s">
        <v>14</v>
      </c>
      <c r="D1473" s="4" t="s">
        <v>15</v>
      </c>
      <c r="E1473" s="4" t="s">
        <v>22</v>
      </c>
      <c r="F1473" s="4" t="s">
        <v>16</v>
      </c>
      <c r="G1473" s="3">
        <v>63.22</v>
      </c>
      <c r="H1473" s="8">
        <v>1</v>
      </c>
      <c r="I1473" s="4" t="s">
        <v>20</v>
      </c>
      <c r="J1473" s="7">
        <v>7.2</v>
      </c>
      <c r="K1473" s="3">
        <f t="shared" si="111"/>
        <v>63.22</v>
      </c>
      <c r="L1473" s="2">
        <f t="shared" si="112"/>
        <v>0.18</v>
      </c>
      <c r="M1473" s="3">
        <f t="shared" si="113"/>
        <v>11.3796</v>
      </c>
      <c r="N1473" s="3">
        <f t="shared" si="114"/>
        <v>74.599599999999995</v>
      </c>
    </row>
    <row r="1474" spans="1:14" x14ac:dyDescent="0.3">
      <c r="A1474" s="1">
        <v>45413</v>
      </c>
      <c r="B1474" s="1" t="str">
        <f t="shared" si="110"/>
        <v>May</v>
      </c>
      <c r="C1474" s="4" t="s">
        <v>19</v>
      </c>
      <c r="D1474" s="4" t="s">
        <v>10</v>
      </c>
      <c r="E1474" s="4" t="s">
        <v>22</v>
      </c>
      <c r="F1474" s="4" t="s">
        <v>12</v>
      </c>
      <c r="G1474" s="3">
        <v>27.22</v>
      </c>
      <c r="H1474" s="8">
        <v>4</v>
      </c>
      <c r="I1474" s="4" t="s">
        <v>258</v>
      </c>
      <c r="J1474" s="7">
        <v>7.7</v>
      </c>
      <c r="K1474" s="3">
        <f t="shared" si="111"/>
        <v>108.88</v>
      </c>
      <c r="L1474" s="2">
        <f t="shared" si="112"/>
        <v>0.05</v>
      </c>
      <c r="M1474" s="3">
        <f t="shared" si="113"/>
        <v>5.444</v>
      </c>
      <c r="N1474" s="3">
        <f t="shared" si="114"/>
        <v>114.324</v>
      </c>
    </row>
    <row r="1475" spans="1:14" x14ac:dyDescent="0.3">
      <c r="A1475" s="1">
        <v>45413</v>
      </c>
      <c r="B1475" s="1" t="str">
        <f t="shared" ref="B1475:B1538" si="115">TEXT(A1475,"mmmm")</f>
        <v>May</v>
      </c>
      <c r="C1475" s="4" t="s">
        <v>14</v>
      </c>
      <c r="D1475" s="4" t="s">
        <v>10</v>
      </c>
      <c r="E1475" s="4" t="s">
        <v>11</v>
      </c>
      <c r="F1475" s="4" t="s">
        <v>12</v>
      </c>
      <c r="G1475" s="3">
        <v>89.14</v>
      </c>
      <c r="H1475" s="8">
        <v>2</v>
      </c>
      <c r="I1475" s="4" t="s">
        <v>17</v>
      </c>
      <c r="J1475" s="7">
        <v>8.1</v>
      </c>
      <c r="K1475" s="3">
        <f t="shared" ref="K1475:K1538" si="116">G1475*H1475</f>
        <v>178.28</v>
      </c>
      <c r="L1475" s="2">
        <f t="shared" ref="L1475:L1538" si="117">IF(F1475="electronics",18%,5%)</f>
        <v>0.05</v>
      </c>
      <c r="M1475" s="3">
        <f t="shared" ref="M1475:M1538" si="118">K1475*L1475</f>
        <v>8.9139999999999997</v>
      </c>
      <c r="N1475" s="3">
        <f t="shared" ref="N1475:N1538" si="119">K1475+M1475</f>
        <v>187.19399999999999</v>
      </c>
    </row>
    <row r="1476" spans="1:14" x14ac:dyDescent="0.3">
      <c r="A1476" s="1">
        <v>45413</v>
      </c>
      <c r="B1476" s="1" t="str">
        <f t="shared" si="115"/>
        <v>May</v>
      </c>
      <c r="C1476" s="4" t="s">
        <v>9</v>
      </c>
      <c r="D1476" s="4" t="s">
        <v>15</v>
      </c>
      <c r="E1476" s="4" t="s">
        <v>22</v>
      </c>
      <c r="F1476" s="4" t="s">
        <v>12</v>
      </c>
      <c r="G1476" s="3">
        <v>33.21</v>
      </c>
      <c r="H1476" s="8">
        <v>2</v>
      </c>
      <c r="I1476" s="4" t="s">
        <v>20</v>
      </c>
      <c r="J1476" s="7">
        <v>9.8000000000000007</v>
      </c>
      <c r="K1476" s="3">
        <f t="shared" si="116"/>
        <v>66.42</v>
      </c>
      <c r="L1476" s="2">
        <f t="shared" si="117"/>
        <v>0.05</v>
      </c>
      <c r="M1476" s="3">
        <f t="shared" si="118"/>
        <v>3.3210000000000002</v>
      </c>
      <c r="N1476" s="3">
        <f t="shared" si="119"/>
        <v>69.741</v>
      </c>
    </row>
    <row r="1477" spans="1:14" x14ac:dyDescent="0.3">
      <c r="A1477" s="1">
        <v>45413</v>
      </c>
      <c r="B1477" s="1" t="str">
        <f t="shared" si="115"/>
        <v>May</v>
      </c>
      <c r="C1477" s="4" t="s">
        <v>9</v>
      </c>
      <c r="D1477" s="4" t="s">
        <v>15</v>
      </c>
      <c r="E1477" s="4" t="s">
        <v>11</v>
      </c>
      <c r="F1477" s="4" t="s">
        <v>12</v>
      </c>
      <c r="G1477" s="3">
        <v>68.540000000000006</v>
      </c>
      <c r="H1477" s="8">
        <v>4</v>
      </c>
      <c r="I1477" s="4" t="s">
        <v>258</v>
      </c>
      <c r="J1477" s="7">
        <v>6.6</v>
      </c>
      <c r="K1477" s="3">
        <f t="shared" si="116"/>
        <v>274.16000000000003</v>
      </c>
      <c r="L1477" s="2">
        <f t="shared" si="117"/>
        <v>0.05</v>
      </c>
      <c r="M1477" s="3">
        <f t="shared" si="118"/>
        <v>13.708000000000002</v>
      </c>
      <c r="N1477" s="3">
        <f t="shared" si="119"/>
        <v>287.86800000000005</v>
      </c>
    </row>
    <row r="1478" spans="1:14" x14ac:dyDescent="0.3">
      <c r="A1478" s="1">
        <v>45413</v>
      </c>
      <c r="B1478" s="1" t="str">
        <f t="shared" si="115"/>
        <v>May</v>
      </c>
      <c r="C1478" s="4" t="s">
        <v>9</v>
      </c>
      <c r="D1478" s="4" t="s">
        <v>15</v>
      </c>
      <c r="E1478" s="4" t="s">
        <v>11</v>
      </c>
      <c r="F1478" s="4" t="s">
        <v>16</v>
      </c>
      <c r="G1478" s="3">
        <v>74.709999999999994</v>
      </c>
      <c r="H1478" s="8">
        <v>1</v>
      </c>
      <c r="I1478" s="4" t="s">
        <v>20</v>
      </c>
      <c r="J1478" s="7">
        <v>6.6</v>
      </c>
      <c r="K1478" s="3">
        <f t="shared" si="116"/>
        <v>74.709999999999994</v>
      </c>
      <c r="L1478" s="2">
        <f t="shared" si="117"/>
        <v>0.18</v>
      </c>
      <c r="M1478" s="3">
        <f t="shared" si="118"/>
        <v>13.447799999999999</v>
      </c>
      <c r="N1478" s="3">
        <f t="shared" si="119"/>
        <v>88.157799999999995</v>
      </c>
    </row>
    <row r="1479" spans="1:14" x14ac:dyDescent="0.3">
      <c r="A1479" s="1">
        <v>45413</v>
      </c>
      <c r="B1479" s="1" t="str">
        <f t="shared" si="115"/>
        <v>May</v>
      </c>
      <c r="C1479" s="4" t="s">
        <v>9</v>
      </c>
      <c r="D1479" s="4" t="s">
        <v>15</v>
      </c>
      <c r="E1479" s="4" t="s">
        <v>22</v>
      </c>
      <c r="F1479" s="4" t="s">
        <v>12</v>
      </c>
      <c r="G1479" s="3">
        <v>74.599999999999994</v>
      </c>
      <c r="H1479" s="8">
        <v>5</v>
      </c>
      <c r="I1479" s="4" t="s">
        <v>258</v>
      </c>
      <c r="J1479" s="7">
        <v>6.6</v>
      </c>
      <c r="K1479" s="3">
        <f t="shared" si="116"/>
        <v>373</v>
      </c>
      <c r="L1479" s="2">
        <f t="shared" si="117"/>
        <v>0.05</v>
      </c>
      <c r="M1479" s="3">
        <f t="shared" si="118"/>
        <v>18.650000000000002</v>
      </c>
      <c r="N1479" s="3">
        <f t="shared" si="119"/>
        <v>391.65</v>
      </c>
    </row>
    <row r="1480" spans="1:14" x14ac:dyDescent="0.3">
      <c r="A1480" s="1">
        <v>45413</v>
      </c>
      <c r="B1480" s="1" t="str">
        <f t="shared" si="115"/>
        <v>May</v>
      </c>
      <c r="C1480" s="4" t="s">
        <v>9</v>
      </c>
      <c r="D1480" s="4" t="s">
        <v>15</v>
      </c>
      <c r="E1480" s="4" t="s">
        <v>11</v>
      </c>
      <c r="F1480" s="4" t="s">
        <v>12</v>
      </c>
      <c r="G1480" s="3">
        <v>24.31</v>
      </c>
      <c r="H1480" s="8">
        <v>5</v>
      </c>
      <c r="I1480" s="4" t="s">
        <v>17</v>
      </c>
      <c r="J1480" s="7">
        <v>8.5</v>
      </c>
      <c r="K1480" s="3">
        <f t="shared" si="116"/>
        <v>121.55</v>
      </c>
      <c r="L1480" s="2">
        <f t="shared" si="117"/>
        <v>0.05</v>
      </c>
      <c r="M1480" s="3">
        <f t="shared" si="118"/>
        <v>6.0775000000000006</v>
      </c>
      <c r="N1480" s="3">
        <f t="shared" si="119"/>
        <v>127.6275</v>
      </c>
    </row>
    <row r="1481" spans="1:14" x14ac:dyDescent="0.3">
      <c r="A1481" s="1">
        <v>45414</v>
      </c>
      <c r="B1481" s="1" t="str">
        <f t="shared" si="115"/>
        <v>May</v>
      </c>
      <c r="C1481" s="4" t="s">
        <v>19</v>
      </c>
      <c r="D1481" s="4" t="s">
        <v>15</v>
      </c>
      <c r="E1481" s="4" t="s">
        <v>11</v>
      </c>
      <c r="F1481" s="4" t="s">
        <v>12</v>
      </c>
      <c r="G1481" s="3">
        <v>72.88</v>
      </c>
      <c r="H1481" s="8">
        <v>7</v>
      </c>
      <c r="I1481" s="4" t="s">
        <v>20</v>
      </c>
      <c r="J1481" s="7">
        <v>7.5</v>
      </c>
      <c r="K1481" s="3">
        <f t="shared" si="116"/>
        <v>510.15999999999997</v>
      </c>
      <c r="L1481" s="2">
        <f t="shared" si="117"/>
        <v>0.05</v>
      </c>
      <c r="M1481" s="3">
        <f t="shared" si="118"/>
        <v>25.507999999999999</v>
      </c>
      <c r="N1481" s="3">
        <f t="shared" si="119"/>
        <v>535.66800000000001</v>
      </c>
    </row>
    <row r="1482" spans="1:14" x14ac:dyDescent="0.3">
      <c r="A1482" s="1">
        <v>45414</v>
      </c>
      <c r="B1482" s="1" t="str">
        <f t="shared" si="115"/>
        <v>May</v>
      </c>
      <c r="C1482" s="4" t="s">
        <v>19</v>
      </c>
      <c r="D1482" s="4" t="s">
        <v>10</v>
      </c>
      <c r="E1482" s="4" t="s">
        <v>11</v>
      </c>
      <c r="F1482" s="4" t="s">
        <v>16</v>
      </c>
      <c r="G1482" s="3">
        <v>74.22</v>
      </c>
      <c r="H1482" s="8">
        <v>2</v>
      </c>
      <c r="I1482" s="4" t="s">
        <v>17</v>
      </c>
      <c r="J1482" s="7">
        <v>5.4</v>
      </c>
      <c r="K1482" s="3">
        <f t="shared" si="116"/>
        <v>148.44</v>
      </c>
      <c r="L1482" s="2">
        <f t="shared" si="117"/>
        <v>0.18</v>
      </c>
      <c r="M1482" s="3">
        <f t="shared" si="118"/>
        <v>26.719199999999997</v>
      </c>
      <c r="N1482" s="3">
        <f t="shared" si="119"/>
        <v>175.1592</v>
      </c>
    </row>
    <row r="1483" spans="1:14" x14ac:dyDescent="0.3">
      <c r="A1483" s="1">
        <v>45414</v>
      </c>
      <c r="B1483" s="1" t="str">
        <f t="shared" si="115"/>
        <v>May</v>
      </c>
      <c r="C1483" s="4" t="s">
        <v>19</v>
      </c>
      <c r="D1483" s="4" t="s">
        <v>15</v>
      </c>
      <c r="E1483" s="4" t="s">
        <v>11</v>
      </c>
      <c r="F1483" s="4" t="s">
        <v>24</v>
      </c>
      <c r="G1483" s="3">
        <v>76.900000000000006</v>
      </c>
      <c r="H1483" s="8">
        <v>1</v>
      </c>
      <c r="I1483" s="4" t="s">
        <v>258</v>
      </c>
      <c r="J1483" s="7">
        <v>9.6999999999999993</v>
      </c>
      <c r="K1483" s="3">
        <f t="shared" si="116"/>
        <v>76.900000000000006</v>
      </c>
      <c r="L1483" s="2">
        <f t="shared" si="117"/>
        <v>0.05</v>
      </c>
      <c r="M1483" s="3">
        <f t="shared" si="118"/>
        <v>3.8450000000000006</v>
      </c>
      <c r="N1483" s="3">
        <f t="shared" si="119"/>
        <v>80.745000000000005</v>
      </c>
    </row>
    <row r="1484" spans="1:14" x14ac:dyDescent="0.3">
      <c r="A1484" s="1">
        <v>45414</v>
      </c>
      <c r="B1484" s="1" t="str">
        <f t="shared" si="115"/>
        <v>May</v>
      </c>
      <c r="C1484" s="4" t="s">
        <v>9</v>
      </c>
      <c r="D1484" s="4" t="s">
        <v>15</v>
      </c>
      <c r="E1484" s="4" t="s">
        <v>11</v>
      </c>
      <c r="F1484" s="4" t="s">
        <v>12</v>
      </c>
      <c r="G1484" s="3">
        <v>50.49</v>
      </c>
      <c r="H1484" s="8">
        <v>4</v>
      </c>
      <c r="I1484" s="4" t="s">
        <v>20</v>
      </c>
      <c r="J1484" s="7">
        <v>7.9</v>
      </c>
      <c r="K1484" s="3">
        <f t="shared" si="116"/>
        <v>201.96</v>
      </c>
      <c r="L1484" s="2">
        <f t="shared" si="117"/>
        <v>0.05</v>
      </c>
      <c r="M1484" s="3">
        <f t="shared" si="118"/>
        <v>10.098000000000001</v>
      </c>
      <c r="N1484" s="3">
        <f t="shared" si="119"/>
        <v>212.05800000000002</v>
      </c>
    </row>
    <row r="1485" spans="1:14" x14ac:dyDescent="0.3">
      <c r="A1485" s="1">
        <v>45414</v>
      </c>
      <c r="B1485" s="1" t="str">
        <f t="shared" si="115"/>
        <v>May</v>
      </c>
      <c r="C1485" s="4" t="s">
        <v>14</v>
      </c>
      <c r="D1485" s="4" t="s">
        <v>15</v>
      </c>
      <c r="E1485" s="4" t="s">
        <v>22</v>
      </c>
      <c r="F1485" s="4" t="s">
        <v>24</v>
      </c>
      <c r="G1485" s="3">
        <v>33.64</v>
      </c>
      <c r="H1485" s="8">
        <v>4</v>
      </c>
      <c r="I1485" s="4" t="s">
        <v>20</v>
      </c>
      <c r="J1485" s="7">
        <v>7.1</v>
      </c>
      <c r="K1485" s="3">
        <f t="shared" si="116"/>
        <v>134.56</v>
      </c>
      <c r="L1485" s="2">
        <f t="shared" si="117"/>
        <v>0.05</v>
      </c>
      <c r="M1485" s="3">
        <f t="shared" si="118"/>
        <v>6.7280000000000006</v>
      </c>
      <c r="N1485" s="3">
        <f t="shared" si="119"/>
        <v>141.28800000000001</v>
      </c>
    </row>
    <row r="1486" spans="1:14" x14ac:dyDescent="0.3">
      <c r="A1486" s="1">
        <v>45414</v>
      </c>
      <c r="B1486" s="1" t="str">
        <f t="shared" si="115"/>
        <v>May</v>
      </c>
      <c r="C1486" s="4" t="s">
        <v>14</v>
      </c>
      <c r="D1486" s="4" t="s">
        <v>15</v>
      </c>
      <c r="E1486" s="4" t="s">
        <v>11</v>
      </c>
      <c r="F1486" s="4" t="s">
        <v>12</v>
      </c>
      <c r="G1486" s="3">
        <v>24.94</v>
      </c>
      <c r="H1486" s="8">
        <v>3</v>
      </c>
      <c r="I1486" s="4" t="s">
        <v>17</v>
      </c>
      <c r="J1486" s="7">
        <v>8.5</v>
      </c>
      <c r="K1486" s="3">
        <f t="shared" si="116"/>
        <v>74.820000000000007</v>
      </c>
      <c r="L1486" s="2">
        <f t="shared" si="117"/>
        <v>0.05</v>
      </c>
      <c r="M1486" s="3">
        <f t="shared" si="118"/>
        <v>3.7410000000000005</v>
      </c>
      <c r="N1486" s="3">
        <f t="shared" si="119"/>
        <v>78.561000000000007</v>
      </c>
    </row>
    <row r="1487" spans="1:14" x14ac:dyDescent="0.3">
      <c r="A1487" s="1">
        <v>45414</v>
      </c>
      <c r="B1487" s="1" t="str">
        <f t="shared" si="115"/>
        <v>May</v>
      </c>
      <c r="C1487" s="4" t="s">
        <v>19</v>
      </c>
      <c r="D1487" s="4" t="s">
        <v>15</v>
      </c>
      <c r="E1487" s="4" t="s">
        <v>11</v>
      </c>
      <c r="F1487" s="4" t="s">
        <v>24</v>
      </c>
      <c r="G1487" s="3">
        <v>68.55</v>
      </c>
      <c r="H1487" s="8">
        <v>4</v>
      </c>
      <c r="I1487" s="4" t="s">
        <v>17</v>
      </c>
      <c r="J1487" s="7">
        <v>5.9</v>
      </c>
      <c r="K1487" s="3">
        <f t="shared" si="116"/>
        <v>274.2</v>
      </c>
      <c r="L1487" s="2">
        <f t="shared" si="117"/>
        <v>0.05</v>
      </c>
      <c r="M1487" s="3">
        <f t="shared" si="118"/>
        <v>13.71</v>
      </c>
      <c r="N1487" s="3">
        <f t="shared" si="119"/>
        <v>287.90999999999997</v>
      </c>
    </row>
    <row r="1488" spans="1:14" x14ac:dyDescent="0.3">
      <c r="A1488" s="1">
        <v>45414</v>
      </c>
      <c r="B1488" s="1" t="str">
        <f t="shared" si="115"/>
        <v>May</v>
      </c>
      <c r="C1488" s="4" t="s">
        <v>9</v>
      </c>
      <c r="D1488" s="4" t="s">
        <v>15</v>
      </c>
      <c r="E1488" s="4" t="s">
        <v>22</v>
      </c>
      <c r="F1488" s="4" t="s">
        <v>23</v>
      </c>
      <c r="G1488" s="3">
        <v>65.91</v>
      </c>
      <c r="H1488" s="8">
        <v>1</v>
      </c>
      <c r="I1488" s="4" t="s">
        <v>20</v>
      </c>
      <c r="J1488" s="7">
        <v>8.6999999999999993</v>
      </c>
      <c r="K1488" s="3">
        <f t="shared" si="116"/>
        <v>65.91</v>
      </c>
      <c r="L1488" s="2">
        <f t="shared" si="117"/>
        <v>0.05</v>
      </c>
      <c r="M1488" s="3">
        <f t="shared" si="118"/>
        <v>3.2955000000000001</v>
      </c>
      <c r="N1488" s="3">
        <f t="shared" si="119"/>
        <v>69.205500000000001</v>
      </c>
    </row>
    <row r="1489" spans="1:14" x14ac:dyDescent="0.3">
      <c r="A1489" s="1">
        <v>45414</v>
      </c>
      <c r="B1489" s="1" t="str">
        <f t="shared" si="115"/>
        <v>May</v>
      </c>
      <c r="C1489" s="4" t="s">
        <v>9</v>
      </c>
      <c r="D1489" s="4" t="s">
        <v>15</v>
      </c>
      <c r="E1489" s="4" t="s">
        <v>22</v>
      </c>
      <c r="F1489" s="4" t="s">
        <v>23</v>
      </c>
      <c r="G1489" s="3">
        <v>74.069999999999993</v>
      </c>
      <c r="H1489" s="8">
        <v>1</v>
      </c>
      <c r="I1489" s="4" t="s">
        <v>20</v>
      </c>
      <c r="J1489" s="7">
        <v>5.9</v>
      </c>
      <c r="K1489" s="3">
        <f t="shared" si="116"/>
        <v>74.069999999999993</v>
      </c>
      <c r="L1489" s="2">
        <f t="shared" si="117"/>
        <v>0.05</v>
      </c>
      <c r="M1489" s="3">
        <f t="shared" si="118"/>
        <v>3.7035</v>
      </c>
      <c r="N1489" s="3">
        <f t="shared" si="119"/>
        <v>77.773499999999999</v>
      </c>
    </row>
    <row r="1490" spans="1:14" x14ac:dyDescent="0.3">
      <c r="A1490" s="1">
        <v>45414</v>
      </c>
      <c r="B1490" s="1" t="str">
        <f t="shared" si="115"/>
        <v>May</v>
      </c>
      <c r="C1490" s="4" t="s">
        <v>9</v>
      </c>
      <c r="D1490" s="4" t="s">
        <v>10</v>
      </c>
      <c r="E1490" s="4" t="s">
        <v>22</v>
      </c>
      <c r="F1490" s="4" t="s">
        <v>23</v>
      </c>
      <c r="G1490" s="3">
        <v>36.909999999999997</v>
      </c>
      <c r="H1490" s="8">
        <v>4</v>
      </c>
      <c r="I1490" s="4" t="s">
        <v>258</v>
      </c>
      <c r="J1490" s="7">
        <v>8</v>
      </c>
      <c r="K1490" s="3">
        <f t="shared" si="116"/>
        <v>147.63999999999999</v>
      </c>
      <c r="L1490" s="2">
        <f t="shared" si="117"/>
        <v>0.05</v>
      </c>
      <c r="M1490" s="3">
        <f t="shared" si="118"/>
        <v>7.3819999999999997</v>
      </c>
      <c r="N1490" s="3">
        <f t="shared" si="119"/>
        <v>155.02199999999999</v>
      </c>
    </row>
    <row r="1491" spans="1:14" x14ac:dyDescent="0.3">
      <c r="A1491" s="1">
        <v>45414</v>
      </c>
      <c r="B1491" s="1" t="str">
        <f t="shared" si="115"/>
        <v>May</v>
      </c>
      <c r="C1491" s="4" t="s">
        <v>19</v>
      </c>
      <c r="D1491" s="4" t="s">
        <v>15</v>
      </c>
      <c r="E1491" s="4" t="s">
        <v>11</v>
      </c>
      <c r="F1491" s="4" t="s">
        <v>12</v>
      </c>
      <c r="G1491" s="3">
        <v>36.770000000000003</v>
      </c>
      <c r="H1491" s="8">
        <v>5</v>
      </c>
      <c r="I1491" s="4" t="s">
        <v>17</v>
      </c>
      <c r="J1491" s="7">
        <v>5.5</v>
      </c>
      <c r="K1491" s="3">
        <f t="shared" si="116"/>
        <v>183.85000000000002</v>
      </c>
      <c r="L1491" s="2">
        <f t="shared" si="117"/>
        <v>0.05</v>
      </c>
      <c r="M1491" s="3">
        <f t="shared" si="118"/>
        <v>9.1925000000000008</v>
      </c>
      <c r="N1491" s="3">
        <f t="shared" si="119"/>
        <v>193.04250000000002</v>
      </c>
    </row>
    <row r="1492" spans="1:14" x14ac:dyDescent="0.3">
      <c r="A1492" s="1">
        <v>45414</v>
      </c>
      <c r="B1492" s="1" t="str">
        <f t="shared" si="115"/>
        <v>May</v>
      </c>
      <c r="C1492" s="4" t="s">
        <v>14</v>
      </c>
      <c r="D1492" s="4" t="s">
        <v>15</v>
      </c>
      <c r="E1492" s="4" t="s">
        <v>22</v>
      </c>
      <c r="F1492" s="4" t="s">
        <v>12</v>
      </c>
      <c r="G1492" s="3">
        <v>48.5</v>
      </c>
      <c r="H1492" s="8">
        <v>3</v>
      </c>
      <c r="I1492" s="4" t="s">
        <v>20</v>
      </c>
      <c r="J1492" s="7">
        <v>8.1999999999999993</v>
      </c>
      <c r="K1492" s="3">
        <f t="shared" si="116"/>
        <v>145.5</v>
      </c>
      <c r="L1492" s="2">
        <f t="shared" si="117"/>
        <v>0.05</v>
      </c>
      <c r="M1492" s="3">
        <f t="shared" si="118"/>
        <v>7.2750000000000004</v>
      </c>
      <c r="N1492" s="3">
        <f t="shared" si="119"/>
        <v>152.77500000000001</v>
      </c>
    </row>
    <row r="1493" spans="1:14" x14ac:dyDescent="0.3">
      <c r="A1493" s="1">
        <v>45414</v>
      </c>
      <c r="B1493" s="1" t="str">
        <f t="shared" si="115"/>
        <v>May</v>
      </c>
      <c r="C1493" s="4" t="s">
        <v>9</v>
      </c>
      <c r="D1493" s="4" t="s">
        <v>15</v>
      </c>
      <c r="E1493" s="4" t="s">
        <v>22</v>
      </c>
      <c r="F1493" s="4" t="s">
        <v>24</v>
      </c>
      <c r="G1493" s="3">
        <v>15.26</v>
      </c>
      <c r="H1493" s="8">
        <v>3</v>
      </c>
      <c r="I1493" s="4" t="s">
        <v>20</v>
      </c>
      <c r="J1493" s="7">
        <v>6.7</v>
      </c>
      <c r="K1493" s="3">
        <f t="shared" si="116"/>
        <v>45.78</v>
      </c>
      <c r="L1493" s="2">
        <f t="shared" si="117"/>
        <v>0.05</v>
      </c>
      <c r="M1493" s="3">
        <f t="shared" si="118"/>
        <v>2.2890000000000001</v>
      </c>
      <c r="N1493" s="3">
        <f t="shared" si="119"/>
        <v>48.069000000000003</v>
      </c>
    </row>
    <row r="1494" spans="1:14" x14ac:dyDescent="0.3">
      <c r="A1494" s="1">
        <v>45414</v>
      </c>
      <c r="B1494" s="1" t="str">
        <f t="shared" si="115"/>
        <v>May</v>
      </c>
      <c r="C1494" s="4" t="s">
        <v>9</v>
      </c>
      <c r="D1494" s="4" t="s">
        <v>15</v>
      </c>
      <c r="E1494" s="4" t="s">
        <v>22</v>
      </c>
      <c r="F1494" s="4" t="s">
        <v>23</v>
      </c>
      <c r="G1494" s="3">
        <v>86.69</v>
      </c>
      <c r="H1494" s="8">
        <v>1</v>
      </c>
      <c r="I1494" s="4" t="s">
        <v>20</v>
      </c>
      <c r="J1494" s="7">
        <v>5.4</v>
      </c>
      <c r="K1494" s="3">
        <f t="shared" si="116"/>
        <v>86.69</v>
      </c>
      <c r="L1494" s="2">
        <f t="shared" si="117"/>
        <v>0.05</v>
      </c>
      <c r="M1494" s="3">
        <f t="shared" si="118"/>
        <v>4.3345000000000002</v>
      </c>
      <c r="N1494" s="3">
        <f t="shared" si="119"/>
        <v>91.024500000000003</v>
      </c>
    </row>
    <row r="1495" spans="1:14" x14ac:dyDescent="0.3">
      <c r="A1495" s="1">
        <v>45414</v>
      </c>
      <c r="B1495" s="1" t="str">
        <f t="shared" si="115"/>
        <v>May</v>
      </c>
      <c r="C1495" s="4" t="s">
        <v>9</v>
      </c>
      <c r="D1495" s="4" t="s">
        <v>15</v>
      </c>
      <c r="E1495" s="4" t="s">
        <v>11</v>
      </c>
      <c r="F1495" s="4" t="s">
        <v>12</v>
      </c>
      <c r="G1495" s="3">
        <v>13.79</v>
      </c>
      <c r="H1495" s="8">
        <v>1</v>
      </c>
      <c r="I1495" s="4" t="s">
        <v>17</v>
      </c>
      <c r="J1495" s="7">
        <v>7.9</v>
      </c>
      <c r="K1495" s="3">
        <f t="shared" si="116"/>
        <v>13.79</v>
      </c>
      <c r="L1495" s="2">
        <f t="shared" si="117"/>
        <v>0.05</v>
      </c>
      <c r="M1495" s="3">
        <f t="shared" si="118"/>
        <v>0.6895</v>
      </c>
      <c r="N1495" s="3">
        <f t="shared" si="119"/>
        <v>14.4795</v>
      </c>
    </row>
    <row r="1496" spans="1:14" x14ac:dyDescent="0.3">
      <c r="A1496" s="1">
        <v>45414</v>
      </c>
      <c r="B1496" s="1" t="str">
        <f t="shared" si="115"/>
        <v>May</v>
      </c>
      <c r="C1496" s="4" t="s">
        <v>19</v>
      </c>
      <c r="D1496" s="4" t="s">
        <v>15</v>
      </c>
      <c r="E1496" s="4" t="s">
        <v>11</v>
      </c>
      <c r="F1496" s="4" t="s">
        <v>24</v>
      </c>
      <c r="G1496" s="3">
        <v>57.59</v>
      </c>
      <c r="H1496" s="8">
        <v>3</v>
      </c>
      <c r="I1496" s="4" t="s">
        <v>17</v>
      </c>
      <c r="J1496" s="7">
        <v>7.8</v>
      </c>
      <c r="K1496" s="3">
        <f t="shared" si="116"/>
        <v>172.77</v>
      </c>
      <c r="L1496" s="2">
        <f t="shared" si="117"/>
        <v>0.05</v>
      </c>
      <c r="M1496" s="3">
        <f t="shared" si="118"/>
        <v>8.6385000000000005</v>
      </c>
      <c r="N1496" s="3">
        <f t="shared" si="119"/>
        <v>181.4085</v>
      </c>
    </row>
    <row r="1497" spans="1:14" x14ac:dyDescent="0.3">
      <c r="A1497" s="1">
        <v>45414</v>
      </c>
      <c r="B1497" s="1" t="str">
        <f t="shared" si="115"/>
        <v>May</v>
      </c>
      <c r="C1497" s="4" t="s">
        <v>9</v>
      </c>
      <c r="D1497" s="4" t="s">
        <v>10</v>
      </c>
      <c r="E1497" s="4" t="s">
        <v>11</v>
      </c>
      <c r="F1497" s="4" t="s">
        <v>21</v>
      </c>
      <c r="G1497" s="3">
        <v>83.25</v>
      </c>
      <c r="H1497" s="8">
        <v>1</v>
      </c>
      <c r="I1497" s="4" t="s">
        <v>17</v>
      </c>
      <c r="J1497" s="7">
        <v>8.3000000000000007</v>
      </c>
      <c r="K1497" s="3">
        <f t="shared" si="116"/>
        <v>83.25</v>
      </c>
      <c r="L1497" s="2">
        <f t="shared" si="117"/>
        <v>0.05</v>
      </c>
      <c r="M1497" s="3">
        <f t="shared" si="118"/>
        <v>4.1625000000000005</v>
      </c>
      <c r="N1497" s="3">
        <f t="shared" si="119"/>
        <v>87.412499999999994</v>
      </c>
    </row>
    <row r="1498" spans="1:14" x14ac:dyDescent="0.3">
      <c r="A1498" s="1">
        <v>45414</v>
      </c>
      <c r="B1498" s="1" t="str">
        <f t="shared" si="115"/>
        <v>May</v>
      </c>
      <c r="C1498" s="4" t="s">
        <v>9</v>
      </c>
      <c r="D1498" s="4" t="s">
        <v>15</v>
      </c>
      <c r="E1498" s="4" t="s">
        <v>22</v>
      </c>
      <c r="F1498" s="4" t="s">
        <v>16</v>
      </c>
      <c r="G1498" s="3">
        <v>22.01</v>
      </c>
      <c r="H1498" s="8">
        <v>2</v>
      </c>
      <c r="I1498" s="4" t="s">
        <v>20</v>
      </c>
      <c r="J1498" s="7">
        <v>7.9</v>
      </c>
      <c r="K1498" s="3">
        <f t="shared" si="116"/>
        <v>44.02</v>
      </c>
      <c r="L1498" s="2">
        <f t="shared" si="117"/>
        <v>0.18</v>
      </c>
      <c r="M1498" s="3">
        <f t="shared" si="118"/>
        <v>7.9236000000000004</v>
      </c>
      <c r="N1498" s="3">
        <f t="shared" si="119"/>
        <v>51.943600000000004</v>
      </c>
    </row>
    <row r="1499" spans="1:14" x14ac:dyDescent="0.3">
      <c r="A1499" s="1">
        <v>45414</v>
      </c>
      <c r="B1499" s="1" t="str">
        <f t="shared" si="115"/>
        <v>May</v>
      </c>
      <c r="C1499" s="4" t="s">
        <v>9</v>
      </c>
      <c r="D1499" s="4" t="s">
        <v>15</v>
      </c>
      <c r="E1499" s="4" t="s">
        <v>22</v>
      </c>
      <c r="F1499" s="4" t="s">
        <v>12</v>
      </c>
      <c r="G1499" s="3">
        <v>21.04</v>
      </c>
      <c r="H1499" s="8">
        <v>3</v>
      </c>
      <c r="I1499" s="4" t="s">
        <v>17</v>
      </c>
      <c r="J1499" s="7">
        <v>7.5</v>
      </c>
      <c r="K1499" s="3">
        <f t="shared" si="116"/>
        <v>63.12</v>
      </c>
      <c r="L1499" s="2">
        <f t="shared" si="117"/>
        <v>0.05</v>
      </c>
      <c r="M1499" s="3">
        <f t="shared" si="118"/>
        <v>3.1560000000000001</v>
      </c>
      <c r="N1499" s="3">
        <f t="shared" si="119"/>
        <v>66.275999999999996</v>
      </c>
    </row>
    <row r="1500" spans="1:14" x14ac:dyDescent="0.3">
      <c r="A1500" s="1">
        <v>45414</v>
      </c>
      <c r="B1500" s="1" t="str">
        <f t="shared" si="115"/>
        <v>May</v>
      </c>
      <c r="C1500" s="4" t="s">
        <v>19</v>
      </c>
      <c r="D1500" s="4" t="s">
        <v>15</v>
      </c>
      <c r="E1500" s="4" t="s">
        <v>11</v>
      </c>
      <c r="F1500" s="4" t="s">
        <v>12</v>
      </c>
      <c r="G1500" s="3">
        <v>72.39</v>
      </c>
      <c r="H1500" s="8">
        <v>5</v>
      </c>
      <c r="I1500" s="4" t="s">
        <v>20</v>
      </c>
      <c r="J1500" s="7">
        <v>7.8</v>
      </c>
      <c r="K1500" s="3">
        <f t="shared" si="116"/>
        <v>361.95</v>
      </c>
      <c r="L1500" s="2">
        <f t="shared" si="117"/>
        <v>0.05</v>
      </c>
      <c r="M1500" s="3">
        <f t="shared" si="118"/>
        <v>18.0975</v>
      </c>
      <c r="N1500" s="3">
        <f t="shared" si="119"/>
        <v>380.04750000000001</v>
      </c>
    </row>
    <row r="1501" spans="1:14" x14ac:dyDescent="0.3">
      <c r="A1501" s="1">
        <v>45414</v>
      </c>
      <c r="B1501" s="1" t="str">
        <f t="shared" si="115"/>
        <v>May</v>
      </c>
      <c r="C1501" s="4" t="s">
        <v>14</v>
      </c>
      <c r="D1501" s="4" t="s">
        <v>10</v>
      </c>
      <c r="E1501" s="4" t="s">
        <v>22</v>
      </c>
      <c r="F1501" s="4" t="s">
        <v>21</v>
      </c>
      <c r="G1501" s="3">
        <v>29.42</v>
      </c>
      <c r="H1501" s="8">
        <v>2</v>
      </c>
      <c r="I1501" s="4" t="s">
        <v>17</v>
      </c>
      <c r="J1501" s="7">
        <v>5.8</v>
      </c>
      <c r="K1501" s="3">
        <f t="shared" si="116"/>
        <v>58.84</v>
      </c>
      <c r="L1501" s="2">
        <f t="shared" si="117"/>
        <v>0.05</v>
      </c>
      <c r="M1501" s="3">
        <f t="shared" si="118"/>
        <v>2.9420000000000002</v>
      </c>
      <c r="N1501" s="3">
        <f t="shared" si="119"/>
        <v>61.782000000000004</v>
      </c>
    </row>
    <row r="1502" spans="1:14" x14ac:dyDescent="0.3">
      <c r="A1502" s="1">
        <v>45414</v>
      </c>
      <c r="B1502" s="1" t="str">
        <f t="shared" si="115"/>
        <v>May</v>
      </c>
      <c r="C1502" s="4" t="s">
        <v>19</v>
      </c>
      <c r="D1502" s="4" t="s">
        <v>15</v>
      </c>
      <c r="E1502" s="4" t="s">
        <v>22</v>
      </c>
      <c r="F1502" s="4" t="s">
        <v>12</v>
      </c>
      <c r="G1502" s="3">
        <v>99.69</v>
      </c>
      <c r="H1502" s="8">
        <v>2</v>
      </c>
      <c r="I1502" s="4" t="s">
        <v>20</v>
      </c>
      <c r="J1502" s="7">
        <v>8.9</v>
      </c>
      <c r="K1502" s="3">
        <f t="shared" si="116"/>
        <v>199.38</v>
      </c>
      <c r="L1502" s="2">
        <f t="shared" si="117"/>
        <v>0.05</v>
      </c>
      <c r="M1502" s="3">
        <f t="shared" si="118"/>
        <v>9.9690000000000012</v>
      </c>
      <c r="N1502" s="3">
        <f t="shared" si="119"/>
        <v>209.34899999999999</v>
      </c>
    </row>
    <row r="1503" spans="1:14" x14ac:dyDescent="0.3">
      <c r="A1503" s="1">
        <v>45414</v>
      </c>
      <c r="B1503" s="1" t="str">
        <f t="shared" si="115"/>
        <v>May</v>
      </c>
      <c r="C1503" s="4" t="s">
        <v>9</v>
      </c>
      <c r="D1503" s="4" t="s">
        <v>10</v>
      </c>
      <c r="E1503" s="4" t="s">
        <v>11</v>
      </c>
      <c r="F1503" s="4" t="s">
        <v>12</v>
      </c>
      <c r="G1503" s="3">
        <v>84.83</v>
      </c>
      <c r="H1503" s="8">
        <v>4</v>
      </c>
      <c r="I1503" s="4" t="s">
        <v>258</v>
      </c>
      <c r="J1503" s="7">
        <v>7.3</v>
      </c>
      <c r="K1503" s="3">
        <f t="shared" si="116"/>
        <v>339.32</v>
      </c>
      <c r="L1503" s="2">
        <f t="shared" si="117"/>
        <v>0.05</v>
      </c>
      <c r="M1503" s="3">
        <f t="shared" si="118"/>
        <v>16.966000000000001</v>
      </c>
      <c r="N1503" s="3">
        <f t="shared" si="119"/>
        <v>356.286</v>
      </c>
    </row>
    <row r="1504" spans="1:14" x14ac:dyDescent="0.3">
      <c r="A1504" s="1">
        <v>45414</v>
      </c>
      <c r="B1504" s="1" t="str">
        <f t="shared" si="115"/>
        <v>May</v>
      </c>
      <c r="C1504" s="4" t="s">
        <v>9</v>
      </c>
      <c r="D1504" s="4" t="s">
        <v>15</v>
      </c>
      <c r="E1504" s="4" t="s">
        <v>11</v>
      </c>
      <c r="F1504" s="4" t="s">
        <v>24</v>
      </c>
      <c r="G1504" s="3">
        <v>47.71</v>
      </c>
      <c r="H1504" s="8">
        <v>4</v>
      </c>
      <c r="I1504" s="4" t="s">
        <v>258</v>
      </c>
      <c r="J1504" s="7">
        <v>7.6</v>
      </c>
      <c r="K1504" s="3">
        <f t="shared" si="116"/>
        <v>190.84</v>
      </c>
      <c r="L1504" s="2">
        <f t="shared" si="117"/>
        <v>0.05</v>
      </c>
      <c r="M1504" s="3">
        <f t="shared" si="118"/>
        <v>9.5419999999999998</v>
      </c>
      <c r="N1504" s="3">
        <f t="shared" si="119"/>
        <v>200.38200000000001</v>
      </c>
    </row>
    <row r="1505" spans="1:14" x14ac:dyDescent="0.3">
      <c r="A1505" s="1">
        <v>45414</v>
      </c>
      <c r="B1505" s="1" t="str">
        <f t="shared" si="115"/>
        <v>May</v>
      </c>
      <c r="C1505" s="4" t="s">
        <v>14</v>
      </c>
      <c r="D1505" s="4" t="s">
        <v>10</v>
      </c>
      <c r="E1505" s="4" t="s">
        <v>11</v>
      </c>
      <c r="F1505" s="4" t="s">
        <v>18</v>
      </c>
      <c r="G1505" s="3">
        <v>51.54</v>
      </c>
      <c r="H1505" s="8">
        <v>2</v>
      </c>
      <c r="I1505" s="4" t="s">
        <v>258</v>
      </c>
      <c r="J1505" s="7">
        <v>5.8</v>
      </c>
      <c r="K1505" s="3">
        <f t="shared" si="116"/>
        <v>103.08</v>
      </c>
      <c r="L1505" s="2">
        <f t="shared" si="117"/>
        <v>0.05</v>
      </c>
      <c r="M1505" s="3">
        <f t="shared" si="118"/>
        <v>5.1539999999999999</v>
      </c>
      <c r="N1505" s="3">
        <f t="shared" si="119"/>
        <v>108.23399999999999</v>
      </c>
    </row>
    <row r="1506" spans="1:14" x14ac:dyDescent="0.3">
      <c r="A1506" s="1">
        <v>45415</v>
      </c>
      <c r="B1506" s="1" t="str">
        <f t="shared" si="115"/>
        <v>May</v>
      </c>
      <c r="C1506" s="4" t="s">
        <v>9</v>
      </c>
      <c r="D1506" s="4" t="s">
        <v>15</v>
      </c>
      <c r="E1506" s="4" t="s">
        <v>22</v>
      </c>
      <c r="F1506" s="4" t="s">
        <v>23</v>
      </c>
      <c r="G1506" s="3">
        <v>77.040000000000006</v>
      </c>
      <c r="H1506" s="8">
        <v>1</v>
      </c>
      <c r="I1506" s="4" t="s">
        <v>17</v>
      </c>
      <c r="J1506" s="7">
        <v>6.3</v>
      </c>
      <c r="K1506" s="3">
        <f t="shared" si="116"/>
        <v>77.040000000000006</v>
      </c>
      <c r="L1506" s="2">
        <f t="shared" si="117"/>
        <v>0.05</v>
      </c>
      <c r="M1506" s="3">
        <f t="shared" si="118"/>
        <v>3.8520000000000003</v>
      </c>
      <c r="N1506" s="3">
        <f t="shared" si="119"/>
        <v>80.89200000000001</v>
      </c>
    </row>
    <row r="1507" spans="1:14" x14ac:dyDescent="0.3">
      <c r="A1507" s="1">
        <v>45415</v>
      </c>
      <c r="B1507" s="1" t="str">
        <f t="shared" si="115"/>
        <v>May</v>
      </c>
      <c r="C1507" s="4" t="s">
        <v>14</v>
      </c>
      <c r="D1507" s="4" t="s">
        <v>15</v>
      </c>
      <c r="E1507" s="4" t="s">
        <v>11</v>
      </c>
      <c r="F1507" s="4" t="s">
        <v>24</v>
      </c>
      <c r="G1507" s="3">
        <v>92.09</v>
      </c>
      <c r="H1507" s="8">
        <v>1</v>
      </c>
      <c r="I1507" s="4" t="s">
        <v>17</v>
      </c>
      <c r="J1507" s="7">
        <v>8.4</v>
      </c>
      <c r="K1507" s="3">
        <f t="shared" si="116"/>
        <v>92.09</v>
      </c>
      <c r="L1507" s="2">
        <f t="shared" si="117"/>
        <v>0.05</v>
      </c>
      <c r="M1507" s="3">
        <f t="shared" si="118"/>
        <v>4.6045000000000007</v>
      </c>
      <c r="N1507" s="3">
        <f t="shared" si="119"/>
        <v>96.694500000000005</v>
      </c>
    </row>
    <row r="1508" spans="1:14" x14ac:dyDescent="0.3">
      <c r="A1508" s="1">
        <v>45415</v>
      </c>
      <c r="B1508" s="1" t="str">
        <f t="shared" si="115"/>
        <v>May</v>
      </c>
      <c r="C1508" s="4" t="s">
        <v>9</v>
      </c>
      <c r="D1508" s="4" t="s">
        <v>15</v>
      </c>
      <c r="E1508" s="4" t="s">
        <v>11</v>
      </c>
      <c r="F1508" s="4" t="s">
        <v>21</v>
      </c>
      <c r="G1508" s="3">
        <v>20.010000000000002</v>
      </c>
      <c r="H1508" s="8">
        <v>1</v>
      </c>
      <c r="I1508" s="4" t="s">
        <v>258</v>
      </c>
      <c r="J1508" s="7">
        <v>9.6</v>
      </c>
      <c r="K1508" s="3">
        <f t="shared" si="116"/>
        <v>20.010000000000002</v>
      </c>
      <c r="L1508" s="2">
        <f t="shared" si="117"/>
        <v>0.05</v>
      </c>
      <c r="M1508" s="3">
        <f t="shared" si="118"/>
        <v>1.0005000000000002</v>
      </c>
      <c r="N1508" s="3">
        <f t="shared" si="119"/>
        <v>21.0105</v>
      </c>
    </row>
    <row r="1509" spans="1:14" x14ac:dyDescent="0.3">
      <c r="A1509" s="1">
        <v>45415</v>
      </c>
      <c r="B1509" s="1" t="str">
        <f t="shared" si="115"/>
        <v>May</v>
      </c>
      <c r="C1509" s="4" t="s">
        <v>9</v>
      </c>
      <c r="D1509" s="4" t="s">
        <v>15</v>
      </c>
      <c r="E1509" s="4" t="s">
        <v>11</v>
      </c>
      <c r="F1509" s="4" t="s">
        <v>23</v>
      </c>
      <c r="G1509" s="3">
        <v>80.08</v>
      </c>
      <c r="H1509" s="8">
        <v>3</v>
      </c>
      <c r="I1509" s="4" t="s">
        <v>20</v>
      </c>
      <c r="J1509" s="7">
        <v>7.3</v>
      </c>
      <c r="K1509" s="3">
        <f t="shared" si="116"/>
        <v>240.24</v>
      </c>
      <c r="L1509" s="2">
        <f t="shared" si="117"/>
        <v>0.05</v>
      </c>
      <c r="M1509" s="3">
        <f t="shared" si="118"/>
        <v>12.012</v>
      </c>
      <c r="N1509" s="3">
        <f t="shared" si="119"/>
        <v>252.25200000000001</v>
      </c>
    </row>
    <row r="1510" spans="1:14" x14ac:dyDescent="0.3">
      <c r="A1510" s="1">
        <v>45415</v>
      </c>
      <c r="B1510" s="1" t="str">
        <f t="shared" si="115"/>
        <v>May</v>
      </c>
      <c r="C1510" s="4" t="s">
        <v>14</v>
      </c>
      <c r="D1510" s="4" t="s">
        <v>10</v>
      </c>
      <c r="E1510" s="4" t="s">
        <v>22</v>
      </c>
      <c r="F1510" s="4" t="s">
        <v>12</v>
      </c>
      <c r="G1510" s="3">
        <v>73.06</v>
      </c>
      <c r="H1510" s="8">
        <v>2</v>
      </c>
      <c r="I1510" s="4" t="s">
        <v>258</v>
      </c>
      <c r="J1510" s="7">
        <v>8.1</v>
      </c>
      <c r="K1510" s="3">
        <f t="shared" si="116"/>
        <v>146.12</v>
      </c>
      <c r="L1510" s="2">
        <f t="shared" si="117"/>
        <v>0.05</v>
      </c>
      <c r="M1510" s="3">
        <f t="shared" si="118"/>
        <v>7.3060000000000009</v>
      </c>
      <c r="N1510" s="3">
        <f t="shared" si="119"/>
        <v>153.42600000000002</v>
      </c>
    </row>
    <row r="1511" spans="1:14" x14ac:dyDescent="0.3">
      <c r="A1511" s="1">
        <v>45415</v>
      </c>
      <c r="B1511" s="1" t="str">
        <f t="shared" si="115"/>
        <v>May</v>
      </c>
      <c r="C1511" s="4" t="s">
        <v>9</v>
      </c>
      <c r="D1511" s="4" t="s">
        <v>15</v>
      </c>
      <c r="E1511" s="4" t="s">
        <v>11</v>
      </c>
      <c r="F1511" s="4" t="s">
        <v>23</v>
      </c>
      <c r="G1511" s="3">
        <v>60.38</v>
      </c>
      <c r="H1511" s="8">
        <v>1</v>
      </c>
      <c r="I1511" s="4" t="s">
        <v>20</v>
      </c>
      <c r="J1511" s="7">
        <v>6.4</v>
      </c>
      <c r="K1511" s="3">
        <f t="shared" si="116"/>
        <v>60.38</v>
      </c>
      <c r="L1511" s="2">
        <f t="shared" si="117"/>
        <v>0.05</v>
      </c>
      <c r="M1511" s="3">
        <f t="shared" si="118"/>
        <v>3.0190000000000001</v>
      </c>
      <c r="N1511" s="3">
        <f t="shared" si="119"/>
        <v>63.399000000000001</v>
      </c>
    </row>
    <row r="1512" spans="1:14" x14ac:dyDescent="0.3">
      <c r="A1512" s="1">
        <v>45415</v>
      </c>
      <c r="B1512" s="1" t="str">
        <f t="shared" si="115"/>
        <v>May</v>
      </c>
      <c r="C1512" s="4" t="s">
        <v>14</v>
      </c>
      <c r="D1512" s="4" t="s">
        <v>15</v>
      </c>
      <c r="E1512" s="4" t="s">
        <v>11</v>
      </c>
      <c r="F1512" s="4" t="s">
        <v>18</v>
      </c>
      <c r="G1512" s="3">
        <v>44.86</v>
      </c>
      <c r="H1512" s="8">
        <v>3</v>
      </c>
      <c r="I1512" s="4" t="s">
        <v>258</v>
      </c>
      <c r="J1512" s="7">
        <v>7</v>
      </c>
      <c r="K1512" s="3">
        <f t="shared" si="116"/>
        <v>134.57999999999998</v>
      </c>
      <c r="L1512" s="2">
        <f t="shared" si="117"/>
        <v>0.05</v>
      </c>
      <c r="M1512" s="3">
        <f t="shared" si="118"/>
        <v>6.7289999999999992</v>
      </c>
      <c r="N1512" s="3">
        <f t="shared" si="119"/>
        <v>141.30899999999997</v>
      </c>
    </row>
    <row r="1513" spans="1:14" x14ac:dyDescent="0.3">
      <c r="A1513" s="1">
        <v>45415</v>
      </c>
      <c r="B1513" s="1" t="str">
        <f t="shared" si="115"/>
        <v>May</v>
      </c>
      <c r="C1513" s="4" t="s">
        <v>9</v>
      </c>
      <c r="D1513" s="4" t="s">
        <v>15</v>
      </c>
      <c r="E1513" s="4" t="s">
        <v>22</v>
      </c>
      <c r="F1513" s="4" t="s">
        <v>24</v>
      </c>
      <c r="G1513" s="3">
        <v>14.76</v>
      </c>
      <c r="H1513" s="8">
        <v>4</v>
      </c>
      <c r="I1513" s="4" t="s">
        <v>17</v>
      </c>
      <c r="J1513" s="7">
        <v>8.6</v>
      </c>
      <c r="K1513" s="3">
        <f t="shared" si="116"/>
        <v>59.04</v>
      </c>
      <c r="L1513" s="2">
        <f t="shared" si="117"/>
        <v>0.05</v>
      </c>
      <c r="M1513" s="3">
        <f t="shared" si="118"/>
        <v>2.952</v>
      </c>
      <c r="N1513" s="3">
        <f t="shared" si="119"/>
        <v>61.991999999999997</v>
      </c>
    </row>
    <row r="1514" spans="1:14" x14ac:dyDescent="0.3">
      <c r="A1514" s="1">
        <v>45415</v>
      </c>
      <c r="B1514" s="1" t="str">
        <f t="shared" si="115"/>
        <v>May</v>
      </c>
      <c r="C1514" s="4" t="s">
        <v>19</v>
      </c>
      <c r="D1514" s="4" t="s">
        <v>15</v>
      </c>
      <c r="E1514" s="4" t="s">
        <v>11</v>
      </c>
      <c r="F1514" s="4" t="s">
        <v>12</v>
      </c>
      <c r="G1514" s="3">
        <v>31.77</v>
      </c>
      <c r="H1514" s="8">
        <v>4</v>
      </c>
      <c r="I1514" s="4" t="s">
        <v>20</v>
      </c>
      <c r="J1514" s="7">
        <v>8.5</v>
      </c>
      <c r="K1514" s="3">
        <f t="shared" si="116"/>
        <v>127.08</v>
      </c>
      <c r="L1514" s="2">
        <f t="shared" si="117"/>
        <v>0.05</v>
      </c>
      <c r="M1514" s="3">
        <f t="shared" si="118"/>
        <v>6.3540000000000001</v>
      </c>
      <c r="N1514" s="3">
        <f t="shared" si="119"/>
        <v>133.434</v>
      </c>
    </row>
    <row r="1515" spans="1:14" x14ac:dyDescent="0.3">
      <c r="A1515" s="1">
        <v>45415</v>
      </c>
      <c r="B1515" s="1" t="str">
        <f t="shared" si="115"/>
        <v>May</v>
      </c>
      <c r="C1515" s="4" t="s">
        <v>9</v>
      </c>
      <c r="D1515" s="4" t="s">
        <v>15</v>
      </c>
      <c r="E1515" s="4" t="s">
        <v>11</v>
      </c>
      <c r="F1515" s="4" t="s">
        <v>18</v>
      </c>
      <c r="G1515" s="3">
        <v>14.36</v>
      </c>
      <c r="H1515" s="8">
        <v>1</v>
      </c>
      <c r="I1515" s="4" t="s">
        <v>17</v>
      </c>
      <c r="J1515" s="7">
        <v>6.7</v>
      </c>
      <c r="K1515" s="3">
        <f t="shared" si="116"/>
        <v>14.36</v>
      </c>
      <c r="L1515" s="2">
        <f t="shared" si="117"/>
        <v>0.05</v>
      </c>
      <c r="M1515" s="3">
        <f t="shared" si="118"/>
        <v>0.71799999999999997</v>
      </c>
      <c r="N1515" s="3">
        <f t="shared" si="119"/>
        <v>15.077999999999999</v>
      </c>
    </row>
    <row r="1516" spans="1:14" x14ac:dyDescent="0.3">
      <c r="A1516" s="1">
        <v>45415</v>
      </c>
      <c r="B1516" s="1" t="str">
        <f t="shared" si="115"/>
        <v>May</v>
      </c>
      <c r="C1516" s="4" t="s">
        <v>9</v>
      </c>
      <c r="D1516" s="4" t="s">
        <v>10</v>
      </c>
      <c r="E1516" s="4" t="s">
        <v>22</v>
      </c>
      <c r="F1516" s="4" t="s">
        <v>18</v>
      </c>
      <c r="G1516" s="3">
        <v>32.25</v>
      </c>
      <c r="H1516" s="8">
        <v>2</v>
      </c>
      <c r="I1516" s="4" t="s">
        <v>258</v>
      </c>
      <c r="J1516" s="7">
        <v>7.7</v>
      </c>
      <c r="K1516" s="3">
        <f t="shared" si="116"/>
        <v>64.5</v>
      </c>
      <c r="L1516" s="2">
        <f t="shared" si="117"/>
        <v>0.05</v>
      </c>
      <c r="M1516" s="3">
        <f t="shared" si="118"/>
        <v>3.2250000000000001</v>
      </c>
      <c r="N1516" s="3">
        <f t="shared" si="119"/>
        <v>67.724999999999994</v>
      </c>
    </row>
    <row r="1517" spans="1:14" x14ac:dyDescent="0.3">
      <c r="A1517" s="1">
        <v>45415</v>
      </c>
      <c r="B1517" s="1" t="str">
        <f t="shared" si="115"/>
        <v>May</v>
      </c>
      <c r="C1517" s="4" t="s">
        <v>14</v>
      </c>
      <c r="D1517" s="4" t="s">
        <v>10</v>
      </c>
      <c r="E1517" s="4" t="s">
        <v>22</v>
      </c>
      <c r="F1517" s="4" t="s">
        <v>18</v>
      </c>
      <c r="G1517" s="3">
        <v>80.97</v>
      </c>
      <c r="H1517" s="8">
        <v>2</v>
      </c>
      <c r="I1517" s="4" t="s">
        <v>258</v>
      </c>
      <c r="J1517" s="7">
        <v>5.9</v>
      </c>
      <c r="K1517" s="3">
        <f t="shared" si="116"/>
        <v>161.94</v>
      </c>
      <c r="L1517" s="2">
        <f t="shared" si="117"/>
        <v>0.05</v>
      </c>
      <c r="M1517" s="3">
        <f t="shared" si="118"/>
        <v>8.0969999999999995</v>
      </c>
      <c r="N1517" s="3">
        <f t="shared" si="119"/>
        <v>170.03700000000001</v>
      </c>
    </row>
    <row r="1518" spans="1:14" x14ac:dyDescent="0.3">
      <c r="A1518" s="1">
        <v>45415</v>
      </c>
      <c r="B1518" s="1" t="str">
        <f t="shared" si="115"/>
        <v>May</v>
      </c>
      <c r="C1518" s="4" t="s">
        <v>9</v>
      </c>
      <c r="D1518" s="4" t="s">
        <v>15</v>
      </c>
      <c r="E1518" s="4" t="s">
        <v>22</v>
      </c>
      <c r="F1518" s="4" t="s">
        <v>24</v>
      </c>
      <c r="G1518" s="3">
        <v>44.07</v>
      </c>
      <c r="H1518" s="8">
        <v>4</v>
      </c>
      <c r="I1518" s="4" t="s">
        <v>258</v>
      </c>
      <c r="J1518" s="7">
        <v>8.1</v>
      </c>
      <c r="K1518" s="3">
        <f t="shared" si="116"/>
        <v>176.28</v>
      </c>
      <c r="L1518" s="2">
        <f t="shared" si="117"/>
        <v>0.05</v>
      </c>
      <c r="M1518" s="3">
        <f t="shared" si="118"/>
        <v>8.8140000000000001</v>
      </c>
      <c r="N1518" s="3">
        <f t="shared" si="119"/>
        <v>185.09399999999999</v>
      </c>
    </row>
    <row r="1519" spans="1:14" x14ac:dyDescent="0.3">
      <c r="A1519" s="1">
        <v>45415</v>
      </c>
      <c r="B1519" s="1" t="str">
        <f t="shared" si="115"/>
        <v>May</v>
      </c>
      <c r="C1519" s="4" t="s">
        <v>9</v>
      </c>
      <c r="D1519" s="4" t="s">
        <v>10</v>
      </c>
      <c r="E1519" s="4" t="s">
        <v>22</v>
      </c>
      <c r="F1519" s="4" t="s">
        <v>12</v>
      </c>
      <c r="G1519" s="3">
        <v>83.77</v>
      </c>
      <c r="H1519" s="8">
        <v>3</v>
      </c>
      <c r="I1519" s="4" t="s">
        <v>17</v>
      </c>
      <c r="J1519" s="7">
        <v>9.8000000000000007</v>
      </c>
      <c r="K1519" s="3">
        <f t="shared" si="116"/>
        <v>251.31</v>
      </c>
      <c r="L1519" s="2">
        <f t="shared" si="117"/>
        <v>0.05</v>
      </c>
      <c r="M1519" s="3">
        <f t="shared" si="118"/>
        <v>12.5655</v>
      </c>
      <c r="N1519" s="3">
        <f t="shared" si="119"/>
        <v>263.87549999999999</v>
      </c>
    </row>
    <row r="1520" spans="1:14" x14ac:dyDescent="0.3">
      <c r="A1520" s="1">
        <v>45415</v>
      </c>
      <c r="B1520" s="1" t="str">
        <f t="shared" si="115"/>
        <v>May</v>
      </c>
      <c r="C1520" s="4" t="s">
        <v>14</v>
      </c>
      <c r="D1520" s="4" t="s">
        <v>15</v>
      </c>
      <c r="E1520" s="4" t="s">
        <v>22</v>
      </c>
      <c r="F1520" s="4" t="s">
        <v>24</v>
      </c>
      <c r="G1520" s="3">
        <v>50.79</v>
      </c>
      <c r="H1520" s="8">
        <v>1</v>
      </c>
      <c r="I1520" s="4" t="s">
        <v>17</v>
      </c>
      <c r="J1520" s="7">
        <v>5.3</v>
      </c>
      <c r="K1520" s="3">
        <f t="shared" si="116"/>
        <v>50.79</v>
      </c>
      <c r="L1520" s="2">
        <f t="shared" si="117"/>
        <v>0.05</v>
      </c>
      <c r="M1520" s="3">
        <f t="shared" si="118"/>
        <v>2.5395000000000003</v>
      </c>
      <c r="N1520" s="3">
        <f t="shared" si="119"/>
        <v>53.329499999999996</v>
      </c>
    </row>
    <row r="1521" spans="1:14" x14ac:dyDescent="0.3">
      <c r="A1521" s="1">
        <v>45415</v>
      </c>
      <c r="B1521" s="1" t="str">
        <f t="shared" si="115"/>
        <v>May</v>
      </c>
      <c r="C1521" s="4" t="s">
        <v>9</v>
      </c>
      <c r="D1521" s="4" t="s">
        <v>15</v>
      </c>
      <c r="E1521" s="4" t="s">
        <v>11</v>
      </c>
      <c r="F1521" s="4" t="s">
        <v>12</v>
      </c>
      <c r="G1521" s="3">
        <v>17.440000000000001</v>
      </c>
      <c r="H1521" s="8">
        <v>6</v>
      </c>
      <c r="I1521" s="4" t="s">
        <v>258</v>
      </c>
      <c r="J1521" s="7">
        <v>7.6</v>
      </c>
      <c r="K1521" s="3">
        <f t="shared" si="116"/>
        <v>104.64000000000001</v>
      </c>
      <c r="L1521" s="2">
        <f t="shared" si="117"/>
        <v>0.05</v>
      </c>
      <c r="M1521" s="3">
        <f t="shared" si="118"/>
        <v>5.2320000000000011</v>
      </c>
      <c r="N1521" s="3">
        <f t="shared" si="119"/>
        <v>109.87200000000001</v>
      </c>
    </row>
    <row r="1522" spans="1:14" x14ac:dyDescent="0.3">
      <c r="A1522" s="1">
        <v>45415</v>
      </c>
      <c r="B1522" s="1" t="str">
        <f t="shared" si="115"/>
        <v>May</v>
      </c>
      <c r="C1522" s="4" t="s">
        <v>14</v>
      </c>
      <c r="D1522" s="4" t="s">
        <v>15</v>
      </c>
      <c r="E1522" s="4" t="s">
        <v>11</v>
      </c>
      <c r="F1522" s="4" t="s">
        <v>18</v>
      </c>
      <c r="G1522" s="3">
        <v>78.069999999999993</v>
      </c>
      <c r="H1522" s="8">
        <v>1</v>
      </c>
      <c r="I1522" s="4" t="s">
        <v>258</v>
      </c>
      <c r="J1522" s="7">
        <v>7.1</v>
      </c>
      <c r="K1522" s="3">
        <f t="shared" si="116"/>
        <v>78.069999999999993</v>
      </c>
      <c r="L1522" s="2">
        <f t="shared" si="117"/>
        <v>0.05</v>
      </c>
      <c r="M1522" s="3">
        <f t="shared" si="118"/>
        <v>3.9034999999999997</v>
      </c>
      <c r="N1522" s="3">
        <f t="shared" si="119"/>
        <v>81.973499999999987</v>
      </c>
    </row>
    <row r="1523" spans="1:14" x14ac:dyDescent="0.3">
      <c r="A1523" s="1">
        <v>45415</v>
      </c>
      <c r="B1523" s="1" t="str">
        <f t="shared" si="115"/>
        <v>May</v>
      </c>
      <c r="C1523" s="4" t="s">
        <v>19</v>
      </c>
      <c r="D1523" s="4" t="s">
        <v>15</v>
      </c>
      <c r="E1523" s="4" t="s">
        <v>11</v>
      </c>
      <c r="F1523" s="4" t="s">
        <v>12</v>
      </c>
      <c r="G1523" s="3">
        <v>93.26</v>
      </c>
      <c r="H1523" s="8">
        <v>2</v>
      </c>
      <c r="I1523" s="4" t="s">
        <v>17</v>
      </c>
      <c r="J1523" s="7">
        <v>8.1</v>
      </c>
      <c r="K1523" s="3">
        <f t="shared" si="116"/>
        <v>186.52</v>
      </c>
      <c r="L1523" s="2">
        <f t="shared" si="117"/>
        <v>0.05</v>
      </c>
      <c r="M1523" s="3">
        <f t="shared" si="118"/>
        <v>9.3260000000000005</v>
      </c>
      <c r="N1523" s="3">
        <f t="shared" si="119"/>
        <v>195.846</v>
      </c>
    </row>
    <row r="1524" spans="1:14" x14ac:dyDescent="0.3">
      <c r="A1524" s="1">
        <v>45415</v>
      </c>
      <c r="B1524" s="1" t="str">
        <f t="shared" si="115"/>
        <v>May</v>
      </c>
      <c r="C1524" s="4" t="s">
        <v>14</v>
      </c>
      <c r="D1524" s="4" t="s">
        <v>10</v>
      </c>
      <c r="E1524" s="4" t="s">
        <v>22</v>
      </c>
      <c r="F1524" s="4" t="s">
        <v>16</v>
      </c>
      <c r="G1524" s="3">
        <v>66.650000000000006</v>
      </c>
      <c r="H1524" s="8">
        <v>2</v>
      </c>
      <c r="I1524" s="4" t="s">
        <v>258</v>
      </c>
      <c r="J1524" s="7">
        <v>7.2</v>
      </c>
      <c r="K1524" s="3">
        <f t="shared" si="116"/>
        <v>133.30000000000001</v>
      </c>
      <c r="L1524" s="2">
        <f t="shared" si="117"/>
        <v>0.18</v>
      </c>
      <c r="M1524" s="3">
        <f t="shared" si="118"/>
        <v>23.994</v>
      </c>
      <c r="N1524" s="3">
        <f t="shared" si="119"/>
        <v>157.29400000000001</v>
      </c>
    </row>
    <row r="1525" spans="1:14" x14ac:dyDescent="0.3">
      <c r="A1525" s="1">
        <v>45415</v>
      </c>
      <c r="B1525" s="1" t="str">
        <f t="shared" si="115"/>
        <v>May</v>
      </c>
      <c r="C1525" s="4" t="s">
        <v>14</v>
      </c>
      <c r="D1525" s="4" t="s">
        <v>15</v>
      </c>
      <c r="E1525" s="4" t="s">
        <v>11</v>
      </c>
      <c r="F1525" s="4" t="s">
        <v>24</v>
      </c>
      <c r="G1525" s="3">
        <v>21.8</v>
      </c>
      <c r="H1525" s="8">
        <v>1</v>
      </c>
      <c r="I1525" s="4" t="s">
        <v>17</v>
      </c>
      <c r="J1525" s="7">
        <v>7.7</v>
      </c>
      <c r="K1525" s="3">
        <f t="shared" si="116"/>
        <v>21.8</v>
      </c>
      <c r="L1525" s="2">
        <f t="shared" si="117"/>
        <v>0.05</v>
      </c>
      <c r="M1525" s="3">
        <f t="shared" si="118"/>
        <v>1.0900000000000001</v>
      </c>
      <c r="N1525" s="3">
        <f t="shared" si="119"/>
        <v>22.89</v>
      </c>
    </row>
    <row r="1526" spans="1:14" x14ac:dyDescent="0.3">
      <c r="A1526" s="1">
        <v>45415</v>
      </c>
      <c r="B1526" s="1" t="str">
        <f t="shared" si="115"/>
        <v>May</v>
      </c>
      <c r="C1526" s="4" t="s">
        <v>19</v>
      </c>
      <c r="D1526" s="4" t="s">
        <v>15</v>
      </c>
      <c r="E1526" s="4" t="s">
        <v>22</v>
      </c>
      <c r="F1526" s="4" t="s">
        <v>24</v>
      </c>
      <c r="G1526" s="3">
        <v>66.680000000000007</v>
      </c>
      <c r="H1526" s="8">
        <v>3</v>
      </c>
      <c r="I1526" s="4" t="s">
        <v>17</v>
      </c>
      <c r="J1526" s="7">
        <v>8.6999999999999993</v>
      </c>
      <c r="K1526" s="3">
        <f t="shared" si="116"/>
        <v>200.04000000000002</v>
      </c>
      <c r="L1526" s="2">
        <f t="shared" si="117"/>
        <v>0.05</v>
      </c>
      <c r="M1526" s="3">
        <f t="shared" si="118"/>
        <v>10.002000000000002</v>
      </c>
      <c r="N1526" s="3">
        <f t="shared" si="119"/>
        <v>210.04200000000003</v>
      </c>
    </row>
    <row r="1527" spans="1:14" x14ac:dyDescent="0.3">
      <c r="A1527" s="1">
        <v>45415</v>
      </c>
      <c r="B1527" s="1" t="str">
        <f t="shared" si="115"/>
        <v>May</v>
      </c>
      <c r="C1527" s="4" t="s">
        <v>9</v>
      </c>
      <c r="D1527" s="4" t="s">
        <v>15</v>
      </c>
      <c r="E1527" s="4" t="s">
        <v>22</v>
      </c>
      <c r="F1527" s="4" t="s">
        <v>24</v>
      </c>
      <c r="G1527" s="3">
        <v>32.32</v>
      </c>
      <c r="H1527" s="8">
        <v>2</v>
      </c>
      <c r="I1527" s="4" t="s">
        <v>258</v>
      </c>
      <c r="J1527" s="7">
        <v>7.5</v>
      </c>
      <c r="K1527" s="3">
        <f t="shared" si="116"/>
        <v>64.64</v>
      </c>
      <c r="L1527" s="2">
        <f t="shared" si="117"/>
        <v>0.05</v>
      </c>
      <c r="M1527" s="3">
        <f t="shared" si="118"/>
        <v>3.2320000000000002</v>
      </c>
      <c r="N1527" s="3">
        <f t="shared" si="119"/>
        <v>67.872</v>
      </c>
    </row>
    <row r="1528" spans="1:14" x14ac:dyDescent="0.3">
      <c r="A1528" s="1">
        <v>45415</v>
      </c>
      <c r="B1528" s="1" t="str">
        <f t="shared" si="115"/>
        <v>May</v>
      </c>
      <c r="C1528" s="4" t="s">
        <v>19</v>
      </c>
      <c r="D1528" s="4" t="s">
        <v>15</v>
      </c>
      <c r="E1528" s="4" t="s">
        <v>22</v>
      </c>
      <c r="F1528" s="4" t="s">
        <v>12</v>
      </c>
      <c r="G1528" s="3">
        <v>52.6</v>
      </c>
      <c r="H1528" s="8">
        <v>4</v>
      </c>
      <c r="I1528" s="4" t="s">
        <v>20</v>
      </c>
      <c r="J1528" s="7">
        <v>7.2</v>
      </c>
      <c r="K1528" s="3">
        <f t="shared" si="116"/>
        <v>210.4</v>
      </c>
      <c r="L1528" s="2">
        <f t="shared" si="117"/>
        <v>0.05</v>
      </c>
      <c r="M1528" s="3">
        <f t="shared" si="118"/>
        <v>10.520000000000001</v>
      </c>
      <c r="N1528" s="3">
        <f t="shared" si="119"/>
        <v>220.92000000000002</v>
      </c>
    </row>
    <row r="1529" spans="1:14" x14ac:dyDescent="0.3">
      <c r="A1529" s="1">
        <v>45416</v>
      </c>
      <c r="B1529" s="1" t="str">
        <f t="shared" si="115"/>
        <v>May</v>
      </c>
      <c r="C1529" s="4" t="s">
        <v>14</v>
      </c>
      <c r="D1529" s="4" t="s">
        <v>10</v>
      </c>
      <c r="E1529" s="4" t="s">
        <v>22</v>
      </c>
      <c r="F1529" s="4" t="s">
        <v>24</v>
      </c>
      <c r="G1529" s="3">
        <v>39.909999999999997</v>
      </c>
      <c r="H1529" s="8">
        <v>2</v>
      </c>
      <c r="I1529" s="4" t="s">
        <v>17</v>
      </c>
      <c r="J1529" s="7">
        <v>6.1</v>
      </c>
      <c r="K1529" s="3">
        <f t="shared" si="116"/>
        <v>79.819999999999993</v>
      </c>
      <c r="L1529" s="2">
        <f t="shared" si="117"/>
        <v>0.05</v>
      </c>
      <c r="M1529" s="3">
        <f t="shared" si="118"/>
        <v>3.9909999999999997</v>
      </c>
      <c r="N1529" s="3">
        <f t="shared" si="119"/>
        <v>83.810999999999993</v>
      </c>
    </row>
    <row r="1530" spans="1:14" x14ac:dyDescent="0.3">
      <c r="A1530" s="1">
        <v>45416</v>
      </c>
      <c r="B1530" s="1" t="str">
        <f t="shared" si="115"/>
        <v>May</v>
      </c>
      <c r="C1530" s="4" t="s">
        <v>9</v>
      </c>
      <c r="D1530" s="4" t="s">
        <v>10</v>
      </c>
      <c r="E1530" s="4" t="s">
        <v>22</v>
      </c>
      <c r="F1530" s="4" t="s">
        <v>12</v>
      </c>
      <c r="G1530" s="3">
        <v>81.209999999999994</v>
      </c>
      <c r="H1530" s="8">
        <v>2</v>
      </c>
      <c r="I1530" s="4" t="s">
        <v>17</v>
      </c>
      <c r="J1530" s="7">
        <v>8.6999999999999993</v>
      </c>
      <c r="K1530" s="3">
        <f t="shared" si="116"/>
        <v>162.41999999999999</v>
      </c>
      <c r="L1530" s="2">
        <f t="shared" si="117"/>
        <v>0.05</v>
      </c>
      <c r="M1530" s="3">
        <f t="shared" si="118"/>
        <v>8.1210000000000004</v>
      </c>
      <c r="N1530" s="3">
        <f t="shared" si="119"/>
        <v>170.541</v>
      </c>
    </row>
    <row r="1531" spans="1:14" x14ac:dyDescent="0.3">
      <c r="A1531" s="1">
        <v>45416</v>
      </c>
      <c r="B1531" s="1" t="str">
        <f t="shared" si="115"/>
        <v>May</v>
      </c>
      <c r="C1531" s="4" t="s">
        <v>9</v>
      </c>
      <c r="D1531" s="4" t="s">
        <v>15</v>
      </c>
      <c r="E1531" s="4" t="s">
        <v>11</v>
      </c>
      <c r="F1531" s="4" t="s">
        <v>24</v>
      </c>
      <c r="G1531" s="3">
        <v>83.66</v>
      </c>
      <c r="H1531" s="8">
        <v>2</v>
      </c>
      <c r="I1531" s="4" t="s">
        <v>20</v>
      </c>
      <c r="J1531" s="7">
        <v>7.9</v>
      </c>
      <c r="K1531" s="3">
        <f t="shared" si="116"/>
        <v>167.32</v>
      </c>
      <c r="L1531" s="2">
        <f t="shared" si="117"/>
        <v>0.05</v>
      </c>
      <c r="M1531" s="3">
        <f t="shared" si="118"/>
        <v>8.3659999999999997</v>
      </c>
      <c r="N1531" s="3">
        <f t="shared" si="119"/>
        <v>175.68599999999998</v>
      </c>
    </row>
    <row r="1532" spans="1:14" x14ac:dyDescent="0.3">
      <c r="A1532" s="1">
        <v>45416</v>
      </c>
      <c r="B1532" s="1" t="str">
        <f t="shared" si="115"/>
        <v>May</v>
      </c>
      <c r="C1532" s="4" t="s">
        <v>9</v>
      </c>
      <c r="D1532" s="4" t="s">
        <v>10</v>
      </c>
      <c r="E1532" s="4" t="s">
        <v>22</v>
      </c>
      <c r="F1532" s="4" t="s">
        <v>12</v>
      </c>
      <c r="G1532" s="3">
        <v>57.89</v>
      </c>
      <c r="H1532" s="8">
        <v>4</v>
      </c>
      <c r="I1532" s="4" t="s">
        <v>17</v>
      </c>
      <c r="J1532" s="7">
        <v>7.4</v>
      </c>
      <c r="K1532" s="3">
        <f t="shared" si="116"/>
        <v>231.56</v>
      </c>
      <c r="L1532" s="2">
        <f t="shared" si="117"/>
        <v>0.05</v>
      </c>
      <c r="M1532" s="3">
        <f t="shared" si="118"/>
        <v>11.578000000000001</v>
      </c>
      <c r="N1532" s="3">
        <f t="shared" si="119"/>
        <v>243.13800000000001</v>
      </c>
    </row>
    <row r="1533" spans="1:14" x14ac:dyDescent="0.3">
      <c r="A1533" s="1">
        <v>45416</v>
      </c>
      <c r="B1533" s="1" t="str">
        <f t="shared" si="115"/>
        <v>May</v>
      </c>
      <c r="C1533" s="4" t="s">
        <v>9</v>
      </c>
      <c r="D1533" s="4" t="s">
        <v>15</v>
      </c>
      <c r="E1533" s="4" t="s">
        <v>22</v>
      </c>
      <c r="F1533" s="4" t="s">
        <v>24</v>
      </c>
      <c r="G1533" s="3">
        <v>17.97</v>
      </c>
      <c r="H1533" s="8">
        <v>4</v>
      </c>
      <c r="I1533" s="4" t="s">
        <v>20</v>
      </c>
      <c r="J1533" s="7">
        <v>8.1</v>
      </c>
      <c r="K1533" s="3">
        <f t="shared" si="116"/>
        <v>71.88</v>
      </c>
      <c r="L1533" s="2">
        <f t="shared" si="117"/>
        <v>0.05</v>
      </c>
      <c r="M1533" s="3">
        <f t="shared" si="118"/>
        <v>3.5939999999999999</v>
      </c>
      <c r="N1533" s="3">
        <f t="shared" si="119"/>
        <v>75.47399999999999</v>
      </c>
    </row>
    <row r="1534" spans="1:14" x14ac:dyDescent="0.3">
      <c r="A1534" s="1">
        <v>45416</v>
      </c>
      <c r="B1534" s="1" t="str">
        <f t="shared" si="115"/>
        <v>May</v>
      </c>
      <c r="C1534" s="4" t="s">
        <v>19</v>
      </c>
      <c r="D1534" s="4" t="s">
        <v>10</v>
      </c>
      <c r="E1534" s="4" t="s">
        <v>22</v>
      </c>
      <c r="F1534" s="4" t="s">
        <v>12</v>
      </c>
      <c r="G1534" s="3">
        <v>65.650000000000006</v>
      </c>
      <c r="H1534" s="8">
        <v>3</v>
      </c>
      <c r="I1534" s="4" t="s">
        <v>258</v>
      </c>
      <c r="J1534" s="7">
        <v>7.3</v>
      </c>
      <c r="K1534" s="3">
        <f t="shared" si="116"/>
        <v>196.95000000000002</v>
      </c>
      <c r="L1534" s="2">
        <f t="shared" si="117"/>
        <v>0.05</v>
      </c>
      <c r="M1534" s="3">
        <f t="shared" si="118"/>
        <v>9.8475000000000019</v>
      </c>
      <c r="N1534" s="3">
        <f t="shared" si="119"/>
        <v>206.79750000000001</v>
      </c>
    </row>
    <row r="1535" spans="1:14" x14ac:dyDescent="0.3">
      <c r="A1535" s="1">
        <v>45416</v>
      </c>
      <c r="B1535" s="1" t="str">
        <f t="shared" si="115"/>
        <v>May</v>
      </c>
      <c r="C1535" s="4" t="s">
        <v>19</v>
      </c>
      <c r="D1535" s="4" t="s">
        <v>10</v>
      </c>
      <c r="E1535" s="4" t="s">
        <v>22</v>
      </c>
      <c r="F1535" s="4" t="s">
        <v>24</v>
      </c>
      <c r="G1535" s="3">
        <v>10.16</v>
      </c>
      <c r="H1535" s="8">
        <v>3</v>
      </c>
      <c r="I1535" s="4" t="s">
        <v>20</v>
      </c>
      <c r="J1535" s="7">
        <v>7.1</v>
      </c>
      <c r="K1535" s="3">
        <f t="shared" si="116"/>
        <v>30.48</v>
      </c>
      <c r="L1535" s="2">
        <f t="shared" si="117"/>
        <v>0.05</v>
      </c>
      <c r="M1535" s="3">
        <f t="shared" si="118"/>
        <v>1.524</v>
      </c>
      <c r="N1535" s="3">
        <f t="shared" si="119"/>
        <v>32.003999999999998</v>
      </c>
    </row>
    <row r="1536" spans="1:14" x14ac:dyDescent="0.3">
      <c r="A1536" s="1">
        <v>45416</v>
      </c>
      <c r="B1536" s="1" t="str">
        <f t="shared" si="115"/>
        <v>May</v>
      </c>
      <c r="C1536" s="4" t="s">
        <v>9</v>
      </c>
      <c r="D1536" s="4" t="s">
        <v>15</v>
      </c>
      <c r="E1536" s="4" t="s">
        <v>22</v>
      </c>
      <c r="F1536" s="4" t="s">
        <v>12</v>
      </c>
      <c r="G1536" s="3">
        <v>19.79</v>
      </c>
      <c r="H1536" s="8">
        <v>3</v>
      </c>
      <c r="I1536" s="4" t="s">
        <v>258</v>
      </c>
      <c r="J1536" s="7">
        <v>8.6999999999999993</v>
      </c>
      <c r="K1536" s="3">
        <f t="shared" si="116"/>
        <v>59.37</v>
      </c>
      <c r="L1536" s="2">
        <f t="shared" si="117"/>
        <v>0.05</v>
      </c>
      <c r="M1536" s="3">
        <f t="shared" si="118"/>
        <v>2.9685000000000001</v>
      </c>
      <c r="N1536" s="3">
        <f t="shared" si="119"/>
        <v>62.338499999999996</v>
      </c>
    </row>
    <row r="1537" spans="1:14" x14ac:dyDescent="0.3">
      <c r="A1537" s="1">
        <v>45416</v>
      </c>
      <c r="B1537" s="1" t="str">
        <f t="shared" si="115"/>
        <v>May</v>
      </c>
      <c r="C1537" s="4" t="s">
        <v>9</v>
      </c>
      <c r="D1537" s="4" t="s">
        <v>15</v>
      </c>
      <c r="E1537" s="4" t="s">
        <v>22</v>
      </c>
      <c r="F1537" s="4" t="s">
        <v>12</v>
      </c>
      <c r="G1537" s="3">
        <v>59.59</v>
      </c>
      <c r="H1537" s="8">
        <v>4</v>
      </c>
      <c r="I1537" s="4" t="s">
        <v>258</v>
      </c>
      <c r="J1537" s="7">
        <v>9.3000000000000007</v>
      </c>
      <c r="K1537" s="3">
        <f t="shared" si="116"/>
        <v>238.36</v>
      </c>
      <c r="L1537" s="2">
        <f t="shared" si="117"/>
        <v>0.05</v>
      </c>
      <c r="M1537" s="3">
        <f t="shared" si="118"/>
        <v>11.918000000000001</v>
      </c>
      <c r="N1537" s="3">
        <f t="shared" si="119"/>
        <v>250.27800000000002</v>
      </c>
    </row>
    <row r="1538" spans="1:14" x14ac:dyDescent="0.3">
      <c r="A1538" s="1">
        <v>45416</v>
      </c>
      <c r="B1538" s="1" t="str">
        <f t="shared" si="115"/>
        <v>May</v>
      </c>
      <c r="C1538" s="4" t="s">
        <v>9</v>
      </c>
      <c r="D1538" s="4" t="s">
        <v>15</v>
      </c>
      <c r="E1538" s="4" t="s">
        <v>22</v>
      </c>
      <c r="F1538" s="4" t="s">
        <v>24</v>
      </c>
      <c r="G1538" s="3">
        <v>62.57</v>
      </c>
      <c r="H1538" s="8">
        <v>3</v>
      </c>
      <c r="I1538" s="4" t="s">
        <v>258</v>
      </c>
      <c r="J1538" s="7">
        <v>9.4</v>
      </c>
      <c r="K1538" s="3">
        <f t="shared" si="116"/>
        <v>187.71</v>
      </c>
      <c r="L1538" s="2">
        <f t="shared" si="117"/>
        <v>0.05</v>
      </c>
      <c r="M1538" s="3">
        <f t="shared" si="118"/>
        <v>9.3855000000000004</v>
      </c>
      <c r="N1538" s="3">
        <f t="shared" si="119"/>
        <v>197.09550000000002</v>
      </c>
    </row>
    <row r="1539" spans="1:14" x14ac:dyDescent="0.3">
      <c r="A1539" s="1">
        <v>45416</v>
      </c>
      <c r="B1539" s="1" t="str">
        <f t="shared" ref="B1539:B1602" si="120">TEXT(A1539,"mmmm")</f>
        <v>May</v>
      </c>
      <c r="C1539" s="4" t="s">
        <v>14</v>
      </c>
      <c r="D1539" s="4" t="s">
        <v>10</v>
      </c>
      <c r="E1539" s="4" t="s">
        <v>11</v>
      </c>
      <c r="F1539" s="4" t="s">
        <v>21</v>
      </c>
      <c r="G1539" s="3">
        <v>74.290000000000006</v>
      </c>
      <c r="H1539" s="8">
        <v>2</v>
      </c>
      <c r="I1539" s="4" t="s">
        <v>258</v>
      </c>
      <c r="J1539" s="7">
        <v>8.8000000000000007</v>
      </c>
      <c r="K1539" s="3">
        <f t="shared" ref="K1539:K1602" si="121">G1539*H1539</f>
        <v>148.58000000000001</v>
      </c>
      <c r="L1539" s="2">
        <f t="shared" ref="L1539:L1602" si="122">IF(F1539="electronics",18%,5%)</f>
        <v>0.05</v>
      </c>
      <c r="M1539" s="3">
        <f t="shared" ref="M1539:M1602" si="123">K1539*L1539</f>
        <v>7.4290000000000012</v>
      </c>
      <c r="N1539" s="3">
        <f t="shared" ref="N1539:N1602" si="124">K1539+M1539</f>
        <v>156.00900000000001</v>
      </c>
    </row>
    <row r="1540" spans="1:14" x14ac:dyDescent="0.3">
      <c r="A1540" s="1">
        <v>45416</v>
      </c>
      <c r="B1540" s="1" t="str">
        <f t="shared" si="120"/>
        <v>May</v>
      </c>
      <c r="C1540" s="4" t="s">
        <v>9</v>
      </c>
      <c r="D1540" s="4" t="s">
        <v>10</v>
      </c>
      <c r="E1540" s="4" t="s">
        <v>11</v>
      </c>
      <c r="F1540" s="4" t="s">
        <v>23</v>
      </c>
      <c r="G1540" s="3">
        <v>69.959999999999994</v>
      </c>
      <c r="H1540" s="8">
        <v>3</v>
      </c>
      <c r="I1540" s="4" t="s">
        <v>258</v>
      </c>
      <c r="J1540" s="7">
        <v>7.5</v>
      </c>
      <c r="K1540" s="3">
        <f t="shared" si="121"/>
        <v>209.88</v>
      </c>
      <c r="L1540" s="2">
        <f t="shared" si="122"/>
        <v>0.05</v>
      </c>
      <c r="M1540" s="3">
        <f t="shared" si="123"/>
        <v>10.494</v>
      </c>
      <c r="N1540" s="3">
        <f t="shared" si="124"/>
        <v>220.374</v>
      </c>
    </row>
    <row r="1541" spans="1:14" x14ac:dyDescent="0.3">
      <c r="A1541" s="1">
        <v>45416</v>
      </c>
      <c r="B1541" s="1" t="str">
        <f t="shared" si="120"/>
        <v>May</v>
      </c>
      <c r="C1541" s="4" t="s">
        <v>19</v>
      </c>
      <c r="D1541" s="4" t="s">
        <v>10</v>
      </c>
      <c r="E1541" s="4" t="s">
        <v>11</v>
      </c>
      <c r="F1541" s="4" t="s">
        <v>12</v>
      </c>
      <c r="G1541" s="3">
        <v>43.18</v>
      </c>
      <c r="H1541" s="8">
        <v>5</v>
      </c>
      <c r="I1541" s="4" t="s">
        <v>20</v>
      </c>
      <c r="J1541" s="7">
        <v>8.1</v>
      </c>
      <c r="K1541" s="3">
        <f t="shared" si="121"/>
        <v>215.9</v>
      </c>
      <c r="L1541" s="2">
        <f t="shared" si="122"/>
        <v>0.05</v>
      </c>
      <c r="M1541" s="3">
        <f t="shared" si="123"/>
        <v>10.795000000000002</v>
      </c>
      <c r="N1541" s="3">
        <f t="shared" si="124"/>
        <v>226.69499999999999</v>
      </c>
    </row>
    <row r="1542" spans="1:14" x14ac:dyDescent="0.3">
      <c r="A1542" s="1">
        <v>45416</v>
      </c>
      <c r="B1542" s="1" t="str">
        <f t="shared" si="120"/>
        <v>May</v>
      </c>
      <c r="C1542" s="4" t="s">
        <v>19</v>
      </c>
      <c r="D1542" s="4" t="s">
        <v>15</v>
      </c>
      <c r="E1542" s="4" t="s">
        <v>22</v>
      </c>
      <c r="F1542" s="4" t="s">
        <v>12</v>
      </c>
      <c r="G1542" s="3">
        <v>33.880000000000003</v>
      </c>
      <c r="H1542" s="8">
        <v>3</v>
      </c>
      <c r="I1542" s="4" t="s">
        <v>17</v>
      </c>
      <c r="J1542" s="7">
        <v>8.5</v>
      </c>
      <c r="K1542" s="3">
        <f t="shared" si="121"/>
        <v>101.64000000000001</v>
      </c>
      <c r="L1542" s="2">
        <f t="shared" si="122"/>
        <v>0.05</v>
      </c>
      <c r="M1542" s="3">
        <f t="shared" si="123"/>
        <v>5.0820000000000007</v>
      </c>
      <c r="N1542" s="3">
        <f t="shared" si="124"/>
        <v>106.72200000000001</v>
      </c>
    </row>
    <row r="1543" spans="1:14" x14ac:dyDescent="0.3">
      <c r="A1543" s="1">
        <v>45416</v>
      </c>
      <c r="B1543" s="1" t="str">
        <f t="shared" si="120"/>
        <v>May</v>
      </c>
      <c r="C1543" s="4" t="s">
        <v>9</v>
      </c>
      <c r="D1543" s="4" t="s">
        <v>10</v>
      </c>
      <c r="E1543" s="4" t="s">
        <v>11</v>
      </c>
      <c r="F1543" s="4" t="s">
        <v>24</v>
      </c>
      <c r="G1543" s="3">
        <v>65.180000000000007</v>
      </c>
      <c r="H1543" s="8">
        <v>3</v>
      </c>
      <c r="I1543" s="4" t="s">
        <v>20</v>
      </c>
      <c r="J1543" s="7">
        <v>8.5</v>
      </c>
      <c r="K1543" s="3">
        <f t="shared" si="121"/>
        <v>195.54000000000002</v>
      </c>
      <c r="L1543" s="2">
        <f t="shared" si="122"/>
        <v>0.05</v>
      </c>
      <c r="M1543" s="3">
        <f t="shared" si="123"/>
        <v>9.777000000000001</v>
      </c>
      <c r="N1543" s="3">
        <f t="shared" si="124"/>
        <v>205.31700000000001</v>
      </c>
    </row>
    <row r="1544" spans="1:14" x14ac:dyDescent="0.3">
      <c r="A1544" s="1">
        <v>45416</v>
      </c>
      <c r="B1544" s="1" t="str">
        <f t="shared" si="120"/>
        <v>May</v>
      </c>
      <c r="C1544" s="4" t="s">
        <v>9</v>
      </c>
      <c r="D1544" s="4" t="s">
        <v>15</v>
      </c>
      <c r="E1544" s="4" t="s">
        <v>22</v>
      </c>
      <c r="F1544" s="4" t="s">
        <v>12</v>
      </c>
      <c r="G1544" s="3">
        <v>51.28</v>
      </c>
      <c r="H1544" s="8">
        <v>3</v>
      </c>
      <c r="I1544" s="4" t="s">
        <v>17</v>
      </c>
      <c r="J1544" s="7">
        <v>5.8</v>
      </c>
      <c r="K1544" s="3">
        <f t="shared" si="121"/>
        <v>153.84</v>
      </c>
      <c r="L1544" s="2">
        <f t="shared" si="122"/>
        <v>0.05</v>
      </c>
      <c r="M1544" s="3">
        <f t="shared" si="123"/>
        <v>7.6920000000000002</v>
      </c>
      <c r="N1544" s="3">
        <f t="shared" si="124"/>
        <v>161.53200000000001</v>
      </c>
    </row>
    <row r="1545" spans="1:14" x14ac:dyDescent="0.3">
      <c r="A1545" s="1">
        <v>45416</v>
      </c>
      <c r="B1545" s="1" t="str">
        <f t="shared" si="120"/>
        <v>May</v>
      </c>
      <c r="C1545" s="4" t="s">
        <v>9</v>
      </c>
      <c r="D1545" s="4" t="s">
        <v>15</v>
      </c>
      <c r="E1545" s="4" t="s">
        <v>22</v>
      </c>
      <c r="F1545" s="4" t="s">
        <v>24</v>
      </c>
      <c r="G1545" s="3">
        <v>42.57</v>
      </c>
      <c r="H1545" s="8">
        <v>3</v>
      </c>
      <c r="I1545" s="4" t="s">
        <v>17</v>
      </c>
      <c r="J1545" s="7">
        <v>7.4</v>
      </c>
      <c r="K1545" s="3">
        <f t="shared" si="121"/>
        <v>127.71000000000001</v>
      </c>
      <c r="L1545" s="2">
        <f t="shared" si="122"/>
        <v>0.05</v>
      </c>
      <c r="M1545" s="3">
        <f t="shared" si="123"/>
        <v>6.3855000000000004</v>
      </c>
      <c r="N1545" s="3">
        <f t="shared" si="124"/>
        <v>134.09550000000002</v>
      </c>
    </row>
    <row r="1546" spans="1:14" x14ac:dyDescent="0.3">
      <c r="A1546" s="1">
        <v>45416</v>
      </c>
      <c r="B1546" s="1" t="str">
        <f t="shared" si="120"/>
        <v>May</v>
      </c>
      <c r="C1546" s="4" t="s">
        <v>9</v>
      </c>
      <c r="D1546" s="4" t="s">
        <v>15</v>
      </c>
      <c r="E1546" s="4" t="s">
        <v>22</v>
      </c>
      <c r="F1546" s="4" t="s">
        <v>24</v>
      </c>
      <c r="G1546" s="3">
        <v>99.71</v>
      </c>
      <c r="H1546" s="8">
        <v>4</v>
      </c>
      <c r="I1546" s="4" t="s">
        <v>20</v>
      </c>
      <c r="J1546" s="7">
        <v>7.3</v>
      </c>
      <c r="K1546" s="3">
        <f t="shared" si="121"/>
        <v>398.84</v>
      </c>
      <c r="L1546" s="2">
        <f t="shared" si="122"/>
        <v>0.05</v>
      </c>
      <c r="M1546" s="3">
        <f t="shared" si="123"/>
        <v>19.942</v>
      </c>
      <c r="N1546" s="3">
        <f t="shared" si="124"/>
        <v>418.78199999999998</v>
      </c>
    </row>
    <row r="1547" spans="1:14" x14ac:dyDescent="0.3">
      <c r="A1547" s="1">
        <v>45416</v>
      </c>
      <c r="B1547" s="1" t="str">
        <f t="shared" si="120"/>
        <v>May</v>
      </c>
      <c r="C1547" s="4" t="s">
        <v>14</v>
      </c>
      <c r="D1547" s="4" t="s">
        <v>15</v>
      </c>
      <c r="E1547" s="4" t="s">
        <v>11</v>
      </c>
      <c r="F1547" s="4" t="s">
        <v>23</v>
      </c>
      <c r="G1547" s="3">
        <v>17.77</v>
      </c>
      <c r="H1547" s="8">
        <v>5</v>
      </c>
      <c r="I1547" s="4" t="s">
        <v>20</v>
      </c>
      <c r="J1547" s="7">
        <v>7.5</v>
      </c>
      <c r="K1547" s="3">
        <f t="shared" si="121"/>
        <v>88.85</v>
      </c>
      <c r="L1547" s="2">
        <f t="shared" si="122"/>
        <v>0.05</v>
      </c>
      <c r="M1547" s="3">
        <f t="shared" si="123"/>
        <v>4.4424999999999999</v>
      </c>
      <c r="N1547" s="3">
        <f t="shared" si="124"/>
        <v>93.29249999999999</v>
      </c>
    </row>
    <row r="1548" spans="1:14" x14ac:dyDescent="0.3">
      <c r="A1548" s="1">
        <v>45416</v>
      </c>
      <c r="B1548" s="1" t="str">
        <f t="shared" si="120"/>
        <v>May</v>
      </c>
      <c r="C1548" s="4" t="s">
        <v>9</v>
      </c>
      <c r="D1548" s="4" t="s">
        <v>15</v>
      </c>
      <c r="E1548" s="4" t="s">
        <v>11</v>
      </c>
      <c r="F1548" s="4" t="s">
        <v>23</v>
      </c>
      <c r="G1548" s="3">
        <v>88.79</v>
      </c>
      <c r="H1548" s="8">
        <v>3</v>
      </c>
      <c r="I1548" s="4" t="s">
        <v>20</v>
      </c>
      <c r="J1548" s="7">
        <v>9.5</v>
      </c>
      <c r="K1548" s="3">
        <f t="shared" si="121"/>
        <v>266.37</v>
      </c>
      <c r="L1548" s="2">
        <f t="shared" si="122"/>
        <v>0.05</v>
      </c>
      <c r="M1548" s="3">
        <f t="shared" si="123"/>
        <v>13.3185</v>
      </c>
      <c r="N1548" s="3">
        <f t="shared" si="124"/>
        <v>279.68849999999998</v>
      </c>
    </row>
    <row r="1549" spans="1:14" x14ac:dyDescent="0.3">
      <c r="A1549" s="1">
        <v>45416</v>
      </c>
      <c r="B1549" s="1" t="str">
        <f t="shared" si="120"/>
        <v>May</v>
      </c>
      <c r="C1549" s="4" t="s">
        <v>19</v>
      </c>
      <c r="D1549" s="4" t="s">
        <v>15</v>
      </c>
      <c r="E1549" s="4" t="s">
        <v>22</v>
      </c>
      <c r="F1549" s="4" t="s">
        <v>12</v>
      </c>
      <c r="G1549" s="3">
        <v>36.36</v>
      </c>
      <c r="H1549" s="8">
        <v>3</v>
      </c>
      <c r="I1549" s="4" t="s">
        <v>17</v>
      </c>
      <c r="J1549" s="7">
        <v>5.2</v>
      </c>
      <c r="K1549" s="3">
        <f t="shared" si="121"/>
        <v>109.08</v>
      </c>
      <c r="L1549" s="2">
        <f t="shared" si="122"/>
        <v>0.05</v>
      </c>
      <c r="M1549" s="3">
        <f t="shared" si="123"/>
        <v>5.4540000000000006</v>
      </c>
      <c r="N1549" s="3">
        <f t="shared" si="124"/>
        <v>114.53399999999999</v>
      </c>
    </row>
    <row r="1550" spans="1:14" x14ac:dyDescent="0.3">
      <c r="A1550" s="1">
        <v>45417</v>
      </c>
      <c r="B1550" s="1" t="str">
        <f t="shared" si="120"/>
        <v>May</v>
      </c>
      <c r="C1550" s="4" t="s">
        <v>9</v>
      </c>
      <c r="D1550" s="4" t="s">
        <v>15</v>
      </c>
      <c r="E1550" s="4" t="s">
        <v>11</v>
      </c>
      <c r="F1550" s="4" t="s">
        <v>12</v>
      </c>
      <c r="G1550" s="3">
        <v>68.98</v>
      </c>
      <c r="H1550" s="8">
        <v>7</v>
      </c>
      <c r="I1550" s="4" t="s">
        <v>20</v>
      </c>
      <c r="J1550" s="7">
        <v>9.3000000000000007</v>
      </c>
      <c r="K1550" s="3">
        <f t="shared" si="121"/>
        <v>482.86</v>
      </c>
      <c r="L1550" s="2">
        <f t="shared" si="122"/>
        <v>0.05</v>
      </c>
      <c r="M1550" s="3">
        <f t="shared" si="123"/>
        <v>24.143000000000001</v>
      </c>
      <c r="N1550" s="3">
        <f t="shared" si="124"/>
        <v>507.00300000000004</v>
      </c>
    </row>
    <row r="1551" spans="1:14" x14ac:dyDescent="0.3">
      <c r="A1551" s="1">
        <v>45417</v>
      </c>
      <c r="B1551" s="1" t="str">
        <f t="shared" si="120"/>
        <v>May</v>
      </c>
      <c r="C1551" s="4" t="s">
        <v>9</v>
      </c>
      <c r="D1551" s="4" t="s">
        <v>15</v>
      </c>
      <c r="E1551" s="4" t="s">
        <v>22</v>
      </c>
      <c r="F1551" s="4" t="s">
        <v>12</v>
      </c>
      <c r="G1551" s="3">
        <v>54.67</v>
      </c>
      <c r="H1551" s="8">
        <v>2</v>
      </c>
      <c r="I1551" s="4" t="s">
        <v>258</v>
      </c>
      <c r="J1551" s="7">
        <v>6.8</v>
      </c>
      <c r="K1551" s="3">
        <f t="shared" si="121"/>
        <v>109.34</v>
      </c>
      <c r="L1551" s="2">
        <f t="shared" si="122"/>
        <v>0.05</v>
      </c>
      <c r="M1551" s="3">
        <f t="shared" si="123"/>
        <v>5.4670000000000005</v>
      </c>
      <c r="N1551" s="3">
        <f t="shared" si="124"/>
        <v>114.807</v>
      </c>
    </row>
    <row r="1552" spans="1:14" x14ac:dyDescent="0.3">
      <c r="A1552" s="1">
        <v>45417</v>
      </c>
      <c r="B1552" s="1" t="str">
        <f t="shared" si="120"/>
        <v>May</v>
      </c>
      <c r="C1552" s="4" t="s">
        <v>19</v>
      </c>
      <c r="D1552" s="4" t="s">
        <v>15</v>
      </c>
      <c r="E1552" s="4" t="s">
        <v>11</v>
      </c>
      <c r="F1552" s="4" t="s">
        <v>12</v>
      </c>
      <c r="G1552" s="3">
        <v>28.86</v>
      </c>
      <c r="H1552" s="8">
        <v>3</v>
      </c>
      <c r="I1552" s="4" t="s">
        <v>258</v>
      </c>
      <c r="J1552" s="7">
        <v>5.3</v>
      </c>
      <c r="K1552" s="3">
        <f t="shared" si="121"/>
        <v>86.58</v>
      </c>
      <c r="L1552" s="2">
        <f t="shared" si="122"/>
        <v>0.05</v>
      </c>
      <c r="M1552" s="3">
        <f t="shared" si="123"/>
        <v>4.3289999999999997</v>
      </c>
      <c r="N1552" s="3">
        <f t="shared" si="124"/>
        <v>90.908999999999992</v>
      </c>
    </row>
    <row r="1553" spans="1:14" x14ac:dyDescent="0.3">
      <c r="A1553" s="1">
        <v>45417</v>
      </c>
      <c r="B1553" s="1" t="str">
        <f t="shared" si="120"/>
        <v>May</v>
      </c>
      <c r="C1553" s="4" t="s">
        <v>19</v>
      </c>
      <c r="D1553" s="4" t="s">
        <v>15</v>
      </c>
      <c r="E1553" s="4" t="s">
        <v>11</v>
      </c>
      <c r="F1553" s="4" t="s">
        <v>23</v>
      </c>
      <c r="G1553" s="3">
        <v>34.42</v>
      </c>
      <c r="H1553" s="8">
        <v>2</v>
      </c>
      <c r="I1553" s="4" t="s">
        <v>17</v>
      </c>
      <c r="J1553" s="7">
        <v>6.8</v>
      </c>
      <c r="K1553" s="3">
        <f t="shared" si="121"/>
        <v>68.84</v>
      </c>
      <c r="L1553" s="2">
        <f t="shared" si="122"/>
        <v>0.05</v>
      </c>
      <c r="M1553" s="3">
        <f t="shared" si="123"/>
        <v>3.4420000000000002</v>
      </c>
      <c r="N1553" s="3">
        <f t="shared" si="124"/>
        <v>72.282000000000011</v>
      </c>
    </row>
    <row r="1554" spans="1:14" x14ac:dyDescent="0.3">
      <c r="A1554" s="1">
        <v>45417</v>
      </c>
      <c r="B1554" s="1" t="str">
        <f t="shared" si="120"/>
        <v>May</v>
      </c>
      <c r="C1554" s="4" t="s">
        <v>9</v>
      </c>
      <c r="D1554" s="4" t="s">
        <v>15</v>
      </c>
      <c r="E1554" s="4" t="s">
        <v>11</v>
      </c>
      <c r="F1554" s="4" t="s">
        <v>21</v>
      </c>
      <c r="G1554" s="3">
        <v>59.86</v>
      </c>
      <c r="H1554" s="8">
        <v>2</v>
      </c>
      <c r="I1554" s="4" t="s">
        <v>20</v>
      </c>
      <c r="J1554" s="7">
        <v>5.6</v>
      </c>
      <c r="K1554" s="3">
        <f t="shared" si="121"/>
        <v>119.72</v>
      </c>
      <c r="L1554" s="2">
        <f t="shared" si="122"/>
        <v>0.05</v>
      </c>
      <c r="M1554" s="3">
        <f t="shared" si="123"/>
        <v>5.9860000000000007</v>
      </c>
      <c r="N1554" s="3">
        <f t="shared" si="124"/>
        <v>125.706</v>
      </c>
    </row>
    <row r="1555" spans="1:14" x14ac:dyDescent="0.3">
      <c r="A1555" s="1">
        <v>45417</v>
      </c>
      <c r="B1555" s="1" t="str">
        <f t="shared" si="120"/>
        <v>May</v>
      </c>
      <c r="C1555" s="4" t="s">
        <v>9</v>
      </c>
      <c r="D1555" s="4" t="s">
        <v>15</v>
      </c>
      <c r="E1555" s="4" t="s">
        <v>11</v>
      </c>
      <c r="F1555" s="4" t="s">
        <v>24</v>
      </c>
      <c r="G1555" s="3">
        <v>56.69</v>
      </c>
      <c r="H1555" s="8">
        <v>4</v>
      </c>
      <c r="I1555" s="4" t="s">
        <v>20</v>
      </c>
      <c r="J1555" s="7">
        <v>6.5</v>
      </c>
      <c r="K1555" s="3">
        <f t="shared" si="121"/>
        <v>226.76</v>
      </c>
      <c r="L1555" s="2">
        <f t="shared" si="122"/>
        <v>0.05</v>
      </c>
      <c r="M1555" s="3">
        <f t="shared" si="123"/>
        <v>11.338000000000001</v>
      </c>
      <c r="N1555" s="3">
        <f t="shared" si="124"/>
        <v>238.09799999999998</v>
      </c>
    </row>
    <row r="1556" spans="1:14" x14ac:dyDescent="0.3">
      <c r="A1556" s="1">
        <v>45417</v>
      </c>
      <c r="B1556" s="1" t="str">
        <f t="shared" si="120"/>
        <v>May</v>
      </c>
      <c r="C1556" s="4" t="s">
        <v>9</v>
      </c>
      <c r="D1556" s="4" t="s">
        <v>10</v>
      </c>
      <c r="E1556" s="4" t="s">
        <v>22</v>
      </c>
      <c r="F1556" s="4" t="s">
        <v>23</v>
      </c>
      <c r="G1556" s="3">
        <v>37.69</v>
      </c>
      <c r="H1556" s="8">
        <v>3</v>
      </c>
      <c r="I1556" s="4" t="s">
        <v>258</v>
      </c>
      <c r="J1556" s="7">
        <v>8.9</v>
      </c>
      <c r="K1556" s="3">
        <f t="shared" si="121"/>
        <v>113.07</v>
      </c>
      <c r="L1556" s="2">
        <f t="shared" si="122"/>
        <v>0.05</v>
      </c>
      <c r="M1556" s="3">
        <f t="shared" si="123"/>
        <v>5.6535000000000002</v>
      </c>
      <c r="N1556" s="3">
        <f t="shared" si="124"/>
        <v>118.72349999999999</v>
      </c>
    </row>
    <row r="1557" spans="1:14" x14ac:dyDescent="0.3">
      <c r="A1557" s="1">
        <v>45417</v>
      </c>
      <c r="B1557" s="1" t="str">
        <f t="shared" si="120"/>
        <v>May</v>
      </c>
      <c r="C1557" s="4" t="s">
        <v>9</v>
      </c>
      <c r="D1557" s="4" t="s">
        <v>15</v>
      </c>
      <c r="E1557" s="4" t="s">
        <v>11</v>
      </c>
      <c r="F1557" s="4" t="s">
        <v>21</v>
      </c>
      <c r="G1557" s="3">
        <v>18.079999999999998</v>
      </c>
      <c r="H1557" s="8">
        <v>1</v>
      </c>
      <c r="I1557" s="4" t="s">
        <v>17</v>
      </c>
      <c r="J1557" s="7">
        <v>6</v>
      </c>
      <c r="K1557" s="3">
        <f t="shared" si="121"/>
        <v>18.079999999999998</v>
      </c>
      <c r="L1557" s="2">
        <f t="shared" si="122"/>
        <v>0.05</v>
      </c>
      <c r="M1557" s="3">
        <f t="shared" si="123"/>
        <v>0.90399999999999991</v>
      </c>
      <c r="N1557" s="3">
        <f t="shared" si="124"/>
        <v>18.983999999999998</v>
      </c>
    </row>
    <row r="1558" spans="1:14" x14ac:dyDescent="0.3">
      <c r="A1558" s="1">
        <v>45417</v>
      </c>
      <c r="B1558" s="1" t="str">
        <f t="shared" si="120"/>
        <v>May</v>
      </c>
      <c r="C1558" s="4" t="s">
        <v>19</v>
      </c>
      <c r="D1558" s="4" t="s">
        <v>15</v>
      </c>
      <c r="E1558" s="4" t="s">
        <v>22</v>
      </c>
      <c r="F1558" s="4" t="s">
        <v>12</v>
      </c>
      <c r="G1558" s="3">
        <v>47.63</v>
      </c>
      <c r="H1558" s="8">
        <v>3</v>
      </c>
      <c r="I1558" s="4" t="s">
        <v>258</v>
      </c>
      <c r="J1558" s="7">
        <v>6.9</v>
      </c>
      <c r="K1558" s="3">
        <f t="shared" si="121"/>
        <v>142.89000000000001</v>
      </c>
      <c r="L1558" s="2">
        <f t="shared" si="122"/>
        <v>0.05</v>
      </c>
      <c r="M1558" s="3">
        <f t="shared" si="123"/>
        <v>7.1445000000000007</v>
      </c>
      <c r="N1558" s="3">
        <f t="shared" si="124"/>
        <v>150.03450000000001</v>
      </c>
    </row>
    <row r="1559" spans="1:14" x14ac:dyDescent="0.3">
      <c r="A1559" s="1">
        <v>45417</v>
      </c>
      <c r="B1559" s="1" t="str">
        <f t="shared" si="120"/>
        <v>May</v>
      </c>
      <c r="C1559" s="4" t="s">
        <v>14</v>
      </c>
      <c r="D1559" s="4" t="s">
        <v>15</v>
      </c>
      <c r="E1559" s="4" t="s">
        <v>11</v>
      </c>
      <c r="F1559" s="4" t="s">
        <v>12</v>
      </c>
      <c r="G1559" s="3">
        <v>38.47</v>
      </c>
      <c r="H1559" s="8">
        <v>3</v>
      </c>
      <c r="I1559" s="4" t="s">
        <v>20</v>
      </c>
      <c r="J1559" s="7">
        <v>8.1999999999999993</v>
      </c>
      <c r="K1559" s="3">
        <f t="shared" si="121"/>
        <v>115.41</v>
      </c>
      <c r="L1559" s="2">
        <f t="shared" si="122"/>
        <v>0.05</v>
      </c>
      <c r="M1559" s="3">
        <f t="shared" si="123"/>
        <v>5.7705000000000002</v>
      </c>
      <c r="N1559" s="3">
        <f t="shared" si="124"/>
        <v>121.18049999999999</v>
      </c>
    </row>
    <row r="1560" spans="1:14" x14ac:dyDescent="0.3">
      <c r="A1560" s="1">
        <v>45417</v>
      </c>
      <c r="B1560" s="1" t="str">
        <f t="shared" si="120"/>
        <v>May</v>
      </c>
      <c r="C1560" s="4" t="s">
        <v>9</v>
      </c>
      <c r="D1560" s="4" t="s">
        <v>15</v>
      </c>
      <c r="E1560" s="4" t="s">
        <v>22</v>
      </c>
      <c r="F1560" s="4" t="s">
        <v>23</v>
      </c>
      <c r="G1560" s="3">
        <v>86.27</v>
      </c>
      <c r="H1560" s="8">
        <v>3</v>
      </c>
      <c r="I1560" s="4" t="s">
        <v>20</v>
      </c>
      <c r="J1560" s="7">
        <v>5.5</v>
      </c>
      <c r="K1560" s="3">
        <f t="shared" si="121"/>
        <v>258.81</v>
      </c>
      <c r="L1560" s="2">
        <f t="shared" si="122"/>
        <v>0.05</v>
      </c>
      <c r="M1560" s="3">
        <f t="shared" si="123"/>
        <v>12.9405</v>
      </c>
      <c r="N1560" s="3">
        <f t="shared" si="124"/>
        <v>271.75049999999999</v>
      </c>
    </row>
    <row r="1561" spans="1:14" x14ac:dyDescent="0.3">
      <c r="A1561" s="1">
        <v>45417</v>
      </c>
      <c r="B1561" s="1" t="str">
        <f t="shared" si="120"/>
        <v>May</v>
      </c>
      <c r="C1561" s="4" t="s">
        <v>9</v>
      </c>
      <c r="D1561" s="4" t="s">
        <v>10</v>
      </c>
      <c r="E1561" s="4" t="s">
        <v>11</v>
      </c>
      <c r="F1561" s="4" t="s">
        <v>18</v>
      </c>
      <c r="G1561" s="3">
        <v>22.01</v>
      </c>
      <c r="H1561" s="8">
        <v>1</v>
      </c>
      <c r="I1561" s="4" t="s">
        <v>258</v>
      </c>
      <c r="J1561" s="7">
        <v>7.6</v>
      </c>
      <c r="K1561" s="3">
        <f t="shared" si="121"/>
        <v>22.01</v>
      </c>
      <c r="L1561" s="2">
        <f t="shared" si="122"/>
        <v>0.05</v>
      </c>
      <c r="M1561" s="3">
        <f t="shared" si="123"/>
        <v>1.1005</v>
      </c>
      <c r="N1561" s="3">
        <f t="shared" si="124"/>
        <v>23.110500000000002</v>
      </c>
    </row>
    <row r="1562" spans="1:14" x14ac:dyDescent="0.3">
      <c r="A1562" s="1">
        <v>45417</v>
      </c>
      <c r="B1562" s="1" t="str">
        <f t="shared" si="120"/>
        <v>May</v>
      </c>
      <c r="C1562" s="4" t="s">
        <v>9</v>
      </c>
      <c r="D1562" s="4" t="s">
        <v>15</v>
      </c>
      <c r="E1562" s="4" t="s">
        <v>22</v>
      </c>
      <c r="F1562" s="4" t="s">
        <v>12</v>
      </c>
      <c r="G1562" s="3">
        <v>19.25</v>
      </c>
      <c r="H1562" s="8">
        <v>3</v>
      </c>
      <c r="I1562" s="4" t="s">
        <v>258</v>
      </c>
      <c r="J1562" s="7">
        <v>8.9</v>
      </c>
      <c r="K1562" s="3">
        <f t="shared" si="121"/>
        <v>57.75</v>
      </c>
      <c r="L1562" s="2">
        <f t="shared" si="122"/>
        <v>0.05</v>
      </c>
      <c r="M1562" s="3">
        <f t="shared" si="123"/>
        <v>2.8875000000000002</v>
      </c>
      <c r="N1562" s="3">
        <f t="shared" si="124"/>
        <v>60.637500000000003</v>
      </c>
    </row>
    <row r="1563" spans="1:14" x14ac:dyDescent="0.3">
      <c r="A1563" s="1">
        <v>45417</v>
      </c>
      <c r="B1563" s="1" t="str">
        <f t="shared" si="120"/>
        <v>May</v>
      </c>
      <c r="C1563" s="4" t="s">
        <v>19</v>
      </c>
      <c r="D1563" s="4" t="s">
        <v>15</v>
      </c>
      <c r="E1563" s="4" t="s">
        <v>22</v>
      </c>
      <c r="F1563" s="4" t="s">
        <v>24</v>
      </c>
      <c r="G1563" s="3">
        <v>67.27</v>
      </c>
      <c r="H1563" s="8">
        <v>1</v>
      </c>
      <c r="I1563" s="4" t="s">
        <v>20</v>
      </c>
      <c r="J1563" s="7">
        <v>8.6999999999999993</v>
      </c>
      <c r="K1563" s="3">
        <f t="shared" si="121"/>
        <v>67.27</v>
      </c>
      <c r="L1563" s="2">
        <f t="shared" si="122"/>
        <v>0.05</v>
      </c>
      <c r="M1563" s="3">
        <f t="shared" si="123"/>
        <v>3.3635000000000002</v>
      </c>
      <c r="N1563" s="3">
        <f t="shared" si="124"/>
        <v>70.633499999999998</v>
      </c>
    </row>
    <row r="1564" spans="1:14" x14ac:dyDescent="0.3">
      <c r="A1564" s="1">
        <v>45417</v>
      </c>
      <c r="B1564" s="1" t="str">
        <f t="shared" si="120"/>
        <v>May</v>
      </c>
      <c r="C1564" s="4" t="s">
        <v>19</v>
      </c>
      <c r="D1564" s="4" t="s">
        <v>15</v>
      </c>
      <c r="E1564" s="4" t="s">
        <v>22</v>
      </c>
      <c r="F1564" s="4" t="s">
        <v>12</v>
      </c>
      <c r="G1564" s="3">
        <v>98.53</v>
      </c>
      <c r="H1564" s="8">
        <v>4</v>
      </c>
      <c r="I1564" s="4" t="s">
        <v>17</v>
      </c>
      <c r="J1564" s="7">
        <v>4.8</v>
      </c>
      <c r="K1564" s="3">
        <f t="shared" si="121"/>
        <v>394.12</v>
      </c>
      <c r="L1564" s="2">
        <f t="shared" si="122"/>
        <v>0.05</v>
      </c>
      <c r="M1564" s="3">
        <f t="shared" si="123"/>
        <v>19.706000000000003</v>
      </c>
      <c r="N1564" s="3">
        <f t="shared" si="124"/>
        <v>413.82600000000002</v>
      </c>
    </row>
    <row r="1565" spans="1:14" x14ac:dyDescent="0.3">
      <c r="A1565" s="1">
        <v>45417</v>
      </c>
      <c r="B1565" s="1" t="str">
        <f t="shared" si="120"/>
        <v>May</v>
      </c>
      <c r="C1565" s="4" t="s">
        <v>19</v>
      </c>
      <c r="D1565" s="4" t="s">
        <v>10</v>
      </c>
      <c r="E1565" s="4" t="s">
        <v>22</v>
      </c>
      <c r="F1565" s="4" t="s">
        <v>12</v>
      </c>
      <c r="G1565" s="3">
        <v>48.51</v>
      </c>
      <c r="H1565" s="8">
        <v>3</v>
      </c>
      <c r="I1565" s="4" t="s">
        <v>17</v>
      </c>
      <c r="J1565" s="7">
        <v>8.8000000000000007</v>
      </c>
      <c r="K1565" s="3">
        <f t="shared" si="121"/>
        <v>145.53</v>
      </c>
      <c r="L1565" s="2">
        <f t="shared" si="122"/>
        <v>0.05</v>
      </c>
      <c r="M1565" s="3">
        <f t="shared" si="123"/>
        <v>7.2765000000000004</v>
      </c>
      <c r="N1565" s="3">
        <f t="shared" si="124"/>
        <v>152.8065</v>
      </c>
    </row>
    <row r="1566" spans="1:14" x14ac:dyDescent="0.3">
      <c r="A1566" s="1">
        <v>45417</v>
      </c>
      <c r="B1566" s="1" t="str">
        <f t="shared" si="120"/>
        <v>May</v>
      </c>
      <c r="C1566" s="4" t="s">
        <v>9</v>
      </c>
      <c r="D1566" s="4" t="s">
        <v>15</v>
      </c>
      <c r="E1566" s="4" t="s">
        <v>22</v>
      </c>
      <c r="F1566" s="4" t="s">
        <v>12</v>
      </c>
      <c r="G1566" s="3">
        <v>88.36</v>
      </c>
      <c r="H1566" s="8">
        <v>3</v>
      </c>
      <c r="I1566" s="4" t="s">
        <v>17</v>
      </c>
      <c r="J1566" s="7">
        <v>6.5</v>
      </c>
      <c r="K1566" s="3">
        <f t="shared" si="121"/>
        <v>265.08</v>
      </c>
      <c r="L1566" s="2">
        <f t="shared" si="122"/>
        <v>0.05</v>
      </c>
      <c r="M1566" s="3">
        <f t="shared" si="123"/>
        <v>13.254</v>
      </c>
      <c r="N1566" s="3">
        <f t="shared" si="124"/>
        <v>278.334</v>
      </c>
    </row>
    <row r="1567" spans="1:14" x14ac:dyDescent="0.3">
      <c r="A1567" s="1">
        <v>45417</v>
      </c>
      <c r="B1567" s="1" t="str">
        <f t="shared" si="120"/>
        <v>May</v>
      </c>
      <c r="C1567" s="4" t="s">
        <v>19</v>
      </c>
      <c r="D1567" s="4" t="s">
        <v>15</v>
      </c>
      <c r="E1567" s="4" t="s">
        <v>11</v>
      </c>
      <c r="F1567" s="4" t="s">
        <v>12</v>
      </c>
      <c r="G1567" s="3">
        <v>80.05</v>
      </c>
      <c r="H1567" s="8">
        <v>3</v>
      </c>
      <c r="I1567" s="4" t="s">
        <v>20</v>
      </c>
      <c r="J1567" s="7">
        <v>8.1</v>
      </c>
      <c r="K1567" s="3">
        <f t="shared" si="121"/>
        <v>240.14999999999998</v>
      </c>
      <c r="L1567" s="2">
        <f t="shared" si="122"/>
        <v>0.05</v>
      </c>
      <c r="M1567" s="3">
        <f t="shared" si="123"/>
        <v>12.0075</v>
      </c>
      <c r="N1567" s="3">
        <f t="shared" si="124"/>
        <v>252.15749999999997</v>
      </c>
    </row>
    <row r="1568" spans="1:14" x14ac:dyDescent="0.3">
      <c r="A1568" s="1">
        <v>45417</v>
      </c>
      <c r="B1568" s="1" t="str">
        <f t="shared" si="120"/>
        <v>May</v>
      </c>
      <c r="C1568" s="4" t="s">
        <v>19</v>
      </c>
      <c r="D1568" s="4" t="s">
        <v>15</v>
      </c>
      <c r="E1568" s="4" t="s">
        <v>11</v>
      </c>
      <c r="F1568" s="4" t="s">
        <v>12</v>
      </c>
      <c r="G1568" s="3">
        <v>78.88</v>
      </c>
      <c r="H1568" s="8">
        <v>2</v>
      </c>
      <c r="I1568" s="4" t="s">
        <v>258</v>
      </c>
      <c r="J1568" s="7">
        <v>6.3</v>
      </c>
      <c r="K1568" s="3">
        <f t="shared" si="121"/>
        <v>157.76</v>
      </c>
      <c r="L1568" s="2">
        <f t="shared" si="122"/>
        <v>0.05</v>
      </c>
      <c r="M1568" s="3">
        <f t="shared" si="123"/>
        <v>7.8879999999999999</v>
      </c>
      <c r="N1568" s="3">
        <f t="shared" si="124"/>
        <v>165.648</v>
      </c>
    </row>
    <row r="1569" spans="1:14" x14ac:dyDescent="0.3">
      <c r="A1569" s="1">
        <v>45417</v>
      </c>
      <c r="B1569" s="1" t="str">
        <f t="shared" si="120"/>
        <v>May</v>
      </c>
      <c r="C1569" s="4" t="s">
        <v>9</v>
      </c>
      <c r="D1569" s="4" t="s">
        <v>15</v>
      </c>
      <c r="E1569" s="4" t="s">
        <v>11</v>
      </c>
      <c r="F1569" s="4" t="s">
        <v>24</v>
      </c>
      <c r="G1569" s="3">
        <v>76.989999999999995</v>
      </c>
      <c r="H1569" s="8">
        <v>2</v>
      </c>
      <c r="I1569" s="4" t="s">
        <v>20</v>
      </c>
      <c r="J1569" s="7">
        <v>6.8</v>
      </c>
      <c r="K1569" s="3">
        <f t="shared" si="121"/>
        <v>153.97999999999999</v>
      </c>
      <c r="L1569" s="2">
        <f t="shared" si="122"/>
        <v>0.05</v>
      </c>
      <c r="M1569" s="3">
        <f t="shared" si="123"/>
        <v>7.6989999999999998</v>
      </c>
      <c r="N1569" s="3">
        <f t="shared" si="124"/>
        <v>161.679</v>
      </c>
    </row>
    <row r="1570" spans="1:14" x14ac:dyDescent="0.3">
      <c r="A1570" s="1">
        <v>45418</v>
      </c>
      <c r="B1570" s="1" t="str">
        <f t="shared" si="120"/>
        <v>May</v>
      </c>
      <c r="C1570" s="4" t="s">
        <v>19</v>
      </c>
      <c r="D1570" s="4" t="s">
        <v>15</v>
      </c>
      <c r="E1570" s="4" t="s">
        <v>11</v>
      </c>
      <c r="F1570" s="4" t="s">
        <v>12</v>
      </c>
      <c r="G1570" s="3">
        <v>33.33</v>
      </c>
      <c r="H1570" s="8">
        <v>4</v>
      </c>
      <c r="I1570" s="4" t="s">
        <v>258</v>
      </c>
      <c r="J1570" s="7">
        <v>8</v>
      </c>
      <c r="K1570" s="3">
        <f t="shared" si="121"/>
        <v>133.32</v>
      </c>
      <c r="L1570" s="2">
        <f t="shared" si="122"/>
        <v>0.05</v>
      </c>
      <c r="M1570" s="3">
        <f t="shared" si="123"/>
        <v>6.6660000000000004</v>
      </c>
      <c r="N1570" s="3">
        <f t="shared" si="124"/>
        <v>139.98599999999999</v>
      </c>
    </row>
    <row r="1571" spans="1:14" x14ac:dyDescent="0.3">
      <c r="A1571" s="1">
        <v>45418</v>
      </c>
      <c r="B1571" s="1" t="str">
        <f t="shared" si="120"/>
        <v>May</v>
      </c>
      <c r="C1571" s="4" t="s">
        <v>9</v>
      </c>
      <c r="D1571" s="4" t="s">
        <v>15</v>
      </c>
      <c r="E1571" s="4" t="s">
        <v>11</v>
      </c>
      <c r="F1571" s="4" t="s">
        <v>21</v>
      </c>
      <c r="G1571" s="3">
        <v>96.7</v>
      </c>
      <c r="H1571" s="8">
        <v>1</v>
      </c>
      <c r="I1571" s="4" t="s">
        <v>17</v>
      </c>
      <c r="J1571" s="7">
        <v>5.4</v>
      </c>
      <c r="K1571" s="3">
        <f t="shared" si="121"/>
        <v>96.7</v>
      </c>
      <c r="L1571" s="2">
        <f t="shared" si="122"/>
        <v>0.05</v>
      </c>
      <c r="M1571" s="3">
        <f t="shared" si="123"/>
        <v>4.8350000000000009</v>
      </c>
      <c r="N1571" s="3">
        <f t="shared" si="124"/>
        <v>101.535</v>
      </c>
    </row>
    <row r="1572" spans="1:14" x14ac:dyDescent="0.3">
      <c r="A1572" s="1">
        <v>45418</v>
      </c>
      <c r="B1572" s="1" t="str">
        <f t="shared" si="120"/>
        <v>May</v>
      </c>
      <c r="C1572" s="4" t="s">
        <v>19</v>
      </c>
      <c r="D1572" s="4" t="s">
        <v>15</v>
      </c>
      <c r="E1572" s="4" t="s">
        <v>11</v>
      </c>
      <c r="F1572" s="4" t="s">
        <v>12</v>
      </c>
      <c r="G1572" s="3">
        <v>96.68</v>
      </c>
      <c r="H1572" s="8">
        <v>1</v>
      </c>
      <c r="I1572" s="4" t="s">
        <v>17</v>
      </c>
      <c r="J1572" s="7">
        <v>8.3000000000000007</v>
      </c>
      <c r="K1572" s="3">
        <f t="shared" si="121"/>
        <v>96.68</v>
      </c>
      <c r="L1572" s="2">
        <f t="shared" si="122"/>
        <v>0.05</v>
      </c>
      <c r="M1572" s="3">
        <f t="shared" si="123"/>
        <v>4.8340000000000005</v>
      </c>
      <c r="N1572" s="3">
        <f t="shared" si="124"/>
        <v>101.51400000000001</v>
      </c>
    </row>
    <row r="1573" spans="1:14" x14ac:dyDescent="0.3">
      <c r="A1573" s="1">
        <v>45418</v>
      </c>
      <c r="B1573" s="1" t="str">
        <f t="shared" si="120"/>
        <v>May</v>
      </c>
      <c r="C1573" s="4" t="s">
        <v>14</v>
      </c>
      <c r="D1573" s="4" t="s">
        <v>15</v>
      </c>
      <c r="E1573" s="4" t="s">
        <v>11</v>
      </c>
      <c r="F1573" s="4" t="s">
        <v>24</v>
      </c>
      <c r="G1573" s="3">
        <v>85.87</v>
      </c>
      <c r="H1573" s="8">
        <v>1</v>
      </c>
      <c r="I1573" s="4" t="s">
        <v>258</v>
      </c>
      <c r="J1573" s="7">
        <v>8.5</v>
      </c>
      <c r="K1573" s="3">
        <f t="shared" si="121"/>
        <v>85.87</v>
      </c>
      <c r="L1573" s="2">
        <f t="shared" si="122"/>
        <v>0.05</v>
      </c>
      <c r="M1573" s="3">
        <f t="shared" si="123"/>
        <v>4.2935000000000008</v>
      </c>
      <c r="N1573" s="3">
        <f t="shared" si="124"/>
        <v>90.163499999999999</v>
      </c>
    </row>
    <row r="1574" spans="1:14" x14ac:dyDescent="0.3">
      <c r="A1574" s="1">
        <v>45418</v>
      </c>
      <c r="B1574" s="1" t="str">
        <f t="shared" si="120"/>
        <v>May</v>
      </c>
      <c r="C1574" s="4" t="s">
        <v>19</v>
      </c>
      <c r="D1574" s="4" t="s">
        <v>15</v>
      </c>
      <c r="E1574" s="4" t="s">
        <v>11</v>
      </c>
      <c r="F1574" s="4" t="s">
        <v>12</v>
      </c>
      <c r="G1574" s="3">
        <v>90.24</v>
      </c>
      <c r="H1574" s="8">
        <v>3</v>
      </c>
      <c r="I1574" s="4" t="s">
        <v>20</v>
      </c>
      <c r="J1574" s="7">
        <v>8</v>
      </c>
      <c r="K1574" s="3">
        <f t="shared" si="121"/>
        <v>270.71999999999997</v>
      </c>
      <c r="L1574" s="2">
        <f t="shared" si="122"/>
        <v>0.05</v>
      </c>
      <c r="M1574" s="3">
        <f t="shared" si="123"/>
        <v>13.536</v>
      </c>
      <c r="N1574" s="3">
        <f t="shared" si="124"/>
        <v>284.25599999999997</v>
      </c>
    </row>
    <row r="1575" spans="1:14" x14ac:dyDescent="0.3">
      <c r="A1575" s="1">
        <v>45418</v>
      </c>
      <c r="B1575" s="1" t="str">
        <f t="shared" si="120"/>
        <v>May</v>
      </c>
      <c r="C1575" s="4" t="s">
        <v>9</v>
      </c>
      <c r="D1575" s="4" t="s">
        <v>15</v>
      </c>
      <c r="E1575" s="4" t="s">
        <v>11</v>
      </c>
      <c r="F1575" s="4" t="s">
        <v>18</v>
      </c>
      <c r="G1575" s="3">
        <v>27.93</v>
      </c>
      <c r="H1575" s="8">
        <v>3</v>
      </c>
      <c r="I1575" s="4" t="s">
        <v>17</v>
      </c>
      <c r="J1575" s="7">
        <v>6.2</v>
      </c>
      <c r="K1575" s="3">
        <f t="shared" si="121"/>
        <v>83.789999999999992</v>
      </c>
      <c r="L1575" s="2">
        <f t="shared" si="122"/>
        <v>0.05</v>
      </c>
      <c r="M1575" s="3">
        <f t="shared" si="123"/>
        <v>4.1894999999999998</v>
      </c>
      <c r="N1575" s="3">
        <f t="shared" si="124"/>
        <v>87.979499999999987</v>
      </c>
    </row>
    <row r="1576" spans="1:14" x14ac:dyDescent="0.3">
      <c r="A1576" s="1">
        <v>45418</v>
      </c>
      <c r="B1576" s="1" t="str">
        <f t="shared" si="120"/>
        <v>May</v>
      </c>
      <c r="C1576" s="4" t="s">
        <v>19</v>
      </c>
      <c r="D1576" s="4" t="s">
        <v>15</v>
      </c>
      <c r="E1576" s="4" t="s">
        <v>11</v>
      </c>
      <c r="F1576" s="4" t="s">
        <v>12</v>
      </c>
      <c r="G1576" s="3">
        <v>81.709999999999994</v>
      </c>
      <c r="H1576" s="8">
        <v>1</v>
      </c>
      <c r="I1576" s="4" t="s">
        <v>17</v>
      </c>
      <c r="J1576" s="7">
        <v>9.8000000000000007</v>
      </c>
      <c r="K1576" s="3">
        <f t="shared" si="121"/>
        <v>81.709999999999994</v>
      </c>
      <c r="L1576" s="2">
        <f t="shared" si="122"/>
        <v>0.05</v>
      </c>
      <c r="M1576" s="3">
        <f t="shared" si="123"/>
        <v>4.0854999999999997</v>
      </c>
      <c r="N1576" s="3">
        <f t="shared" si="124"/>
        <v>85.79549999999999</v>
      </c>
    </row>
    <row r="1577" spans="1:14" x14ac:dyDescent="0.3">
      <c r="A1577" s="1">
        <v>45418</v>
      </c>
      <c r="B1577" s="1" t="str">
        <f t="shared" si="120"/>
        <v>May</v>
      </c>
      <c r="C1577" s="4" t="s">
        <v>19</v>
      </c>
      <c r="D1577" s="4" t="s">
        <v>15</v>
      </c>
      <c r="E1577" s="4" t="s">
        <v>22</v>
      </c>
      <c r="F1577" s="4" t="s">
        <v>24</v>
      </c>
      <c r="G1577" s="3">
        <v>13.5</v>
      </c>
      <c r="H1577" s="8">
        <v>2</v>
      </c>
      <c r="I1577" s="4" t="s">
        <v>20</v>
      </c>
      <c r="J1577" s="7">
        <v>4.9000000000000004</v>
      </c>
      <c r="K1577" s="3">
        <f t="shared" si="121"/>
        <v>27</v>
      </c>
      <c r="L1577" s="2">
        <f t="shared" si="122"/>
        <v>0.05</v>
      </c>
      <c r="M1577" s="3">
        <f t="shared" si="123"/>
        <v>1.35</v>
      </c>
      <c r="N1577" s="3">
        <f t="shared" si="124"/>
        <v>28.35</v>
      </c>
    </row>
    <row r="1578" spans="1:14" x14ac:dyDescent="0.3">
      <c r="A1578" s="1">
        <v>45418</v>
      </c>
      <c r="B1578" s="1" t="str">
        <f t="shared" si="120"/>
        <v>May</v>
      </c>
      <c r="C1578" s="4" t="s">
        <v>9</v>
      </c>
      <c r="D1578" s="4" t="s">
        <v>15</v>
      </c>
      <c r="E1578" s="4" t="s">
        <v>22</v>
      </c>
      <c r="F1578" s="4" t="s">
        <v>24</v>
      </c>
      <c r="G1578" s="3">
        <v>69.510000000000005</v>
      </c>
      <c r="H1578" s="8">
        <v>1</v>
      </c>
      <c r="I1578" s="4" t="s">
        <v>17</v>
      </c>
      <c r="J1578" s="7">
        <v>6.8</v>
      </c>
      <c r="K1578" s="3">
        <f t="shared" si="121"/>
        <v>69.510000000000005</v>
      </c>
      <c r="L1578" s="2">
        <f t="shared" si="122"/>
        <v>0.05</v>
      </c>
      <c r="M1578" s="3">
        <f t="shared" si="123"/>
        <v>3.4755000000000003</v>
      </c>
      <c r="N1578" s="3">
        <f t="shared" si="124"/>
        <v>72.985500000000002</v>
      </c>
    </row>
    <row r="1579" spans="1:14" x14ac:dyDescent="0.3">
      <c r="A1579" s="1">
        <v>45418</v>
      </c>
      <c r="B1579" s="1" t="str">
        <f t="shared" si="120"/>
        <v>May</v>
      </c>
      <c r="C1579" s="4" t="s">
        <v>14</v>
      </c>
      <c r="D1579" s="4" t="s">
        <v>15</v>
      </c>
      <c r="E1579" s="4" t="s">
        <v>11</v>
      </c>
      <c r="F1579" s="4" t="s">
        <v>12</v>
      </c>
      <c r="G1579" s="3">
        <v>11.53</v>
      </c>
      <c r="H1579" s="8">
        <v>3</v>
      </c>
      <c r="I1579" s="4" t="s">
        <v>20</v>
      </c>
      <c r="J1579" s="7">
        <v>6.2</v>
      </c>
      <c r="K1579" s="3">
        <f t="shared" si="121"/>
        <v>34.589999999999996</v>
      </c>
      <c r="L1579" s="2">
        <f t="shared" si="122"/>
        <v>0.05</v>
      </c>
      <c r="M1579" s="3">
        <f t="shared" si="123"/>
        <v>1.7294999999999998</v>
      </c>
      <c r="N1579" s="3">
        <f t="shared" si="124"/>
        <v>36.319499999999998</v>
      </c>
    </row>
    <row r="1580" spans="1:14" x14ac:dyDescent="0.3">
      <c r="A1580" s="1">
        <v>45418</v>
      </c>
      <c r="B1580" s="1" t="str">
        <f t="shared" si="120"/>
        <v>May</v>
      </c>
      <c r="C1580" s="4" t="s">
        <v>19</v>
      </c>
      <c r="D1580" s="4" t="s">
        <v>15</v>
      </c>
      <c r="E1580" s="4" t="s">
        <v>11</v>
      </c>
      <c r="F1580" s="4" t="s">
        <v>23</v>
      </c>
      <c r="G1580" s="3">
        <v>65.819999999999993</v>
      </c>
      <c r="H1580" s="8">
        <v>5</v>
      </c>
      <c r="I1580" s="4" t="s">
        <v>20</v>
      </c>
      <c r="J1580" s="7">
        <v>7</v>
      </c>
      <c r="K1580" s="3">
        <f t="shared" si="121"/>
        <v>329.09999999999997</v>
      </c>
      <c r="L1580" s="2">
        <f t="shared" si="122"/>
        <v>0.05</v>
      </c>
      <c r="M1580" s="3">
        <f t="shared" si="123"/>
        <v>16.454999999999998</v>
      </c>
      <c r="N1580" s="3">
        <f t="shared" si="124"/>
        <v>345.55499999999995</v>
      </c>
    </row>
    <row r="1581" spans="1:14" x14ac:dyDescent="0.3">
      <c r="A1581" s="1">
        <v>45418</v>
      </c>
      <c r="B1581" s="1" t="str">
        <f t="shared" si="120"/>
        <v>May</v>
      </c>
      <c r="C1581" s="4" t="s">
        <v>14</v>
      </c>
      <c r="D1581" s="4" t="s">
        <v>15</v>
      </c>
      <c r="E1581" s="4" t="s">
        <v>22</v>
      </c>
      <c r="F1581" s="4" t="s">
        <v>12</v>
      </c>
      <c r="G1581" s="3">
        <v>84.05</v>
      </c>
      <c r="H1581" s="8">
        <v>3</v>
      </c>
      <c r="I1581" s="4" t="s">
        <v>20</v>
      </c>
      <c r="J1581" s="7">
        <v>8.6</v>
      </c>
      <c r="K1581" s="3">
        <f t="shared" si="121"/>
        <v>252.14999999999998</v>
      </c>
      <c r="L1581" s="2">
        <f t="shared" si="122"/>
        <v>0.05</v>
      </c>
      <c r="M1581" s="3">
        <f t="shared" si="123"/>
        <v>12.6075</v>
      </c>
      <c r="N1581" s="3">
        <f t="shared" si="124"/>
        <v>264.75749999999999</v>
      </c>
    </row>
    <row r="1582" spans="1:14" x14ac:dyDescent="0.3">
      <c r="A1582" s="1">
        <v>45418</v>
      </c>
      <c r="B1582" s="1" t="str">
        <f t="shared" si="120"/>
        <v>May</v>
      </c>
      <c r="C1582" s="4" t="s">
        <v>9</v>
      </c>
      <c r="D1582" s="4" t="s">
        <v>10</v>
      </c>
      <c r="E1582" s="4" t="s">
        <v>11</v>
      </c>
      <c r="F1582" s="4" t="s">
        <v>18</v>
      </c>
      <c r="G1582" s="3">
        <v>19.149999999999999</v>
      </c>
      <c r="H1582" s="8">
        <v>2</v>
      </c>
      <c r="I1582" s="4" t="s">
        <v>258</v>
      </c>
      <c r="J1582" s="7">
        <v>7.6</v>
      </c>
      <c r="K1582" s="3">
        <f t="shared" si="121"/>
        <v>38.299999999999997</v>
      </c>
      <c r="L1582" s="2">
        <f t="shared" si="122"/>
        <v>0.05</v>
      </c>
      <c r="M1582" s="3">
        <f t="shared" si="123"/>
        <v>1.915</v>
      </c>
      <c r="N1582" s="3">
        <f t="shared" si="124"/>
        <v>40.214999999999996</v>
      </c>
    </row>
    <row r="1583" spans="1:14" x14ac:dyDescent="0.3">
      <c r="A1583" s="1">
        <v>45418</v>
      </c>
      <c r="B1583" s="1" t="str">
        <f t="shared" si="120"/>
        <v>May</v>
      </c>
      <c r="C1583" s="4" t="s">
        <v>14</v>
      </c>
      <c r="D1583" s="4" t="s">
        <v>10</v>
      </c>
      <c r="E1583" s="4" t="s">
        <v>11</v>
      </c>
      <c r="F1583" s="4" t="s">
        <v>12</v>
      </c>
      <c r="G1583" s="3">
        <v>98.52</v>
      </c>
      <c r="H1583" s="8">
        <v>4</v>
      </c>
      <c r="I1583" s="4" t="s">
        <v>258</v>
      </c>
      <c r="J1583" s="7">
        <v>9.1</v>
      </c>
      <c r="K1583" s="3">
        <f t="shared" si="121"/>
        <v>394.08</v>
      </c>
      <c r="L1583" s="2">
        <f t="shared" si="122"/>
        <v>0.05</v>
      </c>
      <c r="M1583" s="3">
        <f t="shared" si="123"/>
        <v>19.704000000000001</v>
      </c>
      <c r="N1583" s="3">
        <f t="shared" si="124"/>
        <v>413.78399999999999</v>
      </c>
    </row>
    <row r="1584" spans="1:14" x14ac:dyDescent="0.3">
      <c r="A1584" s="1">
        <v>45419</v>
      </c>
      <c r="B1584" s="1" t="str">
        <f t="shared" si="120"/>
        <v>May</v>
      </c>
      <c r="C1584" s="4" t="s">
        <v>19</v>
      </c>
      <c r="D1584" s="4" t="s">
        <v>15</v>
      </c>
      <c r="E1584" s="4" t="s">
        <v>22</v>
      </c>
      <c r="F1584" s="4" t="s">
        <v>24</v>
      </c>
      <c r="G1584" s="3">
        <v>14.82</v>
      </c>
      <c r="H1584" s="8">
        <v>4</v>
      </c>
      <c r="I1584" s="4" t="s">
        <v>258</v>
      </c>
      <c r="J1584" s="7">
        <v>7.1</v>
      </c>
      <c r="K1584" s="3">
        <f t="shared" si="121"/>
        <v>59.28</v>
      </c>
      <c r="L1584" s="2">
        <f t="shared" si="122"/>
        <v>0.05</v>
      </c>
      <c r="M1584" s="3">
        <f t="shared" si="123"/>
        <v>2.9640000000000004</v>
      </c>
      <c r="N1584" s="3">
        <f t="shared" si="124"/>
        <v>62.244</v>
      </c>
    </row>
    <row r="1585" spans="1:14" x14ac:dyDescent="0.3">
      <c r="A1585" s="1">
        <v>45419</v>
      </c>
      <c r="B1585" s="1" t="str">
        <f t="shared" si="120"/>
        <v>May</v>
      </c>
      <c r="C1585" s="4" t="s">
        <v>14</v>
      </c>
      <c r="D1585" s="4" t="s">
        <v>15</v>
      </c>
      <c r="E1585" s="4" t="s">
        <v>22</v>
      </c>
      <c r="F1585" s="4" t="s">
        <v>23</v>
      </c>
      <c r="G1585" s="3">
        <v>12.73</v>
      </c>
      <c r="H1585" s="8">
        <v>2</v>
      </c>
      <c r="I1585" s="4" t="s">
        <v>20</v>
      </c>
      <c r="J1585" s="7">
        <v>6</v>
      </c>
      <c r="K1585" s="3">
        <f t="shared" si="121"/>
        <v>25.46</v>
      </c>
      <c r="L1585" s="2">
        <f t="shared" si="122"/>
        <v>0.05</v>
      </c>
      <c r="M1585" s="3">
        <f t="shared" si="123"/>
        <v>1.2730000000000001</v>
      </c>
      <c r="N1585" s="3">
        <f t="shared" si="124"/>
        <v>26.733000000000001</v>
      </c>
    </row>
    <row r="1586" spans="1:14" x14ac:dyDescent="0.3">
      <c r="A1586" s="1">
        <v>45419</v>
      </c>
      <c r="B1586" s="1" t="str">
        <f t="shared" si="120"/>
        <v>May</v>
      </c>
      <c r="C1586" s="4" t="s">
        <v>14</v>
      </c>
      <c r="D1586" s="4" t="s">
        <v>10</v>
      </c>
      <c r="E1586" s="4" t="s">
        <v>22</v>
      </c>
      <c r="F1586" s="4" t="s">
        <v>12</v>
      </c>
      <c r="G1586" s="3">
        <v>97.03</v>
      </c>
      <c r="H1586" s="8">
        <v>2</v>
      </c>
      <c r="I1586" s="4" t="s">
        <v>17</v>
      </c>
      <c r="J1586" s="7">
        <v>5.4</v>
      </c>
      <c r="K1586" s="3">
        <f t="shared" si="121"/>
        <v>194.06</v>
      </c>
      <c r="L1586" s="2">
        <f t="shared" si="122"/>
        <v>0.05</v>
      </c>
      <c r="M1586" s="3">
        <f t="shared" si="123"/>
        <v>9.7030000000000012</v>
      </c>
      <c r="N1586" s="3">
        <f t="shared" si="124"/>
        <v>203.76300000000001</v>
      </c>
    </row>
    <row r="1587" spans="1:14" x14ac:dyDescent="0.3">
      <c r="A1587" s="1">
        <v>45419</v>
      </c>
      <c r="B1587" s="1" t="str">
        <f t="shared" si="120"/>
        <v>May</v>
      </c>
      <c r="C1587" s="4" t="s">
        <v>9</v>
      </c>
      <c r="D1587" s="4" t="s">
        <v>10</v>
      </c>
      <c r="E1587" s="4" t="s">
        <v>22</v>
      </c>
      <c r="F1587" s="4" t="s">
        <v>12</v>
      </c>
      <c r="G1587" s="3">
        <v>87.48</v>
      </c>
      <c r="H1587" s="8">
        <v>3</v>
      </c>
      <c r="I1587" s="4" t="s">
        <v>17</v>
      </c>
      <c r="J1587" s="7">
        <v>8.3000000000000007</v>
      </c>
      <c r="K1587" s="3">
        <f t="shared" si="121"/>
        <v>262.44</v>
      </c>
      <c r="L1587" s="2">
        <f t="shared" si="122"/>
        <v>0.05</v>
      </c>
      <c r="M1587" s="3">
        <f t="shared" si="123"/>
        <v>13.122</v>
      </c>
      <c r="N1587" s="3">
        <f t="shared" si="124"/>
        <v>275.56200000000001</v>
      </c>
    </row>
    <row r="1588" spans="1:14" x14ac:dyDescent="0.3">
      <c r="A1588" s="1">
        <v>45419</v>
      </c>
      <c r="B1588" s="1" t="str">
        <f t="shared" si="120"/>
        <v>May</v>
      </c>
      <c r="C1588" s="4" t="s">
        <v>19</v>
      </c>
      <c r="D1588" s="4" t="s">
        <v>15</v>
      </c>
      <c r="E1588" s="4" t="s">
        <v>22</v>
      </c>
      <c r="F1588" s="4" t="s">
        <v>12</v>
      </c>
      <c r="G1588" s="3">
        <v>14.23</v>
      </c>
      <c r="H1588" s="8">
        <v>4</v>
      </c>
      <c r="I1588" s="4" t="s">
        <v>20</v>
      </c>
      <c r="J1588" s="7">
        <v>5.4</v>
      </c>
      <c r="K1588" s="3">
        <f t="shared" si="121"/>
        <v>56.92</v>
      </c>
      <c r="L1588" s="2">
        <f t="shared" si="122"/>
        <v>0.05</v>
      </c>
      <c r="M1588" s="3">
        <f t="shared" si="123"/>
        <v>2.8460000000000001</v>
      </c>
      <c r="N1588" s="3">
        <f t="shared" si="124"/>
        <v>59.766000000000005</v>
      </c>
    </row>
    <row r="1589" spans="1:14" x14ac:dyDescent="0.3">
      <c r="A1589" s="1">
        <v>45419</v>
      </c>
      <c r="B1589" s="1" t="str">
        <f t="shared" si="120"/>
        <v>May</v>
      </c>
      <c r="C1589" s="4" t="s">
        <v>9</v>
      </c>
      <c r="D1589" s="4" t="s">
        <v>15</v>
      </c>
      <c r="E1589" s="4" t="s">
        <v>22</v>
      </c>
      <c r="F1589" s="4" t="s">
        <v>21</v>
      </c>
      <c r="G1589" s="3">
        <v>56.04</v>
      </c>
      <c r="H1589" s="8">
        <v>3</v>
      </c>
      <c r="I1589" s="4" t="s">
        <v>20</v>
      </c>
      <c r="J1589" s="7">
        <v>8.3000000000000007</v>
      </c>
      <c r="K1589" s="3">
        <f t="shared" si="121"/>
        <v>168.12</v>
      </c>
      <c r="L1589" s="2">
        <f t="shared" si="122"/>
        <v>0.05</v>
      </c>
      <c r="M1589" s="3">
        <f t="shared" si="123"/>
        <v>8.4060000000000006</v>
      </c>
      <c r="N1589" s="3">
        <f t="shared" si="124"/>
        <v>176.52600000000001</v>
      </c>
    </row>
    <row r="1590" spans="1:14" x14ac:dyDescent="0.3">
      <c r="A1590" s="1">
        <v>45419</v>
      </c>
      <c r="B1590" s="1" t="str">
        <f t="shared" si="120"/>
        <v>May</v>
      </c>
      <c r="C1590" s="4" t="s">
        <v>14</v>
      </c>
      <c r="D1590" s="4" t="s">
        <v>15</v>
      </c>
      <c r="E1590" s="4" t="s">
        <v>22</v>
      </c>
      <c r="F1590" s="4" t="s">
        <v>12</v>
      </c>
      <c r="G1590" s="3">
        <v>38.42</v>
      </c>
      <c r="H1590" s="8">
        <v>5</v>
      </c>
      <c r="I1590" s="4" t="s">
        <v>258</v>
      </c>
      <c r="J1590" s="7">
        <v>7.5</v>
      </c>
      <c r="K1590" s="3">
        <f t="shared" si="121"/>
        <v>192.10000000000002</v>
      </c>
      <c r="L1590" s="2">
        <f t="shared" si="122"/>
        <v>0.05</v>
      </c>
      <c r="M1590" s="3">
        <f t="shared" si="123"/>
        <v>9.6050000000000022</v>
      </c>
      <c r="N1590" s="3">
        <f t="shared" si="124"/>
        <v>201.70500000000001</v>
      </c>
    </row>
    <row r="1591" spans="1:14" x14ac:dyDescent="0.3">
      <c r="A1591" s="1">
        <v>45419</v>
      </c>
      <c r="B1591" s="1" t="str">
        <f t="shared" si="120"/>
        <v>May</v>
      </c>
      <c r="C1591" s="4" t="s">
        <v>9</v>
      </c>
      <c r="D1591" s="4" t="s">
        <v>10</v>
      </c>
      <c r="E1591" s="4" t="s">
        <v>22</v>
      </c>
      <c r="F1591" s="4" t="s">
        <v>12</v>
      </c>
      <c r="G1591" s="3">
        <v>65.97</v>
      </c>
      <c r="H1591" s="8">
        <v>3</v>
      </c>
      <c r="I1591" s="4" t="s">
        <v>20</v>
      </c>
      <c r="J1591" s="7">
        <v>9.6</v>
      </c>
      <c r="K1591" s="3">
        <f t="shared" si="121"/>
        <v>197.91</v>
      </c>
      <c r="L1591" s="2">
        <f t="shared" si="122"/>
        <v>0.05</v>
      </c>
      <c r="M1591" s="3">
        <f t="shared" si="123"/>
        <v>9.8955000000000002</v>
      </c>
      <c r="N1591" s="3">
        <f t="shared" si="124"/>
        <v>207.80549999999999</v>
      </c>
    </row>
    <row r="1592" spans="1:14" x14ac:dyDescent="0.3">
      <c r="A1592" s="1">
        <v>45419</v>
      </c>
      <c r="B1592" s="1" t="str">
        <f t="shared" si="120"/>
        <v>May</v>
      </c>
      <c r="C1592" s="4" t="s">
        <v>19</v>
      </c>
      <c r="D1592" s="4" t="s">
        <v>15</v>
      </c>
      <c r="E1592" s="4" t="s">
        <v>22</v>
      </c>
      <c r="F1592" s="4" t="s">
        <v>12</v>
      </c>
      <c r="G1592" s="3">
        <v>46.55</v>
      </c>
      <c r="H1592" s="8">
        <v>2</v>
      </c>
      <c r="I1592" s="4" t="s">
        <v>258</v>
      </c>
      <c r="J1592" s="7">
        <v>7.1</v>
      </c>
      <c r="K1592" s="3">
        <f t="shared" si="121"/>
        <v>93.1</v>
      </c>
      <c r="L1592" s="2">
        <f t="shared" si="122"/>
        <v>0.05</v>
      </c>
      <c r="M1592" s="3">
        <f t="shared" si="123"/>
        <v>4.6550000000000002</v>
      </c>
      <c r="N1592" s="3">
        <f t="shared" si="124"/>
        <v>97.754999999999995</v>
      </c>
    </row>
    <row r="1593" spans="1:14" x14ac:dyDescent="0.3">
      <c r="A1593" s="1">
        <v>45419</v>
      </c>
      <c r="B1593" s="1" t="str">
        <f t="shared" si="120"/>
        <v>May</v>
      </c>
      <c r="C1593" s="4" t="s">
        <v>19</v>
      </c>
      <c r="D1593" s="4" t="s">
        <v>15</v>
      </c>
      <c r="E1593" s="4" t="s">
        <v>22</v>
      </c>
      <c r="F1593" s="4" t="s">
        <v>12</v>
      </c>
      <c r="G1593" s="3">
        <v>10.96</v>
      </c>
      <c r="H1593" s="8">
        <v>1</v>
      </c>
      <c r="I1593" s="4" t="s">
        <v>20</v>
      </c>
      <c r="J1593" s="7">
        <v>8.3000000000000007</v>
      </c>
      <c r="K1593" s="3">
        <f t="shared" si="121"/>
        <v>10.96</v>
      </c>
      <c r="L1593" s="2">
        <f t="shared" si="122"/>
        <v>0.05</v>
      </c>
      <c r="M1593" s="3">
        <f t="shared" si="123"/>
        <v>0.54800000000000004</v>
      </c>
      <c r="N1593" s="3">
        <f t="shared" si="124"/>
        <v>11.508000000000001</v>
      </c>
    </row>
    <row r="1594" spans="1:14" x14ac:dyDescent="0.3">
      <c r="A1594" s="1">
        <v>45419</v>
      </c>
      <c r="B1594" s="1" t="str">
        <f t="shared" si="120"/>
        <v>May</v>
      </c>
      <c r="C1594" s="4" t="s">
        <v>19</v>
      </c>
      <c r="D1594" s="4" t="s">
        <v>15</v>
      </c>
      <c r="E1594" s="4" t="s">
        <v>22</v>
      </c>
      <c r="F1594" s="4" t="s">
        <v>12</v>
      </c>
      <c r="G1594" s="3">
        <v>27.28</v>
      </c>
      <c r="H1594" s="8">
        <v>3</v>
      </c>
      <c r="I1594" s="4" t="s">
        <v>17</v>
      </c>
      <c r="J1594" s="7">
        <v>8.9</v>
      </c>
      <c r="K1594" s="3">
        <f t="shared" si="121"/>
        <v>81.84</v>
      </c>
      <c r="L1594" s="2">
        <f t="shared" si="122"/>
        <v>0.05</v>
      </c>
      <c r="M1594" s="3">
        <f t="shared" si="123"/>
        <v>4.0920000000000005</v>
      </c>
      <c r="N1594" s="3">
        <f t="shared" si="124"/>
        <v>85.932000000000002</v>
      </c>
    </row>
    <row r="1595" spans="1:14" x14ac:dyDescent="0.3">
      <c r="A1595" s="1">
        <v>45419</v>
      </c>
      <c r="B1595" s="1" t="str">
        <f t="shared" si="120"/>
        <v>May</v>
      </c>
      <c r="C1595" s="4" t="s">
        <v>9</v>
      </c>
      <c r="D1595" s="4" t="s">
        <v>10</v>
      </c>
      <c r="E1595" s="4" t="s">
        <v>11</v>
      </c>
      <c r="F1595" s="4" t="s">
        <v>23</v>
      </c>
      <c r="G1595" s="3">
        <v>68.97</v>
      </c>
      <c r="H1595" s="8">
        <v>5</v>
      </c>
      <c r="I1595" s="4" t="s">
        <v>258</v>
      </c>
      <c r="J1595" s="7">
        <v>8.8000000000000007</v>
      </c>
      <c r="K1595" s="3">
        <f t="shared" si="121"/>
        <v>344.85</v>
      </c>
      <c r="L1595" s="2">
        <f t="shared" si="122"/>
        <v>0.05</v>
      </c>
      <c r="M1595" s="3">
        <f t="shared" si="123"/>
        <v>17.242500000000003</v>
      </c>
      <c r="N1595" s="3">
        <f t="shared" si="124"/>
        <v>362.09250000000003</v>
      </c>
    </row>
    <row r="1596" spans="1:14" x14ac:dyDescent="0.3">
      <c r="A1596" s="1">
        <v>45419</v>
      </c>
      <c r="B1596" s="1" t="str">
        <f t="shared" si="120"/>
        <v>May</v>
      </c>
      <c r="C1596" s="4" t="s">
        <v>9</v>
      </c>
      <c r="D1596" s="4" t="s">
        <v>15</v>
      </c>
      <c r="E1596" s="4" t="s">
        <v>11</v>
      </c>
      <c r="F1596" s="4" t="s">
        <v>12</v>
      </c>
      <c r="G1596" s="3">
        <v>47.16</v>
      </c>
      <c r="H1596" s="8">
        <v>9</v>
      </c>
      <c r="I1596" s="4" t="s">
        <v>20</v>
      </c>
      <c r="J1596" s="7">
        <v>8.1</v>
      </c>
      <c r="K1596" s="3">
        <f t="shared" si="121"/>
        <v>424.43999999999994</v>
      </c>
      <c r="L1596" s="2">
        <f t="shared" si="122"/>
        <v>0.05</v>
      </c>
      <c r="M1596" s="3">
        <f t="shared" si="123"/>
        <v>21.221999999999998</v>
      </c>
      <c r="N1596" s="3">
        <f t="shared" si="124"/>
        <v>445.66199999999992</v>
      </c>
    </row>
    <row r="1597" spans="1:14" x14ac:dyDescent="0.3">
      <c r="A1597" s="1">
        <v>45420</v>
      </c>
      <c r="B1597" s="1" t="str">
        <f t="shared" si="120"/>
        <v>May</v>
      </c>
      <c r="C1597" s="4" t="s">
        <v>14</v>
      </c>
      <c r="D1597" s="4" t="s">
        <v>15</v>
      </c>
      <c r="E1597" s="4" t="s">
        <v>22</v>
      </c>
      <c r="F1597" s="4" t="s">
        <v>23</v>
      </c>
      <c r="G1597" s="3">
        <v>55.73</v>
      </c>
      <c r="H1597" s="8">
        <v>3</v>
      </c>
      <c r="I1597" s="4" t="s">
        <v>20</v>
      </c>
      <c r="J1597" s="7">
        <v>7.5</v>
      </c>
      <c r="K1597" s="3">
        <f t="shared" si="121"/>
        <v>167.19</v>
      </c>
      <c r="L1597" s="2">
        <f t="shared" si="122"/>
        <v>0.05</v>
      </c>
      <c r="M1597" s="3">
        <f t="shared" si="123"/>
        <v>8.3595000000000006</v>
      </c>
      <c r="N1597" s="3">
        <f t="shared" si="124"/>
        <v>175.54949999999999</v>
      </c>
    </row>
    <row r="1598" spans="1:14" x14ac:dyDescent="0.3">
      <c r="A1598" s="1">
        <v>45420</v>
      </c>
      <c r="B1598" s="1" t="str">
        <f t="shared" si="120"/>
        <v>May</v>
      </c>
      <c r="C1598" s="4" t="s">
        <v>9</v>
      </c>
      <c r="D1598" s="4" t="s">
        <v>15</v>
      </c>
      <c r="E1598" s="4" t="s">
        <v>11</v>
      </c>
      <c r="F1598" s="4" t="s">
        <v>12</v>
      </c>
      <c r="G1598" s="3">
        <v>91.4</v>
      </c>
      <c r="H1598" s="8">
        <v>2</v>
      </c>
      <c r="I1598" s="4" t="s">
        <v>17</v>
      </c>
      <c r="J1598" s="7">
        <v>7.5</v>
      </c>
      <c r="K1598" s="3">
        <f t="shared" si="121"/>
        <v>182.8</v>
      </c>
      <c r="L1598" s="2">
        <f t="shared" si="122"/>
        <v>0.05</v>
      </c>
      <c r="M1598" s="3">
        <f t="shared" si="123"/>
        <v>9.14</v>
      </c>
      <c r="N1598" s="3">
        <f t="shared" si="124"/>
        <v>191.94</v>
      </c>
    </row>
    <row r="1599" spans="1:14" x14ac:dyDescent="0.3">
      <c r="A1599" s="1">
        <v>45420</v>
      </c>
      <c r="B1599" s="1" t="str">
        <f t="shared" si="120"/>
        <v>May</v>
      </c>
      <c r="C1599" s="4" t="s">
        <v>19</v>
      </c>
      <c r="D1599" s="4" t="s">
        <v>15</v>
      </c>
      <c r="E1599" s="4" t="s">
        <v>22</v>
      </c>
      <c r="F1599" s="4" t="s">
        <v>16</v>
      </c>
      <c r="G1599" s="3">
        <v>72.17</v>
      </c>
      <c r="H1599" s="8">
        <v>1</v>
      </c>
      <c r="I1599" s="4" t="s">
        <v>20</v>
      </c>
      <c r="J1599" s="7">
        <v>7.5</v>
      </c>
      <c r="K1599" s="3">
        <f t="shared" si="121"/>
        <v>72.17</v>
      </c>
      <c r="L1599" s="2">
        <f t="shared" si="122"/>
        <v>0.18</v>
      </c>
      <c r="M1599" s="3">
        <f t="shared" si="123"/>
        <v>12.990600000000001</v>
      </c>
      <c r="N1599" s="3">
        <f t="shared" si="124"/>
        <v>85.160600000000002</v>
      </c>
    </row>
    <row r="1600" spans="1:14" x14ac:dyDescent="0.3">
      <c r="A1600" s="1">
        <v>45420</v>
      </c>
      <c r="B1600" s="1" t="str">
        <f t="shared" si="120"/>
        <v>May</v>
      </c>
      <c r="C1600" s="4" t="s">
        <v>19</v>
      </c>
      <c r="D1600" s="4" t="s">
        <v>15</v>
      </c>
      <c r="E1600" s="4" t="s">
        <v>11</v>
      </c>
      <c r="F1600" s="4" t="s">
        <v>24</v>
      </c>
      <c r="G1600" s="3">
        <v>85.6</v>
      </c>
      <c r="H1600" s="8">
        <v>2</v>
      </c>
      <c r="I1600" s="4" t="s">
        <v>20</v>
      </c>
      <c r="J1600" s="7">
        <v>6.8</v>
      </c>
      <c r="K1600" s="3">
        <f t="shared" si="121"/>
        <v>171.2</v>
      </c>
      <c r="L1600" s="2">
        <f t="shared" si="122"/>
        <v>0.05</v>
      </c>
      <c r="M1600" s="3">
        <f t="shared" si="123"/>
        <v>8.56</v>
      </c>
      <c r="N1600" s="3">
        <f t="shared" si="124"/>
        <v>179.76</v>
      </c>
    </row>
    <row r="1601" spans="1:14" x14ac:dyDescent="0.3">
      <c r="A1601" s="1">
        <v>45420</v>
      </c>
      <c r="B1601" s="1" t="str">
        <f t="shared" si="120"/>
        <v>May</v>
      </c>
      <c r="C1601" s="4" t="s">
        <v>14</v>
      </c>
      <c r="D1601" s="4" t="s">
        <v>15</v>
      </c>
      <c r="E1601" s="4" t="s">
        <v>22</v>
      </c>
      <c r="F1601" s="4" t="s">
        <v>18</v>
      </c>
      <c r="G1601" s="3">
        <v>26.67</v>
      </c>
      <c r="H1601" s="8">
        <v>1</v>
      </c>
      <c r="I1601" s="4" t="s">
        <v>20</v>
      </c>
      <c r="J1601" s="7">
        <v>6.9</v>
      </c>
      <c r="K1601" s="3">
        <f t="shared" si="121"/>
        <v>26.67</v>
      </c>
      <c r="L1601" s="2">
        <f t="shared" si="122"/>
        <v>0.05</v>
      </c>
      <c r="M1601" s="3">
        <f t="shared" si="123"/>
        <v>1.3335000000000001</v>
      </c>
      <c r="N1601" s="3">
        <f t="shared" si="124"/>
        <v>28.003500000000003</v>
      </c>
    </row>
    <row r="1602" spans="1:14" x14ac:dyDescent="0.3">
      <c r="A1602" s="1">
        <v>45420</v>
      </c>
      <c r="B1602" s="1" t="str">
        <f t="shared" si="120"/>
        <v>May</v>
      </c>
      <c r="C1602" s="4" t="s">
        <v>9</v>
      </c>
      <c r="D1602" s="4" t="s">
        <v>15</v>
      </c>
      <c r="E1602" s="4" t="s">
        <v>22</v>
      </c>
      <c r="F1602" s="4" t="s">
        <v>18</v>
      </c>
      <c r="G1602" s="3">
        <v>22.38</v>
      </c>
      <c r="H1602" s="8">
        <v>3</v>
      </c>
      <c r="I1602" s="4" t="s">
        <v>20</v>
      </c>
      <c r="J1602" s="7">
        <v>9.1999999999999993</v>
      </c>
      <c r="K1602" s="3">
        <f t="shared" si="121"/>
        <v>67.14</v>
      </c>
      <c r="L1602" s="2">
        <f t="shared" si="122"/>
        <v>0.05</v>
      </c>
      <c r="M1602" s="3">
        <f t="shared" si="123"/>
        <v>3.3570000000000002</v>
      </c>
      <c r="N1602" s="3">
        <f t="shared" si="124"/>
        <v>70.497</v>
      </c>
    </row>
    <row r="1603" spans="1:14" x14ac:dyDescent="0.3">
      <c r="A1603" s="1">
        <v>45420</v>
      </c>
      <c r="B1603" s="1" t="str">
        <f t="shared" ref="B1603:B1666" si="125">TEXT(A1603,"mmmm")</f>
        <v>May</v>
      </c>
      <c r="C1603" s="4" t="s">
        <v>19</v>
      </c>
      <c r="D1603" s="4" t="s">
        <v>15</v>
      </c>
      <c r="E1603" s="4" t="s">
        <v>22</v>
      </c>
      <c r="F1603" s="4" t="s">
        <v>16</v>
      </c>
      <c r="G1603" s="3">
        <v>93.88</v>
      </c>
      <c r="H1603" s="8">
        <v>1</v>
      </c>
      <c r="I1603" s="4" t="s">
        <v>20</v>
      </c>
      <c r="J1603" s="7">
        <v>8.5</v>
      </c>
      <c r="K1603" s="3">
        <f t="shared" ref="K1603:K1666" si="126">G1603*H1603</f>
        <v>93.88</v>
      </c>
      <c r="L1603" s="2">
        <f t="shared" ref="L1603:L1666" si="127">IF(F1603="electronics",18%,5%)</f>
        <v>0.18</v>
      </c>
      <c r="M1603" s="3">
        <f t="shared" ref="M1603:M1666" si="128">K1603*L1603</f>
        <v>16.898399999999999</v>
      </c>
      <c r="N1603" s="3">
        <f t="shared" ref="N1603:N1666" si="129">K1603+M1603</f>
        <v>110.77839999999999</v>
      </c>
    </row>
    <row r="1604" spans="1:14" x14ac:dyDescent="0.3">
      <c r="A1604" s="1">
        <v>45420</v>
      </c>
      <c r="B1604" s="1" t="str">
        <f t="shared" si="125"/>
        <v>May</v>
      </c>
      <c r="C1604" s="4" t="s">
        <v>9</v>
      </c>
      <c r="D1604" s="4" t="s">
        <v>10</v>
      </c>
      <c r="E1604" s="4" t="s">
        <v>22</v>
      </c>
      <c r="F1604" s="4" t="s">
        <v>12</v>
      </c>
      <c r="G1604" s="3">
        <v>67.45</v>
      </c>
      <c r="H1604" s="8">
        <v>2</v>
      </c>
      <c r="I1604" s="4" t="s">
        <v>20</v>
      </c>
      <c r="J1604" s="7">
        <v>7.5</v>
      </c>
      <c r="K1604" s="3">
        <f t="shared" si="126"/>
        <v>134.9</v>
      </c>
      <c r="L1604" s="2">
        <f t="shared" si="127"/>
        <v>0.05</v>
      </c>
      <c r="M1604" s="3">
        <f t="shared" si="128"/>
        <v>6.745000000000001</v>
      </c>
      <c r="N1604" s="3">
        <f t="shared" si="129"/>
        <v>141.64500000000001</v>
      </c>
    </row>
    <row r="1605" spans="1:14" x14ac:dyDescent="0.3">
      <c r="A1605" s="1">
        <v>45420</v>
      </c>
      <c r="B1605" s="1" t="str">
        <f t="shared" si="125"/>
        <v>May</v>
      </c>
      <c r="C1605" s="4" t="s">
        <v>19</v>
      </c>
      <c r="D1605" s="4" t="s">
        <v>10</v>
      </c>
      <c r="E1605" s="4" t="s">
        <v>11</v>
      </c>
      <c r="F1605" s="4" t="s">
        <v>23</v>
      </c>
      <c r="G1605" s="3">
        <v>47.68</v>
      </c>
      <c r="H1605" s="8">
        <v>4</v>
      </c>
      <c r="I1605" s="4" t="s">
        <v>20</v>
      </c>
      <c r="J1605" s="7">
        <v>7.3</v>
      </c>
      <c r="K1605" s="3">
        <f t="shared" si="126"/>
        <v>190.72</v>
      </c>
      <c r="L1605" s="2">
        <f t="shared" si="127"/>
        <v>0.05</v>
      </c>
      <c r="M1605" s="3">
        <f t="shared" si="128"/>
        <v>9.5359999999999996</v>
      </c>
      <c r="N1605" s="3">
        <f t="shared" si="129"/>
        <v>200.256</v>
      </c>
    </row>
    <row r="1606" spans="1:14" x14ac:dyDescent="0.3">
      <c r="A1606" s="1">
        <v>45420</v>
      </c>
      <c r="B1606" s="1" t="str">
        <f t="shared" si="125"/>
        <v>May</v>
      </c>
      <c r="C1606" s="4" t="s">
        <v>14</v>
      </c>
      <c r="D1606" s="4" t="s">
        <v>15</v>
      </c>
      <c r="E1606" s="4" t="s">
        <v>22</v>
      </c>
      <c r="F1606" s="4" t="s">
        <v>12</v>
      </c>
      <c r="G1606" s="3">
        <v>40.520000000000003</v>
      </c>
      <c r="H1606" s="8">
        <v>3</v>
      </c>
      <c r="I1606" s="4" t="s">
        <v>20</v>
      </c>
      <c r="J1606" s="7">
        <v>6.4</v>
      </c>
      <c r="K1606" s="3">
        <f t="shared" si="126"/>
        <v>121.56</v>
      </c>
      <c r="L1606" s="2">
        <f t="shared" si="127"/>
        <v>0.05</v>
      </c>
      <c r="M1606" s="3">
        <f t="shared" si="128"/>
        <v>6.0780000000000003</v>
      </c>
      <c r="N1606" s="3">
        <f t="shared" si="129"/>
        <v>127.63800000000001</v>
      </c>
    </row>
    <row r="1607" spans="1:14" x14ac:dyDescent="0.3">
      <c r="A1607" s="1">
        <v>45420</v>
      </c>
      <c r="B1607" s="1" t="str">
        <f t="shared" si="125"/>
        <v>May</v>
      </c>
      <c r="C1607" s="4" t="s">
        <v>9</v>
      </c>
      <c r="D1607" s="4" t="s">
        <v>10</v>
      </c>
      <c r="E1607" s="4" t="s">
        <v>22</v>
      </c>
      <c r="F1607" s="4" t="s">
        <v>24</v>
      </c>
      <c r="G1607" s="3">
        <v>73.41</v>
      </c>
      <c r="H1607" s="8">
        <v>4</v>
      </c>
      <c r="I1607" s="4" t="s">
        <v>258</v>
      </c>
      <c r="J1607" s="7">
        <v>9.8000000000000007</v>
      </c>
      <c r="K1607" s="3">
        <f t="shared" si="126"/>
        <v>293.64</v>
      </c>
      <c r="L1607" s="2">
        <f t="shared" si="127"/>
        <v>0.05</v>
      </c>
      <c r="M1607" s="3">
        <f t="shared" si="128"/>
        <v>14.682</v>
      </c>
      <c r="N1607" s="3">
        <f t="shared" si="129"/>
        <v>308.322</v>
      </c>
    </row>
    <row r="1608" spans="1:14" x14ac:dyDescent="0.3">
      <c r="A1608" s="1">
        <v>45420</v>
      </c>
      <c r="B1608" s="1" t="str">
        <f t="shared" si="125"/>
        <v>May</v>
      </c>
      <c r="C1608" s="4" t="s">
        <v>9</v>
      </c>
      <c r="D1608" s="4" t="s">
        <v>10</v>
      </c>
      <c r="E1608" s="4" t="s">
        <v>22</v>
      </c>
      <c r="F1608" s="4" t="s">
        <v>12</v>
      </c>
      <c r="G1608" s="3">
        <v>67.77</v>
      </c>
      <c r="H1608" s="8">
        <v>3</v>
      </c>
      <c r="I1608" s="4" t="s">
        <v>20</v>
      </c>
      <c r="J1608" s="7">
        <v>6.2</v>
      </c>
      <c r="K1608" s="3">
        <f t="shared" si="126"/>
        <v>203.31</v>
      </c>
      <c r="L1608" s="2">
        <f t="shared" si="127"/>
        <v>0.05</v>
      </c>
      <c r="M1608" s="3">
        <f t="shared" si="128"/>
        <v>10.165500000000002</v>
      </c>
      <c r="N1608" s="3">
        <f t="shared" si="129"/>
        <v>213.47550000000001</v>
      </c>
    </row>
    <row r="1609" spans="1:14" x14ac:dyDescent="0.3">
      <c r="A1609" s="1">
        <v>45421</v>
      </c>
      <c r="B1609" s="1" t="str">
        <f t="shared" si="125"/>
        <v>May</v>
      </c>
      <c r="C1609" s="4" t="s">
        <v>9</v>
      </c>
      <c r="D1609" s="4" t="s">
        <v>15</v>
      </c>
      <c r="E1609" s="4" t="s">
        <v>11</v>
      </c>
      <c r="F1609" s="4" t="s">
        <v>12</v>
      </c>
      <c r="G1609" s="3">
        <v>23.34</v>
      </c>
      <c r="H1609" s="8">
        <v>2</v>
      </c>
      <c r="I1609" s="4" t="s">
        <v>258</v>
      </c>
      <c r="J1609" s="7">
        <v>6.1</v>
      </c>
      <c r="K1609" s="3">
        <f t="shared" si="126"/>
        <v>46.68</v>
      </c>
      <c r="L1609" s="2">
        <f t="shared" si="127"/>
        <v>0.05</v>
      </c>
      <c r="M1609" s="3">
        <f t="shared" si="128"/>
        <v>2.3340000000000001</v>
      </c>
      <c r="N1609" s="3">
        <f t="shared" si="129"/>
        <v>49.014000000000003</v>
      </c>
    </row>
    <row r="1610" spans="1:14" x14ac:dyDescent="0.3">
      <c r="A1610" s="1">
        <v>45421</v>
      </c>
      <c r="B1610" s="1" t="str">
        <f t="shared" si="125"/>
        <v>May</v>
      </c>
      <c r="C1610" s="4" t="s">
        <v>19</v>
      </c>
      <c r="D1610" s="4" t="s">
        <v>10</v>
      </c>
      <c r="E1610" s="4" t="s">
        <v>22</v>
      </c>
      <c r="F1610" s="4" t="s">
        <v>24</v>
      </c>
      <c r="G1610" s="3">
        <v>46.53</v>
      </c>
      <c r="H1610" s="8">
        <v>1</v>
      </c>
      <c r="I1610" s="4" t="s">
        <v>17</v>
      </c>
      <c r="J1610" s="7">
        <v>8.1999999999999993</v>
      </c>
      <c r="K1610" s="3">
        <f t="shared" si="126"/>
        <v>46.53</v>
      </c>
      <c r="L1610" s="2">
        <f t="shared" si="127"/>
        <v>0.05</v>
      </c>
      <c r="M1610" s="3">
        <f t="shared" si="128"/>
        <v>2.3265000000000002</v>
      </c>
      <c r="N1610" s="3">
        <f t="shared" si="129"/>
        <v>48.856500000000004</v>
      </c>
    </row>
    <row r="1611" spans="1:14" x14ac:dyDescent="0.3">
      <c r="A1611" s="1">
        <v>45421</v>
      </c>
      <c r="B1611" s="1" t="str">
        <f t="shared" si="125"/>
        <v>May</v>
      </c>
      <c r="C1611" s="4" t="s">
        <v>14</v>
      </c>
      <c r="D1611" s="4" t="s">
        <v>15</v>
      </c>
      <c r="E1611" s="4" t="s">
        <v>22</v>
      </c>
      <c r="F1611" s="4" t="s">
        <v>16</v>
      </c>
      <c r="G1611" s="3">
        <v>77.72</v>
      </c>
      <c r="H1611" s="8">
        <v>2</v>
      </c>
      <c r="I1611" s="4" t="s">
        <v>20</v>
      </c>
      <c r="J1611" s="7">
        <v>7.6</v>
      </c>
      <c r="K1611" s="3">
        <f t="shared" si="126"/>
        <v>155.44</v>
      </c>
      <c r="L1611" s="2">
        <f t="shared" si="127"/>
        <v>0.18</v>
      </c>
      <c r="M1611" s="3">
        <f t="shared" si="128"/>
        <v>27.979199999999999</v>
      </c>
      <c r="N1611" s="3">
        <f t="shared" si="129"/>
        <v>183.41919999999999</v>
      </c>
    </row>
    <row r="1612" spans="1:14" x14ac:dyDescent="0.3">
      <c r="A1612" s="1">
        <v>45421</v>
      </c>
      <c r="B1612" s="1" t="str">
        <f t="shared" si="125"/>
        <v>May</v>
      </c>
      <c r="C1612" s="4" t="s">
        <v>19</v>
      </c>
      <c r="D1612" s="4" t="s">
        <v>15</v>
      </c>
      <c r="E1612" s="4" t="s">
        <v>11</v>
      </c>
      <c r="F1612" s="4" t="s">
        <v>18</v>
      </c>
      <c r="G1612" s="3">
        <v>76.400000000000006</v>
      </c>
      <c r="H1612" s="8">
        <v>1</v>
      </c>
      <c r="I1612" s="4" t="s">
        <v>17</v>
      </c>
      <c r="J1612" s="7">
        <v>7.1</v>
      </c>
      <c r="K1612" s="3">
        <f t="shared" si="126"/>
        <v>76.400000000000006</v>
      </c>
      <c r="L1612" s="2">
        <f t="shared" si="127"/>
        <v>0.05</v>
      </c>
      <c r="M1612" s="3">
        <f t="shared" si="128"/>
        <v>3.8200000000000003</v>
      </c>
      <c r="N1612" s="3">
        <f t="shared" si="129"/>
        <v>80.22</v>
      </c>
    </row>
    <row r="1613" spans="1:14" x14ac:dyDescent="0.3">
      <c r="A1613" s="1">
        <v>45421</v>
      </c>
      <c r="B1613" s="1" t="str">
        <f t="shared" si="125"/>
        <v>May</v>
      </c>
      <c r="C1613" s="4" t="s">
        <v>19</v>
      </c>
      <c r="D1613" s="4" t="s">
        <v>10</v>
      </c>
      <c r="E1613" s="4" t="s">
        <v>22</v>
      </c>
      <c r="F1613" s="4" t="s">
        <v>18</v>
      </c>
      <c r="G1613" s="3">
        <v>23.75</v>
      </c>
      <c r="H1613" s="8">
        <v>3</v>
      </c>
      <c r="I1613" s="4" t="s">
        <v>258</v>
      </c>
      <c r="J1613" s="7">
        <v>9.1999999999999993</v>
      </c>
      <c r="K1613" s="3">
        <f t="shared" si="126"/>
        <v>71.25</v>
      </c>
      <c r="L1613" s="2">
        <f t="shared" si="127"/>
        <v>0.05</v>
      </c>
      <c r="M1613" s="3">
        <f t="shared" si="128"/>
        <v>3.5625</v>
      </c>
      <c r="N1613" s="3">
        <f t="shared" si="129"/>
        <v>74.8125</v>
      </c>
    </row>
    <row r="1614" spans="1:14" x14ac:dyDescent="0.3">
      <c r="A1614" s="1">
        <v>45421</v>
      </c>
      <c r="B1614" s="1" t="str">
        <f t="shared" si="125"/>
        <v>May</v>
      </c>
      <c r="C1614" s="4" t="s">
        <v>19</v>
      </c>
      <c r="D1614" s="4" t="s">
        <v>15</v>
      </c>
      <c r="E1614" s="4" t="s">
        <v>22</v>
      </c>
      <c r="F1614" s="4" t="s">
        <v>12</v>
      </c>
      <c r="G1614" s="3">
        <v>42.82</v>
      </c>
      <c r="H1614" s="8">
        <v>1</v>
      </c>
      <c r="I1614" s="4" t="s">
        <v>258</v>
      </c>
      <c r="J1614" s="7">
        <v>8.6999999999999993</v>
      </c>
      <c r="K1614" s="3">
        <f t="shared" si="126"/>
        <v>42.82</v>
      </c>
      <c r="L1614" s="2">
        <f t="shared" si="127"/>
        <v>0.05</v>
      </c>
      <c r="M1614" s="3">
        <f t="shared" si="128"/>
        <v>2.141</v>
      </c>
      <c r="N1614" s="3">
        <f t="shared" si="129"/>
        <v>44.960999999999999</v>
      </c>
    </row>
    <row r="1615" spans="1:14" x14ac:dyDescent="0.3">
      <c r="A1615" s="1">
        <v>45421</v>
      </c>
      <c r="B1615" s="1" t="str">
        <f t="shared" si="125"/>
        <v>May</v>
      </c>
      <c r="C1615" s="4" t="s">
        <v>9</v>
      </c>
      <c r="D1615" s="4" t="s">
        <v>15</v>
      </c>
      <c r="E1615" s="4" t="s">
        <v>22</v>
      </c>
      <c r="F1615" s="4" t="s">
        <v>21</v>
      </c>
      <c r="G1615" s="3">
        <v>73.52</v>
      </c>
      <c r="H1615" s="8">
        <v>3</v>
      </c>
      <c r="I1615" s="4" t="s">
        <v>17</v>
      </c>
      <c r="J1615" s="7">
        <v>8.1999999999999993</v>
      </c>
      <c r="K1615" s="3">
        <f t="shared" si="126"/>
        <v>220.56</v>
      </c>
      <c r="L1615" s="2">
        <f t="shared" si="127"/>
        <v>0.05</v>
      </c>
      <c r="M1615" s="3">
        <f t="shared" si="128"/>
        <v>11.028</v>
      </c>
      <c r="N1615" s="3">
        <f t="shared" si="129"/>
        <v>231.58799999999999</v>
      </c>
    </row>
    <row r="1616" spans="1:14" x14ac:dyDescent="0.3">
      <c r="A1616" s="1">
        <v>45421</v>
      </c>
      <c r="B1616" s="1" t="str">
        <f t="shared" si="125"/>
        <v>May</v>
      </c>
      <c r="C1616" s="4" t="s">
        <v>9</v>
      </c>
      <c r="D1616" s="4" t="s">
        <v>15</v>
      </c>
      <c r="E1616" s="4" t="s">
        <v>11</v>
      </c>
      <c r="F1616" s="4" t="s">
        <v>21</v>
      </c>
      <c r="G1616" s="3">
        <v>39.21</v>
      </c>
      <c r="H1616" s="8">
        <v>3</v>
      </c>
      <c r="I1616" s="4" t="s">
        <v>17</v>
      </c>
      <c r="J1616" s="7">
        <v>7.8</v>
      </c>
      <c r="K1616" s="3">
        <f t="shared" si="126"/>
        <v>117.63</v>
      </c>
      <c r="L1616" s="2">
        <f t="shared" si="127"/>
        <v>0.05</v>
      </c>
      <c r="M1616" s="3">
        <f t="shared" si="128"/>
        <v>5.8815</v>
      </c>
      <c r="N1616" s="3">
        <f t="shared" si="129"/>
        <v>123.5115</v>
      </c>
    </row>
    <row r="1617" spans="1:14" x14ac:dyDescent="0.3">
      <c r="A1617" s="1">
        <v>45421</v>
      </c>
      <c r="B1617" s="1" t="str">
        <f t="shared" si="125"/>
        <v>May</v>
      </c>
      <c r="C1617" s="4" t="s">
        <v>14</v>
      </c>
      <c r="D1617" s="4" t="s">
        <v>15</v>
      </c>
      <c r="E1617" s="4" t="s">
        <v>22</v>
      </c>
      <c r="F1617" s="4" t="s">
        <v>24</v>
      </c>
      <c r="G1617" s="3">
        <v>25</v>
      </c>
      <c r="H1617" s="8">
        <v>4</v>
      </c>
      <c r="I1617" s="4" t="s">
        <v>20</v>
      </c>
      <c r="J1617" s="7">
        <v>8.6</v>
      </c>
      <c r="K1617" s="3">
        <f t="shared" si="126"/>
        <v>100</v>
      </c>
      <c r="L1617" s="2">
        <f t="shared" si="127"/>
        <v>0.05</v>
      </c>
      <c r="M1617" s="3">
        <f t="shared" si="128"/>
        <v>5</v>
      </c>
      <c r="N1617" s="3">
        <f t="shared" si="129"/>
        <v>105</v>
      </c>
    </row>
    <row r="1618" spans="1:14" x14ac:dyDescent="0.3">
      <c r="A1618" s="1">
        <v>45421</v>
      </c>
      <c r="B1618" s="1" t="str">
        <f t="shared" si="125"/>
        <v>May</v>
      </c>
      <c r="C1618" s="4" t="s">
        <v>19</v>
      </c>
      <c r="D1618" s="4" t="s">
        <v>15</v>
      </c>
      <c r="E1618" s="4" t="s">
        <v>22</v>
      </c>
      <c r="F1618" s="4" t="s">
        <v>24</v>
      </c>
      <c r="G1618" s="3">
        <v>28.95</v>
      </c>
      <c r="H1618" s="8">
        <v>2</v>
      </c>
      <c r="I1618" s="4" t="s">
        <v>20</v>
      </c>
      <c r="J1618" s="7">
        <v>7.8</v>
      </c>
      <c r="K1618" s="3">
        <f t="shared" si="126"/>
        <v>57.9</v>
      </c>
      <c r="L1618" s="2">
        <f t="shared" si="127"/>
        <v>0.05</v>
      </c>
      <c r="M1618" s="3">
        <f t="shared" si="128"/>
        <v>2.895</v>
      </c>
      <c r="N1618" s="3">
        <f t="shared" si="129"/>
        <v>60.795000000000002</v>
      </c>
    </row>
    <row r="1619" spans="1:14" x14ac:dyDescent="0.3">
      <c r="A1619" s="1">
        <v>45421</v>
      </c>
      <c r="B1619" s="1" t="str">
        <f t="shared" si="125"/>
        <v>May</v>
      </c>
      <c r="C1619" s="4" t="s">
        <v>19</v>
      </c>
      <c r="D1619" s="4" t="s">
        <v>15</v>
      </c>
      <c r="E1619" s="4" t="s">
        <v>11</v>
      </c>
      <c r="F1619" s="4" t="s">
        <v>24</v>
      </c>
      <c r="G1619" s="3">
        <v>68.709999999999994</v>
      </c>
      <c r="H1619" s="8">
        <v>3</v>
      </c>
      <c r="I1619" s="4" t="s">
        <v>20</v>
      </c>
      <c r="J1619" s="7">
        <v>9.1</v>
      </c>
      <c r="K1619" s="3">
        <f t="shared" si="126"/>
        <v>206.13</v>
      </c>
      <c r="L1619" s="2">
        <f t="shared" si="127"/>
        <v>0.05</v>
      </c>
      <c r="M1619" s="3">
        <f t="shared" si="128"/>
        <v>10.3065</v>
      </c>
      <c r="N1619" s="3">
        <f t="shared" si="129"/>
        <v>216.4365</v>
      </c>
    </row>
    <row r="1620" spans="1:14" x14ac:dyDescent="0.3">
      <c r="A1620" s="1">
        <v>45422</v>
      </c>
      <c r="B1620" s="1" t="str">
        <f t="shared" si="125"/>
        <v>May</v>
      </c>
      <c r="C1620" s="4" t="s">
        <v>19</v>
      </c>
      <c r="D1620" s="4" t="s">
        <v>15</v>
      </c>
      <c r="E1620" s="4" t="s">
        <v>11</v>
      </c>
      <c r="F1620" s="4" t="s">
        <v>12</v>
      </c>
      <c r="G1620" s="3">
        <v>47.27</v>
      </c>
      <c r="H1620" s="8">
        <v>4</v>
      </c>
      <c r="I1620" s="4" t="s">
        <v>17</v>
      </c>
      <c r="J1620" s="7">
        <v>8.9</v>
      </c>
      <c r="K1620" s="3">
        <f t="shared" si="126"/>
        <v>189.08</v>
      </c>
      <c r="L1620" s="2">
        <f t="shared" si="127"/>
        <v>0.05</v>
      </c>
      <c r="M1620" s="3">
        <f t="shared" si="128"/>
        <v>9.4540000000000006</v>
      </c>
      <c r="N1620" s="3">
        <f t="shared" si="129"/>
        <v>198.53400000000002</v>
      </c>
    </row>
    <row r="1621" spans="1:14" x14ac:dyDescent="0.3">
      <c r="A1621" s="1">
        <v>45422</v>
      </c>
      <c r="B1621" s="1" t="str">
        <f t="shared" si="125"/>
        <v>May</v>
      </c>
      <c r="C1621" s="4" t="s">
        <v>9</v>
      </c>
      <c r="D1621" s="4" t="s">
        <v>15</v>
      </c>
      <c r="E1621" s="4" t="s">
        <v>11</v>
      </c>
      <c r="F1621" s="4" t="s">
        <v>12</v>
      </c>
      <c r="G1621" s="3">
        <v>87.9</v>
      </c>
      <c r="H1621" s="8">
        <v>2</v>
      </c>
      <c r="I1621" s="4" t="s">
        <v>258</v>
      </c>
      <c r="J1621" s="7">
        <v>7.2</v>
      </c>
      <c r="K1621" s="3">
        <f t="shared" si="126"/>
        <v>175.8</v>
      </c>
      <c r="L1621" s="2">
        <f t="shared" si="127"/>
        <v>0.05</v>
      </c>
      <c r="M1621" s="3">
        <f t="shared" si="128"/>
        <v>8.7900000000000009</v>
      </c>
      <c r="N1621" s="3">
        <f t="shared" si="129"/>
        <v>184.59</v>
      </c>
    </row>
    <row r="1622" spans="1:14" x14ac:dyDescent="0.3">
      <c r="A1622" s="1">
        <v>45422</v>
      </c>
      <c r="B1622" s="1" t="str">
        <f t="shared" si="125"/>
        <v>May</v>
      </c>
      <c r="C1622" s="4" t="s">
        <v>9</v>
      </c>
      <c r="D1622" s="4" t="s">
        <v>10</v>
      </c>
      <c r="E1622" s="4" t="s">
        <v>11</v>
      </c>
      <c r="F1622" s="4" t="s">
        <v>18</v>
      </c>
      <c r="G1622" s="3">
        <v>75.819999999999993</v>
      </c>
      <c r="H1622" s="8">
        <v>2</v>
      </c>
      <c r="I1622" s="4" t="s">
        <v>20</v>
      </c>
      <c r="J1622" s="7">
        <v>5.9</v>
      </c>
      <c r="K1622" s="3">
        <f t="shared" si="126"/>
        <v>151.63999999999999</v>
      </c>
      <c r="L1622" s="2">
        <f t="shared" si="127"/>
        <v>0.05</v>
      </c>
      <c r="M1622" s="3">
        <f t="shared" si="128"/>
        <v>7.5819999999999999</v>
      </c>
      <c r="N1622" s="3">
        <f t="shared" si="129"/>
        <v>159.22199999999998</v>
      </c>
    </row>
    <row r="1623" spans="1:14" x14ac:dyDescent="0.3">
      <c r="A1623" s="1">
        <v>45422</v>
      </c>
      <c r="B1623" s="1" t="str">
        <f t="shared" si="125"/>
        <v>May</v>
      </c>
      <c r="C1623" s="4" t="s">
        <v>19</v>
      </c>
      <c r="D1623" s="4" t="s">
        <v>15</v>
      </c>
      <c r="E1623" s="4" t="s">
        <v>22</v>
      </c>
      <c r="F1623" s="4" t="s">
        <v>18</v>
      </c>
      <c r="G1623" s="3">
        <v>79.930000000000007</v>
      </c>
      <c r="H1623" s="8">
        <v>2</v>
      </c>
      <c r="I1623" s="4" t="s">
        <v>20</v>
      </c>
      <c r="J1623" s="7">
        <v>5.5</v>
      </c>
      <c r="K1623" s="3">
        <f t="shared" si="126"/>
        <v>159.86000000000001</v>
      </c>
      <c r="L1623" s="2">
        <f t="shared" si="127"/>
        <v>0.05</v>
      </c>
      <c r="M1623" s="3">
        <f t="shared" si="128"/>
        <v>7.9930000000000012</v>
      </c>
      <c r="N1623" s="3">
        <f t="shared" si="129"/>
        <v>167.85300000000001</v>
      </c>
    </row>
    <row r="1624" spans="1:14" x14ac:dyDescent="0.3">
      <c r="A1624" s="1">
        <v>45422</v>
      </c>
      <c r="B1624" s="1" t="str">
        <f t="shared" si="125"/>
        <v>May</v>
      </c>
      <c r="C1624" s="4" t="s">
        <v>19</v>
      </c>
      <c r="D1624" s="4" t="s">
        <v>15</v>
      </c>
      <c r="E1624" s="4" t="s">
        <v>22</v>
      </c>
      <c r="F1624" s="4" t="s">
        <v>18</v>
      </c>
      <c r="G1624" s="3">
        <v>69.52</v>
      </c>
      <c r="H1624" s="8">
        <v>2</v>
      </c>
      <c r="I1624" s="4" t="s">
        <v>20</v>
      </c>
      <c r="J1624" s="7">
        <v>9.4</v>
      </c>
      <c r="K1624" s="3">
        <f t="shared" si="126"/>
        <v>139.04</v>
      </c>
      <c r="L1624" s="2">
        <f t="shared" si="127"/>
        <v>0.05</v>
      </c>
      <c r="M1624" s="3">
        <f t="shared" si="128"/>
        <v>6.952</v>
      </c>
      <c r="N1624" s="3">
        <f t="shared" si="129"/>
        <v>145.99199999999999</v>
      </c>
    </row>
    <row r="1625" spans="1:14" x14ac:dyDescent="0.3">
      <c r="A1625" s="1">
        <v>45422</v>
      </c>
      <c r="B1625" s="1" t="str">
        <f t="shared" si="125"/>
        <v>May</v>
      </c>
      <c r="C1625" s="4" t="s">
        <v>14</v>
      </c>
      <c r="D1625" s="4" t="s">
        <v>15</v>
      </c>
      <c r="E1625" s="4" t="s">
        <v>22</v>
      </c>
      <c r="F1625" s="4" t="s">
        <v>12</v>
      </c>
      <c r="G1625" s="3">
        <v>20.010000000000002</v>
      </c>
      <c r="H1625" s="8">
        <v>3</v>
      </c>
      <c r="I1625" s="4" t="s">
        <v>20</v>
      </c>
      <c r="J1625" s="7">
        <v>9.5</v>
      </c>
      <c r="K1625" s="3">
        <f t="shared" si="126"/>
        <v>60.03</v>
      </c>
      <c r="L1625" s="2">
        <f t="shared" si="127"/>
        <v>0.05</v>
      </c>
      <c r="M1625" s="3">
        <f t="shared" si="128"/>
        <v>3.0015000000000001</v>
      </c>
      <c r="N1625" s="3">
        <f t="shared" si="129"/>
        <v>63.031500000000001</v>
      </c>
    </row>
    <row r="1626" spans="1:14" x14ac:dyDescent="0.3">
      <c r="A1626" s="1">
        <v>45422</v>
      </c>
      <c r="B1626" s="1" t="str">
        <f t="shared" si="125"/>
        <v>May</v>
      </c>
      <c r="C1626" s="4" t="s">
        <v>19</v>
      </c>
      <c r="D1626" s="4" t="s">
        <v>15</v>
      </c>
      <c r="E1626" s="4" t="s">
        <v>22</v>
      </c>
      <c r="F1626" s="4" t="s">
        <v>12</v>
      </c>
      <c r="G1626" s="3">
        <v>99.42</v>
      </c>
      <c r="H1626" s="8">
        <v>1</v>
      </c>
      <c r="I1626" s="4" t="s">
        <v>258</v>
      </c>
      <c r="J1626" s="7">
        <v>6</v>
      </c>
      <c r="K1626" s="3">
        <f t="shared" si="126"/>
        <v>99.42</v>
      </c>
      <c r="L1626" s="2">
        <f t="shared" si="127"/>
        <v>0.05</v>
      </c>
      <c r="M1626" s="3">
        <f t="shared" si="128"/>
        <v>4.9710000000000001</v>
      </c>
      <c r="N1626" s="3">
        <f t="shared" si="129"/>
        <v>104.39100000000001</v>
      </c>
    </row>
    <row r="1627" spans="1:14" x14ac:dyDescent="0.3">
      <c r="A1627" s="1">
        <v>45422</v>
      </c>
      <c r="B1627" s="1" t="str">
        <f t="shared" si="125"/>
        <v>May</v>
      </c>
      <c r="C1627" s="4" t="s">
        <v>9</v>
      </c>
      <c r="D1627" s="4" t="s">
        <v>15</v>
      </c>
      <c r="E1627" s="4" t="s">
        <v>22</v>
      </c>
      <c r="F1627" s="4" t="s">
        <v>24</v>
      </c>
      <c r="G1627" s="3">
        <v>14.62</v>
      </c>
      <c r="H1627" s="8">
        <v>4</v>
      </c>
      <c r="I1627" s="4" t="s">
        <v>258</v>
      </c>
      <c r="J1627" s="7">
        <v>6.8</v>
      </c>
      <c r="K1627" s="3">
        <f t="shared" si="126"/>
        <v>58.48</v>
      </c>
      <c r="L1627" s="2">
        <f t="shared" si="127"/>
        <v>0.05</v>
      </c>
      <c r="M1627" s="3">
        <f t="shared" si="128"/>
        <v>2.9239999999999999</v>
      </c>
      <c r="N1627" s="3">
        <f t="shared" si="129"/>
        <v>61.403999999999996</v>
      </c>
    </row>
    <row r="1628" spans="1:14" x14ac:dyDescent="0.3">
      <c r="A1628" s="1">
        <v>45422</v>
      </c>
      <c r="B1628" s="1" t="str">
        <f t="shared" si="125"/>
        <v>May</v>
      </c>
      <c r="C1628" s="4" t="s">
        <v>14</v>
      </c>
      <c r="D1628" s="4" t="s">
        <v>15</v>
      </c>
      <c r="E1628" s="4" t="s">
        <v>22</v>
      </c>
      <c r="F1628" s="4" t="s">
        <v>12</v>
      </c>
      <c r="G1628" s="3">
        <v>52.42</v>
      </c>
      <c r="H1628" s="8">
        <v>2</v>
      </c>
      <c r="I1628" s="4" t="s">
        <v>20</v>
      </c>
      <c r="J1628" s="7">
        <v>6.5</v>
      </c>
      <c r="K1628" s="3">
        <f t="shared" si="126"/>
        <v>104.84</v>
      </c>
      <c r="L1628" s="2">
        <f t="shared" si="127"/>
        <v>0.05</v>
      </c>
      <c r="M1628" s="3">
        <f t="shared" si="128"/>
        <v>5.2420000000000009</v>
      </c>
      <c r="N1628" s="3">
        <f t="shared" si="129"/>
        <v>110.08200000000001</v>
      </c>
    </row>
    <row r="1629" spans="1:14" x14ac:dyDescent="0.3">
      <c r="A1629" s="1">
        <v>45422</v>
      </c>
      <c r="B1629" s="1" t="str">
        <f t="shared" si="125"/>
        <v>May</v>
      </c>
      <c r="C1629" s="4" t="s">
        <v>19</v>
      </c>
      <c r="D1629" s="4" t="s">
        <v>10</v>
      </c>
      <c r="E1629" s="4" t="s">
        <v>22</v>
      </c>
      <c r="F1629" s="4" t="s">
        <v>12</v>
      </c>
      <c r="G1629" s="3">
        <v>16.48</v>
      </c>
      <c r="H1629" s="8">
        <v>4</v>
      </c>
      <c r="I1629" s="4" t="s">
        <v>17</v>
      </c>
      <c r="J1629" s="7">
        <v>9.6999999999999993</v>
      </c>
      <c r="K1629" s="3">
        <f t="shared" si="126"/>
        <v>65.92</v>
      </c>
      <c r="L1629" s="2">
        <f t="shared" si="127"/>
        <v>0.05</v>
      </c>
      <c r="M1629" s="3">
        <f t="shared" si="128"/>
        <v>3.2960000000000003</v>
      </c>
      <c r="N1629" s="3">
        <f t="shared" si="129"/>
        <v>69.216000000000008</v>
      </c>
    </row>
    <row r="1630" spans="1:14" x14ac:dyDescent="0.3">
      <c r="A1630" s="1">
        <v>45423</v>
      </c>
      <c r="B1630" s="1" t="str">
        <f t="shared" si="125"/>
        <v>May</v>
      </c>
      <c r="C1630" s="4" t="s">
        <v>9</v>
      </c>
      <c r="D1630" s="4" t="s">
        <v>10</v>
      </c>
      <c r="E1630" s="4" t="s">
        <v>22</v>
      </c>
      <c r="F1630" s="4" t="s">
        <v>24</v>
      </c>
      <c r="G1630" s="3">
        <v>99.83</v>
      </c>
      <c r="H1630" s="8">
        <v>1</v>
      </c>
      <c r="I1630" s="4" t="s">
        <v>258</v>
      </c>
      <c r="J1630" s="7">
        <v>8.4</v>
      </c>
      <c r="K1630" s="3">
        <f t="shared" si="126"/>
        <v>99.83</v>
      </c>
      <c r="L1630" s="2">
        <f t="shared" si="127"/>
        <v>0.05</v>
      </c>
      <c r="M1630" s="3">
        <f t="shared" si="128"/>
        <v>4.9915000000000003</v>
      </c>
      <c r="N1630" s="3">
        <f t="shared" si="129"/>
        <v>104.8215</v>
      </c>
    </row>
    <row r="1631" spans="1:14" x14ac:dyDescent="0.3">
      <c r="A1631" s="1">
        <v>45423</v>
      </c>
      <c r="B1631" s="1" t="str">
        <f t="shared" si="125"/>
        <v>May</v>
      </c>
      <c r="C1631" s="4" t="s">
        <v>14</v>
      </c>
      <c r="D1631" s="4" t="s">
        <v>15</v>
      </c>
      <c r="E1631" s="4" t="s">
        <v>11</v>
      </c>
      <c r="F1631" s="4" t="s">
        <v>23</v>
      </c>
      <c r="G1631" s="3">
        <v>73.56</v>
      </c>
      <c r="H1631" s="8">
        <v>4</v>
      </c>
      <c r="I1631" s="4" t="s">
        <v>258</v>
      </c>
      <c r="J1631" s="7">
        <v>6.8</v>
      </c>
      <c r="K1631" s="3">
        <f t="shared" si="126"/>
        <v>294.24</v>
      </c>
      <c r="L1631" s="2">
        <f t="shared" si="127"/>
        <v>0.05</v>
      </c>
      <c r="M1631" s="3">
        <f t="shared" si="128"/>
        <v>14.712000000000002</v>
      </c>
      <c r="N1631" s="3">
        <f t="shared" si="129"/>
        <v>308.952</v>
      </c>
    </row>
    <row r="1632" spans="1:14" x14ac:dyDescent="0.3">
      <c r="A1632" s="1">
        <v>45423</v>
      </c>
      <c r="B1632" s="1" t="str">
        <f t="shared" si="125"/>
        <v>May</v>
      </c>
      <c r="C1632" s="4" t="s">
        <v>9</v>
      </c>
      <c r="D1632" s="4" t="s">
        <v>10</v>
      </c>
      <c r="E1632" s="4" t="s">
        <v>11</v>
      </c>
      <c r="F1632" s="4" t="s">
        <v>12</v>
      </c>
      <c r="G1632" s="3">
        <v>43.19</v>
      </c>
      <c r="H1632" s="8">
        <v>1</v>
      </c>
      <c r="I1632" s="4" t="s">
        <v>17</v>
      </c>
      <c r="J1632" s="7">
        <v>7.5</v>
      </c>
      <c r="K1632" s="3">
        <f t="shared" si="126"/>
        <v>43.19</v>
      </c>
      <c r="L1632" s="2">
        <f t="shared" si="127"/>
        <v>0.05</v>
      </c>
      <c r="M1632" s="3">
        <f t="shared" si="128"/>
        <v>2.1595</v>
      </c>
      <c r="N1632" s="3">
        <f t="shared" si="129"/>
        <v>45.349499999999999</v>
      </c>
    </row>
    <row r="1633" spans="1:14" x14ac:dyDescent="0.3">
      <c r="A1633" s="1">
        <v>45423</v>
      </c>
      <c r="B1633" s="1" t="str">
        <f t="shared" si="125"/>
        <v>May</v>
      </c>
      <c r="C1633" s="4" t="s">
        <v>19</v>
      </c>
      <c r="D1633" s="4" t="s">
        <v>15</v>
      </c>
      <c r="E1633" s="4" t="s">
        <v>11</v>
      </c>
      <c r="F1633" s="4" t="s">
        <v>12</v>
      </c>
      <c r="G1633" s="3">
        <v>54.36</v>
      </c>
      <c r="H1633" s="8">
        <v>2</v>
      </c>
      <c r="I1633" s="4" t="s">
        <v>17</v>
      </c>
      <c r="J1633" s="7">
        <v>7.8</v>
      </c>
      <c r="K1633" s="3">
        <f t="shared" si="126"/>
        <v>108.72</v>
      </c>
      <c r="L1633" s="2">
        <f t="shared" si="127"/>
        <v>0.05</v>
      </c>
      <c r="M1633" s="3">
        <f t="shared" si="128"/>
        <v>5.4359999999999999</v>
      </c>
      <c r="N1633" s="3">
        <f t="shared" si="129"/>
        <v>114.15600000000001</v>
      </c>
    </row>
    <row r="1634" spans="1:14" x14ac:dyDescent="0.3">
      <c r="A1634" s="1">
        <v>45423</v>
      </c>
      <c r="B1634" s="1" t="str">
        <f t="shared" si="125"/>
        <v>May</v>
      </c>
      <c r="C1634" s="4" t="s">
        <v>9</v>
      </c>
      <c r="D1634" s="4" t="s">
        <v>15</v>
      </c>
      <c r="E1634" s="4" t="s">
        <v>11</v>
      </c>
      <c r="F1634" s="4" t="s">
        <v>12</v>
      </c>
      <c r="G1634" s="3">
        <v>35.04</v>
      </c>
      <c r="H1634" s="8">
        <v>1</v>
      </c>
      <c r="I1634" s="4" t="s">
        <v>17</v>
      </c>
      <c r="J1634" s="7">
        <v>8.1</v>
      </c>
      <c r="K1634" s="3">
        <f t="shared" si="126"/>
        <v>35.04</v>
      </c>
      <c r="L1634" s="2">
        <f t="shared" si="127"/>
        <v>0.05</v>
      </c>
      <c r="M1634" s="3">
        <f t="shared" si="128"/>
        <v>1.752</v>
      </c>
      <c r="N1634" s="3">
        <f t="shared" si="129"/>
        <v>36.792000000000002</v>
      </c>
    </row>
    <row r="1635" spans="1:14" x14ac:dyDescent="0.3">
      <c r="A1635" s="1">
        <v>45423</v>
      </c>
      <c r="B1635" s="1" t="str">
        <f t="shared" si="125"/>
        <v>May</v>
      </c>
      <c r="C1635" s="4" t="s">
        <v>9</v>
      </c>
      <c r="D1635" s="4" t="s">
        <v>15</v>
      </c>
      <c r="E1635" s="4" t="s">
        <v>11</v>
      </c>
      <c r="F1635" s="4" t="s">
        <v>12</v>
      </c>
      <c r="G1635" s="3">
        <v>21.58</v>
      </c>
      <c r="H1635" s="8">
        <v>3</v>
      </c>
      <c r="I1635" s="4" t="s">
        <v>17</v>
      </c>
      <c r="J1635" s="7">
        <v>7.6</v>
      </c>
      <c r="K1635" s="3">
        <f t="shared" si="126"/>
        <v>64.739999999999995</v>
      </c>
      <c r="L1635" s="2">
        <f t="shared" si="127"/>
        <v>0.05</v>
      </c>
      <c r="M1635" s="3">
        <f t="shared" si="128"/>
        <v>3.2370000000000001</v>
      </c>
      <c r="N1635" s="3">
        <f t="shared" si="129"/>
        <v>67.97699999999999</v>
      </c>
    </row>
    <row r="1636" spans="1:14" x14ac:dyDescent="0.3">
      <c r="A1636" s="1">
        <v>45423</v>
      </c>
      <c r="B1636" s="1" t="str">
        <f t="shared" si="125"/>
        <v>May</v>
      </c>
      <c r="C1636" s="4" t="s">
        <v>9</v>
      </c>
      <c r="D1636" s="4" t="s">
        <v>15</v>
      </c>
      <c r="E1636" s="4" t="s">
        <v>11</v>
      </c>
      <c r="F1636" s="4" t="s">
        <v>23</v>
      </c>
      <c r="G1636" s="3">
        <v>82.04</v>
      </c>
      <c r="H1636" s="8">
        <v>3</v>
      </c>
      <c r="I1636" s="4" t="s">
        <v>20</v>
      </c>
      <c r="J1636" s="7">
        <v>7.2</v>
      </c>
      <c r="K1636" s="3">
        <f t="shared" si="126"/>
        <v>246.12</v>
      </c>
      <c r="L1636" s="2">
        <f t="shared" si="127"/>
        <v>0.05</v>
      </c>
      <c r="M1636" s="3">
        <f t="shared" si="128"/>
        <v>12.306000000000001</v>
      </c>
      <c r="N1636" s="3">
        <f t="shared" si="129"/>
        <v>258.42599999999999</v>
      </c>
    </row>
    <row r="1637" spans="1:14" x14ac:dyDescent="0.3">
      <c r="A1637" s="1">
        <v>45423</v>
      </c>
      <c r="B1637" s="1" t="str">
        <f t="shared" si="125"/>
        <v>May</v>
      </c>
      <c r="C1637" s="4" t="s">
        <v>19</v>
      </c>
      <c r="D1637" s="4" t="s">
        <v>10</v>
      </c>
      <c r="E1637" s="4" t="s">
        <v>11</v>
      </c>
      <c r="F1637" s="4" t="s">
        <v>24</v>
      </c>
      <c r="G1637" s="3">
        <v>48.63</v>
      </c>
      <c r="H1637" s="8">
        <v>1</v>
      </c>
      <c r="I1637" s="4" t="s">
        <v>20</v>
      </c>
      <c r="J1637" s="7">
        <v>5.5</v>
      </c>
      <c r="K1637" s="3">
        <f t="shared" si="126"/>
        <v>48.63</v>
      </c>
      <c r="L1637" s="2">
        <f t="shared" si="127"/>
        <v>0.05</v>
      </c>
      <c r="M1637" s="3">
        <f t="shared" si="128"/>
        <v>2.4315000000000002</v>
      </c>
      <c r="N1637" s="3">
        <f t="shared" si="129"/>
        <v>51.061500000000002</v>
      </c>
    </row>
    <row r="1638" spans="1:14" x14ac:dyDescent="0.3">
      <c r="A1638" s="1">
        <v>45423</v>
      </c>
      <c r="B1638" s="1" t="str">
        <f t="shared" si="125"/>
        <v>May</v>
      </c>
      <c r="C1638" s="4" t="s">
        <v>9</v>
      </c>
      <c r="D1638" s="4" t="s">
        <v>15</v>
      </c>
      <c r="E1638" s="4" t="s">
        <v>11</v>
      </c>
      <c r="F1638" s="4" t="s">
        <v>23</v>
      </c>
      <c r="G1638" s="3">
        <v>34.729999999999997</v>
      </c>
      <c r="H1638" s="8">
        <v>1</v>
      </c>
      <c r="I1638" s="4" t="s">
        <v>20</v>
      </c>
      <c r="J1638" s="7">
        <v>8.1999999999999993</v>
      </c>
      <c r="K1638" s="3">
        <f t="shared" si="126"/>
        <v>34.729999999999997</v>
      </c>
      <c r="L1638" s="2">
        <f t="shared" si="127"/>
        <v>0.05</v>
      </c>
      <c r="M1638" s="3">
        <f t="shared" si="128"/>
        <v>1.7364999999999999</v>
      </c>
      <c r="N1638" s="3">
        <f t="shared" si="129"/>
        <v>36.466499999999996</v>
      </c>
    </row>
    <row r="1639" spans="1:14" x14ac:dyDescent="0.3">
      <c r="A1639" s="1">
        <v>45424</v>
      </c>
      <c r="B1639" s="1" t="str">
        <f t="shared" si="125"/>
        <v>May</v>
      </c>
      <c r="C1639" s="4" t="s">
        <v>14</v>
      </c>
      <c r="D1639" s="4" t="s">
        <v>15</v>
      </c>
      <c r="E1639" s="4" t="s">
        <v>11</v>
      </c>
      <c r="F1639" s="4" t="s">
        <v>23</v>
      </c>
      <c r="G1639" s="3">
        <v>97.38</v>
      </c>
      <c r="H1639" s="8">
        <v>5</v>
      </c>
      <c r="I1639" s="4" t="s">
        <v>20</v>
      </c>
      <c r="J1639" s="7">
        <v>7.1</v>
      </c>
      <c r="K1639" s="3">
        <f t="shared" si="126"/>
        <v>486.9</v>
      </c>
      <c r="L1639" s="2">
        <f t="shared" si="127"/>
        <v>0.05</v>
      </c>
      <c r="M1639" s="3">
        <f t="shared" si="128"/>
        <v>24.344999999999999</v>
      </c>
      <c r="N1639" s="3">
        <f t="shared" si="129"/>
        <v>511.245</v>
      </c>
    </row>
    <row r="1640" spans="1:14" x14ac:dyDescent="0.3">
      <c r="A1640" s="1">
        <v>45424</v>
      </c>
      <c r="B1640" s="1" t="str">
        <f t="shared" si="125"/>
        <v>May</v>
      </c>
      <c r="C1640" s="4" t="s">
        <v>14</v>
      </c>
      <c r="D1640" s="4" t="s">
        <v>15</v>
      </c>
      <c r="E1640" s="4" t="s">
        <v>11</v>
      </c>
      <c r="F1640" s="4" t="s">
        <v>23</v>
      </c>
      <c r="G1640" s="3">
        <v>27</v>
      </c>
      <c r="H1640" s="8">
        <v>1</v>
      </c>
      <c r="I1640" s="4" t="s">
        <v>17</v>
      </c>
      <c r="J1640" s="7">
        <v>8</v>
      </c>
      <c r="K1640" s="3">
        <f t="shared" si="126"/>
        <v>27</v>
      </c>
      <c r="L1640" s="2">
        <f t="shared" si="127"/>
        <v>0.05</v>
      </c>
      <c r="M1640" s="3">
        <f t="shared" si="128"/>
        <v>1.35</v>
      </c>
      <c r="N1640" s="3">
        <f t="shared" si="129"/>
        <v>28.35</v>
      </c>
    </row>
    <row r="1641" spans="1:14" x14ac:dyDescent="0.3">
      <c r="A1641" s="1">
        <v>45424</v>
      </c>
      <c r="B1641" s="1" t="str">
        <f t="shared" si="125"/>
        <v>May</v>
      </c>
      <c r="C1641" s="4" t="s">
        <v>19</v>
      </c>
      <c r="D1641" s="4" t="s">
        <v>15</v>
      </c>
      <c r="E1641" s="4" t="s">
        <v>22</v>
      </c>
      <c r="F1641" s="4" t="s">
        <v>12</v>
      </c>
      <c r="G1641" s="3">
        <v>31.84</v>
      </c>
      <c r="H1641" s="8">
        <v>3</v>
      </c>
      <c r="I1641" s="4" t="s">
        <v>258</v>
      </c>
      <c r="J1641" s="7">
        <v>7</v>
      </c>
      <c r="K1641" s="3">
        <f t="shared" si="126"/>
        <v>95.52</v>
      </c>
      <c r="L1641" s="2">
        <f t="shared" si="127"/>
        <v>0.05</v>
      </c>
      <c r="M1641" s="3">
        <f t="shared" si="128"/>
        <v>4.7759999999999998</v>
      </c>
      <c r="N1641" s="3">
        <f t="shared" si="129"/>
        <v>100.29599999999999</v>
      </c>
    </row>
    <row r="1642" spans="1:14" x14ac:dyDescent="0.3">
      <c r="A1642" s="1">
        <v>45424</v>
      </c>
      <c r="B1642" s="1" t="str">
        <f t="shared" si="125"/>
        <v>May</v>
      </c>
      <c r="C1642" s="4" t="s">
        <v>9</v>
      </c>
      <c r="D1642" s="4" t="s">
        <v>15</v>
      </c>
      <c r="E1642" s="4" t="s">
        <v>22</v>
      </c>
      <c r="F1642" s="4" t="s">
        <v>24</v>
      </c>
      <c r="G1642" s="3">
        <v>41.06</v>
      </c>
      <c r="H1642" s="8">
        <v>2</v>
      </c>
      <c r="I1642" s="4" t="s">
        <v>20</v>
      </c>
      <c r="J1642" s="7">
        <v>5.7</v>
      </c>
      <c r="K1642" s="3">
        <f t="shared" si="126"/>
        <v>82.12</v>
      </c>
      <c r="L1642" s="2">
        <f t="shared" si="127"/>
        <v>0.05</v>
      </c>
      <c r="M1642" s="3">
        <f t="shared" si="128"/>
        <v>4.1060000000000008</v>
      </c>
      <c r="N1642" s="3">
        <f t="shared" si="129"/>
        <v>86.225999999999999</v>
      </c>
    </row>
    <row r="1643" spans="1:14" x14ac:dyDescent="0.3">
      <c r="A1643" s="1">
        <v>45424</v>
      </c>
      <c r="B1643" s="1" t="str">
        <f t="shared" si="125"/>
        <v>May</v>
      </c>
      <c r="C1643" s="4" t="s">
        <v>19</v>
      </c>
      <c r="D1643" s="4" t="s">
        <v>15</v>
      </c>
      <c r="E1643" s="4" t="s">
        <v>11</v>
      </c>
      <c r="F1643" s="4" t="s">
        <v>23</v>
      </c>
      <c r="G1643" s="3">
        <v>88.39</v>
      </c>
      <c r="H1643" s="8">
        <v>4</v>
      </c>
      <c r="I1643" s="4" t="s">
        <v>17</v>
      </c>
      <c r="J1643" s="7">
        <v>5.9</v>
      </c>
      <c r="K1643" s="3">
        <f t="shared" si="126"/>
        <v>353.56</v>
      </c>
      <c r="L1643" s="2">
        <f t="shared" si="127"/>
        <v>0.05</v>
      </c>
      <c r="M1643" s="3">
        <f t="shared" si="128"/>
        <v>17.678000000000001</v>
      </c>
      <c r="N1643" s="3">
        <f t="shared" si="129"/>
        <v>371.238</v>
      </c>
    </row>
    <row r="1644" spans="1:14" x14ac:dyDescent="0.3">
      <c r="A1644" s="1">
        <v>45424</v>
      </c>
      <c r="B1644" s="1" t="str">
        <f t="shared" si="125"/>
        <v>May</v>
      </c>
      <c r="C1644" s="4" t="s">
        <v>9</v>
      </c>
      <c r="D1644" s="4" t="s">
        <v>15</v>
      </c>
      <c r="E1644" s="4" t="s">
        <v>11</v>
      </c>
      <c r="F1644" s="4" t="s">
        <v>24</v>
      </c>
      <c r="G1644" s="3">
        <v>25.32</v>
      </c>
      <c r="H1644" s="8">
        <v>4</v>
      </c>
      <c r="I1644" s="4" t="s">
        <v>258</v>
      </c>
      <c r="J1644" s="7">
        <v>5.5</v>
      </c>
      <c r="K1644" s="3">
        <f t="shared" si="126"/>
        <v>101.28</v>
      </c>
      <c r="L1644" s="2">
        <f t="shared" si="127"/>
        <v>0.05</v>
      </c>
      <c r="M1644" s="3">
        <f t="shared" si="128"/>
        <v>5.0640000000000001</v>
      </c>
      <c r="N1644" s="3">
        <f t="shared" si="129"/>
        <v>106.34399999999999</v>
      </c>
    </row>
    <row r="1645" spans="1:14" x14ac:dyDescent="0.3">
      <c r="A1645" s="1">
        <v>45424</v>
      </c>
      <c r="B1645" s="1" t="str">
        <f t="shared" si="125"/>
        <v>May</v>
      </c>
      <c r="C1645" s="4" t="s">
        <v>19</v>
      </c>
      <c r="D1645" s="4" t="s">
        <v>15</v>
      </c>
      <c r="E1645" s="4" t="s">
        <v>11</v>
      </c>
      <c r="F1645" s="4" t="s">
        <v>23</v>
      </c>
      <c r="G1645" s="3">
        <v>44.01</v>
      </c>
      <c r="H1645" s="8">
        <v>3</v>
      </c>
      <c r="I1645" s="4" t="s">
        <v>17</v>
      </c>
      <c r="J1645" s="7">
        <v>8</v>
      </c>
      <c r="K1645" s="3">
        <f t="shared" si="126"/>
        <v>132.03</v>
      </c>
      <c r="L1645" s="2">
        <f t="shared" si="127"/>
        <v>0.05</v>
      </c>
      <c r="M1645" s="3">
        <f t="shared" si="128"/>
        <v>6.6015000000000006</v>
      </c>
      <c r="N1645" s="3">
        <f t="shared" si="129"/>
        <v>138.63149999999999</v>
      </c>
    </row>
    <row r="1646" spans="1:14" x14ac:dyDescent="0.3">
      <c r="A1646" s="1">
        <v>45424</v>
      </c>
      <c r="B1646" s="1" t="str">
        <f t="shared" si="125"/>
        <v>May</v>
      </c>
      <c r="C1646" s="4" t="s">
        <v>9</v>
      </c>
      <c r="D1646" s="4" t="s">
        <v>10</v>
      </c>
      <c r="E1646" s="4" t="s">
        <v>11</v>
      </c>
      <c r="F1646" s="4" t="s">
        <v>18</v>
      </c>
      <c r="G1646" s="3">
        <v>51.52</v>
      </c>
      <c r="H1646" s="8">
        <v>2</v>
      </c>
      <c r="I1646" s="4" t="s">
        <v>17</v>
      </c>
      <c r="J1646" s="7">
        <v>7.8</v>
      </c>
      <c r="K1646" s="3">
        <f t="shared" si="126"/>
        <v>103.04</v>
      </c>
      <c r="L1646" s="2">
        <f t="shared" si="127"/>
        <v>0.05</v>
      </c>
      <c r="M1646" s="3">
        <f t="shared" si="128"/>
        <v>5.152000000000001</v>
      </c>
      <c r="N1646" s="3">
        <f t="shared" si="129"/>
        <v>108.19200000000001</v>
      </c>
    </row>
    <row r="1647" spans="1:14" x14ac:dyDescent="0.3">
      <c r="A1647" s="1">
        <v>45425</v>
      </c>
      <c r="B1647" s="1" t="str">
        <f t="shared" si="125"/>
        <v>May</v>
      </c>
      <c r="C1647" s="4" t="s">
        <v>9</v>
      </c>
      <c r="D1647" s="4" t="s">
        <v>15</v>
      </c>
      <c r="E1647" s="4" t="s">
        <v>11</v>
      </c>
      <c r="F1647" s="4" t="s">
        <v>24</v>
      </c>
      <c r="G1647" s="3">
        <v>55.97</v>
      </c>
      <c r="H1647" s="8">
        <v>1</v>
      </c>
      <c r="I1647" s="4" t="s">
        <v>20</v>
      </c>
      <c r="J1647" s="7">
        <v>5.0999999999999996</v>
      </c>
      <c r="K1647" s="3">
        <f t="shared" si="126"/>
        <v>55.97</v>
      </c>
      <c r="L1647" s="2">
        <f t="shared" si="127"/>
        <v>0.05</v>
      </c>
      <c r="M1647" s="3">
        <f t="shared" si="128"/>
        <v>2.7985000000000002</v>
      </c>
      <c r="N1647" s="3">
        <f t="shared" si="129"/>
        <v>58.768499999999996</v>
      </c>
    </row>
    <row r="1648" spans="1:14" x14ac:dyDescent="0.3">
      <c r="A1648" s="1">
        <v>45425</v>
      </c>
      <c r="B1648" s="1" t="str">
        <f t="shared" si="125"/>
        <v>May</v>
      </c>
      <c r="C1648" s="4" t="s">
        <v>19</v>
      </c>
      <c r="D1648" s="4" t="s">
        <v>10</v>
      </c>
      <c r="E1648" s="4" t="s">
        <v>11</v>
      </c>
      <c r="F1648" s="4" t="s">
        <v>12</v>
      </c>
      <c r="G1648" s="3">
        <v>21.08</v>
      </c>
      <c r="H1648" s="8">
        <v>1</v>
      </c>
      <c r="I1648" s="4" t="s">
        <v>17</v>
      </c>
      <c r="J1648" s="7">
        <v>8.4</v>
      </c>
      <c r="K1648" s="3">
        <f t="shared" si="126"/>
        <v>21.08</v>
      </c>
      <c r="L1648" s="2">
        <f t="shared" si="127"/>
        <v>0.05</v>
      </c>
      <c r="M1648" s="3">
        <f t="shared" si="128"/>
        <v>1.054</v>
      </c>
      <c r="N1648" s="3">
        <f t="shared" si="129"/>
        <v>22.133999999999997</v>
      </c>
    </row>
    <row r="1649" spans="1:14" x14ac:dyDescent="0.3">
      <c r="A1649" s="1">
        <v>45425</v>
      </c>
      <c r="B1649" s="1" t="str">
        <f t="shared" si="125"/>
        <v>May</v>
      </c>
      <c r="C1649" s="4" t="s">
        <v>19</v>
      </c>
      <c r="D1649" s="4" t="s">
        <v>15</v>
      </c>
      <c r="E1649" s="4" t="s">
        <v>22</v>
      </c>
      <c r="F1649" s="4" t="s">
        <v>24</v>
      </c>
      <c r="G1649" s="3">
        <v>65.31</v>
      </c>
      <c r="H1649" s="8">
        <v>4</v>
      </c>
      <c r="I1649" s="4" t="s">
        <v>20</v>
      </c>
      <c r="J1649" s="7">
        <v>6.3</v>
      </c>
      <c r="K1649" s="3">
        <f t="shared" si="126"/>
        <v>261.24</v>
      </c>
      <c r="L1649" s="2">
        <f t="shared" si="127"/>
        <v>0.05</v>
      </c>
      <c r="M1649" s="3">
        <f t="shared" si="128"/>
        <v>13.062000000000001</v>
      </c>
      <c r="N1649" s="3">
        <f t="shared" si="129"/>
        <v>274.30200000000002</v>
      </c>
    </row>
    <row r="1650" spans="1:14" x14ac:dyDescent="0.3">
      <c r="A1650" s="1">
        <v>45425</v>
      </c>
      <c r="B1650" s="1" t="str">
        <f t="shared" si="125"/>
        <v>May</v>
      </c>
      <c r="C1650" s="4" t="s">
        <v>14</v>
      </c>
      <c r="D1650" s="4" t="s">
        <v>15</v>
      </c>
      <c r="E1650" s="4" t="s">
        <v>22</v>
      </c>
      <c r="F1650" s="4" t="s">
        <v>21</v>
      </c>
      <c r="G1650" s="3">
        <v>51.36</v>
      </c>
      <c r="H1650" s="8">
        <v>1</v>
      </c>
      <c r="I1650" s="4" t="s">
        <v>20</v>
      </c>
      <c r="J1650" s="7">
        <v>7</v>
      </c>
      <c r="K1650" s="3">
        <f t="shared" si="126"/>
        <v>51.36</v>
      </c>
      <c r="L1650" s="2">
        <f t="shared" si="127"/>
        <v>0.05</v>
      </c>
      <c r="M1650" s="3">
        <f t="shared" si="128"/>
        <v>2.5680000000000001</v>
      </c>
      <c r="N1650" s="3">
        <f t="shared" si="129"/>
        <v>53.927999999999997</v>
      </c>
    </row>
    <row r="1651" spans="1:14" x14ac:dyDescent="0.3">
      <c r="A1651" s="1">
        <v>45425</v>
      </c>
      <c r="B1651" s="1" t="str">
        <f t="shared" si="125"/>
        <v>May</v>
      </c>
      <c r="C1651" s="4" t="s">
        <v>14</v>
      </c>
      <c r="D1651" s="4" t="s">
        <v>10</v>
      </c>
      <c r="E1651" s="4" t="s">
        <v>11</v>
      </c>
      <c r="F1651" s="4" t="s">
        <v>12</v>
      </c>
      <c r="G1651" s="3">
        <v>44.59</v>
      </c>
      <c r="H1651" s="8">
        <v>5</v>
      </c>
      <c r="I1651" s="4" t="s">
        <v>17</v>
      </c>
      <c r="J1651" s="7">
        <v>7.2</v>
      </c>
      <c r="K1651" s="3">
        <f t="shared" si="126"/>
        <v>222.95000000000002</v>
      </c>
      <c r="L1651" s="2">
        <f t="shared" si="127"/>
        <v>0.05</v>
      </c>
      <c r="M1651" s="3">
        <f t="shared" si="128"/>
        <v>11.147500000000001</v>
      </c>
      <c r="N1651" s="3">
        <f t="shared" si="129"/>
        <v>234.09750000000003</v>
      </c>
    </row>
    <row r="1652" spans="1:14" x14ac:dyDescent="0.3">
      <c r="A1652" s="1">
        <v>45425</v>
      </c>
      <c r="B1652" s="1" t="str">
        <f t="shared" si="125"/>
        <v>May</v>
      </c>
      <c r="C1652" s="4" t="s">
        <v>14</v>
      </c>
      <c r="D1652" s="4" t="s">
        <v>15</v>
      </c>
      <c r="E1652" s="4" t="s">
        <v>22</v>
      </c>
      <c r="F1652" s="4" t="s">
        <v>21</v>
      </c>
      <c r="G1652" s="3">
        <v>88.15</v>
      </c>
      <c r="H1652" s="8">
        <v>2</v>
      </c>
      <c r="I1652" s="4" t="s">
        <v>258</v>
      </c>
      <c r="J1652" s="7">
        <v>8.1999999999999993</v>
      </c>
      <c r="K1652" s="3">
        <f t="shared" si="126"/>
        <v>176.3</v>
      </c>
      <c r="L1652" s="2">
        <f t="shared" si="127"/>
        <v>0.05</v>
      </c>
      <c r="M1652" s="3">
        <f t="shared" si="128"/>
        <v>8.8150000000000013</v>
      </c>
      <c r="N1652" s="3">
        <f t="shared" si="129"/>
        <v>185.11500000000001</v>
      </c>
    </row>
    <row r="1653" spans="1:14" x14ac:dyDescent="0.3">
      <c r="A1653" s="1">
        <v>45425</v>
      </c>
      <c r="B1653" s="1" t="str">
        <f t="shared" si="125"/>
        <v>May</v>
      </c>
      <c r="C1653" s="4" t="s">
        <v>19</v>
      </c>
      <c r="D1653" s="4" t="s">
        <v>15</v>
      </c>
      <c r="E1653" s="4" t="s">
        <v>22</v>
      </c>
      <c r="F1653" s="4" t="s">
        <v>23</v>
      </c>
      <c r="G1653" s="3">
        <v>94.49</v>
      </c>
      <c r="H1653" s="8">
        <v>5</v>
      </c>
      <c r="I1653" s="4" t="s">
        <v>17</v>
      </c>
      <c r="J1653" s="7">
        <v>7.2</v>
      </c>
      <c r="K1653" s="3">
        <f t="shared" si="126"/>
        <v>472.45</v>
      </c>
      <c r="L1653" s="2">
        <f t="shared" si="127"/>
        <v>0.05</v>
      </c>
      <c r="M1653" s="3">
        <f t="shared" si="128"/>
        <v>23.622500000000002</v>
      </c>
      <c r="N1653" s="3">
        <f t="shared" si="129"/>
        <v>496.07249999999999</v>
      </c>
    </row>
    <row r="1654" spans="1:14" x14ac:dyDescent="0.3">
      <c r="A1654" s="1">
        <v>45425</v>
      </c>
      <c r="B1654" s="1" t="str">
        <f t="shared" si="125"/>
        <v>May</v>
      </c>
      <c r="C1654" s="4" t="s">
        <v>19</v>
      </c>
      <c r="D1654" s="4" t="s">
        <v>10</v>
      </c>
      <c r="E1654" s="4" t="s">
        <v>11</v>
      </c>
      <c r="F1654" s="4" t="s">
        <v>12</v>
      </c>
      <c r="G1654" s="3">
        <v>89.2</v>
      </c>
      <c r="H1654" s="8">
        <v>4</v>
      </c>
      <c r="I1654" s="4" t="s">
        <v>20</v>
      </c>
      <c r="J1654" s="7">
        <v>7.8</v>
      </c>
      <c r="K1654" s="3">
        <f t="shared" si="126"/>
        <v>356.8</v>
      </c>
      <c r="L1654" s="2">
        <f t="shared" si="127"/>
        <v>0.05</v>
      </c>
      <c r="M1654" s="3">
        <f t="shared" si="128"/>
        <v>17.84</v>
      </c>
      <c r="N1654" s="3">
        <f t="shared" si="129"/>
        <v>374.64</v>
      </c>
    </row>
    <row r="1655" spans="1:14" x14ac:dyDescent="0.3">
      <c r="A1655" s="1">
        <v>45425</v>
      </c>
      <c r="B1655" s="1" t="str">
        <f t="shared" si="125"/>
        <v>May</v>
      </c>
      <c r="C1655" s="4" t="s">
        <v>19</v>
      </c>
      <c r="D1655" s="4" t="s">
        <v>15</v>
      </c>
      <c r="E1655" s="4" t="s">
        <v>22</v>
      </c>
      <c r="F1655" s="4" t="s">
        <v>24</v>
      </c>
      <c r="G1655" s="3">
        <v>87.98</v>
      </c>
      <c r="H1655" s="8">
        <v>3</v>
      </c>
      <c r="I1655" s="4" t="s">
        <v>17</v>
      </c>
      <c r="J1655" s="7">
        <v>7.6</v>
      </c>
      <c r="K1655" s="3">
        <f t="shared" si="126"/>
        <v>263.94</v>
      </c>
      <c r="L1655" s="2">
        <f t="shared" si="127"/>
        <v>0.05</v>
      </c>
      <c r="M1655" s="3">
        <f t="shared" si="128"/>
        <v>13.197000000000001</v>
      </c>
      <c r="N1655" s="3">
        <f t="shared" si="129"/>
        <v>277.137</v>
      </c>
    </row>
    <row r="1656" spans="1:14" x14ac:dyDescent="0.3">
      <c r="A1656" s="1">
        <v>45425</v>
      </c>
      <c r="B1656" s="1" t="str">
        <f t="shared" si="125"/>
        <v>May</v>
      </c>
      <c r="C1656" s="4" t="s">
        <v>9</v>
      </c>
      <c r="D1656" s="4" t="s">
        <v>15</v>
      </c>
      <c r="E1656" s="4" t="s">
        <v>11</v>
      </c>
      <c r="F1656" s="4" t="s">
        <v>12</v>
      </c>
      <c r="G1656" s="3">
        <v>77.2</v>
      </c>
      <c r="H1656" s="8">
        <v>4</v>
      </c>
      <c r="I1656" s="4" t="s">
        <v>17</v>
      </c>
      <c r="J1656" s="7">
        <v>9</v>
      </c>
      <c r="K1656" s="3">
        <f t="shared" si="126"/>
        <v>308.8</v>
      </c>
      <c r="L1656" s="2">
        <f t="shared" si="127"/>
        <v>0.05</v>
      </c>
      <c r="M1656" s="3">
        <f t="shared" si="128"/>
        <v>15.440000000000001</v>
      </c>
      <c r="N1656" s="3">
        <f t="shared" si="129"/>
        <v>324.24</v>
      </c>
    </row>
    <row r="1657" spans="1:14" x14ac:dyDescent="0.3">
      <c r="A1657" s="1">
        <v>45426</v>
      </c>
      <c r="B1657" s="1" t="str">
        <f t="shared" si="125"/>
        <v>May</v>
      </c>
      <c r="C1657" s="4" t="s">
        <v>19</v>
      </c>
      <c r="D1657" s="4" t="s">
        <v>15</v>
      </c>
      <c r="E1657" s="4" t="s">
        <v>22</v>
      </c>
      <c r="F1657" s="4" t="s">
        <v>24</v>
      </c>
      <c r="G1657" s="3">
        <v>79.739999999999995</v>
      </c>
      <c r="H1657" s="8">
        <v>4</v>
      </c>
      <c r="I1657" s="4" t="s">
        <v>17</v>
      </c>
      <c r="J1657" s="7">
        <v>8.3000000000000007</v>
      </c>
      <c r="K1657" s="3">
        <f t="shared" si="126"/>
        <v>318.95999999999998</v>
      </c>
      <c r="L1657" s="2">
        <f t="shared" si="127"/>
        <v>0.05</v>
      </c>
      <c r="M1657" s="3">
        <f t="shared" si="128"/>
        <v>15.948</v>
      </c>
      <c r="N1657" s="3">
        <f t="shared" si="129"/>
        <v>334.90799999999996</v>
      </c>
    </row>
    <row r="1658" spans="1:14" x14ac:dyDescent="0.3">
      <c r="A1658" s="1">
        <v>45426</v>
      </c>
      <c r="B1658" s="1" t="str">
        <f t="shared" si="125"/>
        <v>May</v>
      </c>
      <c r="C1658" s="4" t="s">
        <v>19</v>
      </c>
      <c r="D1658" s="4" t="s">
        <v>15</v>
      </c>
      <c r="E1658" s="4" t="s">
        <v>11</v>
      </c>
      <c r="F1658" s="4" t="s">
        <v>12</v>
      </c>
      <c r="G1658" s="3">
        <v>87.1</v>
      </c>
      <c r="H1658" s="8">
        <v>6</v>
      </c>
      <c r="I1658" s="4" t="s">
        <v>17</v>
      </c>
      <c r="J1658" s="7">
        <v>7.8</v>
      </c>
      <c r="K1658" s="3">
        <f t="shared" si="126"/>
        <v>522.59999999999991</v>
      </c>
      <c r="L1658" s="2">
        <f t="shared" si="127"/>
        <v>0.05</v>
      </c>
      <c r="M1658" s="3">
        <f t="shared" si="128"/>
        <v>26.129999999999995</v>
      </c>
      <c r="N1658" s="3">
        <f t="shared" si="129"/>
        <v>548.7299999999999</v>
      </c>
    </row>
    <row r="1659" spans="1:14" x14ac:dyDescent="0.3">
      <c r="A1659" s="1">
        <v>45426</v>
      </c>
      <c r="B1659" s="1" t="str">
        <f t="shared" si="125"/>
        <v>May</v>
      </c>
      <c r="C1659" s="4" t="s">
        <v>19</v>
      </c>
      <c r="D1659" s="4" t="s">
        <v>10</v>
      </c>
      <c r="E1659" s="4" t="s">
        <v>11</v>
      </c>
      <c r="F1659" s="4" t="s">
        <v>24</v>
      </c>
      <c r="G1659" s="3">
        <v>15.55</v>
      </c>
      <c r="H1659" s="8">
        <v>1</v>
      </c>
      <c r="I1659" s="4" t="s">
        <v>17</v>
      </c>
      <c r="J1659" s="7">
        <v>5.8</v>
      </c>
      <c r="K1659" s="3">
        <f t="shared" si="126"/>
        <v>15.55</v>
      </c>
      <c r="L1659" s="2">
        <f t="shared" si="127"/>
        <v>0.05</v>
      </c>
      <c r="M1659" s="3">
        <f t="shared" si="128"/>
        <v>0.77750000000000008</v>
      </c>
      <c r="N1659" s="3">
        <f t="shared" si="129"/>
        <v>16.327500000000001</v>
      </c>
    </row>
    <row r="1660" spans="1:14" x14ac:dyDescent="0.3">
      <c r="A1660" s="1">
        <v>45426</v>
      </c>
      <c r="B1660" s="1" t="str">
        <f t="shared" si="125"/>
        <v>May</v>
      </c>
      <c r="C1660" s="4" t="s">
        <v>14</v>
      </c>
      <c r="D1660" s="4" t="s">
        <v>15</v>
      </c>
      <c r="E1660" s="4" t="s">
        <v>22</v>
      </c>
      <c r="F1660" s="4" t="s">
        <v>18</v>
      </c>
      <c r="G1660" s="3">
        <v>55.07</v>
      </c>
      <c r="H1660" s="8">
        <v>3</v>
      </c>
      <c r="I1660" s="4" t="s">
        <v>20</v>
      </c>
      <c r="J1660" s="7">
        <v>5.2</v>
      </c>
      <c r="K1660" s="3">
        <f t="shared" si="126"/>
        <v>165.21</v>
      </c>
      <c r="L1660" s="2">
        <f t="shared" si="127"/>
        <v>0.05</v>
      </c>
      <c r="M1660" s="3">
        <f t="shared" si="128"/>
        <v>8.2605000000000004</v>
      </c>
      <c r="N1660" s="3">
        <f t="shared" si="129"/>
        <v>173.47050000000002</v>
      </c>
    </row>
    <row r="1661" spans="1:14" x14ac:dyDescent="0.3">
      <c r="A1661" s="1">
        <v>45426</v>
      </c>
      <c r="B1661" s="1" t="str">
        <f t="shared" si="125"/>
        <v>May</v>
      </c>
      <c r="C1661" s="4" t="s">
        <v>9</v>
      </c>
      <c r="D1661" s="4" t="s">
        <v>10</v>
      </c>
      <c r="E1661" s="4" t="s">
        <v>22</v>
      </c>
      <c r="F1661" s="4" t="s">
        <v>18</v>
      </c>
      <c r="G1661" s="3">
        <v>42.97</v>
      </c>
      <c r="H1661" s="8">
        <v>1</v>
      </c>
      <c r="I1661" s="4" t="s">
        <v>20</v>
      </c>
      <c r="J1661" s="7">
        <v>9.8000000000000007</v>
      </c>
      <c r="K1661" s="3">
        <f t="shared" si="126"/>
        <v>42.97</v>
      </c>
      <c r="L1661" s="2">
        <f t="shared" si="127"/>
        <v>0.05</v>
      </c>
      <c r="M1661" s="3">
        <f t="shared" si="128"/>
        <v>2.1484999999999999</v>
      </c>
      <c r="N1661" s="3">
        <f t="shared" si="129"/>
        <v>45.118499999999997</v>
      </c>
    </row>
    <row r="1662" spans="1:14" x14ac:dyDescent="0.3">
      <c r="A1662" s="1">
        <v>45426</v>
      </c>
      <c r="B1662" s="1" t="str">
        <f t="shared" si="125"/>
        <v>May</v>
      </c>
      <c r="C1662" s="4" t="s">
        <v>9</v>
      </c>
      <c r="D1662" s="4" t="s">
        <v>10</v>
      </c>
      <c r="E1662" s="4" t="s">
        <v>11</v>
      </c>
      <c r="F1662" s="4" t="s">
        <v>23</v>
      </c>
      <c r="G1662" s="3">
        <v>30.12</v>
      </c>
      <c r="H1662" s="8">
        <v>4</v>
      </c>
      <c r="I1662" s="4" t="s">
        <v>20</v>
      </c>
      <c r="J1662" s="7">
        <v>7.9</v>
      </c>
      <c r="K1662" s="3">
        <f t="shared" si="126"/>
        <v>120.48</v>
      </c>
      <c r="L1662" s="2">
        <f t="shared" si="127"/>
        <v>0.05</v>
      </c>
      <c r="M1662" s="3">
        <f t="shared" si="128"/>
        <v>6.0240000000000009</v>
      </c>
      <c r="N1662" s="3">
        <f t="shared" si="129"/>
        <v>126.504</v>
      </c>
    </row>
    <row r="1663" spans="1:14" x14ac:dyDescent="0.3">
      <c r="A1663" s="1">
        <v>45426</v>
      </c>
      <c r="B1663" s="1" t="str">
        <f t="shared" si="125"/>
        <v>May</v>
      </c>
      <c r="C1663" s="4" t="s">
        <v>9</v>
      </c>
      <c r="D1663" s="4" t="s">
        <v>10</v>
      </c>
      <c r="E1663" s="4" t="s">
        <v>22</v>
      </c>
      <c r="F1663" s="4" t="s">
        <v>12</v>
      </c>
      <c r="G1663" s="3">
        <v>14.87</v>
      </c>
      <c r="H1663" s="8">
        <v>1</v>
      </c>
      <c r="I1663" s="4" t="s">
        <v>20</v>
      </c>
      <c r="J1663" s="7">
        <v>6</v>
      </c>
      <c r="K1663" s="3">
        <f t="shared" si="126"/>
        <v>14.87</v>
      </c>
      <c r="L1663" s="2">
        <f t="shared" si="127"/>
        <v>0.05</v>
      </c>
      <c r="M1663" s="3">
        <f t="shared" si="128"/>
        <v>0.74350000000000005</v>
      </c>
      <c r="N1663" s="3">
        <f t="shared" si="129"/>
        <v>15.613499999999998</v>
      </c>
    </row>
    <row r="1664" spans="1:14" x14ac:dyDescent="0.3">
      <c r="A1664" s="1">
        <v>45426</v>
      </c>
      <c r="B1664" s="1" t="str">
        <f t="shared" si="125"/>
        <v>May</v>
      </c>
      <c r="C1664" s="4" t="s">
        <v>9</v>
      </c>
      <c r="D1664" s="4" t="s">
        <v>15</v>
      </c>
      <c r="E1664" s="4" t="s">
        <v>22</v>
      </c>
      <c r="F1664" s="4" t="s">
        <v>12</v>
      </c>
      <c r="G1664" s="3">
        <v>27.66</v>
      </c>
      <c r="H1664" s="8">
        <v>5</v>
      </c>
      <c r="I1664" s="4" t="s">
        <v>20</v>
      </c>
      <c r="J1664" s="7">
        <v>8.3000000000000007</v>
      </c>
      <c r="K1664" s="3">
        <f t="shared" si="126"/>
        <v>138.30000000000001</v>
      </c>
      <c r="L1664" s="2">
        <f t="shared" si="127"/>
        <v>0.05</v>
      </c>
      <c r="M1664" s="3">
        <f t="shared" si="128"/>
        <v>6.9150000000000009</v>
      </c>
      <c r="N1664" s="3">
        <f t="shared" si="129"/>
        <v>145.215</v>
      </c>
    </row>
    <row r="1665" spans="1:14" x14ac:dyDescent="0.3">
      <c r="A1665" s="1">
        <v>45426</v>
      </c>
      <c r="B1665" s="1" t="str">
        <f t="shared" si="125"/>
        <v>May</v>
      </c>
      <c r="C1665" s="4" t="s">
        <v>9</v>
      </c>
      <c r="D1665" s="4" t="s">
        <v>15</v>
      </c>
      <c r="E1665" s="4" t="s">
        <v>11</v>
      </c>
      <c r="F1665" s="4" t="s">
        <v>23</v>
      </c>
      <c r="G1665" s="3">
        <v>46.33</v>
      </c>
      <c r="H1665" s="8">
        <v>3</v>
      </c>
      <c r="I1665" s="4" t="s">
        <v>20</v>
      </c>
      <c r="J1665" s="7">
        <v>6.6</v>
      </c>
      <c r="K1665" s="3">
        <f t="shared" si="126"/>
        <v>138.99</v>
      </c>
      <c r="L1665" s="2">
        <f t="shared" si="127"/>
        <v>0.05</v>
      </c>
      <c r="M1665" s="3">
        <f t="shared" si="128"/>
        <v>6.9495000000000005</v>
      </c>
      <c r="N1665" s="3">
        <f t="shared" si="129"/>
        <v>145.93950000000001</v>
      </c>
    </row>
    <row r="1666" spans="1:14" x14ac:dyDescent="0.3">
      <c r="A1666" s="1">
        <v>45426</v>
      </c>
      <c r="B1666" s="1" t="str">
        <f t="shared" si="125"/>
        <v>May</v>
      </c>
      <c r="C1666" s="4" t="s">
        <v>19</v>
      </c>
      <c r="D1666" s="4" t="s">
        <v>15</v>
      </c>
      <c r="E1666" s="4" t="s">
        <v>22</v>
      </c>
      <c r="F1666" s="4" t="s">
        <v>12</v>
      </c>
      <c r="G1666" s="3">
        <v>99.37</v>
      </c>
      <c r="H1666" s="8">
        <v>4</v>
      </c>
      <c r="I1666" s="4" t="s">
        <v>20</v>
      </c>
      <c r="J1666" s="7">
        <v>7.4</v>
      </c>
      <c r="K1666" s="3">
        <f t="shared" si="126"/>
        <v>397.48</v>
      </c>
      <c r="L1666" s="2">
        <f t="shared" si="127"/>
        <v>0.05</v>
      </c>
      <c r="M1666" s="3">
        <f t="shared" si="128"/>
        <v>19.874000000000002</v>
      </c>
      <c r="N1666" s="3">
        <f t="shared" si="129"/>
        <v>417.35400000000004</v>
      </c>
    </row>
    <row r="1667" spans="1:14" x14ac:dyDescent="0.3">
      <c r="A1667" s="1">
        <v>45426</v>
      </c>
      <c r="B1667" s="1" t="str">
        <f t="shared" ref="B1667:B1730" si="130">TEXT(A1667,"mmmm")</f>
        <v>May</v>
      </c>
      <c r="C1667" s="4" t="s">
        <v>14</v>
      </c>
      <c r="D1667" s="4" t="s">
        <v>15</v>
      </c>
      <c r="E1667" s="4" t="s">
        <v>22</v>
      </c>
      <c r="F1667" s="4" t="s">
        <v>23</v>
      </c>
      <c r="G1667" s="3">
        <v>33.299999999999997</v>
      </c>
      <c r="H1667" s="8">
        <v>5</v>
      </c>
      <c r="I1667" s="4" t="s">
        <v>17</v>
      </c>
      <c r="J1667" s="7">
        <v>6.3</v>
      </c>
      <c r="K1667" s="3">
        <f t="shared" ref="K1667:K1730" si="131">G1667*H1667</f>
        <v>166.5</v>
      </c>
      <c r="L1667" s="2">
        <f t="shared" ref="L1667:L1730" si="132">IF(F1667="electronics",18%,5%)</f>
        <v>0.05</v>
      </c>
      <c r="M1667" s="3">
        <f t="shared" ref="M1667:M1730" si="133">K1667*L1667</f>
        <v>8.3250000000000011</v>
      </c>
      <c r="N1667" s="3">
        <f t="shared" ref="N1667:N1730" si="134">K1667+M1667</f>
        <v>174.82499999999999</v>
      </c>
    </row>
    <row r="1668" spans="1:14" x14ac:dyDescent="0.3">
      <c r="A1668" s="1">
        <v>45426</v>
      </c>
      <c r="B1668" s="1" t="str">
        <f t="shared" si="130"/>
        <v>May</v>
      </c>
      <c r="C1668" s="4" t="s">
        <v>19</v>
      </c>
      <c r="D1668" s="4" t="s">
        <v>10</v>
      </c>
      <c r="E1668" s="4" t="s">
        <v>11</v>
      </c>
      <c r="F1668" s="4" t="s">
        <v>21</v>
      </c>
      <c r="G1668" s="3">
        <v>60.74</v>
      </c>
      <c r="H1668" s="8">
        <v>1</v>
      </c>
      <c r="I1668" s="4" t="s">
        <v>20</v>
      </c>
      <c r="J1668" s="7">
        <v>7.9</v>
      </c>
      <c r="K1668" s="3">
        <f t="shared" si="131"/>
        <v>60.74</v>
      </c>
      <c r="L1668" s="2">
        <f t="shared" si="132"/>
        <v>0.05</v>
      </c>
      <c r="M1668" s="3">
        <f t="shared" si="133"/>
        <v>3.0370000000000004</v>
      </c>
      <c r="N1668" s="3">
        <f t="shared" si="134"/>
        <v>63.777000000000001</v>
      </c>
    </row>
    <row r="1669" spans="1:14" x14ac:dyDescent="0.3">
      <c r="A1669" s="1">
        <v>45427</v>
      </c>
      <c r="B1669" s="1" t="str">
        <f t="shared" si="130"/>
        <v>May</v>
      </c>
      <c r="C1669" s="4" t="s">
        <v>14</v>
      </c>
      <c r="D1669" s="4" t="s">
        <v>15</v>
      </c>
      <c r="E1669" s="4" t="s">
        <v>22</v>
      </c>
      <c r="F1669" s="4" t="s">
        <v>16</v>
      </c>
      <c r="G1669" s="3">
        <v>50.23</v>
      </c>
      <c r="H1669" s="8">
        <v>1</v>
      </c>
      <c r="I1669" s="4" t="s">
        <v>20</v>
      </c>
      <c r="J1669" s="7">
        <v>6.1</v>
      </c>
      <c r="K1669" s="3">
        <f t="shared" si="131"/>
        <v>50.23</v>
      </c>
      <c r="L1669" s="2">
        <f t="shared" si="132"/>
        <v>0.18</v>
      </c>
      <c r="M1669" s="3">
        <f t="shared" si="133"/>
        <v>9.0413999999999994</v>
      </c>
      <c r="N1669" s="3">
        <f t="shared" si="134"/>
        <v>59.2714</v>
      </c>
    </row>
    <row r="1670" spans="1:14" x14ac:dyDescent="0.3">
      <c r="A1670" s="1">
        <v>45427</v>
      </c>
      <c r="B1670" s="1" t="str">
        <f t="shared" si="130"/>
        <v>May</v>
      </c>
      <c r="C1670" s="4" t="s">
        <v>9</v>
      </c>
      <c r="D1670" s="4" t="s">
        <v>15</v>
      </c>
      <c r="E1670" s="4" t="s">
        <v>11</v>
      </c>
      <c r="F1670" s="4" t="s">
        <v>21</v>
      </c>
      <c r="G1670" s="3">
        <v>60.74</v>
      </c>
      <c r="H1670" s="8">
        <v>3</v>
      </c>
      <c r="I1670" s="4" t="s">
        <v>20</v>
      </c>
      <c r="J1670" s="7">
        <v>7.7</v>
      </c>
      <c r="K1670" s="3">
        <f t="shared" si="131"/>
        <v>182.22</v>
      </c>
      <c r="L1670" s="2">
        <f t="shared" si="132"/>
        <v>0.05</v>
      </c>
      <c r="M1670" s="3">
        <f t="shared" si="133"/>
        <v>9.1110000000000007</v>
      </c>
      <c r="N1670" s="3">
        <f t="shared" si="134"/>
        <v>191.33099999999999</v>
      </c>
    </row>
    <row r="1671" spans="1:14" x14ac:dyDescent="0.3">
      <c r="A1671" s="1">
        <v>45427</v>
      </c>
      <c r="B1671" s="1" t="str">
        <f t="shared" si="130"/>
        <v>May</v>
      </c>
      <c r="C1671" s="4" t="s">
        <v>19</v>
      </c>
      <c r="D1671" s="4" t="s">
        <v>15</v>
      </c>
      <c r="E1671" s="4" t="s">
        <v>22</v>
      </c>
      <c r="F1671" s="4" t="s">
        <v>12</v>
      </c>
      <c r="G1671" s="3">
        <v>52.2</v>
      </c>
      <c r="H1671" s="8">
        <v>1</v>
      </c>
      <c r="I1671" s="4" t="s">
        <v>20</v>
      </c>
      <c r="J1671" s="7">
        <v>6.9</v>
      </c>
      <c r="K1671" s="3">
        <f t="shared" si="131"/>
        <v>52.2</v>
      </c>
      <c r="L1671" s="2">
        <f t="shared" si="132"/>
        <v>0.05</v>
      </c>
      <c r="M1671" s="3">
        <f t="shared" si="133"/>
        <v>2.6100000000000003</v>
      </c>
      <c r="N1671" s="3">
        <f t="shared" si="134"/>
        <v>54.81</v>
      </c>
    </row>
    <row r="1672" spans="1:14" x14ac:dyDescent="0.3">
      <c r="A1672" s="1">
        <v>45427</v>
      </c>
      <c r="B1672" s="1" t="str">
        <f t="shared" si="130"/>
        <v>May</v>
      </c>
      <c r="C1672" s="4" t="s">
        <v>19</v>
      </c>
      <c r="D1672" s="4" t="s">
        <v>15</v>
      </c>
      <c r="E1672" s="4" t="s">
        <v>11</v>
      </c>
      <c r="F1672" s="4" t="s">
        <v>12</v>
      </c>
      <c r="G1672" s="3">
        <v>77.400000000000006</v>
      </c>
      <c r="H1672" s="8">
        <v>2</v>
      </c>
      <c r="I1672" s="4" t="s">
        <v>17</v>
      </c>
      <c r="J1672" s="7">
        <v>7.1</v>
      </c>
      <c r="K1672" s="3">
        <f t="shared" si="131"/>
        <v>154.80000000000001</v>
      </c>
      <c r="L1672" s="2">
        <f t="shared" si="132"/>
        <v>0.05</v>
      </c>
      <c r="M1672" s="3">
        <f t="shared" si="133"/>
        <v>7.7400000000000011</v>
      </c>
      <c r="N1672" s="3">
        <f t="shared" si="134"/>
        <v>162.54000000000002</v>
      </c>
    </row>
    <row r="1673" spans="1:14" x14ac:dyDescent="0.3">
      <c r="A1673" s="1">
        <v>45427</v>
      </c>
      <c r="B1673" s="1" t="str">
        <f t="shared" si="130"/>
        <v>May</v>
      </c>
      <c r="C1673" s="4" t="s">
        <v>19</v>
      </c>
      <c r="D1673" s="4" t="s">
        <v>15</v>
      </c>
      <c r="E1673" s="4" t="s">
        <v>11</v>
      </c>
      <c r="F1673" s="4" t="s">
        <v>23</v>
      </c>
      <c r="G1673" s="3">
        <v>56.53</v>
      </c>
      <c r="H1673" s="8">
        <v>5</v>
      </c>
      <c r="I1673" s="4" t="s">
        <v>258</v>
      </c>
      <c r="J1673" s="7">
        <v>5.0999999999999996</v>
      </c>
      <c r="K1673" s="3">
        <f t="shared" si="131"/>
        <v>282.64999999999998</v>
      </c>
      <c r="L1673" s="2">
        <f t="shared" si="132"/>
        <v>0.05</v>
      </c>
      <c r="M1673" s="3">
        <f t="shared" si="133"/>
        <v>14.1325</v>
      </c>
      <c r="N1673" s="3">
        <f t="shared" si="134"/>
        <v>296.78249999999997</v>
      </c>
    </row>
    <row r="1674" spans="1:14" x14ac:dyDescent="0.3">
      <c r="A1674" s="1">
        <v>45427</v>
      </c>
      <c r="B1674" s="1" t="str">
        <f t="shared" si="130"/>
        <v>May</v>
      </c>
      <c r="C1674" s="4" t="s">
        <v>9</v>
      </c>
      <c r="D1674" s="4" t="s">
        <v>15</v>
      </c>
      <c r="E1674" s="4" t="s">
        <v>22</v>
      </c>
      <c r="F1674" s="4" t="s">
        <v>12</v>
      </c>
      <c r="G1674" s="3">
        <v>67.099999999999994</v>
      </c>
      <c r="H1674" s="8">
        <v>1</v>
      </c>
      <c r="I1674" s="4" t="s">
        <v>258</v>
      </c>
      <c r="J1674" s="7">
        <v>9.8000000000000007</v>
      </c>
      <c r="K1674" s="3">
        <f t="shared" si="131"/>
        <v>67.099999999999994</v>
      </c>
      <c r="L1674" s="2">
        <f t="shared" si="132"/>
        <v>0.05</v>
      </c>
      <c r="M1674" s="3">
        <f t="shared" si="133"/>
        <v>3.355</v>
      </c>
      <c r="N1674" s="3">
        <f t="shared" si="134"/>
        <v>70.454999999999998</v>
      </c>
    </row>
    <row r="1675" spans="1:14" x14ac:dyDescent="0.3">
      <c r="A1675" s="1">
        <v>45427</v>
      </c>
      <c r="B1675" s="1" t="str">
        <f t="shared" si="130"/>
        <v>May</v>
      </c>
      <c r="C1675" s="4" t="s">
        <v>14</v>
      </c>
      <c r="D1675" s="4" t="s">
        <v>15</v>
      </c>
      <c r="E1675" s="4" t="s">
        <v>11</v>
      </c>
      <c r="F1675" s="4" t="s">
        <v>12</v>
      </c>
      <c r="G1675" s="3">
        <v>24.82</v>
      </c>
      <c r="H1675" s="8">
        <v>4</v>
      </c>
      <c r="I1675" s="4" t="s">
        <v>17</v>
      </c>
      <c r="J1675" s="7">
        <v>6.2</v>
      </c>
      <c r="K1675" s="3">
        <f t="shared" si="131"/>
        <v>99.28</v>
      </c>
      <c r="L1675" s="2">
        <f t="shared" si="132"/>
        <v>0.05</v>
      </c>
      <c r="M1675" s="3">
        <f t="shared" si="133"/>
        <v>4.9640000000000004</v>
      </c>
      <c r="N1675" s="3">
        <f t="shared" si="134"/>
        <v>104.244</v>
      </c>
    </row>
    <row r="1676" spans="1:14" x14ac:dyDescent="0.3">
      <c r="A1676" s="1">
        <v>45427</v>
      </c>
      <c r="B1676" s="1" t="str">
        <f t="shared" si="130"/>
        <v>May</v>
      </c>
      <c r="C1676" s="4" t="s">
        <v>19</v>
      </c>
      <c r="D1676" s="4" t="s">
        <v>10</v>
      </c>
      <c r="E1676" s="4" t="s">
        <v>11</v>
      </c>
      <c r="F1676" s="4" t="s">
        <v>21</v>
      </c>
      <c r="G1676" s="3">
        <v>60.74</v>
      </c>
      <c r="H1676" s="8">
        <v>2</v>
      </c>
      <c r="I1676" s="4" t="s">
        <v>17</v>
      </c>
      <c r="J1676" s="7">
        <v>6.7</v>
      </c>
      <c r="K1676" s="3">
        <f t="shared" si="131"/>
        <v>121.48</v>
      </c>
      <c r="L1676" s="2">
        <f t="shared" si="132"/>
        <v>0.05</v>
      </c>
      <c r="M1676" s="3">
        <f t="shared" si="133"/>
        <v>6.0740000000000007</v>
      </c>
      <c r="N1676" s="3">
        <f t="shared" si="134"/>
        <v>127.554</v>
      </c>
    </row>
    <row r="1677" spans="1:14" x14ac:dyDescent="0.3">
      <c r="A1677" s="1">
        <v>45427</v>
      </c>
      <c r="B1677" s="1" t="str">
        <f t="shared" si="130"/>
        <v>May</v>
      </c>
      <c r="C1677" s="4" t="s">
        <v>9</v>
      </c>
      <c r="D1677" s="4" t="s">
        <v>15</v>
      </c>
      <c r="E1677" s="4" t="s">
        <v>11</v>
      </c>
      <c r="F1677" s="4" t="s">
        <v>12</v>
      </c>
      <c r="G1677" s="3">
        <v>80.959999999999994</v>
      </c>
      <c r="H1677" s="8">
        <v>4</v>
      </c>
      <c r="I1677" s="4" t="s">
        <v>20</v>
      </c>
      <c r="J1677" s="7">
        <v>7</v>
      </c>
      <c r="K1677" s="3">
        <f t="shared" si="131"/>
        <v>323.83999999999997</v>
      </c>
      <c r="L1677" s="2">
        <f t="shared" si="132"/>
        <v>0.05</v>
      </c>
      <c r="M1677" s="3">
        <f t="shared" si="133"/>
        <v>16.192</v>
      </c>
      <c r="N1677" s="3">
        <f t="shared" si="134"/>
        <v>340.03199999999998</v>
      </c>
    </row>
    <row r="1678" spans="1:14" x14ac:dyDescent="0.3">
      <c r="A1678" s="1">
        <v>45427</v>
      </c>
      <c r="B1678" s="1" t="str">
        <f t="shared" si="130"/>
        <v>May</v>
      </c>
      <c r="C1678" s="4" t="s">
        <v>19</v>
      </c>
      <c r="D1678" s="4" t="s">
        <v>10</v>
      </c>
      <c r="E1678" s="4" t="s">
        <v>22</v>
      </c>
      <c r="F1678" s="4" t="s">
        <v>23</v>
      </c>
      <c r="G1678" s="3">
        <v>12.12</v>
      </c>
      <c r="H1678" s="8">
        <v>2</v>
      </c>
      <c r="I1678" s="4" t="s">
        <v>17</v>
      </c>
      <c r="J1678" s="7">
        <v>8.6</v>
      </c>
      <c r="K1678" s="3">
        <f t="shared" si="131"/>
        <v>24.24</v>
      </c>
      <c r="L1678" s="2">
        <f t="shared" si="132"/>
        <v>0.05</v>
      </c>
      <c r="M1678" s="3">
        <f t="shared" si="133"/>
        <v>1.212</v>
      </c>
      <c r="N1678" s="3">
        <f t="shared" si="134"/>
        <v>25.451999999999998</v>
      </c>
    </row>
    <row r="1679" spans="1:14" x14ac:dyDescent="0.3">
      <c r="A1679" s="1">
        <v>45427</v>
      </c>
      <c r="B1679" s="1" t="str">
        <f t="shared" si="130"/>
        <v>May</v>
      </c>
      <c r="C1679" s="4" t="s">
        <v>14</v>
      </c>
      <c r="D1679" s="4" t="s">
        <v>15</v>
      </c>
      <c r="E1679" s="4" t="s">
        <v>11</v>
      </c>
      <c r="F1679" s="4" t="s">
        <v>12</v>
      </c>
      <c r="G1679" s="3">
        <v>32.9</v>
      </c>
      <c r="H1679" s="8">
        <v>2</v>
      </c>
      <c r="I1679" s="4" t="s">
        <v>20</v>
      </c>
      <c r="J1679" s="7">
        <v>8.8000000000000007</v>
      </c>
      <c r="K1679" s="3">
        <f t="shared" si="131"/>
        <v>65.8</v>
      </c>
      <c r="L1679" s="2">
        <f t="shared" si="132"/>
        <v>0.05</v>
      </c>
      <c r="M1679" s="3">
        <f t="shared" si="133"/>
        <v>3.29</v>
      </c>
      <c r="N1679" s="3">
        <f t="shared" si="134"/>
        <v>69.09</v>
      </c>
    </row>
    <row r="1680" spans="1:14" x14ac:dyDescent="0.3">
      <c r="A1680" s="1">
        <v>45427</v>
      </c>
      <c r="B1680" s="1" t="str">
        <f t="shared" si="130"/>
        <v>May</v>
      </c>
      <c r="C1680" s="4" t="s">
        <v>9</v>
      </c>
      <c r="D1680" s="4" t="s">
        <v>15</v>
      </c>
      <c r="E1680" s="4" t="s">
        <v>11</v>
      </c>
      <c r="F1680" s="4" t="s">
        <v>16</v>
      </c>
      <c r="G1680" s="3">
        <v>79.59</v>
      </c>
      <c r="H1680" s="8">
        <v>2</v>
      </c>
      <c r="I1680" s="4" t="s">
        <v>17</v>
      </c>
      <c r="J1680" s="7">
        <v>7.1</v>
      </c>
      <c r="K1680" s="3">
        <f t="shared" si="131"/>
        <v>159.18</v>
      </c>
      <c r="L1680" s="2">
        <f t="shared" si="132"/>
        <v>0.18</v>
      </c>
      <c r="M1680" s="3">
        <f t="shared" si="133"/>
        <v>28.6524</v>
      </c>
      <c r="N1680" s="3">
        <f t="shared" si="134"/>
        <v>187.83240000000001</v>
      </c>
    </row>
    <row r="1681" spans="1:14" x14ac:dyDescent="0.3">
      <c r="A1681" s="1">
        <v>45427</v>
      </c>
      <c r="B1681" s="1" t="str">
        <f t="shared" si="130"/>
        <v>May</v>
      </c>
      <c r="C1681" s="4" t="s">
        <v>19</v>
      </c>
      <c r="D1681" s="4" t="s">
        <v>10</v>
      </c>
      <c r="E1681" s="4" t="s">
        <v>22</v>
      </c>
      <c r="F1681" s="4" t="s">
        <v>16</v>
      </c>
      <c r="G1681" s="3">
        <v>96.37</v>
      </c>
      <c r="H1681" s="8">
        <v>1</v>
      </c>
      <c r="I1681" s="4" t="s">
        <v>258</v>
      </c>
      <c r="J1681" s="7">
        <v>6.7</v>
      </c>
      <c r="K1681" s="3">
        <f t="shared" si="131"/>
        <v>96.37</v>
      </c>
      <c r="L1681" s="2">
        <f t="shared" si="132"/>
        <v>0.18</v>
      </c>
      <c r="M1681" s="3">
        <f t="shared" si="133"/>
        <v>17.346599999999999</v>
      </c>
      <c r="N1681" s="3">
        <f t="shared" si="134"/>
        <v>113.7166</v>
      </c>
    </row>
    <row r="1682" spans="1:14" x14ac:dyDescent="0.3">
      <c r="A1682" s="1">
        <v>45427</v>
      </c>
      <c r="B1682" s="1" t="str">
        <f t="shared" si="130"/>
        <v>May</v>
      </c>
      <c r="C1682" s="4" t="s">
        <v>14</v>
      </c>
      <c r="D1682" s="4" t="s">
        <v>15</v>
      </c>
      <c r="E1682" s="4" t="s">
        <v>11</v>
      </c>
      <c r="F1682" s="4" t="s">
        <v>23</v>
      </c>
      <c r="G1682" s="3">
        <v>95.46</v>
      </c>
      <c r="H1682" s="8">
        <v>3</v>
      </c>
      <c r="I1682" s="4" t="s">
        <v>17</v>
      </c>
      <c r="J1682" s="7">
        <v>4.7</v>
      </c>
      <c r="K1682" s="3">
        <f t="shared" si="131"/>
        <v>286.38</v>
      </c>
      <c r="L1682" s="2">
        <f t="shared" si="132"/>
        <v>0.05</v>
      </c>
      <c r="M1682" s="3">
        <f t="shared" si="133"/>
        <v>14.319000000000001</v>
      </c>
      <c r="N1682" s="3">
        <f t="shared" si="134"/>
        <v>300.69900000000001</v>
      </c>
    </row>
    <row r="1683" spans="1:14" x14ac:dyDescent="0.3">
      <c r="A1683" s="1">
        <v>45427</v>
      </c>
      <c r="B1683" s="1" t="str">
        <f t="shared" si="130"/>
        <v>May</v>
      </c>
      <c r="C1683" s="4" t="s">
        <v>9</v>
      </c>
      <c r="D1683" s="4" t="s">
        <v>15</v>
      </c>
      <c r="E1683" s="4" t="s">
        <v>11</v>
      </c>
      <c r="F1683" s="4" t="s">
        <v>12</v>
      </c>
      <c r="G1683" s="3">
        <v>71.39</v>
      </c>
      <c r="H1683" s="8">
        <v>1</v>
      </c>
      <c r="I1683" s="4" t="s">
        <v>17</v>
      </c>
      <c r="J1683" s="7">
        <v>8.4</v>
      </c>
      <c r="K1683" s="3">
        <f t="shared" si="131"/>
        <v>71.39</v>
      </c>
      <c r="L1683" s="2">
        <f t="shared" si="132"/>
        <v>0.05</v>
      </c>
      <c r="M1683" s="3">
        <f t="shared" si="133"/>
        <v>3.5695000000000001</v>
      </c>
      <c r="N1683" s="3">
        <f t="shared" si="134"/>
        <v>74.959500000000006</v>
      </c>
    </row>
    <row r="1684" spans="1:14" x14ac:dyDescent="0.3">
      <c r="A1684" s="1">
        <v>45427</v>
      </c>
      <c r="B1684" s="1" t="str">
        <f t="shared" si="130"/>
        <v>May</v>
      </c>
      <c r="C1684" s="4" t="s">
        <v>9</v>
      </c>
      <c r="D1684" s="4" t="s">
        <v>10</v>
      </c>
      <c r="E1684" s="4" t="s">
        <v>22</v>
      </c>
      <c r="F1684" s="4" t="s">
        <v>24</v>
      </c>
      <c r="G1684" s="3">
        <v>81.3</v>
      </c>
      <c r="H1684" s="8">
        <v>2</v>
      </c>
      <c r="I1684" s="4" t="s">
        <v>17</v>
      </c>
      <c r="J1684" s="7">
        <v>8.9</v>
      </c>
      <c r="K1684" s="3">
        <f t="shared" si="131"/>
        <v>162.6</v>
      </c>
      <c r="L1684" s="2">
        <f t="shared" si="132"/>
        <v>0.05</v>
      </c>
      <c r="M1684" s="3">
        <f t="shared" si="133"/>
        <v>8.1300000000000008</v>
      </c>
      <c r="N1684" s="3">
        <f t="shared" si="134"/>
        <v>170.73</v>
      </c>
    </row>
    <row r="1685" spans="1:14" x14ac:dyDescent="0.3">
      <c r="A1685" s="1">
        <v>45427</v>
      </c>
      <c r="B1685" s="1" t="str">
        <f t="shared" si="130"/>
        <v>May</v>
      </c>
      <c r="C1685" s="4" t="s">
        <v>14</v>
      </c>
      <c r="D1685" s="4" t="s">
        <v>15</v>
      </c>
      <c r="E1685" s="4" t="s">
        <v>22</v>
      </c>
      <c r="F1685" s="4" t="s">
        <v>12</v>
      </c>
      <c r="G1685" s="3">
        <v>98.66</v>
      </c>
      <c r="H1685" s="8">
        <v>1</v>
      </c>
      <c r="I1685" s="4" t="s">
        <v>258</v>
      </c>
      <c r="J1685" s="7">
        <v>7.7</v>
      </c>
      <c r="K1685" s="3">
        <f t="shared" si="131"/>
        <v>98.66</v>
      </c>
      <c r="L1685" s="2">
        <f t="shared" si="132"/>
        <v>0.05</v>
      </c>
      <c r="M1685" s="3">
        <f t="shared" si="133"/>
        <v>4.9329999999999998</v>
      </c>
      <c r="N1685" s="3">
        <f t="shared" si="134"/>
        <v>103.59299999999999</v>
      </c>
    </row>
    <row r="1686" spans="1:14" x14ac:dyDescent="0.3">
      <c r="A1686" s="1">
        <v>45427</v>
      </c>
      <c r="B1686" s="1" t="str">
        <f t="shared" si="130"/>
        <v>May</v>
      </c>
      <c r="C1686" s="4" t="s">
        <v>14</v>
      </c>
      <c r="D1686" s="4" t="s">
        <v>15</v>
      </c>
      <c r="E1686" s="4" t="s">
        <v>11</v>
      </c>
      <c r="F1686" s="4" t="s">
        <v>12</v>
      </c>
      <c r="G1686" s="3">
        <v>41.24</v>
      </c>
      <c r="H1686" s="8">
        <v>1</v>
      </c>
      <c r="I1686" s="4" t="s">
        <v>17</v>
      </c>
      <c r="J1686" s="7">
        <v>6.6</v>
      </c>
      <c r="K1686" s="3">
        <f t="shared" si="131"/>
        <v>41.24</v>
      </c>
      <c r="L1686" s="2">
        <f t="shared" si="132"/>
        <v>0.05</v>
      </c>
      <c r="M1686" s="3">
        <f t="shared" si="133"/>
        <v>2.0620000000000003</v>
      </c>
      <c r="N1686" s="3">
        <f t="shared" si="134"/>
        <v>43.302</v>
      </c>
    </row>
    <row r="1687" spans="1:14" x14ac:dyDescent="0.3">
      <c r="A1687" s="1">
        <v>45427</v>
      </c>
      <c r="B1687" s="1" t="str">
        <f t="shared" si="130"/>
        <v>May</v>
      </c>
      <c r="C1687" s="4" t="s">
        <v>19</v>
      </c>
      <c r="D1687" s="4" t="s">
        <v>15</v>
      </c>
      <c r="E1687" s="4" t="s">
        <v>22</v>
      </c>
      <c r="F1687" s="4" t="s">
        <v>24</v>
      </c>
      <c r="G1687" s="3">
        <v>46.26</v>
      </c>
      <c r="H1687" s="8">
        <v>2</v>
      </c>
      <c r="I1687" s="4" t="s">
        <v>20</v>
      </c>
      <c r="J1687" s="7">
        <v>7</v>
      </c>
      <c r="K1687" s="3">
        <f t="shared" si="131"/>
        <v>92.52</v>
      </c>
      <c r="L1687" s="2">
        <f t="shared" si="132"/>
        <v>0.05</v>
      </c>
      <c r="M1687" s="3">
        <f t="shared" si="133"/>
        <v>4.6260000000000003</v>
      </c>
      <c r="N1687" s="3">
        <f t="shared" si="134"/>
        <v>97.146000000000001</v>
      </c>
    </row>
    <row r="1688" spans="1:14" x14ac:dyDescent="0.3">
      <c r="A1688" s="1">
        <v>45428</v>
      </c>
      <c r="B1688" s="1" t="str">
        <f t="shared" si="130"/>
        <v>May</v>
      </c>
      <c r="C1688" s="4" t="s">
        <v>14</v>
      </c>
      <c r="D1688" s="4" t="s">
        <v>10</v>
      </c>
      <c r="E1688" s="4" t="s">
        <v>11</v>
      </c>
      <c r="F1688" s="4" t="s">
        <v>23</v>
      </c>
      <c r="G1688" s="3">
        <v>82.7</v>
      </c>
      <c r="H1688" s="8">
        <v>1</v>
      </c>
      <c r="I1688" s="4" t="s">
        <v>17</v>
      </c>
      <c r="J1688" s="7">
        <v>7.2</v>
      </c>
      <c r="K1688" s="3">
        <f t="shared" si="131"/>
        <v>82.7</v>
      </c>
      <c r="L1688" s="2">
        <f t="shared" si="132"/>
        <v>0.05</v>
      </c>
      <c r="M1688" s="3">
        <f t="shared" si="133"/>
        <v>4.1350000000000007</v>
      </c>
      <c r="N1688" s="3">
        <f t="shared" si="134"/>
        <v>86.835000000000008</v>
      </c>
    </row>
    <row r="1689" spans="1:14" x14ac:dyDescent="0.3">
      <c r="A1689" s="1">
        <v>45428</v>
      </c>
      <c r="B1689" s="1" t="str">
        <f t="shared" si="130"/>
        <v>May</v>
      </c>
      <c r="C1689" s="4" t="s">
        <v>19</v>
      </c>
      <c r="D1689" s="4" t="s">
        <v>10</v>
      </c>
      <c r="E1689" s="4" t="s">
        <v>11</v>
      </c>
      <c r="F1689" s="4" t="s">
        <v>18</v>
      </c>
      <c r="G1689" s="3">
        <v>73.95</v>
      </c>
      <c r="H1689" s="8">
        <v>2</v>
      </c>
      <c r="I1689" s="4" t="s">
        <v>20</v>
      </c>
      <c r="J1689" s="7">
        <v>8.1999999999999993</v>
      </c>
      <c r="K1689" s="3">
        <f t="shared" si="131"/>
        <v>147.9</v>
      </c>
      <c r="L1689" s="2">
        <f t="shared" si="132"/>
        <v>0.05</v>
      </c>
      <c r="M1689" s="3">
        <f t="shared" si="133"/>
        <v>7.3950000000000005</v>
      </c>
      <c r="N1689" s="3">
        <f t="shared" si="134"/>
        <v>155.29500000000002</v>
      </c>
    </row>
    <row r="1690" spans="1:14" x14ac:dyDescent="0.3">
      <c r="A1690" s="1">
        <v>45428</v>
      </c>
      <c r="B1690" s="1" t="str">
        <f t="shared" si="130"/>
        <v>May</v>
      </c>
      <c r="C1690" s="4" t="s">
        <v>9</v>
      </c>
      <c r="D1690" s="4" t="s">
        <v>15</v>
      </c>
      <c r="E1690" s="4" t="s">
        <v>11</v>
      </c>
      <c r="F1690" s="4" t="s">
        <v>18</v>
      </c>
      <c r="G1690" s="3">
        <v>49.33</v>
      </c>
      <c r="H1690" s="8">
        <v>1</v>
      </c>
      <c r="I1690" s="4" t="s">
        <v>20</v>
      </c>
      <c r="J1690" s="7">
        <v>8.5</v>
      </c>
      <c r="K1690" s="3">
        <f t="shared" si="131"/>
        <v>49.33</v>
      </c>
      <c r="L1690" s="2">
        <f t="shared" si="132"/>
        <v>0.05</v>
      </c>
      <c r="M1690" s="3">
        <f t="shared" si="133"/>
        <v>2.4664999999999999</v>
      </c>
      <c r="N1690" s="3">
        <f t="shared" si="134"/>
        <v>51.796499999999995</v>
      </c>
    </row>
    <row r="1691" spans="1:14" x14ac:dyDescent="0.3">
      <c r="A1691" s="1">
        <v>45428</v>
      </c>
      <c r="B1691" s="1" t="str">
        <f t="shared" si="130"/>
        <v>May</v>
      </c>
      <c r="C1691" s="4" t="s">
        <v>9</v>
      </c>
      <c r="D1691" s="4" t="s">
        <v>10</v>
      </c>
      <c r="E1691" s="4" t="s">
        <v>11</v>
      </c>
      <c r="F1691" s="4" t="s">
        <v>18</v>
      </c>
      <c r="G1691" s="3">
        <v>73.97</v>
      </c>
      <c r="H1691" s="8">
        <v>3</v>
      </c>
      <c r="I1691" s="4" t="s">
        <v>258</v>
      </c>
      <c r="J1691" s="7">
        <v>8</v>
      </c>
      <c r="K1691" s="3">
        <f t="shared" si="131"/>
        <v>221.91</v>
      </c>
      <c r="L1691" s="2">
        <f t="shared" si="132"/>
        <v>0.05</v>
      </c>
      <c r="M1691" s="3">
        <f t="shared" si="133"/>
        <v>11.095500000000001</v>
      </c>
      <c r="N1691" s="3">
        <f t="shared" si="134"/>
        <v>233.00549999999998</v>
      </c>
    </row>
    <row r="1692" spans="1:14" x14ac:dyDescent="0.3">
      <c r="A1692" s="1">
        <v>45428</v>
      </c>
      <c r="B1692" s="1" t="str">
        <f t="shared" si="130"/>
        <v>May</v>
      </c>
      <c r="C1692" s="4" t="s">
        <v>19</v>
      </c>
      <c r="D1692" s="4" t="s">
        <v>15</v>
      </c>
      <c r="E1692" s="4" t="s">
        <v>11</v>
      </c>
      <c r="F1692" s="4" t="s">
        <v>12</v>
      </c>
      <c r="G1692" s="3">
        <v>54.84</v>
      </c>
      <c r="H1692" s="8">
        <v>6</v>
      </c>
      <c r="I1692" s="4" t="s">
        <v>258</v>
      </c>
      <c r="J1692" s="7">
        <v>8.5</v>
      </c>
      <c r="K1692" s="3">
        <f t="shared" si="131"/>
        <v>329.04</v>
      </c>
      <c r="L1692" s="2">
        <f t="shared" si="132"/>
        <v>0.05</v>
      </c>
      <c r="M1692" s="3">
        <f t="shared" si="133"/>
        <v>16.452000000000002</v>
      </c>
      <c r="N1692" s="3">
        <f t="shared" si="134"/>
        <v>345.49200000000002</v>
      </c>
    </row>
    <row r="1693" spans="1:14" x14ac:dyDescent="0.3">
      <c r="A1693" s="1">
        <v>45428</v>
      </c>
      <c r="B1693" s="1" t="str">
        <f t="shared" si="130"/>
        <v>May</v>
      </c>
      <c r="C1693" s="4" t="s">
        <v>9</v>
      </c>
      <c r="D1693" s="4" t="s">
        <v>15</v>
      </c>
      <c r="E1693" s="4" t="s">
        <v>22</v>
      </c>
      <c r="F1693" s="4" t="s">
        <v>18</v>
      </c>
      <c r="G1693" s="3">
        <v>43.06</v>
      </c>
      <c r="H1693" s="8">
        <v>3</v>
      </c>
      <c r="I1693" s="4" t="s">
        <v>258</v>
      </c>
      <c r="J1693" s="7">
        <v>6.6</v>
      </c>
      <c r="K1693" s="3">
        <f t="shared" si="131"/>
        <v>129.18</v>
      </c>
      <c r="L1693" s="2">
        <f t="shared" si="132"/>
        <v>0.05</v>
      </c>
      <c r="M1693" s="3">
        <f t="shared" si="133"/>
        <v>6.4590000000000005</v>
      </c>
      <c r="N1693" s="3">
        <f t="shared" si="134"/>
        <v>135.63900000000001</v>
      </c>
    </row>
    <row r="1694" spans="1:14" x14ac:dyDescent="0.3">
      <c r="A1694" s="1">
        <v>45428</v>
      </c>
      <c r="B1694" s="1" t="str">
        <f t="shared" si="130"/>
        <v>May</v>
      </c>
      <c r="C1694" s="4" t="s">
        <v>19</v>
      </c>
      <c r="D1694" s="4" t="s">
        <v>15</v>
      </c>
      <c r="E1694" s="4" t="s">
        <v>11</v>
      </c>
      <c r="F1694" s="4" t="s">
        <v>12</v>
      </c>
      <c r="G1694" s="3">
        <v>39.9</v>
      </c>
      <c r="H1694" s="8">
        <v>4</v>
      </c>
      <c r="I1694" s="4" t="s">
        <v>20</v>
      </c>
      <c r="J1694" s="7">
        <v>8.3000000000000007</v>
      </c>
      <c r="K1694" s="3">
        <f t="shared" si="131"/>
        <v>159.6</v>
      </c>
      <c r="L1694" s="2">
        <f t="shared" si="132"/>
        <v>0.05</v>
      </c>
      <c r="M1694" s="3">
        <f t="shared" si="133"/>
        <v>7.98</v>
      </c>
      <c r="N1694" s="3">
        <f t="shared" si="134"/>
        <v>167.57999999999998</v>
      </c>
    </row>
    <row r="1695" spans="1:14" x14ac:dyDescent="0.3">
      <c r="A1695" s="1">
        <v>45428</v>
      </c>
      <c r="B1695" s="1" t="str">
        <f t="shared" si="130"/>
        <v>May</v>
      </c>
      <c r="C1695" s="4" t="s">
        <v>9</v>
      </c>
      <c r="D1695" s="4" t="s">
        <v>10</v>
      </c>
      <c r="E1695" s="4" t="s">
        <v>11</v>
      </c>
      <c r="F1695" s="4" t="s">
        <v>18</v>
      </c>
      <c r="G1695" s="3">
        <v>16.489999999999998</v>
      </c>
      <c r="H1695" s="8">
        <v>1</v>
      </c>
      <c r="I1695" s="4" t="s">
        <v>20</v>
      </c>
      <c r="J1695" s="7">
        <v>8.1999999999999993</v>
      </c>
      <c r="K1695" s="3">
        <f t="shared" si="131"/>
        <v>16.489999999999998</v>
      </c>
      <c r="L1695" s="2">
        <f t="shared" si="132"/>
        <v>0.05</v>
      </c>
      <c r="M1695" s="3">
        <f t="shared" si="133"/>
        <v>0.82450000000000001</v>
      </c>
      <c r="N1695" s="3">
        <f t="shared" si="134"/>
        <v>17.314499999999999</v>
      </c>
    </row>
    <row r="1696" spans="1:14" x14ac:dyDescent="0.3">
      <c r="A1696" s="1">
        <v>45428</v>
      </c>
      <c r="B1696" s="1" t="str">
        <f t="shared" si="130"/>
        <v>May</v>
      </c>
      <c r="C1696" s="4" t="s">
        <v>19</v>
      </c>
      <c r="D1696" s="4" t="s">
        <v>10</v>
      </c>
      <c r="E1696" s="4" t="s">
        <v>11</v>
      </c>
      <c r="F1696" s="4" t="s">
        <v>12</v>
      </c>
      <c r="G1696" s="3">
        <v>60.3</v>
      </c>
      <c r="H1696" s="8">
        <v>3</v>
      </c>
      <c r="I1696" s="4" t="s">
        <v>17</v>
      </c>
      <c r="J1696" s="7">
        <v>8.5</v>
      </c>
      <c r="K1696" s="3">
        <f t="shared" si="131"/>
        <v>180.89999999999998</v>
      </c>
      <c r="L1696" s="2">
        <f t="shared" si="132"/>
        <v>0.05</v>
      </c>
      <c r="M1696" s="3">
        <f t="shared" si="133"/>
        <v>9.0449999999999999</v>
      </c>
      <c r="N1696" s="3">
        <f t="shared" si="134"/>
        <v>189.94499999999996</v>
      </c>
    </row>
    <row r="1697" spans="1:14" x14ac:dyDescent="0.3">
      <c r="A1697" s="1">
        <v>45428</v>
      </c>
      <c r="B1697" s="1" t="str">
        <f t="shared" si="130"/>
        <v>May</v>
      </c>
      <c r="C1697" s="4" t="s">
        <v>19</v>
      </c>
      <c r="D1697" s="4" t="s">
        <v>10</v>
      </c>
      <c r="E1697" s="4" t="s">
        <v>22</v>
      </c>
      <c r="F1697" s="4" t="s">
        <v>16</v>
      </c>
      <c r="G1697" s="3">
        <v>74.790000000000006</v>
      </c>
      <c r="H1697" s="8">
        <v>2</v>
      </c>
      <c r="I1697" s="4" t="s">
        <v>258</v>
      </c>
      <c r="J1697" s="7">
        <v>6.9</v>
      </c>
      <c r="K1697" s="3">
        <f t="shared" si="131"/>
        <v>149.58000000000001</v>
      </c>
      <c r="L1697" s="2">
        <f t="shared" si="132"/>
        <v>0.18</v>
      </c>
      <c r="M1697" s="3">
        <f t="shared" si="133"/>
        <v>26.924400000000002</v>
      </c>
      <c r="N1697" s="3">
        <f t="shared" si="134"/>
        <v>176.5044</v>
      </c>
    </row>
    <row r="1698" spans="1:14" x14ac:dyDescent="0.3">
      <c r="A1698" s="1">
        <v>45428</v>
      </c>
      <c r="B1698" s="1" t="str">
        <f t="shared" si="130"/>
        <v>May</v>
      </c>
      <c r="C1698" s="4" t="s">
        <v>19</v>
      </c>
      <c r="D1698" s="4" t="s">
        <v>15</v>
      </c>
      <c r="E1698" s="4" t="s">
        <v>22</v>
      </c>
      <c r="F1698" s="4" t="s">
        <v>24</v>
      </c>
      <c r="G1698" s="3">
        <v>51.71</v>
      </c>
      <c r="H1698" s="8">
        <v>4</v>
      </c>
      <c r="I1698" s="4" t="s">
        <v>17</v>
      </c>
      <c r="J1698" s="7">
        <v>9.8000000000000007</v>
      </c>
      <c r="K1698" s="3">
        <f t="shared" si="131"/>
        <v>206.84</v>
      </c>
      <c r="L1698" s="2">
        <f t="shared" si="132"/>
        <v>0.05</v>
      </c>
      <c r="M1698" s="3">
        <f t="shared" si="133"/>
        <v>10.342000000000001</v>
      </c>
      <c r="N1698" s="3">
        <f t="shared" si="134"/>
        <v>217.18200000000002</v>
      </c>
    </row>
    <row r="1699" spans="1:14" x14ac:dyDescent="0.3">
      <c r="A1699" s="1">
        <v>45429</v>
      </c>
      <c r="B1699" s="1" t="str">
        <f t="shared" si="130"/>
        <v>May</v>
      </c>
      <c r="C1699" s="4" t="s">
        <v>19</v>
      </c>
      <c r="D1699" s="4" t="s">
        <v>15</v>
      </c>
      <c r="E1699" s="4" t="s">
        <v>11</v>
      </c>
      <c r="F1699" s="4" t="s">
        <v>16</v>
      </c>
      <c r="G1699" s="3">
        <v>13.78</v>
      </c>
      <c r="H1699" s="8">
        <v>1</v>
      </c>
      <c r="I1699" s="4" t="s">
        <v>258</v>
      </c>
      <c r="J1699" s="7">
        <v>8.4</v>
      </c>
      <c r="K1699" s="3">
        <f t="shared" si="131"/>
        <v>13.78</v>
      </c>
      <c r="L1699" s="2">
        <f t="shared" si="132"/>
        <v>0.18</v>
      </c>
      <c r="M1699" s="3">
        <f t="shared" si="133"/>
        <v>2.4803999999999999</v>
      </c>
      <c r="N1699" s="3">
        <f t="shared" si="134"/>
        <v>16.260400000000001</v>
      </c>
    </row>
    <row r="1700" spans="1:14" x14ac:dyDescent="0.3">
      <c r="A1700" s="1">
        <v>45429</v>
      </c>
      <c r="B1700" s="1" t="str">
        <f t="shared" si="130"/>
        <v>May</v>
      </c>
      <c r="C1700" s="4" t="s">
        <v>19</v>
      </c>
      <c r="D1700" s="4" t="s">
        <v>15</v>
      </c>
      <c r="E1700" s="4" t="s">
        <v>11</v>
      </c>
      <c r="F1700" s="4" t="s">
        <v>12</v>
      </c>
      <c r="G1700" s="3">
        <v>92.29</v>
      </c>
      <c r="H1700" s="8">
        <v>2</v>
      </c>
      <c r="I1700" s="4" t="s">
        <v>258</v>
      </c>
      <c r="J1700" s="7">
        <v>7</v>
      </c>
      <c r="K1700" s="3">
        <f t="shared" si="131"/>
        <v>184.58</v>
      </c>
      <c r="L1700" s="2">
        <f t="shared" si="132"/>
        <v>0.05</v>
      </c>
      <c r="M1700" s="3">
        <f t="shared" si="133"/>
        <v>9.229000000000001</v>
      </c>
      <c r="N1700" s="3">
        <f t="shared" si="134"/>
        <v>193.80900000000003</v>
      </c>
    </row>
    <row r="1701" spans="1:14" x14ac:dyDescent="0.3">
      <c r="A1701" s="1">
        <v>45429</v>
      </c>
      <c r="B1701" s="1" t="str">
        <f t="shared" si="130"/>
        <v>May</v>
      </c>
      <c r="C1701" s="4" t="s">
        <v>9</v>
      </c>
      <c r="D1701" s="4" t="s">
        <v>15</v>
      </c>
      <c r="E1701" s="4" t="s">
        <v>22</v>
      </c>
      <c r="F1701" s="4" t="s">
        <v>24</v>
      </c>
      <c r="G1701" s="3">
        <v>51.94</v>
      </c>
      <c r="H1701" s="8">
        <v>3</v>
      </c>
      <c r="I1701" s="4" t="s">
        <v>20</v>
      </c>
      <c r="J1701" s="7">
        <v>6.2</v>
      </c>
      <c r="K1701" s="3">
        <f t="shared" si="131"/>
        <v>155.82</v>
      </c>
      <c r="L1701" s="2">
        <f t="shared" si="132"/>
        <v>0.05</v>
      </c>
      <c r="M1701" s="3">
        <f t="shared" si="133"/>
        <v>7.7910000000000004</v>
      </c>
      <c r="N1701" s="3">
        <f t="shared" si="134"/>
        <v>163.61099999999999</v>
      </c>
    </row>
    <row r="1702" spans="1:14" x14ac:dyDescent="0.3">
      <c r="A1702" s="1">
        <v>45429</v>
      </c>
      <c r="B1702" s="1" t="str">
        <f t="shared" si="130"/>
        <v>May</v>
      </c>
      <c r="C1702" s="4" t="s">
        <v>19</v>
      </c>
      <c r="D1702" s="4" t="s">
        <v>10</v>
      </c>
      <c r="E1702" s="4" t="s">
        <v>11</v>
      </c>
      <c r="F1702" s="4" t="s">
        <v>24</v>
      </c>
      <c r="G1702" s="3">
        <v>81.95</v>
      </c>
      <c r="H1702" s="8">
        <v>3</v>
      </c>
      <c r="I1702" s="4" t="s">
        <v>20</v>
      </c>
      <c r="J1702" s="7">
        <v>6.9</v>
      </c>
      <c r="K1702" s="3">
        <f t="shared" si="131"/>
        <v>245.85000000000002</v>
      </c>
      <c r="L1702" s="2">
        <f t="shared" si="132"/>
        <v>0.05</v>
      </c>
      <c r="M1702" s="3">
        <f t="shared" si="133"/>
        <v>12.292500000000002</v>
      </c>
      <c r="N1702" s="3">
        <f t="shared" si="134"/>
        <v>258.14250000000004</v>
      </c>
    </row>
    <row r="1703" spans="1:14" x14ac:dyDescent="0.3">
      <c r="A1703" s="1">
        <v>45429</v>
      </c>
      <c r="B1703" s="1" t="str">
        <f t="shared" si="130"/>
        <v>May</v>
      </c>
      <c r="C1703" s="4" t="s">
        <v>9</v>
      </c>
      <c r="D1703" s="4" t="s">
        <v>15</v>
      </c>
      <c r="E1703" s="4" t="s">
        <v>11</v>
      </c>
      <c r="F1703" s="4" t="s">
        <v>12</v>
      </c>
      <c r="G1703" s="3">
        <v>57.74</v>
      </c>
      <c r="H1703" s="8">
        <v>2</v>
      </c>
      <c r="I1703" s="4" t="s">
        <v>17</v>
      </c>
      <c r="J1703" s="7">
        <v>7.9</v>
      </c>
      <c r="K1703" s="3">
        <f t="shared" si="131"/>
        <v>115.48</v>
      </c>
      <c r="L1703" s="2">
        <f t="shared" si="132"/>
        <v>0.05</v>
      </c>
      <c r="M1703" s="3">
        <f t="shared" si="133"/>
        <v>5.7740000000000009</v>
      </c>
      <c r="N1703" s="3">
        <f t="shared" si="134"/>
        <v>121.254</v>
      </c>
    </row>
    <row r="1704" spans="1:14" x14ac:dyDescent="0.3">
      <c r="A1704" s="1">
        <v>45429</v>
      </c>
      <c r="B1704" s="1" t="str">
        <f t="shared" si="130"/>
        <v>May</v>
      </c>
      <c r="C1704" s="4" t="s">
        <v>9</v>
      </c>
      <c r="D1704" s="4" t="s">
        <v>10</v>
      </c>
      <c r="E1704" s="4" t="s">
        <v>11</v>
      </c>
      <c r="F1704" s="4" t="s">
        <v>12</v>
      </c>
      <c r="G1704" s="3">
        <v>30.41</v>
      </c>
      <c r="H1704" s="8">
        <v>4</v>
      </c>
      <c r="I1704" s="4" t="s">
        <v>258</v>
      </c>
      <c r="J1704" s="7">
        <v>6.1</v>
      </c>
      <c r="K1704" s="3">
        <f t="shared" si="131"/>
        <v>121.64</v>
      </c>
      <c r="L1704" s="2">
        <f t="shared" si="132"/>
        <v>0.05</v>
      </c>
      <c r="M1704" s="3">
        <f t="shared" si="133"/>
        <v>6.0820000000000007</v>
      </c>
      <c r="N1704" s="3">
        <f t="shared" si="134"/>
        <v>127.72200000000001</v>
      </c>
    </row>
    <row r="1705" spans="1:14" x14ac:dyDescent="0.3">
      <c r="A1705" s="1">
        <v>45429</v>
      </c>
      <c r="B1705" s="1" t="str">
        <f t="shared" si="130"/>
        <v>May</v>
      </c>
      <c r="C1705" s="4" t="s">
        <v>19</v>
      </c>
      <c r="D1705" s="4" t="s">
        <v>10</v>
      </c>
      <c r="E1705" s="4" t="s">
        <v>22</v>
      </c>
      <c r="F1705" s="4" t="s">
        <v>24</v>
      </c>
      <c r="G1705" s="3">
        <v>68.930000000000007</v>
      </c>
      <c r="H1705" s="8">
        <v>2</v>
      </c>
      <c r="I1705" s="4" t="s">
        <v>20</v>
      </c>
      <c r="J1705" s="7">
        <v>7.2</v>
      </c>
      <c r="K1705" s="3">
        <f t="shared" si="131"/>
        <v>137.86000000000001</v>
      </c>
      <c r="L1705" s="2">
        <f t="shared" si="132"/>
        <v>0.05</v>
      </c>
      <c r="M1705" s="3">
        <f t="shared" si="133"/>
        <v>6.8930000000000007</v>
      </c>
      <c r="N1705" s="3">
        <f t="shared" si="134"/>
        <v>144.75300000000001</v>
      </c>
    </row>
    <row r="1706" spans="1:14" x14ac:dyDescent="0.3">
      <c r="A1706" s="1">
        <v>45429</v>
      </c>
      <c r="B1706" s="1" t="str">
        <f t="shared" si="130"/>
        <v>May</v>
      </c>
      <c r="C1706" s="4" t="s">
        <v>14</v>
      </c>
      <c r="D1706" s="4" t="s">
        <v>10</v>
      </c>
      <c r="E1706" s="4" t="s">
        <v>22</v>
      </c>
      <c r="F1706" s="4" t="s">
        <v>12</v>
      </c>
      <c r="G1706" s="3">
        <v>35.89</v>
      </c>
      <c r="H1706" s="8">
        <v>1</v>
      </c>
      <c r="I1706" s="4" t="s">
        <v>17</v>
      </c>
      <c r="J1706" s="7">
        <v>6.9</v>
      </c>
      <c r="K1706" s="3">
        <f t="shared" si="131"/>
        <v>35.89</v>
      </c>
      <c r="L1706" s="2">
        <f t="shared" si="132"/>
        <v>0.05</v>
      </c>
      <c r="M1706" s="3">
        <f t="shared" si="133"/>
        <v>1.7945000000000002</v>
      </c>
      <c r="N1706" s="3">
        <f t="shared" si="134"/>
        <v>37.6845</v>
      </c>
    </row>
    <row r="1707" spans="1:14" x14ac:dyDescent="0.3">
      <c r="A1707" s="1">
        <v>45429</v>
      </c>
      <c r="B1707" s="1" t="str">
        <f t="shared" si="130"/>
        <v>May</v>
      </c>
      <c r="C1707" s="4" t="s">
        <v>9</v>
      </c>
      <c r="D1707" s="4" t="s">
        <v>15</v>
      </c>
      <c r="E1707" s="4" t="s">
        <v>22</v>
      </c>
      <c r="F1707" s="4" t="s">
        <v>18</v>
      </c>
      <c r="G1707" s="3">
        <v>75.2</v>
      </c>
      <c r="H1707" s="8">
        <v>2</v>
      </c>
      <c r="I1707" s="4" t="s">
        <v>258</v>
      </c>
      <c r="J1707" s="7">
        <v>6.7</v>
      </c>
      <c r="K1707" s="3">
        <f t="shared" si="131"/>
        <v>150.4</v>
      </c>
      <c r="L1707" s="2">
        <f t="shared" si="132"/>
        <v>0.05</v>
      </c>
      <c r="M1707" s="3">
        <f t="shared" si="133"/>
        <v>7.5200000000000005</v>
      </c>
      <c r="N1707" s="3">
        <f t="shared" si="134"/>
        <v>157.92000000000002</v>
      </c>
    </row>
    <row r="1708" spans="1:14" x14ac:dyDescent="0.3">
      <c r="A1708" s="1">
        <v>45429</v>
      </c>
      <c r="B1708" s="1" t="str">
        <f t="shared" si="130"/>
        <v>May</v>
      </c>
      <c r="C1708" s="4" t="s">
        <v>9</v>
      </c>
      <c r="D1708" s="4" t="s">
        <v>10</v>
      </c>
      <c r="E1708" s="4" t="s">
        <v>11</v>
      </c>
      <c r="F1708" s="4" t="s">
        <v>24</v>
      </c>
      <c r="G1708" s="3">
        <v>59.77</v>
      </c>
      <c r="H1708" s="8">
        <v>3</v>
      </c>
      <c r="I1708" s="4" t="s">
        <v>17</v>
      </c>
      <c r="J1708" s="7">
        <v>8.3000000000000007</v>
      </c>
      <c r="K1708" s="3">
        <f t="shared" si="131"/>
        <v>179.31</v>
      </c>
      <c r="L1708" s="2">
        <f t="shared" si="132"/>
        <v>0.05</v>
      </c>
      <c r="M1708" s="3">
        <f t="shared" si="133"/>
        <v>8.9655000000000005</v>
      </c>
      <c r="N1708" s="3">
        <f t="shared" si="134"/>
        <v>188.27549999999999</v>
      </c>
    </row>
    <row r="1709" spans="1:14" x14ac:dyDescent="0.3">
      <c r="A1709" s="1">
        <v>45430</v>
      </c>
      <c r="B1709" s="1" t="str">
        <f t="shared" si="130"/>
        <v>May</v>
      </c>
      <c r="C1709" s="4" t="s">
        <v>19</v>
      </c>
      <c r="D1709" s="4" t="s">
        <v>15</v>
      </c>
      <c r="E1709" s="4" t="s">
        <v>22</v>
      </c>
      <c r="F1709" s="4" t="s">
        <v>23</v>
      </c>
      <c r="G1709" s="3">
        <v>71.86</v>
      </c>
      <c r="H1709" s="8">
        <v>2</v>
      </c>
      <c r="I1709" s="4" t="s">
        <v>20</v>
      </c>
      <c r="J1709" s="7">
        <v>6</v>
      </c>
      <c r="K1709" s="3">
        <f t="shared" si="131"/>
        <v>143.72</v>
      </c>
      <c r="L1709" s="2">
        <f t="shared" si="132"/>
        <v>0.05</v>
      </c>
      <c r="M1709" s="3">
        <f t="shared" si="133"/>
        <v>7.1859999999999999</v>
      </c>
      <c r="N1709" s="3">
        <f t="shared" si="134"/>
        <v>150.90600000000001</v>
      </c>
    </row>
    <row r="1710" spans="1:14" x14ac:dyDescent="0.3">
      <c r="A1710" s="1">
        <v>45430</v>
      </c>
      <c r="B1710" s="1" t="str">
        <f t="shared" si="130"/>
        <v>May</v>
      </c>
      <c r="C1710" s="4" t="s">
        <v>14</v>
      </c>
      <c r="D1710" s="4" t="s">
        <v>15</v>
      </c>
      <c r="E1710" s="4" t="s">
        <v>22</v>
      </c>
      <c r="F1710" s="4" t="s">
        <v>23</v>
      </c>
      <c r="G1710" s="3">
        <v>37</v>
      </c>
      <c r="H1710" s="8">
        <v>1</v>
      </c>
      <c r="I1710" s="4" t="s">
        <v>258</v>
      </c>
      <c r="J1710" s="7">
        <v>7.4</v>
      </c>
      <c r="K1710" s="3">
        <f t="shared" si="131"/>
        <v>37</v>
      </c>
      <c r="L1710" s="2">
        <f t="shared" si="132"/>
        <v>0.05</v>
      </c>
      <c r="M1710" s="3">
        <f t="shared" si="133"/>
        <v>1.85</v>
      </c>
      <c r="N1710" s="3">
        <f t="shared" si="134"/>
        <v>38.85</v>
      </c>
    </row>
    <row r="1711" spans="1:14" x14ac:dyDescent="0.3">
      <c r="A1711" s="1">
        <v>45430</v>
      </c>
      <c r="B1711" s="1" t="str">
        <f t="shared" si="130"/>
        <v>May</v>
      </c>
      <c r="C1711" s="4" t="s">
        <v>14</v>
      </c>
      <c r="D1711" s="4" t="s">
        <v>15</v>
      </c>
      <c r="E1711" s="4" t="s">
        <v>22</v>
      </c>
      <c r="F1711" s="4" t="s">
        <v>12</v>
      </c>
      <c r="G1711" s="3">
        <v>98.79</v>
      </c>
      <c r="H1711" s="8">
        <v>2</v>
      </c>
      <c r="I1711" s="4" t="s">
        <v>20</v>
      </c>
      <c r="J1711" s="7">
        <v>6.8</v>
      </c>
      <c r="K1711" s="3">
        <f t="shared" si="131"/>
        <v>197.58</v>
      </c>
      <c r="L1711" s="2">
        <f t="shared" si="132"/>
        <v>0.05</v>
      </c>
      <c r="M1711" s="3">
        <f t="shared" si="133"/>
        <v>9.8790000000000013</v>
      </c>
      <c r="N1711" s="3">
        <f t="shared" si="134"/>
        <v>207.459</v>
      </c>
    </row>
    <row r="1712" spans="1:14" x14ac:dyDescent="0.3">
      <c r="A1712" s="1">
        <v>45430</v>
      </c>
      <c r="B1712" s="1" t="str">
        <f t="shared" si="130"/>
        <v>May</v>
      </c>
      <c r="C1712" s="4" t="s">
        <v>19</v>
      </c>
      <c r="D1712" s="4" t="s">
        <v>15</v>
      </c>
      <c r="E1712" s="4" t="s">
        <v>11</v>
      </c>
      <c r="F1712" s="4" t="s">
        <v>12</v>
      </c>
      <c r="G1712" s="3">
        <v>73.47</v>
      </c>
      <c r="H1712" s="8">
        <v>4</v>
      </c>
      <c r="I1712" s="4" t="s">
        <v>20</v>
      </c>
      <c r="J1712" s="7">
        <v>7.5</v>
      </c>
      <c r="K1712" s="3">
        <f t="shared" si="131"/>
        <v>293.88</v>
      </c>
      <c r="L1712" s="2">
        <f t="shared" si="132"/>
        <v>0.05</v>
      </c>
      <c r="M1712" s="3">
        <f t="shared" si="133"/>
        <v>14.694000000000001</v>
      </c>
      <c r="N1712" s="3">
        <f t="shared" si="134"/>
        <v>308.57400000000001</v>
      </c>
    </row>
    <row r="1713" spans="1:14" x14ac:dyDescent="0.3">
      <c r="A1713" s="1">
        <v>45430</v>
      </c>
      <c r="B1713" s="1" t="str">
        <f t="shared" si="130"/>
        <v>May</v>
      </c>
      <c r="C1713" s="4" t="s">
        <v>9</v>
      </c>
      <c r="D1713" s="4" t="s">
        <v>15</v>
      </c>
      <c r="E1713" s="4" t="s">
        <v>11</v>
      </c>
      <c r="F1713" s="4" t="s">
        <v>21</v>
      </c>
      <c r="G1713" s="3">
        <v>60.74</v>
      </c>
      <c r="H1713" s="8">
        <v>2</v>
      </c>
      <c r="I1713" s="4" t="s">
        <v>20</v>
      </c>
      <c r="J1713" s="7">
        <v>6.7</v>
      </c>
      <c r="K1713" s="3">
        <f t="shared" si="131"/>
        <v>121.48</v>
      </c>
      <c r="L1713" s="2">
        <f t="shared" si="132"/>
        <v>0.05</v>
      </c>
      <c r="M1713" s="3">
        <f t="shared" si="133"/>
        <v>6.0740000000000007</v>
      </c>
      <c r="N1713" s="3">
        <f t="shared" si="134"/>
        <v>127.554</v>
      </c>
    </row>
    <row r="1714" spans="1:14" x14ac:dyDescent="0.3">
      <c r="A1714" s="1">
        <v>45430</v>
      </c>
      <c r="B1714" s="1" t="str">
        <f t="shared" si="130"/>
        <v>May</v>
      </c>
      <c r="C1714" s="4" t="s">
        <v>19</v>
      </c>
      <c r="D1714" s="4" t="s">
        <v>15</v>
      </c>
      <c r="E1714" s="4" t="s">
        <v>11</v>
      </c>
      <c r="F1714" s="4" t="s">
        <v>21</v>
      </c>
      <c r="G1714" s="3">
        <v>60.74</v>
      </c>
      <c r="H1714" s="8">
        <v>2</v>
      </c>
      <c r="I1714" s="4" t="s">
        <v>20</v>
      </c>
      <c r="J1714" s="7">
        <v>9.4</v>
      </c>
      <c r="K1714" s="3">
        <f t="shared" si="131"/>
        <v>121.48</v>
      </c>
      <c r="L1714" s="2">
        <f t="shared" si="132"/>
        <v>0.05</v>
      </c>
      <c r="M1714" s="3">
        <f t="shared" si="133"/>
        <v>6.0740000000000007</v>
      </c>
      <c r="N1714" s="3">
        <f t="shared" si="134"/>
        <v>127.554</v>
      </c>
    </row>
    <row r="1715" spans="1:14" x14ac:dyDescent="0.3">
      <c r="A1715" s="1">
        <v>45430</v>
      </c>
      <c r="B1715" s="1" t="str">
        <f t="shared" si="130"/>
        <v>May</v>
      </c>
      <c r="C1715" s="4" t="s">
        <v>19</v>
      </c>
      <c r="D1715" s="4" t="s">
        <v>15</v>
      </c>
      <c r="E1715" s="4" t="s">
        <v>22</v>
      </c>
      <c r="F1715" s="4" t="s">
        <v>12</v>
      </c>
      <c r="G1715" s="3">
        <v>80.36</v>
      </c>
      <c r="H1715" s="8">
        <v>2</v>
      </c>
      <c r="I1715" s="4" t="s">
        <v>17</v>
      </c>
      <c r="J1715" s="7">
        <v>7.8</v>
      </c>
      <c r="K1715" s="3">
        <f t="shared" si="131"/>
        <v>160.72</v>
      </c>
      <c r="L1715" s="2">
        <f t="shared" si="132"/>
        <v>0.05</v>
      </c>
      <c r="M1715" s="3">
        <f t="shared" si="133"/>
        <v>8.0359999999999996</v>
      </c>
      <c r="N1715" s="3">
        <f t="shared" si="134"/>
        <v>168.756</v>
      </c>
    </row>
    <row r="1716" spans="1:14" x14ac:dyDescent="0.3">
      <c r="A1716" s="1">
        <v>45430</v>
      </c>
      <c r="B1716" s="1" t="str">
        <f t="shared" si="130"/>
        <v>May</v>
      </c>
      <c r="C1716" s="4" t="s">
        <v>9</v>
      </c>
      <c r="D1716" s="4" t="s">
        <v>15</v>
      </c>
      <c r="E1716" s="4" t="s">
        <v>11</v>
      </c>
      <c r="F1716" s="4" t="s">
        <v>23</v>
      </c>
      <c r="G1716" s="3">
        <v>16.16</v>
      </c>
      <c r="H1716" s="8">
        <v>3</v>
      </c>
      <c r="I1716" s="4" t="s">
        <v>20</v>
      </c>
      <c r="J1716" s="7">
        <v>9</v>
      </c>
      <c r="K1716" s="3">
        <f t="shared" si="131"/>
        <v>48.480000000000004</v>
      </c>
      <c r="L1716" s="2">
        <f t="shared" si="132"/>
        <v>0.05</v>
      </c>
      <c r="M1716" s="3">
        <f t="shared" si="133"/>
        <v>2.4240000000000004</v>
      </c>
      <c r="N1716" s="3">
        <f t="shared" si="134"/>
        <v>50.904000000000003</v>
      </c>
    </row>
    <row r="1717" spans="1:14" x14ac:dyDescent="0.3">
      <c r="A1717" s="1">
        <v>45430</v>
      </c>
      <c r="B1717" s="1" t="str">
        <f t="shared" si="130"/>
        <v>May</v>
      </c>
      <c r="C1717" s="4" t="s">
        <v>19</v>
      </c>
      <c r="D1717" s="4" t="s">
        <v>15</v>
      </c>
      <c r="E1717" s="4" t="s">
        <v>11</v>
      </c>
      <c r="F1717" s="4" t="s">
        <v>24</v>
      </c>
      <c r="G1717" s="3">
        <v>29.67</v>
      </c>
      <c r="H1717" s="8">
        <v>4</v>
      </c>
      <c r="I1717" s="4" t="s">
        <v>258</v>
      </c>
      <c r="J1717" s="7">
        <v>7.3</v>
      </c>
      <c r="K1717" s="3">
        <f t="shared" si="131"/>
        <v>118.68</v>
      </c>
      <c r="L1717" s="2">
        <f t="shared" si="132"/>
        <v>0.05</v>
      </c>
      <c r="M1717" s="3">
        <f t="shared" si="133"/>
        <v>5.9340000000000011</v>
      </c>
      <c r="N1717" s="3">
        <f t="shared" si="134"/>
        <v>124.614</v>
      </c>
    </row>
    <row r="1718" spans="1:14" x14ac:dyDescent="0.3">
      <c r="A1718" s="1">
        <v>45431</v>
      </c>
      <c r="B1718" s="1" t="str">
        <f t="shared" si="130"/>
        <v>May</v>
      </c>
      <c r="C1718" s="4" t="s">
        <v>19</v>
      </c>
      <c r="D1718" s="4" t="s">
        <v>15</v>
      </c>
      <c r="E1718" s="4" t="s">
        <v>22</v>
      </c>
      <c r="F1718" s="4" t="s">
        <v>23</v>
      </c>
      <c r="G1718" s="3">
        <v>28.31</v>
      </c>
      <c r="H1718" s="8">
        <v>2</v>
      </c>
      <c r="I1718" s="4" t="s">
        <v>17</v>
      </c>
      <c r="J1718" s="7">
        <v>8.1999999999999993</v>
      </c>
      <c r="K1718" s="3">
        <f t="shared" si="131"/>
        <v>56.62</v>
      </c>
      <c r="L1718" s="2">
        <f t="shared" si="132"/>
        <v>0.05</v>
      </c>
      <c r="M1718" s="3">
        <f t="shared" si="133"/>
        <v>2.831</v>
      </c>
      <c r="N1718" s="3">
        <f t="shared" si="134"/>
        <v>59.451000000000001</v>
      </c>
    </row>
    <row r="1719" spans="1:14" x14ac:dyDescent="0.3">
      <c r="A1719" s="1">
        <v>45431</v>
      </c>
      <c r="B1719" s="1" t="str">
        <f t="shared" si="130"/>
        <v>May</v>
      </c>
      <c r="C1719" s="4" t="s">
        <v>19</v>
      </c>
      <c r="D1719" s="4" t="s">
        <v>10</v>
      </c>
      <c r="E1719" s="4" t="s">
        <v>22</v>
      </c>
      <c r="F1719" s="4" t="s">
        <v>21</v>
      </c>
      <c r="G1719" s="3">
        <v>60.74</v>
      </c>
      <c r="H1719" s="8">
        <v>1</v>
      </c>
      <c r="I1719" s="4" t="s">
        <v>258</v>
      </c>
      <c r="J1719" s="7">
        <v>8.8000000000000007</v>
      </c>
      <c r="K1719" s="3">
        <f t="shared" si="131"/>
        <v>60.74</v>
      </c>
      <c r="L1719" s="2">
        <f t="shared" si="132"/>
        <v>0.05</v>
      </c>
      <c r="M1719" s="3">
        <f t="shared" si="133"/>
        <v>3.0370000000000004</v>
      </c>
      <c r="N1719" s="3">
        <f t="shared" si="134"/>
        <v>63.777000000000001</v>
      </c>
    </row>
    <row r="1720" spans="1:14" x14ac:dyDescent="0.3">
      <c r="A1720" s="1">
        <v>45431</v>
      </c>
      <c r="B1720" s="1" t="str">
        <f t="shared" si="130"/>
        <v>May</v>
      </c>
      <c r="C1720" s="4" t="s">
        <v>9</v>
      </c>
      <c r="D1720" s="4" t="s">
        <v>15</v>
      </c>
      <c r="E1720" s="4" t="s">
        <v>11</v>
      </c>
      <c r="F1720" s="4" t="s">
        <v>12</v>
      </c>
      <c r="G1720" s="3">
        <v>26.43</v>
      </c>
      <c r="H1720" s="8">
        <v>6</v>
      </c>
      <c r="I1720" s="4" t="s">
        <v>20</v>
      </c>
      <c r="J1720" s="7">
        <v>8.3000000000000007</v>
      </c>
      <c r="K1720" s="3">
        <f t="shared" si="131"/>
        <v>158.57999999999998</v>
      </c>
      <c r="L1720" s="2">
        <f t="shared" si="132"/>
        <v>0.05</v>
      </c>
      <c r="M1720" s="3">
        <f t="shared" si="133"/>
        <v>7.9289999999999994</v>
      </c>
      <c r="N1720" s="3">
        <f t="shared" si="134"/>
        <v>166.50899999999999</v>
      </c>
    </row>
    <row r="1721" spans="1:14" x14ac:dyDescent="0.3">
      <c r="A1721" s="1">
        <v>45431</v>
      </c>
      <c r="B1721" s="1" t="str">
        <f t="shared" si="130"/>
        <v>May</v>
      </c>
      <c r="C1721" s="4" t="s">
        <v>9</v>
      </c>
      <c r="D1721" s="4" t="s">
        <v>10</v>
      </c>
      <c r="E1721" s="4" t="s">
        <v>22</v>
      </c>
      <c r="F1721" s="4" t="s">
        <v>23</v>
      </c>
      <c r="G1721" s="3">
        <v>97.94</v>
      </c>
      <c r="H1721" s="8">
        <v>4</v>
      </c>
      <c r="I1721" s="4" t="s">
        <v>20</v>
      </c>
      <c r="J1721" s="7">
        <v>8.6</v>
      </c>
      <c r="K1721" s="3">
        <f t="shared" si="131"/>
        <v>391.76</v>
      </c>
      <c r="L1721" s="2">
        <f t="shared" si="132"/>
        <v>0.05</v>
      </c>
      <c r="M1721" s="3">
        <f t="shared" si="133"/>
        <v>19.588000000000001</v>
      </c>
      <c r="N1721" s="3">
        <f t="shared" si="134"/>
        <v>411.34800000000001</v>
      </c>
    </row>
    <row r="1722" spans="1:14" x14ac:dyDescent="0.3">
      <c r="A1722" s="1">
        <v>45431</v>
      </c>
      <c r="B1722" s="1" t="str">
        <f t="shared" si="130"/>
        <v>May</v>
      </c>
      <c r="C1722" s="4" t="s">
        <v>14</v>
      </c>
      <c r="D1722" s="4" t="s">
        <v>10</v>
      </c>
      <c r="E1722" s="4" t="s">
        <v>11</v>
      </c>
      <c r="F1722" s="4" t="s">
        <v>24</v>
      </c>
      <c r="G1722" s="3">
        <v>47.67</v>
      </c>
      <c r="H1722" s="8">
        <v>3</v>
      </c>
      <c r="I1722" s="4" t="s">
        <v>20</v>
      </c>
      <c r="J1722" s="7">
        <v>6.8</v>
      </c>
      <c r="K1722" s="3">
        <f t="shared" si="131"/>
        <v>143.01</v>
      </c>
      <c r="L1722" s="2">
        <f t="shared" si="132"/>
        <v>0.05</v>
      </c>
      <c r="M1722" s="3">
        <f t="shared" si="133"/>
        <v>7.1505000000000001</v>
      </c>
      <c r="N1722" s="3">
        <f t="shared" si="134"/>
        <v>150.16049999999998</v>
      </c>
    </row>
    <row r="1723" spans="1:14" x14ac:dyDescent="0.3">
      <c r="A1723" s="1">
        <v>45431</v>
      </c>
      <c r="B1723" s="1" t="str">
        <f t="shared" si="130"/>
        <v>May</v>
      </c>
      <c r="C1723" s="4" t="s">
        <v>19</v>
      </c>
      <c r="D1723" s="4" t="s">
        <v>15</v>
      </c>
      <c r="E1723" s="4" t="s">
        <v>11</v>
      </c>
      <c r="F1723" s="4" t="s">
        <v>24</v>
      </c>
      <c r="G1723" s="3">
        <v>64.36</v>
      </c>
      <c r="H1723" s="8">
        <v>4</v>
      </c>
      <c r="I1723" s="4" t="s">
        <v>20</v>
      </c>
      <c r="J1723" s="7">
        <v>7.6</v>
      </c>
      <c r="K1723" s="3">
        <f t="shared" si="131"/>
        <v>257.44</v>
      </c>
      <c r="L1723" s="2">
        <f t="shared" si="132"/>
        <v>0.05</v>
      </c>
      <c r="M1723" s="3">
        <f t="shared" si="133"/>
        <v>12.872</v>
      </c>
      <c r="N1723" s="3">
        <f t="shared" si="134"/>
        <v>270.31200000000001</v>
      </c>
    </row>
    <row r="1724" spans="1:14" x14ac:dyDescent="0.3">
      <c r="A1724" s="1">
        <v>45431</v>
      </c>
      <c r="B1724" s="1" t="str">
        <f t="shared" si="130"/>
        <v>May</v>
      </c>
      <c r="C1724" s="4" t="s">
        <v>9</v>
      </c>
      <c r="D1724" s="4" t="s">
        <v>15</v>
      </c>
      <c r="E1724" s="4" t="s">
        <v>22</v>
      </c>
      <c r="F1724" s="4" t="s">
        <v>12</v>
      </c>
      <c r="G1724" s="3">
        <v>94.13</v>
      </c>
      <c r="H1724" s="8">
        <v>3</v>
      </c>
      <c r="I1724" s="4" t="s">
        <v>17</v>
      </c>
      <c r="J1724" s="7">
        <v>6.9</v>
      </c>
      <c r="K1724" s="3">
        <f t="shared" si="131"/>
        <v>282.39</v>
      </c>
      <c r="L1724" s="2">
        <f t="shared" si="132"/>
        <v>0.05</v>
      </c>
      <c r="M1724" s="3">
        <f t="shared" si="133"/>
        <v>14.1195</v>
      </c>
      <c r="N1724" s="3">
        <f t="shared" si="134"/>
        <v>296.5095</v>
      </c>
    </row>
    <row r="1725" spans="1:14" x14ac:dyDescent="0.3">
      <c r="A1725" s="1">
        <v>45431</v>
      </c>
      <c r="B1725" s="1" t="str">
        <f t="shared" si="130"/>
        <v>May</v>
      </c>
      <c r="C1725" s="4" t="s">
        <v>14</v>
      </c>
      <c r="D1725" s="4" t="s">
        <v>15</v>
      </c>
      <c r="E1725" s="4" t="s">
        <v>22</v>
      </c>
      <c r="F1725" s="4" t="s">
        <v>18</v>
      </c>
      <c r="G1725" s="3">
        <v>45.58</v>
      </c>
      <c r="H1725" s="8">
        <v>2</v>
      </c>
      <c r="I1725" s="4" t="s">
        <v>20</v>
      </c>
      <c r="J1725" s="7">
        <v>4.9000000000000004</v>
      </c>
      <c r="K1725" s="3">
        <f t="shared" si="131"/>
        <v>91.16</v>
      </c>
      <c r="L1725" s="2">
        <f t="shared" si="132"/>
        <v>0.05</v>
      </c>
      <c r="M1725" s="3">
        <f t="shared" si="133"/>
        <v>4.5579999999999998</v>
      </c>
      <c r="N1725" s="3">
        <f t="shared" si="134"/>
        <v>95.717999999999989</v>
      </c>
    </row>
    <row r="1726" spans="1:14" x14ac:dyDescent="0.3">
      <c r="A1726" s="1">
        <v>45432</v>
      </c>
      <c r="B1726" s="1" t="str">
        <f t="shared" si="130"/>
        <v>May</v>
      </c>
      <c r="C1726" s="4" t="s">
        <v>19</v>
      </c>
      <c r="D1726" s="4" t="s">
        <v>15</v>
      </c>
      <c r="E1726" s="4" t="s">
        <v>11</v>
      </c>
      <c r="F1726" s="4" t="s">
        <v>12</v>
      </c>
      <c r="G1726" s="3">
        <v>48.61</v>
      </c>
      <c r="H1726" s="8">
        <v>3</v>
      </c>
      <c r="I1726" s="4" t="s">
        <v>17</v>
      </c>
      <c r="J1726" s="7">
        <v>7</v>
      </c>
      <c r="K1726" s="3">
        <f t="shared" si="131"/>
        <v>145.82999999999998</v>
      </c>
      <c r="L1726" s="2">
        <f t="shared" si="132"/>
        <v>0.05</v>
      </c>
      <c r="M1726" s="3">
        <f t="shared" si="133"/>
        <v>7.2914999999999992</v>
      </c>
      <c r="N1726" s="3">
        <f t="shared" si="134"/>
        <v>153.12149999999997</v>
      </c>
    </row>
    <row r="1727" spans="1:14" x14ac:dyDescent="0.3">
      <c r="A1727" s="1">
        <v>45432</v>
      </c>
      <c r="B1727" s="1" t="str">
        <f t="shared" si="130"/>
        <v>May</v>
      </c>
      <c r="C1727" s="4" t="s">
        <v>9</v>
      </c>
      <c r="D1727" s="4" t="s">
        <v>15</v>
      </c>
      <c r="E1727" s="4" t="s">
        <v>22</v>
      </c>
      <c r="F1727" s="4" t="s">
        <v>24</v>
      </c>
      <c r="G1727" s="3">
        <v>41.5</v>
      </c>
      <c r="H1727" s="8">
        <v>1</v>
      </c>
      <c r="I1727" s="4" t="s">
        <v>258</v>
      </c>
      <c r="J1727" s="7">
        <v>8.9</v>
      </c>
      <c r="K1727" s="3">
        <f t="shared" si="131"/>
        <v>41.5</v>
      </c>
      <c r="L1727" s="2">
        <f t="shared" si="132"/>
        <v>0.05</v>
      </c>
      <c r="M1727" s="3">
        <f t="shared" si="133"/>
        <v>2.0750000000000002</v>
      </c>
      <c r="N1727" s="3">
        <f t="shared" si="134"/>
        <v>43.575000000000003</v>
      </c>
    </row>
    <row r="1728" spans="1:14" x14ac:dyDescent="0.3">
      <c r="A1728" s="1">
        <v>45432</v>
      </c>
      <c r="B1728" s="1" t="str">
        <f t="shared" si="130"/>
        <v>May</v>
      </c>
      <c r="C1728" s="4" t="s">
        <v>14</v>
      </c>
      <c r="D1728" s="4" t="s">
        <v>10</v>
      </c>
      <c r="E1728" s="4" t="s">
        <v>11</v>
      </c>
      <c r="F1728" s="4" t="s">
        <v>16</v>
      </c>
      <c r="G1728" s="3">
        <v>91.56</v>
      </c>
      <c r="H1728" s="8">
        <v>1</v>
      </c>
      <c r="I1728" s="4" t="s">
        <v>20</v>
      </c>
      <c r="J1728" s="7">
        <v>8.1</v>
      </c>
      <c r="K1728" s="3">
        <f t="shared" si="131"/>
        <v>91.56</v>
      </c>
      <c r="L1728" s="2">
        <f t="shared" si="132"/>
        <v>0.18</v>
      </c>
      <c r="M1728" s="3">
        <f t="shared" si="133"/>
        <v>16.480799999999999</v>
      </c>
      <c r="N1728" s="3">
        <f t="shared" si="134"/>
        <v>108.0408</v>
      </c>
    </row>
    <row r="1729" spans="1:14" x14ac:dyDescent="0.3">
      <c r="A1729" s="1">
        <v>45432</v>
      </c>
      <c r="B1729" s="1" t="str">
        <f t="shared" si="130"/>
        <v>May</v>
      </c>
      <c r="C1729" s="4" t="s">
        <v>9</v>
      </c>
      <c r="D1729" s="4" t="s">
        <v>10</v>
      </c>
      <c r="E1729" s="4" t="s">
        <v>11</v>
      </c>
      <c r="F1729" s="4" t="s">
        <v>12</v>
      </c>
      <c r="G1729" s="3">
        <v>62.85</v>
      </c>
      <c r="H1729" s="8">
        <v>4</v>
      </c>
      <c r="I1729" s="4" t="s">
        <v>20</v>
      </c>
      <c r="J1729" s="7">
        <v>8.1</v>
      </c>
      <c r="K1729" s="3">
        <f t="shared" si="131"/>
        <v>251.4</v>
      </c>
      <c r="L1729" s="2">
        <f t="shared" si="132"/>
        <v>0.05</v>
      </c>
      <c r="M1729" s="3">
        <f t="shared" si="133"/>
        <v>12.57</v>
      </c>
      <c r="N1729" s="3">
        <f t="shared" si="134"/>
        <v>263.97000000000003</v>
      </c>
    </row>
    <row r="1730" spans="1:14" x14ac:dyDescent="0.3">
      <c r="A1730" s="1">
        <v>45432</v>
      </c>
      <c r="B1730" s="1" t="str">
        <f t="shared" si="130"/>
        <v>May</v>
      </c>
      <c r="C1730" s="4" t="s">
        <v>9</v>
      </c>
      <c r="D1730" s="4" t="s">
        <v>10</v>
      </c>
      <c r="E1730" s="4" t="s">
        <v>22</v>
      </c>
      <c r="F1730" s="4" t="s">
        <v>12</v>
      </c>
      <c r="G1730" s="3">
        <v>22.93</v>
      </c>
      <c r="H1730" s="8">
        <v>7</v>
      </c>
      <c r="I1730" s="4" t="s">
        <v>20</v>
      </c>
      <c r="J1730" s="7">
        <v>9.8000000000000007</v>
      </c>
      <c r="K1730" s="3">
        <f t="shared" si="131"/>
        <v>160.51</v>
      </c>
      <c r="L1730" s="2">
        <f t="shared" si="132"/>
        <v>0.05</v>
      </c>
      <c r="M1730" s="3">
        <f t="shared" si="133"/>
        <v>8.0254999999999992</v>
      </c>
      <c r="N1730" s="3">
        <f t="shared" si="134"/>
        <v>168.53549999999998</v>
      </c>
    </row>
    <row r="1731" spans="1:14" x14ac:dyDescent="0.3">
      <c r="A1731" s="1">
        <v>45432</v>
      </c>
      <c r="B1731" s="1" t="str">
        <f t="shared" ref="B1731:B1794" si="135">TEXT(A1731,"mmmm")</f>
        <v>May</v>
      </c>
      <c r="C1731" s="4" t="s">
        <v>19</v>
      </c>
      <c r="D1731" s="4" t="s">
        <v>10</v>
      </c>
      <c r="E1731" s="4" t="s">
        <v>11</v>
      </c>
      <c r="F1731" s="4" t="s">
        <v>12</v>
      </c>
      <c r="G1731" s="3">
        <v>26.6</v>
      </c>
      <c r="H1731" s="8">
        <v>4</v>
      </c>
      <c r="I1731" s="4" t="s">
        <v>20</v>
      </c>
      <c r="J1731" s="7">
        <v>7.8</v>
      </c>
      <c r="K1731" s="3">
        <f t="shared" ref="K1731:K1794" si="136">G1731*H1731</f>
        <v>106.4</v>
      </c>
      <c r="L1731" s="2">
        <f t="shared" ref="L1731:L1794" si="137">IF(F1731="electronics",18%,5%)</f>
        <v>0.05</v>
      </c>
      <c r="M1731" s="3">
        <f t="shared" ref="M1731:M1794" si="138">K1731*L1731</f>
        <v>5.32</v>
      </c>
      <c r="N1731" s="3">
        <f t="shared" ref="N1731:N1794" si="139">K1731+M1731</f>
        <v>111.72</v>
      </c>
    </row>
    <row r="1732" spans="1:14" x14ac:dyDescent="0.3">
      <c r="A1732" s="1">
        <v>45432</v>
      </c>
      <c r="B1732" s="1" t="str">
        <f t="shared" si="135"/>
        <v>May</v>
      </c>
      <c r="C1732" s="4" t="s">
        <v>9</v>
      </c>
      <c r="D1732" s="4" t="s">
        <v>15</v>
      </c>
      <c r="E1732" s="4" t="s">
        <v>11</v>
      </c>
      <c r="F1732" s="4" t="s">
        <v>12</v>
      </c>
      <c r="G1732" s="3">
        <v>94.47</v>
      </c>
      <c r="H1732" s="8">
        <v>6</v>
      </c>
      <c r="I1732" s="4" t="s">
        <v>20</v>
      </c>
      <c r="J1732" s="7">
        <v>6.7</v>
      </c>
      <c r="K1732" s="3">
        <f t="shared" si="136"/>
        <v>566.81999999999994</v>
      </c>
      <c r="L1732" s="2">
        <f t="shared" si="137"/>
        <v>0.05</v>
      </c>
      <c r="M1732" s="3">
        <f t="shared" si="138"/>
        <v>28.340999999999998</v>
      </c>
      <c r="N1732" s="3">
        <f t="shared" si="139"/>
        <v>595.16099999999994</v>
      </c>
    </row>
    <row r="1733" spans="1:14" x14ac:dyDescent="0.3">
      <c r="A1733" s="1">
        <v>45433</v>
      </c>
      <c r="B1733" s="1" t="str">
        <f t="shared" si="135"/>
        <v>May</v>
      </c>
      <c r="C1733" s="4" t="s">
        <v>19</v>
      </c>
      <c r="D1733" s="4" t="s">
        <v>15</v>
      </c>
      <c r="E1733" s="4" t="s">
        <v>22</v>
      </c>
      <c r="F1733" s="4" t="s">
        <v>12</v>
      </c>
      <c r="G1733" s="3">
        <v>18.850000000000001</v>
      </c>
      <c r="H1733" s="8">
        <v>2</v>
      </c>
      <c r="I1733" s="4" t="s">
        <v>20</v>
      </c>
      <c r="J1733" s="7">
        <v>6.7</v>
      </c>
      <c r="K1733" s="3">
        <f t="shared" si="136"/>
        <v>37.700000000000003</v>
      </c>
      <c r="L1733" s="2">
        <f t="shared" si="137"/>
        <v>0.05</v>
      </c>
      <c r="M1733" s="3">
        <f t="shared" si="138"/>
        <v>1.8850000000000002</v>
      </c>
      <c r="N1733" s="3">
        <f t="shared" si="139"/>
        <v>39.585000000000001</v>
      </c>
    </row>
    <row r="1734" spans="1:14" x14ac:dyDescent="0.3">
      <c r="A1734" s="1">
        <v>45433</v>
      </c>
      <c r="B1734" s="1" t="str">
        <f t="shared" si="135"/>
        <v>May</v>
      </c>
      <c r="C1734" s="4" t="s">
        <v>9</v>
      </c>
      <c r="D1734" s="4" t="s">
        <v>15</v>
      </c>
      <c r="E1734" s="4" t="s">
        <v>22</v>
      </c>
      <c r="F1734" s="4" t="s">
        <v>12</v>
      </c>
      <c r="G1734" s="3">
        <v>53.72</v>
      </c>
      <c r="H1734" s="8">
        <v>3</v>
      </c>
      <c r="I1734" s="4" t="s">
        <v>20</v>
      </c>
      <c r="J1734" s="7">
        <v>7.8</v>
      </c>
      <c r="K1734" s="3">
        <f t="shared" si="136"/>
        <v>161.16</v>
      </c>
      <c r="L1734" s="2">
        <f t="shared" si="137"/>
        <v>0.05</v>
      </c>
      <c r="M1734" s="3">
        <f t="shared" si="138"/>
        <v>8.0579999999999998</v>
      </c>
      <c r="N1734" s="3">
        <f t="shared" si="139"/>
        <v>169.21799999999999</v>
      </c>
    </row>
    <row r="1735" spans="1:14" x14ac:dyDescent="0.3">
      <c r="A1735" s="1">
        <v>45433</v>
      </c>
      <c r="B1735" s="1" t="str">
        <f t="shared" si="135"/>
        <v>May</v>
      </c>
      <c r="C1735" s="4" t="s">
        <v>9</v>
      </c>
      <c r="D1735" s="4" t="s">
        <v>15</v>
      </c>
      <c r="E1735" s="4" t="s">
        <v>11</v>
      </c>
      <c r="F1735" s="4" t="s">
        <v>24</v>
      </c>
      <c r="G1735" s="3">
        <v>39.01</v>
      </c>
      <c r="H1735" s="8">
        <v>2</v>
      </c>
      <c r="I1735" s="4" t="s">
        <v>17</v>
      </c>
      <c r="J1735" s="7">
        <v>8.6</v>
      </c>
      <c r="K1735" s="3">
        <f t="shared" si="136"/>
        <v>78.02</v>
      </c>
      <c r="L1735" s="2">
        <f t="shared" si="137"/>
        <v>0.05</v>
      </c>
      <c r="M1735" s="3">
        <f t="shared" si="138"/>
        <v>3.9009999999999998</v>
      </c>
      <c r="N1735" s="3">
        <f t="shared" si="139"/>
        <v>81.920999999999992</v>
      </c>
    </row>
    <row r="1736" spans="1:14" x14ac:dyDescent="0.3">
      <c r="A1736" s="1">
        <v>45433</v>
      </c>
      <c r="B1736" s="1" t="str">
        <f t="shared" si="135"/>
        <v>May</v>
      </c>
      <c r="C1736" s="4" t="s">
        <v>9</v>
      </c>
      <c r="D1736" s="4" t="s">
        <v>10</v>
      </c>
      <c r="E1736" s="4" t="s">
        <v>22</v>
      </c>
      <c r="F1736" s="4" t="s">
        <v>23</v>
      </c>
      <c r="G1736" s="3">
        <v>50.28</v>
      </c>
      <c r="H1736" s="8">
        <v>5</v>
      </c>
      <c r="I1736" s="4" t="s">
        <v>258</v>
      </c>
      <c r="J1736" s="7">
        <v>7.6</v>
      </c>
      <c r="K1736" s="3">
        <f t="shared" si="136"/>
        <v>251.4</v>
      </c>
      <c r="L1736" s="2">
        <f t="shared" si="137"/>
        <v>0.05</v>
      </c>
      <c r="M1736" s="3">
        <f t="shared" si="138"/>
        <v>12.57</v>
      </c>
      <c r="N1736" s="3">
        <f t="shared" si="139"/>
        <v>263.97000000000003</v>
      </c>
    </row>
    <row r="1737" spans="1:14" x14ac:dyDescent="0.3">
      <c r="A1737" s="1">
        <v>45433</v>
      </c>
      <c r="B1737" s="1" t="str">
        <f t="shared" si="135"/>
        <v>May</v>
      </c>
      <c r="C1737" s="4" t="s">
        <v>9</v>
      </c>
      <c r="D1737" s="4" t="s">
        <v>15</v>
      </c>
      <c r="E1737" s="4" t="s">
        <v>11</v>
      </c>
      <c r="F1737" s="4" t="s">
        <v>21</v>
      </c>
      <c r="G1737" s="3">
        <v>60.74</v>
      </c>
      <c r="H1737" s="8">
        <v>1</v>
      </c>
      <c r="I1737" s="4" t="s">
        <v>258</v>
      </c>
      <c r="J1737" s="7">
        <v>6</v>
      </c>
      <c r="K1737" s="3">
        <f t="shared" si="136"/>
        <v>60.74</v>
      </c>
      <c r="L1737" s="2">
        <f t="shared" si="137"/>
        <v>0.05</v>
      </c>
      <c r="M1737" s="3">
        <f t="shared" si="138"/>
        <v>3.0370000000000004</v>
      </c>
      <c r="N1737" s="3">
        <f t="shared" si="139"/>
        <v>63.777000000000001</v>
      </c>
    </row>
    <row r="1738" spans="1:14" x14ac:dyDescent="0.3">
      <c r="A1738" s="1">
        <v>45433</v>
      </c>
      <c r="B1738" s="1" t="str">
        <f t="shared" si="135"/>
        <v>May</v>
      </c>
      <c r="C1738" s="4" t="s">
        <v>9</v>
      </c>
      <c r="D1738" s="4" t="s">
        <v>10</v>
      </c>
      <c r="E1738" s="4" t="s">
        <v>22</v>
      </c>
      <c r="F1738" s="4" t="s">
        <v>18</v>
      </c>
      <c r="G1738" s="3">
        <v>10.17</v>
      </c>
      <c r="H1738" s="8">
        <v>2</v>
      </c>
      <c r="I1738" s="4" t="s">
        <v>258</v>
      </c>
      <c r="J1738" s="7">
        <v>7.4</v>
      </c>
      <c r="K1738" s="3">
        <f t="shared" si="136"/>
        <v>20.34</v>
      </c>
      <c r="L1738" s="2">
        <f t="shared" si="137"/>
        <v>0.05</v>
      </c>
      <c r="M1738" s="3">
        <f t="shared" si="138"/>
        <v>1.0170000000000001</v>
      </c>
      <c r="N1738" s="3">
        <f t="shared" si="139"/>
        <v>21.356999999999999</v>
      </c>
    </row>
    <row r="1739" spans="1:14" x14ac:dyDescent="0.3">
      <c r="A1739" s="1">
        <v>45433</v>
      </c>
      <c r="B1739" s="1" t="str">
        <f t="shared" si="135"/>
        <v>May</v>
      </c>
      <c r="C1739" s="4" t="s">
        <v>19</v>
      </c>
      <c r="D1739" s="4" t="s">
        <v>15</v>
      </c>
      <c r="E1739" s="4" t="s">
        <v>22</v>
      </c>
      <c r="F1739" s="4" t="s">
        <v>21</v>
      </c>
      <c r="G1739" s="3">
        <v>60.74</v>
      </c>
      <c r="H1739" s="8">
        <v>2</v>
      </c>
      <c r="I1739" s="4" t="s">
        <v>20</v>
      </c>
      <c r="J1739" s="7">
        <v>7</v>
      </c>
      <c r="K1739" s="3">
        <f t="shared" si="136"/>
        <v>121.48</v>
      </c>
      <c r="L1739" s="2">
        <f t="shared" si="137"/>
        <v>0.05</v>
      </c>
      <c r="M1739" s="3">
        <f t="shared" si="138"/>
        <v>6.0740000000000007</v>
      </c>
      <c r="N1739" s="3">
        <f t="shared" si="139"/>
        <v>127.554</v>
      </c>
    </row>
    <row r="1740" spans="1:14" x14ac:dyDescent="0.3">
      <c r="A1740" s="1">
        <v>45433</v>
      </c>
      <c r="B1740" s="1" t="str">
        <f t="shared" si="135"/>
        <v>May</v>
      </c>
      <c r="C1740" s="4" t="s">
        <v>14</v>
      </c>
      <c r="D1740" s="4" t="s">
        <v>15</v>
      </c>
      <c r="E1740" s="4" t="s">
        <v>22</v>
      </c>
      <c r="F1740" s="4" t="s">
        <v>23</v>
      </c>
      <c r="G1740" s="3">
        <v>33.99</v>
      </c>
      <c r="H1740" s="8">
        <v>2</v>
      </c>
      <c r="I1740" s="4" t="s">
        <v>258</v>
      </c>
      <c r="J1740" s="7">
        <v>5.3</v>
      </c>
      <c r="K1740" s="3">
        <f t="shared" si="136"/>
        <v>67.98</v>
      </c>
      <c r="L1740" s="2">
        <f t="shared" si="137"/>
        <v>0.05</v>
      </c>
      <c r="M1740" s="3">
        <f t="shared" si="138"/>
        <v>3.3990000000000005</v>
      </c>
      <c r="N1740" s="3">
        <f t="shared" si="139"/>
        <v>71.379000000000005</v>
      </c>
    </row>
    <row r="1741" spans="1:14" x14ac:dyDescent="0.3">
      <c r="A1741" s="1">
        <v>45433</v>
      </c>
      <c r="B1741" s="1" t="str">
        <f t="shared" si="135"/>
        <v>May</v>
      </c>
      <c r="C1741" s="4" t="s">
        <v>19</v>
      </c>
      <c r="D1741" s="4" t="s">
        <v>10</v>
      </c>
      <c r="E1741" s="4" t="s">
        <v>22</v>
      </c>
      <c r="F1741" s="4" t="s">
        <v>12</v>
      </c>
      <c r="G1741" s="3">
        <v>66.52</v>
      </c>
      <c r="H1741" s="8">
        <v>4</v>
      </c>
      <c r="I1741" s="4" t="s">
        <v>20</v>
      </c>
      <c r="J1741" s="7">
        <v>7</v>
      </c>
      <c r="K1741" s="3">
        <f t="shared" si="136"/>
        <v>266.08</v>
      </c>
      <c r="L1741" s="2">
        <f t="shared" si="137"/>
        <v>0.05</v>
      </c>
      <c r="M1741" s="3">
        <f t="shared" si="138"/>
        <v>13.304</v>
      </c>
      <c r="N1741" s="3">
        <f t="shared" si="139"/>
        <v>279.38399999999996</v>
      </c>
    </row>
    <row r="1742" spans="1:14" x14ac:dyDescent="0.3">
      <c r="A1742" s="1">
        <v>45433</v>
      </c>
      <c r="B1742" s="1" t="str">
        <f t="shared" si="135"/>
        <v>May</v>
      </c>
      <c r="C1742" s="4" t="s">
        <v>19</v>
      </c>
      <c r="D1742" s="4" t="s">
        <v>10</v>
      </c>
      <c r="E1742" s="4" t="s">
        <v>22</v>
      </c>
      <c r="F1742" s="4" t="s">
        <v>12</v>
      </c>
      <c r="G1742" s="3">
        <v>22.17</v>
      </c>
      <c r="H1742" s="8">
        <v>1</v>
      </c>
      <c r="I1742" s="4" t="s">
        <v>17</v>
      </c>
      <c r="J1742" s="7">
        <v>7.3</v>
      </c>
      <c r="K1742" s="3">
        <f t="shared" si="136"/>
        <v>22.17</v>
      </c>
      <c r="L1742" s="2">
        <f t="shared" si="137"/>
        <v>0.05</v>
      </c>
      <c r="M1742" s="3">
        <f t="shared" si="138"/>
        <v>1.1085</v>
      </c>
      <c r="N1742" s="3">
        <f t="shared" si="139"/>
        <v>23.278500000000001</v>
      </c>
    </row>
    <row r="1743" spans="1:14" x14ac:dyDescent="0.3">
      <c r="A1743" s="1">
        <v>45433</v>
      </c>
      <c r="B1743" s="1" t="str">
        <f t="shared" si="135"/>
        <v>May</v>
      </c>
      <c r="C1743" s="4" t="s">
        <v>9</v>
      </c>
      <c r="D1743" s="4" t="s">
        <v>15</v>
      </c>
      <c r="E1743" s="4" t="s">
        <v>11</v>
      </c>
      <c r="F1743" s="4" t="s">
        <v>12</v>
      </c>
      <c r="G1743" s="3">
        <v>73.05</v>
      </c>
      <c r="H1743" s="8">
        <v>3</v>
      </c>
      <c r="I1743" s="4" t="s">
        <v>17</v>
      </c>
      <c r="J1743" s="7">
        <v>6.7</v>
      </c>
      <c r="K1743" s="3">
        <f t="shared" si="136"/>
        <v>219.14999999999998</v>
      </c>
      <c r="L1743" s="2">
        <f t="shared" si="137"/>
        <v>0.05</v>
      </c>
      <c r="M1743" s="3">
        <f t="shared" si="138"/>
        <v>10.9575</v>
      </c>
      <c r="N1743" s="3">
        <f t="shared" si="139"/>
        <v>230.10749999999999</v>
      </c>
    </row>
    <row r="1744" spans="1:14" x14ac:dyDescent="0.3">
      <c r="A1744" s="1">
        <v>45433</v>
      </c>
      <c r="B1744" s="1" t="str">
        <f t="shared" si="135"/>
        <v>May</v>
      </c>
      <c r="C1744" s="4" t="s">
        <v>9</v>
      </c>
      <c r="D1744" s="4" t="s">
        <v>15</v>
      </c>
      <c r="E1744" s="4" t="s">
        <v>11</v>
      </c>
      <c r="F1744" s="4" t="s">
        <v>12</v>
      </c>
      <c r="G1744" s="3">
        <v>74.66</v>
      </c>
      <c r="H1744" s="8">
        <v>3</v>
      </c>
      <c r="I1744" s="4" t="s">
        <v>17</v>
      </c>
      <c r="J1744" s="7">
        <v>8</v>
      </c>
      <c r="K1744" s="3">
        <f t="shared" si="136"/>
        <v>223.98</v>
      </c>
      <c r="L1744" s="2">
        <f t="shared" si="137"/>
        <v>0.05</v>
      </c>
      <c r="M1744" s="3">
        <f t="shared" si="138"/>
        <v>11.199</v>
      </c>
      <c r="N1744" s="3">
        <f t="shared" si="139"/>
        <v>235.179</v>
      </c>
    </row>
    <row r="1745" spans="1:14" x14ac:dyDescent="0.3">
      <c r="A1745" s="1">
        <v>45434</v>
      </c>
      <c r="B1745" s="1" t="str">
        <f t="shared" si="135"/>
        <v>May</v>
      </c>
      <c r="C1745" s="4" t="s">
        <v>9</v>
      </c>
      <c r="D1745" s="4" t="s">
        <v>15</v>
      </c>
      <c r="E1745" s="4" t="s">
        <v>22</v>
      </c>
      <c r="F1745" s="4" t="s">
        <v>18</v>
      </c>
      <c r="G1745" s="3">
        <v>86.31</v>
      </c>
      <c r="H1745" s="8">
        <v>1</v>
      </c>
      <c r="I1745" s="4" t="s">
        <v>17</v>
      </c>
      <c r="J1745" s="7">
        <v>5.9</v>
      </c>
      <c r="K1745" s="3">
        <f t="shared" si="136"/>
        <v>86.31</v>
      </c>
      <c r="L1745" s="2">
        <f t="shared" si="137"/>
        <v>0.05</v>
      </c>
      <c r="M1745" s="3">
        <f t="shared" si="138"/>
        <v>4.3155000000000001</v>
      </c>
      <c r="N1745" s="3">
        <f t="shared" si="139"/>
        <v>90.625500000000002</v>
      </c>
    </row>
    <row r="1746" spans="1:14" x14ac:dyDescent="0.3">
      <c r="A1746" s="1">
        <v>45434</v>
      </c>
      <c r="B1746" s="1" t="str">
        <f t="shared" si="135"/>
        <v>May</v>
      </c>
      <c r="C1746" s="4" t="s">
        <v>19</v>
      </c>
      <c r="D1746" s="4" t="s">
        <v>15</v>
      </c>
      <c r="E1746" s="4" t="s">
        <v>11</v>
      </c>
      <c r="F1746" s="4" t="s">
        <v>23</v>
      </c>
      <c r="G1746" s="3">
        <v>90.65</v>
      </c>
      <c r="H1746" s="8">
        <v>5</v>
      </c>
      <c r="I1746" s="4" t="s">
        <v>20</v>
      </c>
      <c r="J1746" s="7">
        <v>8.3000000000000007</v>
      </c>
      <c r="K1746" s="3">
        <f t="shared" si="136"/>
        <v>453.25</v>
      </c>
      <c r="L1746" s="2">
        <f t="shared" si="137"/>
        <v>0.05</v>
      </c>
      <c r="M1746" s="3">
        <f t="shared" si="138"/>
        <v>22.662500000000001</v>
      </c>
      <c r="N1746" s="3">
        <f t="shared" si="139"/>
        <v>475.91250000000002</v>
      </c>
    </row>
    <row r="1747" spans="1:14" x14ac:dyDescent="0.3">
      <c r="A1747" s="1">
        <v>45434</v>
      </c>
      <c r="B1747" s="1" t="str">
        <f t="shared" si="135"/>
        <v>May</v>
      </c>
      <c r="C1747" s="4" t="s">
        <v>9</v>
      </c>
      <c r="D1747" s="4" t="s">
        <v>10</v>
      </c>
      <c r="E1747" s="4" t="s">
        <v>11</v>
      </c>
      <c r="F1747" s="4" t="s">
        <v>24</v>
      </c>
      <c r="G1747" s="3">
        <v>15.87</v>
      </c>
      <c r="H1747" s="8">
        <v>1</v>
      </c>
      <c r="I1747" s="4" t="s">
        <v>258</v>
      </c>
      <c r="J1747" s="7">
        <v>6.5</v>
      </c>
      <c r="K1747" s="3">
        <f t="shared" si="136"/>
        <v>15.87</v>
      </c>
      <c r="L1747" s="2">
        <f t="shared" si="137"/>
        <v>0.05</v>
      </c>
      <c r="M1747" s="3">
        <f t="shared" si="138"/>
        <v>0.79349999999999998</v>
      </c>
      <c r="N1747" s="3">
        <f t="shared" si="139"/>
        <v>16.663499999999999</v>
      </c>
    </row>
    <row r="1748" spans="1:14" x14ac:dyDescent="0.3">
      <c r="A1748" s="1">
        <v>45434</v>
      </c>
      <c r="B1748" s="1" t="str">
        <f t="shared" si="135"/>
        <v>May</v>
      </c>
      <c r="C1748" s="4" t="s">
        <v>19</v>
      </c>
      <c r="D1748" s="4" t="s">
        <v>10</v>
      </c>
      <c r="E1748" s="4" t="s">
        <v>11</v>
      </c>
      <c r="F1748" s="4" t="s">
        <v>21</v>
      </c>
      <c r="G1748" s="3">
        <v>60.74</v>
      </c>
      <c r="H1748" s="8">
        <v>3</v>
      </c>
      <c r="I1748" s="4" t="s">
        <v>20</v>
      </c>
      <c r="J1748" s="7">
        <v>7.2</v>
      </c>
      <c r="K1748" s="3">
        <f t="shared" si="136"/>
        <v>182.22</v>
      </c>
      <c r="L1748" s="2">
        <f t="shared" si="137"/>
        <v>0.05</v>
      </c>
      <c r="M1748" s="3">
        <f t="shared" si="138"/>
        <v>9.1110000000000007</v>
      </c>
      <c r="N1748" s="3">
        <f t="shared" si="139"/>
        <v>191.33099999999999</v>
      </c>
    </row>
    <row r="1749" spans="1:14" x14ac:dyDescent="0.3">
      <c r="A1749" s="1">
        <v>45434</v>
      </c>
      <c r="B1749" s="1" t="str">
        <f t="shared" si="135"/>
        <v>May</v>
      </c>
      <c r="C1749" s="4" t="s">
        <v>19</v>
      </c>
      <c r="D1749" s="4" t="s">
        <v>15</v>
      </c>
      <c r="E1749" s="4" t="s">
        <v>11</v>
      </c>
      <c r="F1749" s="4" t="s">
        <v>23</v>
      </c>
      <c r="G1749" s="3">
        <v>52.18</v>
      </c>
      <c r="H1749" s="8">
        <v>5</v>
      </c>
      <c r="I1749" s="4" t="s">
        <v>17</v>
      </c>
      <c r="J1749" s="7">
        <v>8</v>
      </c>
      <c r="K1749" s="3">
        <f t="shared" si="136"/>
        <v>260.89999999999998</v>
      </c>
      <c r="L1749" s="2">
        <f t="shared" si="137"/>
        <v>0.05</v>
      </c>
      <c r="M1749" s="3">
        <f t="shared" si="138"/>
        <v>13.045</v>
      </c>
      <c r="N1749" s="3">
        <f t="shared" si="139"/>
        <v>273.94499999999999</v>
      </c>
    </row>
    <row r="1750" spans="1:14" x14ac:dyDescent="0.3">
      <c r="A1750" s="1">
        <v>45434</v>
      </c>
      <c r="B1750" s="1" t="str">
        <f t="shared" si="135"/>
        <v>May</v>
      </c>
      <c r="C1750" s="4" t="s">
        <v>19</v>
      </c>
      <c r="D1750" s="4" t="s">
        <v>15</v>
      </c>
      <c r="E1750" s="4" t="s">
        <v>11</v>
      </c>
      <c r="F1750" s="4" t="s">
        <v>21</v>
      </c>
      <c r="G1750" s="3">
        <v>60.74</v>
      </c>
      <c r="H1750" s="8">
        <v>2</v>
      </c>
      <c r="I1750" s="4" t="s">
        <v>258</v>
      </c>
      <c r="J1750" s="7">
        <v>7.5</v>
      </c>
      <c r="K1750" s="3">
        <f t="shared" si="136"/>
        <v>121.48</v>
      </c>
      <c r="L1750" s="2">
        <f t="shared" si="137"/>
        <v>0.05</v>
      </c>
      <c r="M1750" s="3">
        <f t="shared" si="138"/>
        <v>6.0740000000000007</v>
      </c>
      <c r="N1750" s="3">
        <f t="shared" si="139"/>
        <v>127.554</v>
      </c>
    </row>
    <row r="1751" spans="1:14" x14ac:dyDescent="0.3">
      <c r="A1751" s="1">
        <v>45434</v>
      </c>
      <c r="B1751" s="1" t="str">
        <f t="shared" si="135"/>
        <v>May</v>
      </c>
      <c r="C1751" s="4" t="s">
        <v>14</v>
      </c>
      <c r="D1751" s="4" t="s">
        <v>15</v>
      </c>
      <c r="E1751" s="4" t="s">
        <v>11</v>
      </c>
      <c r="F1751" s="4" t="s">
        <v>24</v>
      </c>
      <c r="G1751" s="3">
        <v>18.11</v>
      </c>
      <c r="H1751" s="8">
        <v>4</v>
      </c>
      <c r="I1751" s="4" t="s">
        <v>17</v>
      </c>
      <c r="J1751" s="7">
        <v>9.8000000000000007</v>
      </c>
      <c r="K1751" s="3">
        <f t="shared" si="136"/>
        <v>72.44</v>
      </c>
      <c r="L1751" s="2">
        <f t="shared" si="137"/>
        <v>0.05</v>
      </c>
      <c r="M1751" s="3">
        <f t="shared" si="138"/>
        <v>3.6219999999999999</v>
      </c>
      <c r="N1751" s="3">
        <f t="shared" si="139"/>
        <v>76.061999999999998</v>
      </c>
    </row>
    <row r="1752" spans="1:14" x14ac:dyDescent="0.3">
      <c r="A1752" s="1">
        <v>45434</v>
      </c>
      <c r="B1752" s="1" t="str">
        <f t="shared" si="135"/>
        <v>May</v>
      </c>
      <c r="C1752" s="4" t="s">
        <v>9</v>
      </c>
      <c r="D1752" s="4" t="s">
        <v>15</v>
      </c>
      <c r="E1752" s="4" t="s">
        <v>22</v>
      </c>
      <c r="F1752" s="4" t="s">
        <v>12</v>
      </c>
      <c r="G1752" s="3">
        <v>98.7</v>
      </c>
      <c r="H1752" s="8">
        <v>5</v>
      </c>
      <c r="I1752" s="4" t="s">
        <v>20</v>
      </c>
      <c r="J1752" s="7">
        <v>7.2</v>
      </c>
      <c r="K1752" s="3">
        <f t="shared" si="136"/>
        <v>493.5</v>
      </c>
      <c r="L1752" s="2">
        <f t="shared" si="137"/>
        <v>0.05</v>
      </c>
      <c r="M1752" s="3">
        <f t="shared" si="138"/>
        <v>24.675000000000001</v>
      </c>
      <c r="N1752" s="3">
        <f t="shared" si="139"/>
        <v>518.17499999999995</v>
      </c>
    </row>
    <row r="1753" spans="1:14" x14ac:dyDescent="0.3">
      <c r="A1753" s="1">
        <v>45434</v>
      </c>
      <c r="B1753" s="1" t="str">
        <f t="shared" si="135"/>
        <v>May</v>
      </c>
      <c r="C1753" s="4" t="s">
        <v>9</v>
      </c>
      <c r="D1753" s="4" t="s">
        <v>15</v>
      </c>
      <c r="E1753" s="4" t="s">
        <v>22</v>
      </c>
      <c r="F1753" s="4" t="s">
        <v>12</v>
      </c>
      <c r="G1753" s="3">
        <v>48.52</v>
      </c>
      <c r="H1753" s="8">
        <v>6</v>
      </c>
      <c r="I1753" s="4" t="s">
        <v>258</v>
      </c>
      <c r="J1753" s="7">
        <v>9.1</v>
      </c>
      <c r="K1753" s="3">
        <f t="shared" si="136"/>
        <v>291.12</v>
      </c>
      <c r="L1753" s="2">
        <f t="shared" si="137"/>
        <v>0.05</v>
      </c>
      <c r="M1753" s="3">
        <f t="shared" si="138"/>
        <v>14.556000000000001</v>
      </c>
      <c r="N1753" s="3">
        <f t="shared" si="139"/>
        <v>305.67599999999999</v>
      </c>
    </row>
    <row r="1754" spans="1:14" x14ac:dyDescent="0.3">
      <c r="A1754" s="1">
        <v>45434</v>
      </c>
      <c r="B1754" s="1" t="str">
        <f t="shared" si="135"/>
        <v>May</v>
      </c>
      <c r="C1754" s="4" t="s">
        <v>19</v>
      </c>
      <c r="D1754" s="4" t="s">
        <v>15</v>
      </c>
      <c r="E1754" s="4" t="s">
        <v>11</v>
      </c>
      <c r="F1754" s="4" t="s">
        <v>12</v>
      </c>
      <c r="G1754" s="3">
        <v>18.079999999999998</v>
      </c>
      <c r="H1754" s="8">
        <v>2</v>
      </c>
      <c r="I1754" s="4" t="s">
        <v>20</v>
      </c>
      <c r="J1754" s="7">
        <v>5.9</v>
      </c>
      <c r="K1754" s="3">
        <f t="shared" si="136"/>
        <v>36.159999999999997</v>
      </c>
      <c r="L1754" s="2">
        <f t="shared" si="137"/>
        <v>0.05</v>
      </c>
      <c r="M1754" s="3">
        <f t="shared" si="138"/>
        <v>1.8079999999999998</v>
      </c>
      <c r="N1754" s="3">
        <f t="shared" si="139"/>
        <v>37.967999999999996</v>
      </c>
    </row>
    <row r="1755" spans="1:14" x14ac:dyDescent="0.3">
      <c r="A1755" s="1">
        <v>45434</v>
      </c>
      <c r="B1755" s="1" t="str">
        <f t="shared" si="135"/>
        <v>May</v>
      </c>
      <c r="C1755" s="4" t="s">
        <v>9</v>
      </c>
      <c r="D1755" s="4" t="s">
        <v>10</v>
      </c>
      <c r="E1755" s="4" t="s">
        <v>22</v>
      </c>
      <c r="F1755" s="4" t="s">
        <v>24</v>
      </c>
      <c r="G1755" s="3">
        <v>82.58</v>
      </c>
      <c r="H1755" s="8">
        <v>4</v>
      </c>
      <c r="I1755" s="4" t="s">
        <v>17</v>
      </c>
      <c r="J1755" s="7">
        <v>8.9</v>
      </c>
      <c r="K1755" s="3">
        <f t="shared" si="136"/>
        <v>330.32</v>
      </c>
      <c r="L1755" s="2">
        <f t="shared" si="137"/>
        <v>0.05</v>
      </c>
      <c r="M1755" s="3">
        <f t="shared" si="138"/>
        <v>16.516000000000002</v>
      </c>
      <c r="N1755" s="3">
        <f t="shared" si="139"/>
        <v>346.83600000000001</v>
      </c>
    </row>
    <row r="1756" spans="1:14" x14ac:dyDescent="0.3">
      <c r="A1756" s="1">
        <v>45434</v>
      </c>
      <c r="B1756" s="1" t="str">
        <f t="shared" si="135"/>
        <v>May</v>
      </c>
      <c r="C1756" s="4" t="s">
        <v>19</v>
      </c>
      <c r="D1756" s="4" t="s">
        <v>15</v>
      </c>
      <c r="E1756" s="4" t="s">
        <v>22</v>
      </c>
      <c r="F1756" s="4" t="s">
        <v>12</v>
      </c>
      <c r="G1756" s="3">
        <v>78.31</v>
      </c>
      <c r="H1756" s="8">
        <v>4</v>
      </c>
      <c r="I1756" s="4" t="s">
        <v>17</v>
      </c>
      <c r="J1756" s="7">
        <v>7.2</v>
      </c>
      <c r="K1756" s="3">
        <f t="shared" si="136"/>
        <v>313.24</v>
      </c>
      <c r="L1756" s="2">
        <f t="shared" si="137"/>
        <v>0.05</v>
      </c>
      <c r="M1756" s="3">
        <f t="shared" si="138"/>
        <v>15.662000000000001</v>
      </c>
      <c r="N1756" s="3">
        <f t="shared" si="139"/>
        <v>328.90199999999999</v>
      </c>
    </row>
    <row r="1757" spans="1:14" x14ac:dyDescent="0.3">
      <c r="A1757" s="1">
        <v>45434</v>
      </c>
      <c r="B1757" s="1" t="str">
        <f t="shared" si="135"/>
        <v>May</v>
      </c>
      <c r="C1757" s="4" t="s">
        <v>14</v>
      </c>
      <c r="D1757" s="4" t="s">
        <v>15</v>
      </c>
      <c r="E1757" s="4" t="s">
        <v>22</v>
      </c>
      <c r="F1757" s="4" t="s">
        <v>12</v>
      </c>
      <c r="G1757" s="3">
        <v>62.08</v>
      </c>
      <c r="H1757" s="8">
        <v>2</v>
      </c>
      <c r="I1757" s="4" t="s">
        <v>17</v>
      </c>
      <c r="J1757" s="7">
        <v>7.5</v>
      </c>
      <c r="K1757" s="3">
        <f t="shared" si="136"/>
        <v>124.16</v>
      </c>
      <c r="L1757" s="2">
        <f t="shared" si="137"/>
        <v>0.05</v>
      </c>
      <c r="M1757" s="3">
        <f t="shared" si="138"/>
        <v>6.2080000000000002</v>
      </c>
      <c r="N1757" s="3">
        <f t="shared" si="139"/>
        <v>130.36799999999999</v>
      </c>
    </row>
    <row r="1758" spans="1:14" x14ac:dyDescent="0.3">
      <c r="A1758" s="1">
        <v>45434</v>
      </c>
      <c r="B1758" s="1" t="str">
        <f t="shared" si="135"/>
        <v>May</v>
      </c>
      <c r="C1758" s="4" t="s">
        <v>9</v>
      </c>
      <c r="D1758" s="4" t="s">
        <v>10</v>
      </c>
      <c r="E1758" s="4" t="s">
        <v>22</v>
      </c>
      <c r="F1758" s="4" t="s">
        <v>12</v>
      </c>
      <c r="G1758" s="3">
        <v>99.79</v>
      </c>
      <c r="H1758" s="8">
        <v>1</v>
      </c>
      <c r="I1758" s="4" t="s">
        <v>20</v>
      </c>
      <c r="J1758" s="7">
        <v>8.8000000000000007</v>
      </c>
      <c r="K1758" s="3">
        <f t="shared" si="136"/>
        <v>99.79</v>
      </c>
      <c r="L1758" s="2">
        <f t="shared" si="137"/>
        <v>0.05</v>
      </c>
      <c r="M1758" s="3">
        <f t="shared" si="138"/>
        <v>4.9895000000000005</v>
      </c>
      <c r="N1758" s="3">
        <f t="shared" si="139"/>
        <v>104.77950000000001</v>
      </c>
    </row>
    <row r="1759" spans="1:14" x14ac:dyDescent="0.3">
      <c r="A1759" s="1">
        <v>45435</v>
      </c>
      <c r="B1759" s="1" t="str">
        <f t="shared" si="135"/>
        <v>May</v>
      </c>
      <c r="C1759" s="4" t="s">
        <v>9</v>
      </c>
      <c r="D1759" s="4" t="s">
        <v>15</v>
      </c>
      <c r="E1759" s="4" t="s">
        <v>22</v>
      </c>
      <c r="F1759" s="4" t="s">
        <v>12</v>
      </c>
      <c r="G1759" s="3">
        <v>17.04</v>
      </c>
      <c r="H1759" s="8">
        <v>3</v>
      </c>
      <c r="I1759" s="4" t="s">
        <v>20</v>
      </c>
      <c r="J1759" s="7">
        <v>7.7</v>
      </c>
      <c r="K1759" s="3">
        <f t="shared" si="136"/>
        <v>51.12</v>
      </c>
      <c r="L1759" s="2">
        <f t="shared" si="137"/>
        <v>0.05</v>
      </c>
      <c r="M1759" s="3">
        <f t="shared" si="138"/>
        <v>2.556</v>
      </c>
      <c r="N1759" s="3">
        <f t="shared" si="139"/>
        <v>53.675999999999995</v>
      </c>
    </row>
    <row r="1760" spans="1:14" x14ac:dyDescent="0.3">
      <c r="A1760" s="1">
        <v>45435</v>
      </c>
      <c r="B1760" s="1" t="str">
        <f t="shared" si="135"/>
        <v>May</v>
      </c>
      <c r="C1760" s="4" t="s">
        <v>19</v>
      </c>
      <c r="D1760" s="4" t="s">
        <v>10</v>
      </c>
      <c r="E1760" s="4" t="s">
        <v>22</v>
      </c>
      <c r="F1760" s="4" t="s">
        <v>23</v>
      </c>
      <c r="G1760" s="3">
        <v>93.69</v>
      </c>
      <c r="H1760" s="8">
        <v>3</v>
      </c>
      <c r="I1760" s="4" t="s">
        <v>17</v>
      </c>
      <c r="J1760" s="7">
        <v>7.9</v>
      </c>
      <c r="K1760" s="3">
        <f t="shared" si="136"/>
        <v>281.07</v>
      </c>
      <c r="L1760" s="2">
        <f t="shared" si="137"/>
        <v>0.05</v>
      </c>
      <c r="M1760" s="3">
        <f t="shared" si="138"/>
        <v>14.0535</v>
      </c>
      <c r="N1760" s="3">
        <f t="shared" si="139"/>
        <v>295.12349999999998</v>
      </c>
    </row>
    <row r="1761" spans="1:14" x14ac:dyDescent="0.3">
      <c r="A1761" s="1">
        <v>45435</v>
      </c>
      <c r="B1761" s="1" t="str">
        <f t="shared" si="135"/>
        <v>May</v>
      </c>
      <c r="C1761" s="4" t="s">
        <v>9</v>
      </c>
      <c r="D1761" s="4" t="s">
        <v>10</v>
      </c>
      <c r="E1761" s="4" t="s">
        <v>22</v>
      </c>
      <c r="F1761" s="4" t="s">
        <v>12</v>
      </c>
      <c r="G1761" s="3">
        <v>43.27</v>
      </c>
      <c r="H1761" s="8">
        <v>4</v>
      </c>
      <c r="I1761" s="4" t="s">
        <v>258</v>
      </c>
      <c r="J1761" s="7">
        <v>7.8</v>
      </c>
      <c r="K1761" s="3">
        <f t="shared" si="136"/>
        <v>173.08</v>
      </c>
      <c r="L1761" s="2">
        <f t="shared" si="137"/>
        <v>0.05</v>
      </c>
      <c r="M1761" s="3">
        <f t="shared" si="138"/>
        <v>8.6540000000000017</v>
      </c>
      <c r="N1761" s="3">
        <f t="shared" si="139"/>
        <v>181.73400000000001</v>
      </c>
    </row>
    <row r="1762" spans="1:14" x14ac:dyDescent="0.3">
      <c r="A1762" s="1">
        <v>45435</v>
      </c>
      <c r="B1762" s="1" t="str">
        <f t="shared" si="135"/>
        <v>May</v>
      </c>
      <c r="C1762" s="4" t="s">
        <v>19</v>
      </c>
      <c r="D1762" s="4" t="s">
        <v>15</v>
      </c>
      <c r="E1762" s="4" t="s">
        <v>22</v>
      </c>
      <c r="F1762" s="4" t="s">
        <v>18</v>
      </c>
      <c r="G1762" s="3">
        <v>90.28</v>
      </c>
      <c r="H1762" s="8">
        <v>2</v>
      </c>
      <c r="I1762" s="4" t="s">
        <v>20</v>
      </c>
      <c r="J1762" s="7">
        <v>6</v>
      </c>
      <c r="K1762" s="3">
        <f t="shared" si="136"/>
        <v>180.56</v>
      </c>
      <c r="L1762" s="2">
        <f t="shared" si="137"/>
        <v>0.05</v>
      </c>
      <c r="M1762" s="3">
        <f t="shared" si="138"/>
        <v>9.0280000000000005</v>
      </c>
      <c r="N1762" s="3">
        <f t="shared" si="139"/>
        <v>189.58799999999999</v>
      </c>
    </row>
    <row r="1763" spans="1:14" x14ac:dyDescent="0.3">
      <c r="A1763" s="1">
        <v>45435</v>
      </c>
      <c r="B1763" s="1" t="str">
        <f t="shared" si="135"/>
        <v>May</v>
      </c>
      <c r="C1763" s="4" t="s">
        <v>19</v>
      </c>
      <c r="D1763" s="4" t="s">
        <v>10</v>
      </c>
      <c r="E1763" s="4" t="s">
        <v>11</v>
      </c>
      <c r="F1763" s="4" t="s">
        <v>12</v>
      </c>
      <c r="G1763" s="3">
        <v>17.63</v>
      </c>
      <c r="H1763" s="8">
        <v>1</v>
      </c>
      <c r="I1763" s="4" t="s">
        <v>258</v>
      </c>
      <c r="J1763" s="7">
        <v>6.3</v>
      </c>
      <c r="K1763" s="3">
        <f t="shared" si="136"/>
        <v>17.63</v>
      </c>
      <c r="L1763" s="2">
        <f t="shared" si="137"/>
        <v>0.05</v>
      </c>
      <c r="M1763" s="3">
        <f t="shared" si="138"/>
        <v>0.88149999999999995</v>
      </c>
      <c r="N1763" s="3">
        <f t="shared" si="139"/>
        <v>18.511499999999998</v>
      </c>
    </row>
    <row r="1764" spans="1:14" x14ac:dyDescent="0.3">
      <c r="A1764" s="1">
        <v>45435</v>
      </c>
      <c r="B1764" s="1" t="str">
        <f t="shared" si="135"/>
        <v>May</v>
      </c>
      <c r="C1764" s="4" t="s">
        <v>14</v>
      </c>
      <c r="D1764" s="4" t="s">
        <v>15</v>
      </c>
      <c r="E1764" s="4" t="s">
        <v>11</v>
      </c>
      <c r="F1764" s="4" t="s">
        <v>12</v>
      </c>
      <c r="G1764" s="3">
        <v>98.97</v>
      </c>
      <c r="H1764" s="8">
        <v>2</v>
      </c>
      <c r="I1764" s="4" t="s">
        <v>20</v>
      </c>
      <c r="J1764" s="7">
        <v>8</v>
      </c>
      <c r="K1764" s="3">
        <f t="shared" si="136"/>
        <v>197.94</v>
      </c>
      <c r="L1764" s="2">
        <f t="shared" si="137"/>
        <v>0.05</v>
      </c>
      <c r="M1764" s="3">
        <f t="shared" si="138"/>
        <v>9.8970000000000002</v>
      </c>
      <c r="N1764" s="3">
        <f t="shared" si="139"/>
        <v>207.83699999999999</v>
      </c>
    </row>
    <row r="1765" spans="1:14" x14ac:dyDescent="0.3">
      <c r="A1765" s="1">
        <v>45435</v>
      </c>
      <c r="B1765" s="1" t="str">
        <f t="shared" si="135"/>
        <v>May</v>
      </c>
      <c r="C1765" s="4" t="s">
        <v>9</v>
      </c>
      <c r="D1765" s="4" t="s">
        <v>10</v>
      </c>
      <c r="E1765" s="4" t="s">
        <v>11</v>
      </c>
      <c r="F1765" s="4" t="s">
        <v>23</v>
      </c>
      <c r="G1765" s="3">
        <v>35.79</v>
      </c>
      <c r="H1765" s="8">
        <v>4</v>
      </c>
      <c r="I1765" s="4" t="s">
        <v>20</v>
      </c>
      <c r="J1765" s="7">
        <v>7.5</v>
      </c>
      <c r="K1765" s="3">
        <f t="shared" si="136"/>
        <v>143.16</v>
      </c>
      <c r="L1765" s="2">
        <f t="shared" si="137"/>
        <v>0.05</v>
      </c>
      <c r="M1765" s="3">
        <f t="shared" si="138"/>
        <v>7.1580000000000004</v>
      </c>
      <c r="N1765" s="3">
        <f t="shared" si="139"/>
        <v>150.31799999999998</v>
      </c>
    </row>
    <row r="1766" spans="1:14" x14ac:dyDescent="0.3">
      <c r="A1766" s="1">
        <v>45435</v>
      </c>
      <c r="B1766" s="1" t="str">
        <f t="shared" si="135"/>
        <v>May</v>
      </c>
      <c r="C1766" s="4" t="s">
        <v>9</v>
      </c>
      <c r="D1766" s="4" t="s">
        <v>15</v>
      </c>
      <c r="E1766" s="4" t="s">
        <v>11</v>
      </c>
      <c r="F1766" s="4" t="s">
        <v>12</v>
      </c>
      <c r="G1766" s="3">
        <v>99.78</v>
      </c>
      <c r="H1766" s="8">
        <v>4</v>
      </c>
      <c r="I1766" s="4" t="s">
        <v>20</v>
      </c>
      <c r="J1766" s="7">
        <v>8.4</v>
      </c>
      <c r="K1766" s="3">
        <f t="shared" si="136"/>
        <v>399.12</v>
      </c>
      <c r="L1766" s="2">
        <f t="shared" si="137"/>
        <v>0.05</v>
      </c>
      <c r="M1766" s="3">
        <f t="shared" si="138"/>
        <v>19.956000000000003</v>
      </c>
      <c r="N1766" s="3">
        <f t="shared" si="139"/>
        <v>419.07600000000002</v>
      </c>
    </row>
    <row r="1767" spans="1:14" x14ac:dyDescent="0.3">
      <c r="A1767" s="1">
        <v>45435</v>
      </c>
      <c r="B1767" s="1" t="str">
        <f t="shared" si="135"/>
        <v>May</v>
      </c>
      <c r="C1767" s="4" t="s">
        <v>14</v>
      </c>
      <c r="D1767" s="4" t="s">
        <v>15</v>
      </c>
      <c r="E1767" s="4" t="s">
        <v>22</v>
      </c>
      <c r="F1767" s="4" t="s">
        <v>23</v>
      </c>
      <c r="G1767" s="3">
        <v>40.299999999999997</v>
      </c>
      <c r="H1767" s="8">
        <v>3</v>
      </c>
      <c r="I1767" s="4" t="s">
        <v>258</v>
      </c>
      <c r="J1767" s="7">
        <v>7.8</v>
      </c>
      <c r="K1767" s="3">
        <f t="shared" si="136"/>
        <v>120.89999999999999</v>
      </c>
      <c r="L1767" s="2">
        <f t="shared" si="137"/>
        <v>0.05</v>
      </c>
      <c r="M1767" s="3">
        <f t="shared" si="138"/>
        <v>6.0449999999999999</v>
      </c>
      <c r="N1767" s="3">
        <f t="shared" si="139"/>
        <v>126.94499999999999</v>
      </c>
    </row>
    <row r="1768" spans="1:14" x14ac:dyDescent="0.3">
      <c r="A1768" s="1">
        <v>45435</v>
      </c>
      <c r="B1768" s="1" t="str">
        <f t="shared" si="135"/>
        <v>May</v>
      </c>
      <c r="C1768" s="4" t="s">
        <v>19</v>
      </c>
      <c r="D1768" s="4" t="s">
        <v>10</v>
      </c>
      <c r="E1768" s="4" t="s">
        <v>11</v>
      </c>
      <c r="F1768" s="4" t="s">
        <v>21</v>
      </c>
      <c r="G1768" s="3">
        <v>60.74</v>
      </c>
      <c r="H1768" s="8">
        <v>1</v>
      </c>
      <c r="I1768" s="4" t="s">
        <v>258</v>
      </c>
      <c r="J1768" s="7">
        <v>8.1999999999999993</v>
      </c>
      <c r="K1768" s="3">
        <f t="shared" si="136"/>
        <v>60.74</v>
      </c>
      <c r="L1768" s="2">
        <f t="shared" si="137"/>
        <v>0.05</v>
      </c>
      <c r="M1768" s="3">
        <f t="shared" si="138"/>
        <v>3.0370000000000004</v>
      </c>
      <c r="N1768" s="3">
        <f t="shared" si="139"/>
        <v>63.777000000000001</v>
      </c>
    </row>
    <row r="1769" spans="1:14" x14ac:dyDescent="0.3">
      <c r="A1769" s="1">
        <v>45435</v>
      </c>
      <c r="B1769" s="1" t="str">
        <f t="shared" si="135"/>
        <v>May</v>
      </c>
      <c r="C1769" s="4" t="s">
        <v>14</v>
      </c>
      <c r="D1769" s="4" t="s">
        <v>10</v>
      </c>
      <c r="E1769" s="4" t="s">
        <v>11</v>
      </c>
      <c r="F1769" s="4" t="s">
        <v>23</v>
      </c>
      <c r="G1769" s="3">
        <v>63.42</v>
      </c>
      <c r="H1769" s="8">
        <v>3</v>
      </c>
      <c r="I1769" s="4" t="s">
        <v>17</v>
      </c>
      <c r="J1769" s="7">
        <v>8.5</v>
      </c>
      <c r="K1769" s="3">
        <f t="shared" si="136"/>
        <v>190.26</v>
      </c>
      <c r="L1769" s="2">
        <f t="shared" si="137"/>
        <v>0.05</v>
      </c>
      <c r="M1769" s="3">
        <f t="shared" si="138"/>
        <v>9.5129999999999999</v>
      </c>
      <c r="N1769" s="3">
        <f t="shared" si="139"/>
        <v>199.773</v>
      </c>
    </row>
    <row r="1770" spans="1:14" x14ac:dyDescent="0.3">
      <c r="A1770" s="1">
        <v>45435</v>
      </c>
      <c r="B1770" s="1" t="str">
        <f t="shared" si="135"/>
        <v>May</v>
      </c>
      <c r="C1770" s="4" t="s">
        <v>14</v>
      </c>
      <c r="D1770" s="4" t="s">
        <v>15</v>
      </c>
      <c r="E1770" s="4" t="s">
        <v>22</v>
      </c>
      <c r="F1770" s="4" t="s">
        <v>12</v>
      </c>
      <c r="G1770" s="3">
        <v>18.22</v>
      </c>
      <c r="H1770" s="8">
        <v>4</v>
      </c>
      <c r="I1770" s="4" t="s">
        <v>20</v>
      </c>
      <c r="J1770" s="7">
        <v>8.6</v>
      </c>
      <c r="K1770" s="3">
        <f t="shared" si="136"/>
        <v>72.88</v>
      </c>
      <c r="L1770" s="2">
        <f t="shared" si="137"/>
        <v>0.05</v>
      </c>
      <c r="M1770" s="3">
        <f t="shared" si="138"/>
        <v>3.6440000000000001</v>
      </c>
      <c r="N1770" s="3">
        <f t="shared" si="139"/>
        <v>76.524000000000001</v>
      </c>
    </row>
    <row r="1771" spans="1:14" x14ac:dyDescent="0.3">
      <c r="A1771" s="1">
        <v>45435</v>
      </c>
      <c r="B1771" s="1" t="str">
        <f t="shared" si="135"/>
        <v>May</v>
      </c>
      <c r="C1771" s="4" t="s">
        <v>19</v>
      </c>
      <c r="D1771" s="4" t="s">
        <v>15</v>
      </c>
      <c r="E1771" s="4" t="s">
        <v>11</v>
      </c>
      <c r="F1771" s="4" t="s">
        <v>12</v>
      </c>
      <c r="G1771" s="3">
        <v>57.34</v>
      </c>
      <c r="H1771" s="8">
        <v>2</v>
      </c>
      <c r="I1771" s="4" t="s">
        <v>17</v>
      </c>
      <c r="J1771" s="7">
        <v>7.6</v>
      </c>
      <c r="K1771" s="3">
        <f t="shared" si="136"/>
        <v>114.68</v>
      </c>
      <c r="L1771" s="2">
        <f t="shared" si="137"/>
        <v>0.05</v>
      </c>
      <c r="M1771" s="3">
        <f t="shared" si="138"/>
        <v>5.7340000000000009</v>
      </c>
      <c r="N1771" s="3">
        <f t="shared" si="139"/>
        <v>120.414</v>
      </c>
    </row>
    <row r="1772" spans="1:14" x14ac:dyDescent="0.3">
      <c r="A1772" s="1">
        <v>45436</v>
      </c>
      <c r="B1772" s="1" t="str">
        <f t="shared" si="135"/>
        <v>May</v>
      </c>
      <c r="C1772" s="4" t="s">
        <v>19</v>
      </c>
      <c r="D1772" s="4" t="s">
        <v>10</v>
      </c>
      <c r="E1772" s="4" t="s">
        <v>22</v>
      </c>
      <c r="F1772" s="4" t="s">
        <v>18</v>
      </c>
      <c r="G1772" s="3">
        <v>64.97</v>
      </c>
      <c r="H1772" s="8">
        <v>1</v>
      </c>
      <c r="I1772" s="4" t="s">
        <v>20</v>
      </c>
      <c r="J1772" s="7">
        <v>7.1</v>
      </c>
      <c r="K1772" s="3">
        <f t="shared" si="136"/>
        <v>64.97</v>
      </c>
      <c r="L1772" s="2">
        <f t="shared" si="137"/>
        <v>0.05</v>
      </c>
      <c r="M1772" s="3">
        <f t="shared" si="138"/>
        <v>3.2484999999999999</v>
      </c>
      <c r="N1772" s="3">
        <f t="shared" si="139"/>
        <v>68.218500000000006</v>
      </c>
    </row>
    <row r="1773" spans="1:14" x14ac:dyDescent="0.3">
      <c r="A1773" s="1">
        <v>45436</v>
      </c>
      <c r="B1773" s="1" t="str">
        <f t="shared" si="135"/>
        <v>May</v>
      </c>
      <c r="C1773" s="4" t="s">
        <v>14</v>
      </c>
      <c r="D1773" s="4" t="s">
        <v>10</v>
      </c>
      <c r="E1773" s="4" t="s">
        <v>11</v>
      </c>
      <c r="F1773" s="4" t="s">
        <v>12</v>
      </c>
      <c r="G1773" s="3">
        <v>10.130000000000001</v>
      </c>
      <c r="H1773" s="8">
        <v>1</v>
      </c>
      <c r="I1773" s="4" t="s">
        <v>258</v>
      </c>
      <c r="J1773" s="7">
        <v>7.3</v>
      </c>
      <c r="K1773" s="3">
        <f t="shared" si="136"/>
        <v>10.130000000000001</v>
      </c>
      <c r="L1773" s="2">
        <f t="shared" si="137"/>
        <v>0.05</v>
      </c>
      <c r="M1773" s="3">
        <f t="shared" si="138"/>
        <v>0.50650000000000006</v>
      </c>
      <c r="N1773" s="3">
        <f t="shared" si="139"/>
        <v>10.636500000000002</v>
      </c>
    </row>
    <row r="1774" spans="1:14" x14ac:dyDescent="0.3">
      <c r="A1774" s="1">
        <v>45436</v>
      </c>
      <c r="B1774" s="1" t="str">
        <f t="shared" si="135"/>
        <v>May</v>
      </c>
      <c r="C1774" s="4" t="s">
        <v>9</v>
      </c>
      <c r="D1774" s="4" t="s">
        <v>15</v>
      </c>
      <c r="E1774" s="4" t="s">
        <v>22</v>
      </c>
      <c r="F1774" s="4" t="s">
        <v>18</v>
      </c>
      <c r="G1774" s="3">
        <v>69.12</v>
      </c>
      <c r="H1774" s="8">
        <v>2</v>
      </c>
      <c r="I1774" s="4" t="s">
        <v>17</v>
      </c>
      <c r="J1774" s="7">
        <v>7</v>
      </c>
      <c r="K1774" s="3">
        <f t="shared" si="136"/>
        <v>138.24</v>
      </c>
      <c r="L1774" s="2">
        <f t="shared" si="137"/>
        <v>0.05</v>
      </c>
      <c r="M1774" s="3">
        <f t="shared" si="138"/>
        <v>6.9120000000000008</v>
      </c>
      <c r="N1774" s="3">
        <f t="shared" si="139"/>
        <v>145.15200000000002</v>
      </c>
    </row>
    <row r="1775" spans="1:14" x14ac:dyDescent="0.3">
      <c r="A1775" s="1">
        <v>45436</v>
      </c>
      <c r="B1775" s="1" t="str">
        <f t="shared" si="135"/>
        <v>May</v>
      </c>
      <c r="C1775" s="4" t="s">
        <v>9</v>
      </c>
      <c r="D1775" s="4" t="s">
        <v>15</v>
      </c>
      <c r="E1775" s="4" t="s">
        <v>11</v>
      </c>
      <c r="F1775" s="4" t="s">
        <v>21</v>
      </c>
      <c r="G1775" s="3">
        <v>60.74</v>
      </c>
      <c r="H1775" s="8">
        <v>2</v>
      </c>
      <c r="I1775" s="4" t="s">
        <v>20</v>
      </c>
      <c r="J1775" s="7">
        <v>7</v>
      </c>
      <c r="K1775" s="3">
        <f t="shared" si="136"/>
        <v>121.48</v>
      </c>
      <c r="L1775" s="2">
        <f t="shared" si="137"/>
        <v>0.05</v>
      </c>
      <c r="M1775" s="3">
        <f t="shared" si="138"/>
        <v>6.0740000000000007</v>
      </c>
      <c r="N1775" s="3">
        <f t="shared" si="139"/>
        <v>127.554</v>
      </c>
    </row>
    <row r="1776" spans="1:14" x14ac:dyDescent="0.3">
      <c r="A1776" s="1">
        <v>45436</v>
      </c>
      <c r="B1776" s="1" t="str">
        <f t="shared" si="135"/>
        <v>May</v>
      </c>
      <c r="C1776" s="4" t="s">
        <v>9</v>
      </c>
      <c r="D1776" s="4" t="s">
        <v>10</v>
      </c>
      <c r="E1776" s="4" t="s">
        <v>22</v>
      </c>
      <c r="F1776" s="4" t="s">
        <v>12</v>
      </c>
      <c r="G1776" s="3">
        <v>46.77</v>
      </c>
      <c r="H1776" s="8">
        <v>4</v>
      </c>
      <c r="I1776" s="4" t="s">
        <v>20</v>
      </c>
      <c r="J1776" s="7">
        <v>8.1</v>
      </c>
      <c r="K1776" s="3">
        <f t="shared" si="136"/>
        <v>187.08</v>
      </c>
      <c r="L1776" s="2">
        <f t="shared" si="137"/>
        <v>0.05</v>
      </c>
      <c r="M1776" s="3">
        <f t="shared" si="138"/>
        <v>9.354000000000001</v>
      </c>
      <c r="N1776" s="3">
        <f t="shared" si="139"/>
        <v>196.43400000000003</v>
      </c>
    </row>
    <row r="1777" spans="1:14" x14ac:dyDescent="0.3">
      <c r="A1777" s="1">
        <v>45436</v>
      </c>
      <c r="B1777" s="1" t="str">
        <f t="shared" si="135"/>
        <v>May</v>
      </c>
      <c r="C1777" s="4" t="s">
        <v>9</v>
      </c>
      <c r="D1777" s="4" t="s">
        <v>10</v>
      </c>
      <c r="E1777" s="4" t="s">
        <v>22</v>
      </c>
      <c r="F1777" s="4" t="s">
        <v>24</v>
      </c>
      <c r="G1777" s="3">
        <v>24.89</v>
      </c>
      <c r="H1777" s="8">
        <v>1</v>
      </c>
      <c r="I1777" s="4" t="s">
        <v>17</v>
      </c>
      <c r="J1777" s="7">
        <v>7.1</v>
      </c>
      <c r="K1777" s="3">
        <f t="shared" si="136"/>
        <v>24.89</v>
      </c>
      <c r="L1777" s="2">
        <f t="shared" si="137"/>
        <v>0.05</v>
      </c>
      <c r="M1777" s="3">
        <f t="shared" si="138"/>
        <v>1.2445000000000002</v>
      </c>
      <c r="N1777" s="3">
        <f t="shared" si="139"/>
        <v>26.134499999999999</v>
      </c>
    </row>
    <row r="1778" spans="1:14" x14ac:dyDescent="0.3">
      <c r="A1778" s="1">
        <v>45436</v>
      </c>
      <c r="B1778" s="1" t="str">
        <f t="shared" si="135"/>
        <v>May</v>
      </c>
      <c r="C1778" s="4" t="s">
        <v>14</v>
      </c>
      <c r="D1778" s="4" t="s">
        <v>15</v>
      </c>
      <c r="E1778" s="4" t="s">
        <v>22</v>
      </c>
      <c r="F1778" s="4" t="s">
        <v>23</v>
      </c>
      <c r="G1778" s="3">
        <v>28.32</v>
      </c>
      <c r="H1778" s="8">
        <v>2</v>
      </c>
      <c r="I1778" s="4" t="s">
        <v>258</v>
      </c>
      <c r="J1778" s="7">
        <v>5.7</v>
      </c>
      <c r="K1778" s="3">
        <f t="shared" si="136"/>
        <v>56.64</v>
      </c>
      <c r="L1778" s="2">
        <f t="shared" si="137"/>
        <v>0.05</v>
      </c>
      <c r="M1778" s="3">
        <f t="shared" si="138"/>
        <v>2.8320000000000003</v>
      </c>
      <c r="N1778" s="3">
        <f t="shared" si="139"/>
        <v>59.472000000000001</v>
      </c>
    </row>
    <row r="1779" spans="1:14" x14ac:dyDescent="0.3">
      <c r="A1779" s="1">
        <v>45436</v>
      </c>
      <c r="B1779" s="1" t="str">
        <f t="shared" si="135"/>
        <v>May</v>
      </c>
      <c r="C1779" s="4" t="s">
        <v>19</v>
      </c>
      <c r="D1779" s="4" t="s">
        <v>15</v>
      </c>
      <c r="E1779" s="4" t="s">
        <v>22</v>
      </c>
      <c r="F1779" s="4" t="s">
        <v>12</v>
      </c>
      <c r="G1779" s="3">
        <v>94.26</v>
      </c>
      <c r="H1779" s="8">
        <v>6</v>
      </c>
      <c r="I1779" s="4" t="s">
        <v>20</v>
      </c>
      <c r="J1779" s="7">
        <v>7.7</v>
      </c>
      <c r="K1779" s="3">
        <f t="shared" si="136"/>
        <v>565.56000000000006</v>
      </c>
      <c r="L1779" s="2">
        <f t="shared" si="137"/>
        <v>0.05</v>
      </c>
      <c r="M1779" s="3">
        <f t="shared" si="138"/>
        <v>28.278000000000006</v>
      </c>
      <c r="N1779" s="3">
        <f t="shared" si="139"/>
        <v>593.83800000000008</v>
      </c>
    </row>
    <row r="1780" spans="1:14" x14ac:dyDescent="0.3">
      <c r="A1780" s="1">
        <v>45436</v>
      </c>
      <c r="B1780" s="1" t="str">
        <f t="shared" si="135"/>
        <v>May</v>
      </c>
      <c r="C1780" s="4" t="s">
        <v>9</v>
      </c>
      <c r="D1780" s="4" t="s">
        <v>15</v>
      </c>
      <c r="E1780" s="4" t="s">
        <v>22</v>
      </c>
      <c r="F1780" s="4" t="s">
        <v>21</v>
      </c>
      <c r="G1780" s="3">
        <v>60.74</v>
      </c>
      <c r="H1780" s="8">
        <v>1</v>
      </c>
      <c r="I1780" s="4" t="s">
        <v>17</v>
      </c>
      <c r="J1780" s="7">
        <v>5.3</v>
      </c>
      <c r="K1780" s="3">
        <f t="shared" si="136"/>
        <v>60.74</v>
      </c>
      <c r="L1780" s="2">
        <f t="shared" si="137"/>
        <v>0.05</v>
      </c>
      <c r="M1780" s="3">
        <f t="shared" si="138"/>
        <v>3.0370000000000004</v>
      </c>
      <c r="N1780" s="3">
        <f t="shared" si="139"/>
        <v>63.777000000000001</v>
      </c>
    </row>
    <row r="1781" spans="1:14" x14ac:dyDescent="0.3">
      <c r="A1781" s="1">
        <v>45436</v>
      </c>
      <c r="B1781" s="1" t="str">
        <f t="shared" si="135"/>
        <v>May</v>
      </c>
      <c r="C1781" s="4" t="s">
        <v>9</v>
      </c>
      <c r="D1781" s="4" t="s">
        <v>10</v>
      </c>
      <c r="E1781" s="4" t="s">
        <v>11</v>
      </c>
      <c r="F1781" s="4" t="s">
        <v>12</v>
      </c>
      <c r="G1781" s="3">
        <v>55.04</v>
      </c>
      <c r="H1781" s="8">
        <v>2</v>
      </c>
      <c r="I1781" s="4" t="s">
        <v>20</v>
      </c>
      <c r="J1781" s="7">
        <v>7.1</v>
      </c>
      <c r="K1781" s="3">
        <f t="shared" si="136"/>
        <v>110.08</v>
      </c>
      <c r="L1781" s="2">
        <f t="shared" si="137"/>
        <v>0.05</v>
      </c>
      <c r="M1781" s="3">
        <f t="shared" si="138"/>
        <v>5.5040000000000004</v>
      </c>
      <c r="N1781" s="3">
        <f t="shared" si="139"/>
        <v>115.584</v>
      </c>
    </row>
    <row r="1782" spans="1:14" x14ac:dyDescent="0.3">
      <c r="A1782" s="1">
        <v>45436</v>
      </c>
      <c r="B1782" s="1" t="str">
        <f t="shared" si="135"/>
        <v>May</v>
      </c>
      <c r="C1782" s="4" t="s">
        <v>9</v>
      </c>
      <c r="D1782" s="4" t="s">
        <v>10</v>
      </c>
      <c r="E1782" s="4" t="s">
        <v>22</v>
      </c>
      <c r="F1782" s="4" t="s">
        <v>23</v>
      </c>
      <c r="G1782" s="3">
        <v>40.729999999999997</v>
      </c>
      <c r="H1782" s="8">
        <v>4</v>
      </c>
      <c r="I1782" s="4" t="s">
        <v>258</v>
      </c>
      <c r="J1782" s="7">
        <v>8.6999999999999993</v>
      </c>
      <c r="K1782" s="3">
        <f t="shared" si="136"/>
        <v>162.91999999999999</v>
      </c>
      <c r="L1782" s="2">
        <f t="shared" si="137"/>
        <v>0.05</v>
      </c>
      <c r="M1782" s="3">
        <f t="shared" si="138"/>
        <v>8.145999999999999</v>
      </c>
      <c r="N1782" s="3">
        <f t="shared" si="139"/>
        <v>171.06599999999997</v>
      </c>
    </row>
    <row r="1783" spans="1:14" x14ac:dyDescent="0.3">
      <c r="A1783" s="1">
        <v>45437</v>
      </c>
      <c r="B1783" s="1" t="str">
        <f t="shared" si="135"/>
        <v>May</v>
      </c>
      <c r="C1783" s="4" t="s">
        <v>14</v>
      </c>
      <c r="D1783" s="4" t="s">
        <v>15</v>
      </c>
      <c r="E1783" s="4" t="s">
        <v>11</v>
      </c>
      <c r="F1783" s="4" t="s">
        <v>12</v>
      </c>
      <c r="G1783" s="3">
        <v>54.27</v>
      </c>
      <c r="H1783" s="8">
        <v>3</v>
      </c>
      <c r="I1783" s="4" t="s">
        <v>17</v>
      </c>
      <c r="J1783" s="7">
        <v>8.5</v>
      </c>
      <c r="K1783" s="3">
        <f t="shared" si="136"/>
        <v>162.81</v>
      </c>
      <c r="L1783" s="2">
        <f t="shared" si="137"/>
        <v>0.05</v>
      </c>
      <c r="M1783" s="3">
        <f t="shared" si="138"/>
        <v>8.1405000000000012</v>
      </c>
      <c r="N1783" s="3">
        <f t="shared" si="139"/>
        <v>170.95050000000001</v>
      </c>
    </row>
    <row r="1784" spans="1:14" x14ac:dyDescent="0.3">
      <c r="A1784" s="1">
        <v>45437</v>
      </c>
      <c r="B1784" s="1" t="str">
        <f t="shared" si="135"/>
        <v>May</v>
      </c>
      <c r="C1784" s="4" t="s">
        <v>14</v>
      </c>
      <c r="D1784" s="4" t="s">
        <v>10</v>
      </c>
      <c r="E1784" s="4" t="s">
        <v>11</v>
      </c>
      <c r="F1784" s="4" t="s">
        <v>12</v>
      </c>
      <c r="G1784" s="3">
        <v>45.79</v>
      </c>
      <c r="H1784" s="8">
        <v>3</v>
      </c>
      <c r="I1784" s="4" t="s">
        <v>17</v>
      </c>
      <c r="J1784" s="7">
        <v>8.1</v>
      </c>
      <c r="K1784" s="3">
        <f t="shared" si="136"/>
        <v>137.37</v>
      </c>
      <c r="L1784" s="2">
        <f t="shared" si="137"/>
        <v>0.05</v>
      </c>
      <c r="M1784" s="3">
        <f t="shared" si="138"/>
        <v>6.8685000000000009</v>
      </c>
      <c r="N1784" s="3">
        <f t="shared" si="139"/>
        <v>144.23850000000002</v>
      </c>
    </row>
    <row r="1785" spans="1:14" x14ac:dyDescent="0.3">
      <c r="A1785" s="1">
        <v>45437</v>
      </c>
      <c r="B1785" s="1" t="str">
        <f t="shared" si="135"/>
        <v>May</v>
      </c>
      <c r="C1785" s="4" t="s">
        <v>19</v>
      </c>
      <c r="D1785" s="4" t="s">
        <v>10</v>
      </c>
      <c r="E1785" s="4" t="s">
        <v>11</v>
      </c>
      <c r="F1785" s="4" t="s">
        <v>12</v>
      </c>
      <c r="G1785" s="3">
        <v>77.56</v>
      </c>
      <c r="H1785" s="8">
        <v>3</v>
      </c>
      <c r="I1785" s="4" t="s">
        <v>258</v>
      </c>
      <c r="J1785" s="7">
        <v>9.1</v>
      </c>
      <c r="K1785" s="3">
        <f t="shared" si="136"/>
        <v>232.68</v>
      </c>
      <c r="L1785" s="2">
        <f t="shared" si="137"/>
        <v>0.05</v>
      </c>
      <c r="M1785" s="3">
        <f t="shared" si="138"/>
        <v>11.634</v>
      </c>
      <c r="N1785" s="3">
        <f t="shared" si="139"/>
        <v>244.31400000000002</v>
      </c>
    </row>
    <row r="1786" spans="1:14" x14ac:dyDescent="0.3">
      <c r="A1786" s="1">
        <v>45437</v>
      </c>
      <c r="B1786" s="1" t="str">
        <f t="shared" si="135"/>
        <v>May</v>
      </c>
      <c r="C1786" s="4" t="s">
        <v>19</v>
      </c>
      <c r="D1786" s="4" t="s">
        <v>15</v>
      </c>
      <c r="E1786" s="4" t="s">
        <v>22</v>
      </c>
      <c r="F1786" s="4" t="s">
        <v>23</v>
      </c>
      <c r="G1786" s="3">
        <v>46.22</v>
      </c>
      <c r="H1786" s="8">
        <v>1</v>
      </c>
      <c r="I1786" s="4" t="s">
        <v>17</v>
      </c>
      <c r="J1786" s="7">
        <v>6.9</v>
      </c>
      <c r="K1786" s="3">
        <f t="shared" si="136"/>
        <v>46.22</v>
      </c>
      <c r="L1786" s="2">
        <f t="shared" si="137"/>
        <v>0.05</v>
      </c>
      <c r="M1786" s="3">
        <f t="shared" si="138"/>
        <v>2.3109999999999999</v>
      </c>
      <c r="N1786" s="3">
        <f t="shared" si="139"/>
        <v>48.530999999999999</v>
      </c>
    </row>
    <row r="1787" spans="1:14" x14ac:dyDescent="0.3">
      <c r="A1787" s="1">
        <v>45437</v>
      </c>
      <c r="B1787" s="1" t="str">
        <f t="shared" si="135"/>
        <v>May</v>
      </c>
      <c r="C1787" s="4" t="s">
        <v>14</v>
      </c>
      <c r="D1787" s="4" t="s">
        <v>15</v>
      </c>
      <c r="E1787" s="4" t="s">
        <v>22</v>
      </c>
      <c r="F1787" s="4" t="s">
        <v>23</v>
      </c>
      <c r="G1787" s="3">
        <v>63.91</v>
      </c>
      <c r="H1787" s="8">
        <v>1</v>
      </c>
      <c r="I1787" s="4" t="s">
        <v>20</v>
      </c>
      <c r="J1787" s="7">
        <v>8.3000000000000007</v>
      </c>
      <c r="K1787" s="3">
        <f t="shared" si="136"/>
        <v>63.91</v>
      </c>
      <c r="L1787" s="2">
        <f t="shared" si="137"/>
        <v>0.05</v>
      </c>
      <c r="M1787" s="3">
        <f t="shared" si="138"/>
        <v>3.1955</v>
      </c>
      <c r="N1787" s="3">
        <f t="shared" si="139"/>
        <v>67.105499999999992</v>
      </c>
    </row>
    <row r="1788" spans="1:14" x14ac:dyDescent="0.3">
      <c r="A1788" s="1">
        <v>45437</v>
      </c>
      <c r="B1788" s="1" t="str">
        <f t="shared" si="135"/>
        <v>May</v>
      </c>
      <c r="C1788" s="4" t="s">
        <v>9</v>
      </c>
      <c r="D1788" s="4" t="s">
        <v>15</v>
      </c>
      <c r="E1788" s="4" t="s">
        <v>11</v>
      </c>
      <c r="F1788" s="4" t="s">
        <v>12</v>
      </c>
      <c r="G1788" s="3">
        <v>53.21</v>
      </c>
      <c r="H1788" s="8">
        <v>2</v>
      </c>
      <c r="I1788" s="4" t="s">
        <v>20</v>
      </c>
      <c r="J1788" s="7">
        <v>7.6</v>
      </c>
      <c r="K1788" s="3">
        <f t="shared" si="136"/>
        <v>106.42</v>
      </c>
      <c r="L1788" s="2">
        <f t="shared" si="137"/>
        <v>0.05</v>
      </c>
      <c r="M1788" s="3">
        <f t="shared" si="138"/>
        <v>5.3210000000000006</v>
      </c>
      <c r="N1788" s="3">
        <f t="shared" si="139"/>
        <v>111.741</v>
      </c>
    </row>
    <row r="1789" spans="1:14" x14ac:dyDescent="0.3">
      <c r="A1789" s="1">
        <v>45437</v>
      </c>
      <c r="B1789" s="1" t="str">
        <f t="shared" si="135"/>
        <v>May</v>
      </c>
      <c r="C1789" s="4" t="s">
        <v>9</v>
      </c>
      <c r="D1789" s="4" t="s">
        <v>15</v>
      </c>
      <c r="E1789" s="4" t="s">
        <v>11</v>
      </c>
      <c r="F1789" s="4" t="s">
        <v>24</v>
      </c>
      <c r="G1789" s="3">
        <v>10.75</v>
      </c>
      <c r="H1789" s="8">
        <v>2</v>
      </c>
      <c r="I1789" s="4" t="s">
        <v>258</v>
      </c>
      <c r="J1789" s="7">
        <v>8.3000000000000007</v>
      </c>
      <c r="K1789" s="3">
        <f t="shared" si="136"/>
        <v>21.5</v>
      </c>
      <c r="L1789" s="2">
        <f t="shared" si="137"/>
        <v>0.05</v>
      </c>
      <c r="M1789" s="3">
        <f t="shared" si="138"/>
        <v>1.075</v>
      </c>
      <c r="N1789" s="3">
        <f t="shared" si="139"/>
        <v>22.574999999999999</v>
      </c>
    </row>
    <row r="1790" spans="1:14" x14ac:dyDescent="0.3">
      <c r="A1790" s="1">
        <v>45437</v>
      </c>
      <c r="B1790" s="1" t="str">
        <f t="shared" si="135"/>
        <v>May</v>
      </c>
      <c r="C1790" s="4" t="s">
        <v>14</v>
      </c>
      <c r="D1790" s="4" t="s">
        <v>10</v>
      </c>
      <c r="E1790" s="4" t="s">
        <v>11</v>
      </c>
      <c r="F1790" s="4" t="s">
        <v>24</v>
      </c>
      <c r="G1790" s="3">
        <v>96.58</v>
      </c>
      <c r="H1790" s="8">
        <v>1</v>
      </c>
      <c r="I1790" s="4" t="s">
        <v>258</v>
      </c>
      <c r="J1790" s="7">
        <v>8.1</v>
      </c>
      <c r="K1790" s="3">
        <f t="shared" si="136"/>
        <v>96.58</v>
      </c>
      <c r="L1790" s="2">
        <f t="shared" si="137"/>
        <v>0.05</v>
      </c>
      <c r="M1790" s="3">
        <f t="shared" si="138"/>
        <v>4.8290000000000006</v>
      </c>
      <c r="N1790" s="3">
        <f t="shared" si="139"/>
        <v>101.40899999999999</v>
      </c>
    </row>
    <row r="1791" spans="1:14" x14ac:dyDescent="0.3">
      <c r="A1791" s="1">
        <v>45437</v>
      </c>
      <c r="B1791" s="1" t="str">
        <f t="shared" si="135"/>
        <v>May</v>
      </c>
      <c r="C1791" s="4" t="s">
        <v>9</v>
      </c>
      <c r="D1791" s="4" t="s">
        <v>10</v>
      </c>
      <c r="E1791" s="4" t="s">
        <v>22</v>
      </c>
      <c r="F1791" s="4" t="s">
        <v>12</v>
      </c>
      <c r="G1791" s="3">
        <v>87.8</v>
      </c>
      <c r="H1791" s="8">
        <v>3</v>
      </c>
      <c r="I1791" s="4" t="s">
        <v>258</v>
      </c>
      <c r="J1791" s="7">
        <v>8</v>
      </c>
      <c r="K1791" s="3">
        <f t="shared" si="136"/>
        <v>263.39999999999998</v>
      </c>
      <c r="L1791" s="2">
        <f t="shared" si="137"/>
        <v>0.05</v>
      </c>
      <c r="M1791" s="3">
        <f t="shared" si="138"/>
        <v>13.17</v>
      </c>
      <c r="N1791" s="3">
        <f t="shared" si="139"/>
        <v>276.57</v>
      </c>
    </row>
    <row r="1792" spans="1:14" x14ac:dyDescent="0.3">
      <c r="A1792" s="1">
        <v>45437</v>
      </c>
      <c r="B1792" s="1" t="str">
        <f t="shared" si="135"/>
        <v>May</v>
      </c>
      <c r="C1792" s="4" t="s">
        <v>14</v>
      </c>
      <c r="D1792" s="4" t="s">
        <v>15</v>
      </c>
      <c r="E1792" s="4" t="s">
        <v>11</v>
      </c>
      <c r="F1792" s="4" t="s">
        <v>12</v>
      </c>
      <c r="G1792" s="3">
        <v>63.61</v>
      </c>
      <c r="H1792" s="8">
        <v>5</v>
      </c>
      <c r="I1792" s="4" t="s">
        <v>17</v>
      </c>
      <c r="J1792" s="7">
        <v>7.4</v>
      </c>
      <c r="K1792" s="3">
        <f t="shared" si="136"/>
        <v>318.05</v>
      </c>
      <c r="L1792" s="2">
        <f t="shared" si="137"/>
        <v>0.05</v>
      </c>
      <c r="M1792" s="3">
        <f t="shared" si="138"/>
        <v>15.902500000000002</v>
      </c>
      <c r="N1792" s="3">
        <f t="shared" si="139"/>
        <v>333.95249999999999</v>
      </c>
    </row>
    <row r="1793" spans="1:14" x14ac:dyDescent="0.3">
      <c r="A1793" s="1">
        <v>45438</v>
      </c>
      <c r="B1793" s="1" t="str">
        <f t="shared" si="135"/>
        <v>May</v>
      </c>
      <c r="C1793" s="4" t="s">
        <v>14</v>
      </c>
      <c r="D1793" s="4" t="s">
        <v>10</v>
      </c>
      <c r="E1793" s="4" t="s">
        <v>11</v>
      </c>
      <c r="F1793" s="4" t="s">
        <v>12</v>
      </c>
      <c r="G1793" s="3">
        <v>22.62</v>
      </c>
      <c r="H1793" s="8">
        <v>1</v>
      </c>
      <c r="I1793" s="4" t="s">
        <v>17</v>
      </c>
      <c r="J1793" s="7">
        <v>8.1</v>
      </c>
      <c r="K1793" s="3">
        <f t="shared" si="136"/>
        <v>22.62</v>
      </c>
      <c r="L1793" s="2">
        <f t="shared" si="137"/>
        <v>0.05</v>
      </c>
      <c r="M1793" s="3">
        <f t="shared" si="138"/>
        <v>1.131</v>
      </c>
      <c r="N1793" s="3">
        <f t="shared" si="139"/>
        <v>23.751000000000001</v>
      </c>
    </row>
    <row r="1794" spans="1:14" x14ac:dyDescent="0.3">
      <c r="A1794" s="1">
        <v>45438</v>
      </c>
      <c r="B1794" s="1" t="str">
        <f t="shared" si="135"/>
        <v>May</v>
      </c>
      <c r="C1794" s="4" t="s">
        <v>9</v>
      </c>
      <c r="D1794" s="4" t="s">
        <v>10</v>
      </c>
      <c r="E1794" s="4" t="s">
        <v>22</v>
      </c>
      <c r="F1794" s="4" t="s">
        <v>12</v>
      </c>
      <c r="G1794" s="3">
        <v>83.34</v>
      </c>
      <c r="H1794" s="8">
        <v>4</v>
      </c>
      <c r="I1794" s="4" t="s">
        <v>20</v>
      </c>
      <c r="J1794" s="7">
        <v>9.6999999999999993</v>
      </c>
      <c r="K1794" s="3">
        <f t="shared" si="136"/>
        <v>333.36</v>
      </c>
      <c r="L1794" s="2">
        <f t="shared" si="137"/>
        <v>0.05</v>
      </c>
      <c r="M1794" s="3">
        <f t="shared" si="138"/>
        <v>16.668000000000003</v>
      </c>
      <c r="N1794" s="3">
        <f t="shared" si="139"/>
        <v>350.02800000000002</v>
      </c>
    </row>
    <row r="1795" spans="1:14" x14ac:dyDescent="0.3">
      <c r="A1795" s="1">
        <v>45438</v>
      </c>
      <c r="B1795" s="1" t="str">
        <f t="shared" ref="B1795:B1858" si="140">TEXT(A1795,"mmmm")</f>
        <v>May</v>
      </c>
      <c r="C1795" s="4" t="s">
        <v>14</v>
      </c>
      <c r="D1795" s="4" t="s">
        <v>15</v>
      </c>
      <c r="E1795" s="4" t="s">
        <v>11</v>
      </c>
      <c r="F1795" s="4" t="s">
        <v>12</v>
      </c>
      <c r="G1795" s="3">
        <v>20.87</v>
      </c>
      <c r="H1795" s="8">
        <v>2</v>
      </c>
      <c r="I1795" s="4" t="s">
        <v>17</v>
      </c>
      <c r="J1795" s="7">
        <v>7.6</v>
      </c>
      <c r="K1795" s="3">
        <f t="shared" ref="K1795:K1858" si="141">G1795*H1795</f>
        <v>41.74</v>
      </c>
      <c r="L1795" s="2">
        <f t="shared" ref="L1795:L1858" si="142">IF(F1795="electronics",18%,5%)</f>
        <v>0.05</v>
      </c>
      <c r="M1795" s="3">
        <f t="shared" ref="M1795:M1858" si="143">K1795*L1795</f>
        <v>2.0870000000000002</v>
      </c>
      <c r="N1795" s="3">
        <f t="shared" ref="N1795:N1858" si="144">K1795+M1795</f>
        <v>43.827000000000005</v>
      </c>
    </row>
    <row r="1796" spans="1:14" x14ac:dyDescent="0.3">
      <c r="A1796" s="1">
        <v>45438</v>
      </c>
      <c r="B1796" s="1" t="str">
        <f t="shared" si="140"/>
        <v>May</v>
      </c>
      <c r="C1796" s="4" t="s">
        <v>19</v>
      </c>
      <c r="D1796" s="4" t="s">
        <v>10</v>
      </c>
      <c r="E1796" s="4" t="s">
        <v>22</v>
      </c>
      <c r="F1796" s="4" t="s">
        <v>18</v>
      </c>
      <c r="G1796" s="3">
        <v>22.24</v>
      </c>
      <c r="H1796" s="8">
        <v>1</v>
      </c>
      <c r="I1796" s="4" t="s">
        <v>17</v>
      </c>
      <c r="J1796" s="7">
        <v>5.7</v>
      </c>
      <c r="K1796" s="3">
        <f t="shared" si="141"/>
        <v>22.24</v>
      </c>
      <c r="L1796" s="2">
        <f t="shared" si="142"/>
        <v>0.05</v>
      </c>
      <c r="M1796" s="3">
        <f t="shared" si="143"/>
        <v>1.1119999999999999</v>
      </c>
      <c r="N1796" s="3">
        <f t="shared" si="144"/>
        <v>23.351999999999997</v>
      </c>
    </row>
    <row r="1797" spans="1:14" x14ac:dyDescent="0.3">
      <c r="A1797" s="1">
        <v>45438</v>
      </c>
      <c r="B1797" s="1" t="str">
        <f t="shared" si="140"/>
        <v>May</v>
      </c>
      <c r="C1797" s="4" t="s">
        <v>19</v>
      </c>
      <c r="D1797" s="4" t="s">
        <v>15</v>
      </c>
      <c r="E1797" s="4" t="s">
        <v>11</v>
      </c>
      <c r="F1797" s="4" t="s">
        <v>24</v>
      </c>
      <c r="G1797" s="3">
        <v>92.78</v>
      </c>
      <c r="H1797" s="8">
        <v>2</v>
      </c>
      <c r="I1797" s="4" t="s">
        <v>258</v>
      </c>
      <c r="J1797" s="7">
        <v>6.5</v>
      </c>
      <c r="K1797" s="3">
        <f t="shared" si="141"/>
        <v>185.56</v>
      </c>
      <c r="L1797" s="2">
        <f t="shared" si="142"/>
        <v>0.05</v>
      </c>
      <c r="M1797" s="3">
        <f t="shared" si="143"/>
        <v>9.2780000000000005</v>
      </c>
      <c r="N1797" s="3">
        <f t="shared" si="144"/>
        <v>194.83799999999999</v>
      </c>
    </row>
    <row r="1798" spans="1:14" x14ac:dyDescent="0.3">
      <c r="A1798" s="1">
        <v>45438</v>
      </c>
      <c r="B1798" s="1" t="str">
        <f t="shared" si="140"/>
        <v>May</v>
      </c>
      <c r="C1798" s="4" t="s">
        <v>9</v>
      </c>
      <c r="D1798" s="4" t="s">
        <v>15</v>
      </c>
      <c r="E1798" s="4" t="s">
        <v>11</v>
      </c>
      <c r="F1798" s="4" t="s">
        <v>24</v>
      </c>
      <c r="G1798" s="3">
        <v>15.37</v>
      </c>
      <c r="H1798" s="8">
        <v>3</v>
      </c>
      <c r="I1798" s="4" t="s">
        <v>20</v>
      </c>
      <c r="J1798" s="7">
        <v>6.5</v>
      </c>
      <c r="K1798" s="3">
        <f t="shared" si="141"/>
        <v>46.11</v>
      </c>
      <c r="L1798" s="2">
        <f t="shared" si="142"/>
        <v>0.05</v>
      </c>
      <c r="M1798" s="3">
        <f t="shared" si="143"/>
        <v>2.3054999999999999</v>
      </c>
      <c r="N1798" s="3">
        <f t="shared" si="144"/>
        <v>48.415500000000002</v>
      </c>
    </row>
    <row r="1799" spans="1:14" x14ac:dyDescent="0.3">
      <c r="A1799" s="1">
        <v>45438</v>
      </c>
      <c r="B1799" s="1" t="str">
        <f t="shared" si="140"/>
        <v>May</v>
      </c>
      <c r="C1799" s="4" t="s">
        <v>19</v>
      </c>
      <c r="D1799" s="4" t="s">
        <v>10</v>
      </c>
      <c r="E1799" s="4" t="s">
        <v>11</v>
      </c>
      <c r="F1799" s="4" t="s">
        <v>24</v>
      </c>
      <c r="G1799" s="3">
        <v>30.35</v>
      </c>
      <c r="H1799" s="8">
        <v>1</v>
      </c>
      <c r="I1799" s="4" t="s">
        <v>17</v>
      </c>
      <c r="J1799" s="7">
        <v>7.2</v>
      </c>
      <c r="K1799" s="3">
        <f t="shared" si="141"/>
        <v>30.35</v>
      </c>
      <c r="L1799" s="2">
        <f t="shared" si="142"/>
        <v>0.05</v>
      </c>
      <c r="M1799" s="3">
        <f t="shared" si="143"/>
        <v>1.5175000000000001</v>
      </c>
      <c r="N1799" s="3">
        <f t="shared" si="144"/>
        <v>31.8675</v>
      </c>
    </row>
    <row r="1800" spans="1:14" x14ac:dyDescent="0.3">
      <c r="A1800" s="1">
        <v>45438</v>
      </c>
      <c r="B1800" s="1" t="str">
        <f t="shared" si="140"/>
        <v>May</v>
      </c>
      <c r="C1800" s="4" t="s">
        <v>19</v>
      </c>
      <c r="D1800" s="4" t="s">
        <v>15</v>
      </c>
      <c r="E1800" s="4" t="s">
        <v>11</v>
      </c>
      <c r="F1800" s="4" t="s">
        <v>21</v>
      </c>
      <c r="G1800" s="3">
        <v>60.74</v>
      </c>
      <c r="H1800" s="8">
        <v>1</v>
      </c>
      <c r="I1800" s="4" t="s">
        <v>20</v>
      </c>
      <c r="J1800" s="7">
        <v>7.7</v>
      </c>
      <c r="K1800" s="3">
        <f t="shared" si="141"/>
        <v>60.74</v>
      </c>
      <c r="L1800" s="2">
        <f t="shared" si="142"/>
        <v>0.05</v>
      </c>
      <c r="M1800" s="3">
        <f t="shared" si="143"/>
        <v>3.0370000000000004</v>
      </c>
      <c r="N1800" s="3">
        <f t="shared" si="144"/>
        <v>63.777000000000001</v>
      </c>
    </row>
    <row r="1801" spans="1:14" x14ac:dyDescent="0.3">
      <c r="A1801" s="1">
        <v>45438</v>
      </c>
      <c r="B1801" s="1" t="str">
        <f t="shared" si="140"/>
        <v>May</v>
      </c>
      <c r="C1801" s="4" t="s">
        <v>19</v>
      </c>
      <c r="D1801" s="4" t="s">
        <v>10</v>
      </c>
      <c r="E1801" s="4" t="s">
        <v>22</v>
      </c>
      <c r="F1801" s="4" t="s">
        <v>12</v>
      </c>
      <c r="G1801" s="3">
        <v>79.91</v>
      </c>
      <c r="H1801" s="8">
        <v>3</v>
      </c>
      <c r="I1801" s="4" t="s">
        <v>20</v>
      </c>
      <c r="J1801" s="7">
        <v>8.1</v>
      </c>
      <c r="K1801" s="3">
        <f t="shared" si="141"/>
        <v>239.73</v>
      </c>
      <c r="L1801" s="2">
        <f t="shared" si="142"/>
        <v>0.05</v>
      </c>
      <c r="M1801" s="3">
        <f t="shared" si="143"/>
        <v>11.986499999999999</v>
      </c>
      <c r="N1801" s="3">
        <f t="shared" si="144"/>
        <v>251.7165</v>
      </c>
    </row>
    <row r="1802" spans="1:14" x14ac:dyDescent="0.3">
      <c r="A1802" s="1">
        <v>45438</v>
      </c>
      <c r="B1802" s="1" t="str">
        <f t="shared" si="140"/>
        <v>May</v>
      </c>
      <c r="C1802" s="4" t="s">
        <v>14</v>
      </c>
      <c r="D1802" s="4" t="s">
        <v>15</v>
      </c>
      <c r="E1802" s="4" t="s">
        <v>11</v>
      </c>
      <c r="F1802" s="4" t="s">
        <v>12</v>
      </c>
      <c r="G1802" s="3">
        <v>91.61</v>
      </c>
      <c r="H1802" s="8">
        <v>4</v>
      </c>
      <c r="I1802" s="4" t="s">
        <v>20</v>
      </c>
      <c r="J1802" s="7">
        <v>8.1999999999999993</v>
      </c>
      <c r="K1802" s="3">
        <f t="shared" si="141"/>
        <v>366.44</v>
      </c>
      <c r="L1802" s="2">
        <f t="shared" si="142"/>
        <v>0.05</v>
      </c>
      <c r="M1802" s="3">
        <f t="shared" si="143"/>
        <v>18.321999999999999</v>
      </c>
      <c r="N1802" s="3">
        <f t="shared" si="144"/>
        <v>384.762</v>
      </c>
    </row>
    <row r="1803" spans="1:14" x14ac:dyDescent="0.3">
      <c r="A1803" s="1">
        <v>45438</v>
      </c>
      <c r="B1803" s="1" t="str">
        <f t="shared" si="140"/>
        <v>May</v>
      </c>
      <c r="C1803" s="4" t="s">
        <v>19</v>
      </c>
      <c r="D1803" s="4" t="s">
        <v>15</v>
      </c>
      <c r="E1803" s="4" t="s">
        <v>22</v>
      </c>
      <c r="F1803" s="4" t="s">
        <v>12</v>
      </c>
      <c r="G1803" s="3">
        <v>43.25</v>
      </c>
      <c r="H1803" s="8">
        <v>3</v>
      </c>
      <c r="I1803" s="4" t="s">
        <v>20</v>
      </c>
      <c r="J1803" s="7">
        <v>4.9000000000000004</v>
      </c>
      <c r="K1803" s="3">
        <f t="shared" si="141"/>
        <v>129.75</v>
      </c>
      <c r="L1803" s="2">
        <f t="shared" si="142"/>
        <v>0.05</v>
      </c>
      <c r="M1803" s="3">
        <f t="shared" si="143"/>
        <v>6.4875000000000007</v>
      </c>
      <c r="N1803" s="3">
        <f t="shared" si="144"/>
        <v>136.23750000000001</v>
      </c>
    </row>
    <row r="1804" spans="1:14" x14ac:dyDescent="0.3">
      <c r="A1804" s="1">
        <v>45438</v>
      </c>
      <c r="B1804" s="1" t="str">
        <f t="shared" si="140"/>
        <v>May</v>
      </c>
      <c r="C1804" s="4" t="s">
        <v>14</v>
      </c>
      <c r="D1804" s="4" t="s">
        <v>10</v>
      </c>
      <c r="E1804" s="4" t="s">
        <v>11</v>
      </c>
      <c r="F1804" s="4" t="s">
        <v>12</v>
      </c>
      <c r="G1804" s="3">
        <v>57.29</v>
      </c>
      <c r="H1804" s="8">
        <v>3</v>
      </c>
      <c r="I1804" s="4" t="s">
        <v>17</v>
      </c>
      <c r="J1804" s="7">
        <v>7.9</v>
      </c>
      <c r="K1804" s="3">
        <f t="shared" si="141"/>
        <v>171.87</v>
      </c>
      <c r="L1804" s="2">
        <f t="shared" si="142"/>
        <v>0.05</v>
      </c>
      <c r="M1804" s="3">
        <f t="shared" si="143"/>
        <v>8.5935000000000006</v>
      </c>
      <c r="N1804" s="3">
        <f t="shared" si="144"/>
        <v>180.46350000000001</v>
      </c>
    </row>
    <row r="1805" spans="1:14" x14ac:dyDescent="0.3">
      <c r="A1805" s="1">
        <v>45438</v>
      </c>
      <c r="B1805" s="1" t="str">
        <f t="shared" si="140"/>
        <v>May</v>
      </c>
      <c r="C1805" s="4" t="s">
        <v>9</v>
      </c>
      <c r="D1805" s="4" t="s">
        <v>15</v>
      </c>
      <c r="E1805" s="4" t="s">
        <v>11</v>
      </c>
      <c r="F1805" s="4" t="s">
        <v>12</v>
      </c>
      <c r="G1805" s="3">
        <v>56.56</v>
      </c>
      <c r="H1805" s="8">
        <v>5</v>
      </c>
      <c r="I1805" s="4" t="s">
        <v>20</v>
      </c>
      <c r="J1805" s="7">
        <v>6.9</v>
      </c>
      <c r="K1805" s="3">
        <f t="shared" si="141"/>
        <v>282.8</v>
      </c>
      <c r="L1805" s="2">
        <f t="shared" si="142"/>
        <v>0.05</v>
      </c>
      <c r="M1805" s="3">
        <f t="shared" si="143"/>
        <v>14.14</v>
      </c>
      <c r="N1805" s="3">
        <f t="shared" si="144"/>
        <v>296.94</v>
      </c>
    </row>
    <row r="1806" spans="1:14" x14ac:dyDescent="0.3">
      <c r="A1806" s="1">
        <v>45438</v>
      </c>
      <c r="B1806" s="1" t="str">
        <f t="shared" si="140"/>
        <v>May</v>
      </c>
      <c r="C1806" s="4" t="s">
        <v>9</v>
      </c>
      <c r="D1806" s="4" t="s">
        <v>15</v>
      </c>
      <c r="E1806" s="4" t="s">
        <v>22</v>
      </c>
      <c r="F1806" s="4" t="s">
        <v>18</v>
      </c>
      <c r="G1806" s="3">
        <v>34.840000000000003</v>
      </c>
      <c r="H1806" s="8">
        <v>2</v>
      </c>
      <c r="I1806" s="4" t="s">
        <v>20</v>
      </c>
      <c r="J1806" s="7">
        <v>8.4</v>
      </c>
      <c r="K1806" s="3">
        <f t="shared" si="141"/>
        <v>69.680000000000007</v>
      </c>
      <c r="L1806" s="2">
        <f t="shared" si="142"/>
        <v>0.05</v>
      </c>
      <c r="M1806" s="3">
        <f t="shared" si="143"/>
        <v>3.4840000000000004</v>
      </c>
      <c r="N1806" s="3">
        <f t="shared" si="144"/>
        <v>73.164000000000001</v>
      </c>
    </row>
    <row r="1807" spans="1:14" x14ac:dyDescent="0.3">
      <c r="A1807" s="1">
        <v>45438</v>
      </c>
      <c r="B1807" s="1" t="str">
        <f t="shared" si="140"/>
        <v>May</v>
      </c>
      <c r="C1807" s="4" t="s">
        <v>19</v>
      </c>
      <c r="D1807" s="4" t="s">
        <v>10</v>
      </c>
      <c r="E1807" s="4" t="s">
        <v>22</v>
      </c>
      <c r="F1807" s="4" t="s">
        <v>12</v>
      </c>
      <c r="G1807" s="3">
        <v>52.75</v>
      </c>
      <c r="H1807" s="8">
        <v>3</v>
      </c>
      <c r="I1807" s="4" t="s">
        <v>17</v>
      </c>
      <c r="J1807" s="7">
        <v>9</v>
      </c>
      <c r="K1807" s="3">
        <f t="shared" si="141"/>
        <v>158.25</v>
      </c>
      <c r="L1807" s="2">
        <f t="shared" si="142"/>
        <v>0.05</v>
      </c>
      <c r="M1807" s="3">
        <f t="shared" si="143"/>
        <v>7.9125000000000005</v>
      </c>
      <c r="N1807" s="3">
        <f t="shared" si="144"/>
        <v>166.16249999999999</v>
      </c>
    </row>
    <row r="1808" spans="1:14" x14ac:dyDescent="0.3">
      <c r="A1808" s="1">
        <v>45439</v>
      </c>
      <c r="B1808" s="1" t="str">
        <f t="shared" si="140"/>
        <v>May</v>
      </c>
      <c r="C1808" s="4" t="s">
        <v>19</v>
      </c>
      <c r="D1808" s="4" t="s">
        <v>15</v>
      </c>
      <c r="E1808" s="4" t="s">
        <v>22</v>
      </c>
      <c r="F1808" s="4" t="s">
        <v>16</v>
      </c>
      <c r="G1808" s="3">
        <v>88.67</v>
      </c>
      <c r="H1808" s="8">
        <v>1</v>
      </c>
      <c r="I1808" s="4" t="s">
        <v>20</v>
      </c>
      <c r="J1808" s="7">
        <v>6.7</v>
      </c>
      <c r="K1808" s="3">
        <f t="shared" si="141"/>
        <v>88.67</v>
      </c>
      <c r="L1808" s="2">
        <f t="shared" si="142"/>
        <v>0.18</v>
      </c>
      <c r="M1808" s="3">
        <f t="shared" si="143"/>
        <v>15.960599999999999</v>
      </c>
      <c r="N1808" s="3">
        <f t="shared" si="144"/>
        <v>104.6306</v>
      </c>
    </row>
    <row r="1809" spans="1:14" x14ac:dyDescent="0.3">
      <c r="A1809" s="1">
        <v>45439</v>
      </c>
      <c r="B1809" s="1" t="str">
        <f t="shared" si="140"/>
        <v>May</v>
      </c>
      <c r="C1809" s="4" t="s">
        <v>9</v>
      </c>
      <c r="D1809" s="4" t="s">
        <v>10</v>
      </c>
      <c r="E1809" s="4" t="s">
        <v>11</v>
      </c>
      <c r="F1809" s="4" t="s">
        <v>18</v>
      </c>
      <c r="G1809" s="3">
        <v>94.76</v>
      </c>
      <c r="H1809" s="8">
        <v>2</v>
      </c>
      <c r="I1809" s="4" t="s">
        <v>20</v>
      </c>
      <c r="J1809" s="7">
        <v>6</v>
      </c>
      <c r="K1809" s="3">
        <f t="shared" si="141"/>
        <v>189.52</v>
      </c>
      <c r="L1809" s="2">
        <f t="shared" si="142"/>
        <v>0.05</v>
      </c>
      <c r="M1809" s="3">
        <f t="shared" si="143"/>
        <v>9.4760000000000009</v>
      </c>
      <c r="N1809" s="3">
        <f t="shared" si="144"/>
        <v>198.99600000000001</v>
      </c>
    </row>
    <row r="1810" spans="1:14" x14ac:dyDescent="0.3">
      <c r="A1810" s="1">
        <v>45439</v>
      </c>
      <c r="B1810" s="1" t="str">
        <f t="shared" si="140"/>
        <v>May</v>
      </c>
      <c r="C1810" s="4" t="s">
        <v>14</v>
      </c>
      <c r="D1810" s="4" t="s">
        <v>15</v>
      </c>
      <c r="E1810" s="4" t="s">
        <v>11</v>
      </c>
      <c r="F1810" s="4" t="s">
        <v>24</v>
      </c>
      <c r="G1810" s="3">
        <v>66.14</v>
      </c>
      <c r="H1810" s="8">
        <v>2</v>
      </c>
      <c r="I1810" s="4" t="s">
        <v>20</v>
      </c>
      <c r="J1810" s="7">
        <v>5.4</v>
      </c>
      <c r="K1810" s="3">
        <f t="shared" si="141"/>
        <v>132.28</v>
      </c>
      <c r="L1810" s="2">
        <f t="shared" si="142"/>
        <v>0.05</v>
      </c>
      <c r="M1810" s="3">
        <f t="shared" si="143"/>
        <v>6.6140000000000008</v>
      </c>
      <c r="N1810" s="3">
        <f t="shared" si="144"/>
        <v>138.89400000000001</v>
      </c>
    </row>
    <row r="1811" spans="1:14" x14ac:dyDescent="0.3">
      <c r="A1811" s="1">
        <v>45439</v>
      </c>
      <c r="B1811" s="1" t="str">
        <f t="shared" si="140"/>
        <v>May</v>
      </c>
      <c r="C1811" s="4" t="s">
        <v>14</v>
      </c>
      <c r="D1811" s="4" t="s">
        <v>15</v>
      </c>
      <c r="E1811" s="4" t="s">
        <v>22</v>
      </c>
      <c r="F1811" s="4" t="s">
        <v>12</v>
      </c>
      <c r="G1811" s="3">
        <v>73.88</v>
      </c>
      <c r="H1811" s="8">
        <v>5</v>
      </c>
      <c r="I1811" s="4" t="s">
        <v>20</v>
      </c>
      <c r="J1811" s="7">
        <v>6.8</v>
      </c>
      <c r="K1811" s="3">
        <f t="shared" si="141"/>
        <v>369.4</v>
      </c>
      <c r="L1811" s="2">
        <f t="shared" si="142"/>
        <v>0.05</v>
      </c>
      <c r="M1811" s="3">
        <f t="shared" si="143"/>
        <v>18.47</v>
      </c>
      <c r="N1811" s="3">
        <f t="shared" si="144"/>
        <v>387.87</v>
      </c>
    </row>
    <row r="1812" spans="1:14" x14ac:dyDescent="0.3">
      <c r="A1812" s="1">
        <v>45439</v>
      </c>
      <c r="B1812" s="1" t="str">
        <f t="shared" si="140"/>
        <v>May</v>
      </c>
      <c r="C1812" s="4" t="s">
        <v>14</v>
      </c>
      <c r="D1812" s="4" t="s">
        <v>15</v>
      </c>
      <c r="E1812" s="4" t="s">
        <v>22</v>
      </c>
      <c r="F1812" s="4" t="s">
        <v>12</v>
      </c>
      <c r="G1812" s="3">
        <v>33.979999999999997</v>
      </c>
      <c r="H1812" s="8">
        <v>4</v>
      </c>
      <c r="I1812" s="4" t="s">
        <v>17</v>
      </c>
      <c r="J1812" s="7">
        <v>8.5</v>
      </c>
      <c r="K1812" s="3">
        <f t="shared" si="141"/>
        <v>135.91999999999999</v>
      </c>
      <c r="L1812" s="2">
        <f t="shared" si="142"/>
        <v>0.05</v>
      </c>
      <c r="M1812" s="3">
        <f t="shared" si="143"/>
        <v>6.7959999999999994</v>
      </c>
      <c r="N1812" s="3">
        <f t="shared" si="144"/>
        <v>142.71599999999998</v>
      </c>
    </row>
    <row r="1813" spans="1:14" x14ac:dyDescent="0.3">
      <c r="A1813" s="1">
        <v>45439</v>
      </c>
      <c r="B1813" s="1" t="str">
        <f t="shared" si="140"/>
        <v>May</v>
      </c>
      <c r="C1813" s="4" t="s">
        <v>14</v>
      </c>
      <c r="D1813" s="4" t="s">
        <v>15</v>
      </c>
      <c r="E1813" s="4" t="s">
        <v>22</v>
      </c>
      <c r="F1813" s="4" t="s">
        <v>18</v>
      </c>
      <c r="G1813" s="3">
        <v>71.63</v>
      </c>
      <c r="H1813" s="8">
        <v>2</v>
      </c>
      <c r="I1813" s="4" t="s">
        <v>20</v>
      </c>
      <c r="J1813" s="7">
        <v>8.8000000000000007</v>
      </c>
      <c r="K1813" s="3">
        <f t="shared" si="141"/>
        <v>143.26</v>
      </c>
      <c r="L1813" s="2">
        <f t="shared" si="142"/>
        <v>0.05</v>
      </c>
      <c r="M1813" s="3">
        <f t="shared" si="143"/>
        <v>7.1630000000000003</v>
      </c>
      <c r="N1813" s="3">
        <f t="shared" si="144"/>
        <v>150.423</v>
      </c>
    </row>
    <row r="1814" spans="1:14" x14ac:dyDescent="0.3">
      <c r="A1814" s="1">
        <v>45439</v>
      </c>
      <c r="B1814" s="1" t="str">
        <f t="shared" si="140"/>
        <v>May</v>
      </c>
      <c r="C1814" s="4" t="s">
        <v>19</v>
      </c>
      <c r="D1814" s="4" t="s">
        <v>10</v>
      </c>
      <c r="E1814" s="4" t="s">
        <v>11</v>
      </c>
      <c r="F1814" s="4" t="s">
        <v>24</v>
      </c>
      <c r="G1814" s="3">
        <v>54.92</v>
      </c>
      <c r="H1814" s="8">
        <v>1</v>
      </c>
      <c r="I1814" s="4" t="s">
        <v>17</v>
      </c>
      <c r="J1814" s="7">
        <v>7.1</v>
      </c>
      <c r="K1814" s="3">
        <f t="shared" si="141"/>
        <v>54.92</v>
      </c>
      <c r="L1814" s="2">
        <f t="shared" si="142"/>
        <v>0.05</v>
      </c>
      <c r="M1814" s="3">
        <f t="shared" si="143"/>
        <v>2.7460000000000004</v>
      </c>
      <c r="N1814" s="3">
        <f t="shared" si="144"/>
        <v>57.666000000000004</v>
      </c>
    </row>
    <row r="1815" spans="1:14" x14ac:dyDescent="0.3">
      <c r="A1815" s="1">
        <v>45439</v>
      </c>
      <c r="B1815" s="1" t="str">
        <f t="shared" si="140"/>
        <v>May</v>
      </c>
      <c r="C1815" s="4" t="s">
        <v>19</v>
      </c>
      <c r="D1815" s="4" t="s">
        <v>15</v>
      </c>
      <c r="E1815" s="4" t="s">
        <v>22</v>
      </c>
      <c r="F1815" s="4" t="s">
        <v>12</v>
      </c>
      <c r="G1815" s="3">
        <v>39.43</v>
      </c>
      <c r="H1815" s="8">
        <v>3</v>
      </c>
      <c r="I1815" s="4" t="s">
        <v>17</v>
      </c>
      <c r="J1815" s="7">
        <v>8.6999999999999993</v>
      </c>
      <c r="K1815" s="3">
        <f t="shared" si="141"/>
        <v>118.28999999999999</v>
      </c>
      <c r="L1815" s="2">
        <f t="shared" si="142"/>
        <v>0.05</v>
      </c>
      <c r="M1815" s="3">
        <f t="shared" si="143"/>
        <v>5.9145000000000003</v>
      </c>
      <c r="N1815" s="3">
        <f t="shared" si="144"/>
        <v>124.2045</v>
      </c>
    </row>
    <row r="1816" spans="1:14" x14ac:dyDescent="0.3">
      <c r="A1816" s="1">
        <v>45439</v>
      </c>
      <c r="B1816" s="1" t="str">
        <f t="shared" si="140"/>
        <v>May</v>
      </c>
      <c r="C1816" s="4" t="s">
        <v>9</v>
      </c>
      <c r="D1816" s="4" t="s">
        <v>15</v>
      </c>
      <c r="E1816" s="4" t="s">
        <v>11</v>
      </c>
      <c r="F1816" s="4" t="s">
        <v>12</v>
      </c>
      <c r="G1816" s="3">
        <v>55.39</v>
      </c>
      <c r="H1816" s="8">
        <v>1</v>
      </c>
      <c r="I1816" s="4" t="s">
        <v>17</v>
      </c>
      <c r="J1816" s="7">
        <v>8.5</v>
      </c>
      <c r="K1816" s="3">
        <f t="shared" si="141"/>
        <v>55.39</v>
      </c>
      <c r="L1816" s="2">
        <f t="shared" si="142"/>
        <v>0.05</v>
      </c>
      <c r="M1816" s="3">
        <f t="shared" si="143"/>
        <v>2.7695000000000003</v>
      </c>
      <c r="N1816" s="3">
        <f t="shared" si="144"/>
        <v>58.159500000000001</v>
      </c>
    </row>
    <row r="1817" spans="1:14" x14ac:dyDescent="0.3">
      <c r="A1817" s="1">
        <v>45439</v>
      </c>
      <c r="B1817" s="1" t="str">
        <f t="shared" si="140"/>
        <v>May</v>
      </c>
      <c r="C1817" s="4" t="s">
        <v>14</v>
      </c>
      <c r="D1817" s="4" t="s">
        <v>15</v>
      </c>
      <c r="E1817" s="4" t="s">
        <v>22</v>
      </c>
      <c r="F1817" s="4" t="s">
        <v>12</v>
      </c>
      <c r="G1817" s="3">
        <v>16.309999999999999</v>
      </c>
      <c r="H1817" s="8">
        <v>2</v>
      </c>
      <c r="I1817" s="4" t="s">
        <v>258</v>
      </c>
      <c r="J1817" s="7">
        <v>6.7</v>
      </c>
      <c r="K1817" s="3">
        <f t="shared" si="141"/>
        <v>32.619999999999997</v>
      </c>
      <c r="L1817" s="2">
        <f t="shared" si="142"/>
        <v>0.05</v>
      </c>
      <c r="M1817" s="3">
        <f t="shared" si="143"/>
        <v>1.631</v>
      </c>
      <c r="N1817" s="3">
        <f t="shared" si="144"/>
        <v>34.250999999999998</v>
      </c>
    </row>
    <row r="1818" spans="1:14" x14ac:dyDescent="0.3">
      <c r="A1818" s="1">
        <v>45439</v>
      </c>
      <c r="B1818" s="1" t="str">
        <f t="shared" si="140"/>
        <v>May</v>
      </c>
      <c r="C1818" s="4" t="s">
        <v>9</v>
      </c>
      <c r="D1818" s="4" t="s">
        <v>15</v>
      </c>
      <c r="E1818" s="4" t="s">
        <v>22</v>
      </c>
      <c r="F1818" s="4" t="s">
        <v>23</v>
      </c>
      <c r="G1818" s="3">
        <v>70.11</v>
      </c>
      <c r="H1818" s="8">
        <v>4</v>
      </c>
      <c r="I1818" s="4" t="s">
        <v>20</v>
      </c>
      <c r="J1818" s="7">
        <v>7.9</v>
      </c>
      <c r="K1818" s="3">
        <f t="shared" si="141"/>
        <v>280.44</v>
      </c>
      <c r="L1818" s="2">
        <f t="shared" si="142"/>
        <v>0.05</v>
      </c>
      <c r="M1818" s="3">
        <f t="shared" si="143"/>
        <v>14.022</v>
      </c>
      <c r="N1818" s="3">
        <f t="shared" si="144"/>
        <v>294.46199999999999</v>
      </c>
    </row>
    <row r="1819" spans="1:14" x14ac:dyDescent="0.3">
      <c r="A1819" s="1">
        <v>45439</v>
      </c>
      <c r="B1819" s="1" t="str">
        <f t="shared" si="140"/>
        <v>May</v>
      </c>
      <c r="C1819" s="4" t="s">
        <v>9</v>
      </c>
      <c r="D1819" s="4" t="s">
        <v>15</v>
      </c>
      <c r="E1819" s="4" t="s">
        <v>11</v>
      </c>
      <c r="F1819" s="4" t="s">
        <v>23</v>
      </c>
      <c r="G1819" s="3">
        <v>35.47</v>
      </c>
      <c r="H1819" s="8">
        <v>2</v>
      </c>
      <c r="I1819" s="4" t="s">
        <v>17</v>
      </c>
      <c r="J1819" s="7">
        <v>8.5</v>
      </c>
      <c r="K1819" s="3">
        <f t="shared" si="141"/>
        <v>70.94</v>
      </c>
      <c r="L1819" s="2">
        <f t="shared" si="142"/>
        <v>0.05</v>
      </c>
      <c r="M1819" s="3">
        <f t="shared" si="143"/>
        <v>3.5470000000000002</v>
      </c>
      <c r="N1819" s="3">
        <f t="shared" si="144"/>
        <v>74.486999999999995</v>
      </c>
    </row>
    <row r="1820" spans="1:14" x14ac:dyDescent="0.3">
      <c r="A1820" s="1">
        <v>45439</v>
      </c>
      <c r="B1820" s="1" t="str">
        <f t="shared" si="140"/>
        <v>May</v>
      </c>
      <c r="C1820" s="4" t="s">
        <v>14</v>
      </c>
      <c r="D1820" s="4" t="s">
        <v>15</v>
      </c>
      <c r="E1820" s="4" t="s">
        <v>22</v>
      </c>
      <c r="F1820" s="4" t="s">
        <v>18</v>
      </c>
      <c r="G1820" s="3">
        <v>20.18</v>
      </c>
      <c r="H1820" s="8">
        <v>2</v>
      </c>
      <c r="I1820" s="4" t="s">
        <v>258</v>
      </c>
      <c r="J1820" s="7">
        <v>6.1</v>
      </c>
      <c r="K1820" s="3">
        <f t="shared" si="141"/>
        <v>40.36</v>
      </c>
      <c r="L1820" s="2">
        <f t="shared" si="142"/>
        <v>0.05</v>
      </c>
      <c r="M1820" s="3">
        <f t="shared" si="143"/>
        <v>2.0180000000000002</v>
      </c>
      <c r="N1820" s="3">
        <f t="shared" si="144"/>
        <v>42.378</v>
      </c>
    </row>
    <row r="1821" spans="1:14" x14ac:dyDescent="0.3">
      <c r="A1821" s="1">
        <v>45439</v>
      </c>
      <c r="B1821" s="1" t="str">
        <f t="shared" si="140"/>
        <v>May</v>
      </c>
      <c r="C1821" s="4" t="s">
        <v>9</v>
      </c>
      <c r="D1821" s="4" t="s">
        <v>15</v>
      </c>
      <c r="E1821" s="4" t="s">
        <v>11</v>
      </c>
      <c r="F1821" s="4" t="s">
        <v>21</v>
      </c>
      <c r="G1821" s="3">
        <v>60.74</v>
      </c>
      <c r="H1821" s="8">
        <v>3</v>
      </c>
      <c r="I1821" s="4" t="s">
        <v>258</v>
      </c>
      <c r="J1821" s="7">
        <v>7.3</v>
      </c>
      <c r="K1821" s="3">
        <f t="shared" si="141"/>
        <v>182.22</v>
      </c>
      <c r="L1821" s="2">
        <f t="shared" si="142"/>
        <v>0.05</v>
      </c>
      <c r="M1821" s="3">
        <f t="shared" si="143"/>
        <v>9.1110000000000007</v>
      </c>
      <c r="N1821" s="3">
        <f t="shared" si="144"/>
        <v>191.33099999999999</v>
      </c>
    </row>
    <row r="1822" spans="1:14" x14ac:dyDescent="0.3">
      <c r="A1822" s="1">
        <v>45439</v>
      </c>
      <c r="B1822" s="1" t="str">
        <f t="shared" si="140"/>
        <v>May</v>
      </c>
      <c r="C1822" s="4" t="s">
        <v>9</v>
      </c>
      <c r="D1822" s="4" t="s">
        <v>15</v>
      </c>
      <c r="E1822" s="4" t="s">
        <v>11</v>
      </c>
      <c r="F1822" s="4" t="s">
        <v>12</v>
      </c>
      <c r="G1822" s="3">
        <v>52.34</v>
      </c>
      <c r="H1822" s="8">
        <v>3</v>
      </c>
      <c r="I1822" s="4" t="s">
        <v>258</v>
      </c>
      <c r="J1822" s="7">
        <v>5.8</v>
      </c>
      <c r="K1822" s="3">
        <f t="shared" si="141"/>
        <v>157.02000000000001</v>
      </c>
      <c r="L1822" s="2">
        <f t="shared" si="142"/>
        <v>0.05</v>
      </c>
      <c r="M1822" s="3">
        <f t="shared" si="143"/>
        <v>7.8510000000000009</v>
      </c>
      <c r="N1822" s="3">
        <f t="shared" si="144"/>
        <v>164.87100000000001</v>
      </c>
    </row>
    <row r="1823" spans="1:14" x14ac:dyDescent="0.3">
      <c r="A1823" s="1">
        <v>45439</v>
      </c>
      <c r="B1823" s="1" t="str">
        <f t="shared" si="140"/>
        <v>May</v>
      </c>
      <c r="C1823" s="4" t="s">
        <v>14</v>
      </c>
      <c r="D1823" s="4" t="s">
        <v>10</v>
      </c>
      <c r="E1823" s="4" t="s">
        <v>11</v>
      </c>
      <c r="F1823" s="4" t="s">
        <v>18</v>
      </c>
      <c r="G1823" s="3">
        <v>13.69</v>
      </c>
      <c r="H1823" s="8">
        <v>3</v>
      </c>
      <c r="I1823" s="4" t="s">
        <v>20</v>
      </c>
      <c r="J1823" s="7">
        <v>8.6999999999999993</v>
      </c>
      <c r="K1823" s="3">
        <f t="shared" si="141"/>
        <v>41.07</v>
      </c>
      <c r="L1823" s="2">
        <f t="shared" si="142"/>
        <v>0.05</v>
      </c>
      <c r="M1823" s="3">
        <f t="shared" si="143"/>
        <v>2.0535000000000001</v>
      </c>
      <c r="N1823" s="3">
        <f t="shared" si="144"/>
        <v>43.1235</v>
      </c>
    </row>
    <row r="1824" spans="1:14" x14ac:dyDescent="0.3">
      <c r="A1824" s="1">
        <v>45440</v>
      </c>
      <c r="B1824" s="1" t="str">
        <f t="shared" si="140"/>
        <v>May</v>
      </c>
      <c r="C1824" s="4" t="s">
        <v>19</v>
      </c>
      <c r="D1824" s="4" t="s">
        <v>15</v>
      </c>
      <c r="E1824" s="4" t="s">
        <v>11</v>
      </c>
      <c r="F1824" s="4" t="s">
        <v>24</v>
      </c>
      <c r="G1824" s="3">
        <v>82.88</v>
      </c>
      <c r="H1824" s="8">
        <v>2</v>
      </c>
      <c r="I1824" s="4" t="s">
        <v>17</v>
      </c>
      <c r="J1824" s="7">
        <v>8.3000000000000007</v>
      </c>
      <c r="K1824" s="3">
        <f t="shared" si="141"/>
        <v>165.76</v>
      </c>
      <c r="L1824" s="2">
        <f t="shared" si="142"/>
        <v>0.05</v>
      </c>
      <c r="M1824" s="3">
        <f t="shared" si="143"/>
        <v>8.2880000000000003</v>
      </c>
      <c r="N1824" s="3">
        <f t="shared" si="144"/>
        <v>174.048</v>
      </c>
    </row>
    <row r="1825" spans="1:14" x14ac:dyDescent="0.3">
      <c r="A1825" s="1">
        <v>45440</v>
      </c>
      <c r="B1825" s="1" t="str">
        <f t="shared" si="140"/>
        <v>May</v>
      </c>
      <c r="C1825" s="4" t="s">
        <v>9</v>
      </c>
      <c r="D1825" s="4" t="s">
        <v>10</v>
      </c>
      <c r="E1825" s="4" t="s">
        <v>22</v>
      </c>
      <c r="F1825" s="4" t="s">
        <v>12</v>
      </c>
      <c r="G1825" s="3">
        <v>49.38</v>
      </c>
      <c r="H1825" s="8">
        <v>2</v>
      </c>
      <c r="I1825" s="4" t="s">
        <v>17</v>
      </c>
      <c r="J1825" s="7">
        <v>8.8000000000000007</v>
      </c>
      <c r="K1825" s="3">
        <f t="shared" si="141"/>
        <v>98.76</v>
      </c>
      <c r="L1825" s="2">
        <f t="shared" si="142"/>
        <v>0.05</v>
      </c>
      <c r="M1825" s="3">
        <f t="shared" si="143"/>
        <v>4.9380000000000006</v>
      </c>
      <c r="N1825" s="3">
        <f t="shared" si="144"/>
        <v>103.69800000000001</v>
      </c>
    </row>
    <row r="1826" spans="1:14" x14ac:dyDescent="0.3">
      <c r="A1826" s="1">
        <v>45440</v>
      </c>
      <c r="B1826" s="1" t="str">
        <f t="shared" si="140"/>
        <v>May</v>
      </c>
      <c r="C1826" s="4" t="s">
        <v>19</v>
      </c>
      <c r="D1826" s="4" t="s">
        <v>15</v>
      </c>
      <c r="E1826" s="4" t="s">
        <v>11</v>
      </c>
      <c r="F1826" s="4" t="s">
        <v>12</v>
      </c>
      <c r="G1826" s="3">
        <v>29.15</v>
      </c>
      <c r="H1826" s="8">
        <v>4</v>
      </c>
      <c r="I1826" s="4" t="s">
        <v>20</v>
      </c>
      <c r="J1826" s="7">
        <v>9</v>
      </c>
      <c r="K1826" s="3">
        <f t="shared" si="141"/>
        <v>116.6</v>
      </c>
      <c r="L1826" s="2">
        <f t="shared" si="142"/>
        <v>0.05</v>
      </c>
      <c r="M1826" s="3">
        <f t="shared" si="143"/>
        <v>5.83</v>
      </c>
      <c r="N1826" s="3">
        <f t="shared" si="144"/>
        <v>122.42999999999999</v>
      </c>
    </row>
    <row r="1827" spans="1:14" x14ac:dyDescent="0.3">
      <c r="A1827" s="1">
        <v>45440</v>
      </c>
      <c r="B1827" s="1" t="str">
        <f t="shared" si="140"/>
        <v>May</v>
      </c>
      <c r="C1827" s="4" t="s">
        <v>9</v>
      </c>
      <c r="D1827" s="4" t="s">
        <v>15</v>
      </c>
      <c r="E1827" s="4" t="s">
        <v>11</v>
      </c>
      <c r="F1827" s="4" t="s">
        <v>23</v>
      </c>
      <c r="G1827" s="3">
        <v>33.200000000000003</v>
      </c>
      <c r="H1827" s="8">
        <v>4</v>
      </c>
      <c r="I1827" s="4" t="s">
        <v>258</v>
      </c>
      <c r="J1827" s="7">
        <v>9.3000000000000007</v>
      </c>
      <c r="K1827" s="3">
        <f t="shared" si="141"/>
        <v>132.80000000000001</v>
      </c>
      <c r="L1827" s="2">
        <f t="shared" si="142"/>
        <v>0.05</v>
      </c>
      <c r="M1827" s="3">
        <f t="shared" si="143"/>
        <v>6.6400000000000006</v>
      </c>
      <c r="N1827" s="3">
        <f t="shared" si="144"/>
        <v>139.44</v>
      </c>
    </row>
    <row r="1828" spans="1:14" x14ac:dyDescent="0.3">
      <c r="A1828" s="1">
        <v>45440</v>
      </c>
      <c r="B1828" s="1" t="str">
        <f t="shared" si="140"/>
        <v>May</v>
      </c>
      <c r="C1828" s="4" t="s">
        <v>19</v>
      </c>
      <c r="D1828" s="4" t="s">
        <v>15</v>
      </c>
      <c r="E1828" s="4" t="s">
        <v>11</v>
      </c>
      <c r="F1828" s="4" t="s">
        <v>12</v>
      </c>
      <c r="G1828" s="3">
        <v>79.540000000000006</v>
      </c>
      <c r="H1828" s="8">
        <v>2</v>
      </c>
      <c r="I1828" s="4" t="s">
        <v>20</v>
      </c>
      <c r="J1828" s="7">
        <v>7.7</v>
      </c>
      <c r="K1828" s="3">
        <f t="shared" si="141"/>
        <v>159.08000000000001</v>
      </c>
      <c r="L1828" s="2">
        <f t="shared" si="142"/>
        <v>0.05</v>
      </c>
      <c r="M1828" s="3">
        <f t="shared" si="143"/>
        <v>7.9540000000000006</v>
      </c>
      <c r="N1828" s="3">
        <f t="shared" si="144"/>
        <v>167.03400000000002</v>
      </c>
    </row>
    <row r="1829" spans="1:14" x14ac:dyDescent="0.3">
      <c r="A1829" s="1">
        <v>45440</v>
      </c>
      <c r="B1829" s="1" t="str">
        <f t="shared" si="140"/>
        <v>May</v>
      </c>
      <c r="C1829" s="4" t="s">
        <v>19</v>
      </c>
      <c r="D1829" s="4" t="s">
        <v>10</v>
      </c>
      <c r="E1829" s="4" t="s">
        <v>11</v>
      </c>
      <c r="F1829" s="4" t="s">
        <v>23</v>
      </c>
      <c r="G1829" s="3">
        <v>65.260000000000005</v>
      </c>
      <c r="H1829" s="8">
        <v>1</v>
      </c>
      <c r="I1829" s="4" t="s">
        <v>17</v>
      </c>
      <c r="J1829" s="7">
        <v>6.3</v>
      </c>
      <c r="K1829" s="3">
        <f t="shared" si="141"/>
        <v>65.260000000000005</v>
      </c>
      <c r="L1829" s="2">
        <f t="shared" si="142"/>
        <v>0.05</v>
      </c>
      <c r="M1829" s="3">
        <f t="shared" si="143"/>
        <v>3.2630000000000003</v>
      </c>
      <c r="N1829" s="3">
        <f t="shared" si="144"/>
        <v>68.52300000000001</v>
      </c>
    </row>
    <row r="1830" spans="1:14" x14ac:dyDescent="0.3">
      <c r="A1830" s="1">
        <v>45440</v>
      </c>
      <c r="B1830" s="1" t="str">
        <f t="shared" si="140"/>
        <v>May</v>
      </c>
      <c r="C1830" s="4" t="s">
        <v>14</v>
      </c>
      <c r="D1830" s="4" t="s">
        <v>15</v>
      </c>
      <c r="E1830" s="4" t="s">
        <v>11</v>
      </c>
      <c r="F1830" s="4" t="s">
        <v>12</v>
      </c>
      <c r="G1830" s="3">
        <v>32.32</v>
      </c>
      <c r="H1830" s="8">
        <v>5</v>
      </c>
      <c r="I1830" s="4" t="s">
        <v>20</v>
      </c>
      <c r="J1830" s="7">
        <v>6.6</v>
      </c>
      <c r="K1830" s="3">
        <f t="shared" si="141"/>
        <v>161.6</v>
      </c>
      <c r="L1830" s="2">
        <f t="shared" si="142"/>
        <v>0.05</v>
      </c>
      <c r="M1830" s="3">
        <f t="shared" si="143"/>
        <v>8.08</v>
      </c>
      <c r="N1830" s="3">
        <f t="shared" si="144"/>
        <v>169.68</v>
      </c>
    </row>
    <row r="1831" spans="1:14" x14ac:dyDescent="0.3">
      <c r="A1831" s="1">
        <v>45440</v>
      </c>
      <c r="B1831" s="1" t="str">
        <f t="shared" si="140"/>
        <v>May</v>
      </c>
      <c r="C1831" s="4" t="s">
        <v>9</v>
      </c>
      <c r="D1831" s="4" t="s">
        <v>10</v>
      </c>
      <c r="E1831" s="4" t="s">
        <v>11</v>
      </c>
      <c r="F1831" s="4" t="s">
        <v>12</v>
      </c>
      <c r="G1831" s="3">
        <v>71.680000000000007</v>
      </c>
      <c r="H1831" s="8">
        <v>3</v>
      </c>
      <c r="I1831" s="4" t="s">
        <v>20</v>
      </c>
      <c r="J1831" s="7">
        <v>7.2</v>
      </c>
      <c r="K1831" s="3">
        <f t="shared" si="141"/>
        <v>215.04000000000002</v>
      </c>
      <c r="L1831" s="2">
        <f t="shared" si="142"/>
        <v>0.05</v>
      </c>
      <c r="M1831" s="3">
        <f t="shared" si="143"/>
        <v>10.752000000000002</v>
      </c>
      <c r="N1831" s="3">
        <f t="shared" si="144"/>
        <v>225.79200000000003</v>
      </c>
    </row>
    <row r="1832" spans="1:14" x14ac:dyDescent="0.3">
      <c r="A1832" s="1">
        <v>45440</v>
      </c>
      <c r="B1832" s="1" t="str">
        <f t="shared" si="140"/>
        <v>May</v>
      </c>
      <c r="C1832" s="4" t="s">
        <v>14</v>
      </c>
      <c r="D1832" s="4" t="s">
        <v>15</v>
      </c>
      <c r="E1832" s="4" t="s">
        <v>22</v>
      </c>
      <c r="F1832" s="4" t="s">
        <v>24</v>
      </c>
      <c r="G1832" s="3">
        <v>15.8</v>
      </c>
      <c r="H1832" s="8">
        <v>1</v>
      </c>
      <c r="I1832" s="4" t="s">
        <v>17</v>
      </c>
      <c r="J1832" s="7">
        <v>7</v>
      </c>
      <c r="K1832" s="3">
        <f t="shared" si="141"/>
        <v>15.8</v>
      </c>
      <c r="L1832" s="2">
        <f t="shared" si="142"/>
        <v>0.05</v>
      </c>
      <c r="M1832" s="3">
        <f t="shared" si="143"/>
        <v>0.79</v>
      </c>
      <c r="N1832" s="3">
        <f t="shared" si="144"/>
        <v>16.59</v>
      </c>
    </row>
    <row r="1833" spans="1:14" x14ac:dyDescent="0.3">
      <c r="A1833" s="1">
        <v>45440</v>
      </c>
      <c r="B1833" s="1" t="str">
        <f t="shared" si="140"/>
        <v>May</v>
      </c>
      <c r="C1833" s="4" t="s">
        <v>9</v>
      </c>
      <c r="D1833" s="4" t="s">
        <v>15</v>
      </c>
      <c r="E1833" s="4" t="s">
        <v>22</v>
      </c>
      <c r="F1833" s="4" t="s">
        <v>23</v>
      </c>
      <c r="G1833" s="3">
        <v>13.59</v>
      </c>
      <c r="H1833" s="8">
        <v>3</v>
      </c>
      <c r="I1833" s="4" t="s">
        <v>20</v>
      </c>
      <c r="J1833" s="7">
        <v>7.7</v>
      </c>
      <c r="K1833" s="3">
        <f t="shared" si="141"/>
        <v>40.769999999999996</v>
      </c>
      <c r="L1833" s="2">
        <f t="shared" si="142"/>
        <v>0.05</v>
      </c>
      <c r="M1833" s="3">
        <f t="shared" si="143"/>
        <v>2.0385</v>
      </c>
      <c r="N1833" s="3">
        <f t="shared" si="144"/>
        <v>42.808499999999995</v>
      </c>
    </row>
    <row r="1834" spans="1:14" x14ac:dyDescent="0.3">
      <c r="A1834" s="1">
        <v>45440</v>
      </c>
      <c r="B1834" s="1" t="str">
        <f t="shared" si="140"/>
        <v>May</v>
      </c>
      <c r="C1834" s="4" t="s">
        <v>14</v>
      </c>
      <c r="D1834" s="4" t="s">
        <v>15</v>
      </c>
      <c r="E1834" s="4" t="s">
        <v>22</v>
      </c>
      <c r="F1834" s="4" t="s">
        <v>18</v>
      </c>
      <c r="G1834" s="3">
        <v>44.65</v>
      </c>
      <c r="H1834" s="8">
        <v>2</v>
      </c>
      <c r="I1834" s="4" t="s">
        <v>20</v>
      </c>
      <c r="J1834" s="7">
        <v>7</v>
      </c>
      <c r="K1834" s="3">
        <f t="shared" si="141"/>
        <v>89.3</v>
      </c>
      <c r="L1834" s="2">
        <f t="shared" si="142"/>
        <v>0.05</v>
      </c>
      <c r="M1834" s="3">
        <f t="shared" si="143"/>
        <v>4.4649999999999999</v>
      </c>
      <c r="N1834" s="3">
        <f t="shared" si="144"/>
        <v>93.765000000000001</v>
      </c>
    </row>
    <row r="1835" spans="1:14" x14ac:dyDescent="0.3">
      <c r="A1835" s="1">
        <v>45440</v>
      </c>
      <c r="B1835" s="1" t="str">
        <f t="shared" si="140"/>
        <v>May</v>
      </c>
      <c r="C1835" s="4" t="s">
        <v>9</v>
      </c>
      <c r="D1835" s="4" t="s">
        <v>15</v>
      </c>
      <c r="E1835" s="4" t="s">
        <v>22</v>
      </c>
      <c r="F1835" s="4" t="s">
        <v>24</v>
      </c>
      <c r="G1835" s="3">
        <v>64.27</v>
      </c>
      <c r="H1835" s="8">
        <v>1</v>
      </c>
      <c r="I1835" s="4" t="s">
        <v>17</v>
      </c>
      <c r="J1835" s="7">
        <v>6.3</v>
      </c>
      <c r="K1835" s="3">
        <f t="shared" si="141"/>
        <v>64.27</v>
      </c>
      <c r="L1835" s="2">
        <f t="shared" si="142"/>
        <v>0.05</v>
      </c>
      <c r="M1835" s="3">
        <f t="shared" si="143"/>
        <v>3.2134999999999998</v>
      </c>
      <c r="N1835" s="3">
        <f t="shared" si="144"/>
        <v>67.483499999999992</v>
      </c>
    </row>
    <row r="1836" spans="1:14" x14ac:dyDescent="0.3">
      <c r="A1836" s="1">
        <v>45440</v>
      </c>
      <c r="B1836" s="1" t="str">
        <f t="shared" si="140"/>
        <v>May</v>
      </c>
      <c r="C1836" s="4" t="s">
        <v>19</v>
      </c>
      <c r="D1836" s="4" t="s">
        <v>15</v>
      </c>
      <c r="E1836" s="4" t="s">
        <v>11</v>
      </c>
      <c r="F1836" s="4" t="s">
        <v>24</v>
      </c>
      <c r="G1836" s="3">
        <v>27.73</v>
      </c>
      <c r="H1836" s="8">
        <v>4</v>
      </c>
      <c r="I1836" s="4" t="s">
        <v>20</v>
      </c>
      <c r="J1836" s="7">
        <v>7.2</v>
      </c>
      <c r="K1836" s="3">
        <f t="shared" si="141"/>
        <v>110.92</v>
      </c>
      <c r="L1836" s="2">
        <f t="shared" si="142"/>
        <v>0.05</v>
      </c>
      <c r="M1836" s="3">
        <f t="shared" si="143"/>
        <v>5.5460000000000003</v>
      </c>
      <c r="N1836" s="3">
        <f t="shared" si="144"/>
        <v>116.46600000000001</v>
      </c>
    </row>
    <row r="1837" spans="1:14" x14ac:dyDescent="0.3">
      <c r="A1837" s="1">
        <v>45440</v>
      </c>
      <c r="B1837" s="1" t="str">
        <f t="shared" si="140"/>
        <v>May</v>
      </c>
      <c r="C1837" s="4" t="s">
        <v>14</v>
      </c>
      <c r="D1837" s="4" t="s">
        <v>10</v>
      </c>
      <c r="E1837" s="4" t="s">
        <v>11</v>
      </c>
      <c r="F1837" s="4" t="s">
        <v>21</v>
      </c>
      <c r="G1837" s="3">
        <v>60.74</v>
      </c>
      <c r="H1837" s="8">
        <v>2</v>
      </c>
      <c r="I1837" s="4" t="s">
        <v>17</v>
      </c>
      <c r="J1837" s="7">
        <v>9.4</v>
      </c>
      <c r="K1837" s="3">
        <f t="shared" si="141"/>
        <v>121.48</v>
      </c>
      <c r="L1837" s="2">
        <f t="shared" si="142"/>
        <v>0.05</v>
      </c>
      <c r="M1837" s="3">
        <f t="shared" si="143"/>
        <v>6.0740000000000007</v>
      </c>
      <c r="N1837" s="3">
        <f t="shared" si="144"/>
        <v>127.554</v>
      </c>
    </row>
    <row r="1838" spans="1:14" x14ac:dyDescent="0.3">
      <c r="A1838" s="1">
        <v>45441</v>
      </c>
      <c r="B1838" s="1" t="str">
        <f t="shared" si="140"/>
        <v>May</v>
      </c>
      <c r="C1838" s="4" t="s">
        <v>19</v>
      </c>
      <c r="D1838" s="4" t="s">
        <v>15</v>
      </c>
      <c r="E1838" s="4" t="s">
        <v>22</v>
      </c>
      <c r="F1838" s="4" t="s">
        <v>24</v>
      </c>
      <c r="G1838" s="3">
        <v>43.7</v>
      </c>
      <c r="H1838" s="8">
        <v>2</v>
      </c>
      <c r="I1838" s="4" t="s">
        <v>20</v>
      </c>
      <c r="J1838" s="7">
        <v>6.5</v>
      </c>
      <c r="K1838" s="3">
        <f t="shared" si="141"/>
        <v>87.4</v>
      </c>
      <c r="L1838" s="2">
        <f t="shared" si="142"/>
        <v>0.05</v>
      </c>
      <c r="M1838" s="3">
        <f t="shared" si="143"/>
        <v>4.37</v>
      </c>
      <c r="N1838" s="3">
        <f t="shared" si="144"/>
        <v>91.77000000000001</v>
      </c>
    </row>
    <row r="1839" spans="1:14" x14ac:dyDescent="0.3">
      <c r="A1839" s="1">
        <v>45441</v>
      </c>
      <c r="B1839" s="1" t="str">
        <f t="shared" si="140"/>
        <v>May</v>
      </c>
      <c r="C1839" s="4" t="s">
        <v>9</v>
      </c>
      <c r="D1839" s="4" t="s">
        <v>15</v>
      </c>
      <c r="E1839" s="4" t="s">
        <v>11</v>
      </c>
      <c r="F1839" s="4" t="s">
        <v>24</v>
      </c>
      <c r="G1839" s="3">
        <v>10.69</v>
      </c>
      <c r="H1839" s="8">
        <v>1</v>
      </c>
      <c r="I1839" s="4" t="s">
        <v>258</v>
      </c>
      <c r="J1839" s="7">
        <v>9.6</v>
      </c>
      <c r="K1839" s="3">
        <f t="shared" si="141"/>
        <v>10.69</v>
      </c>
      <c r="L1839" s="2">
        <f t="shared" si="142"/>
        <v>0.05</v>
      </c>
      <c r="M1839" s="3">
        <f t="shared" si="143"/>
        <v>0.53449999999999998</v>
      </c>
      <c r="N1839" s="3">
        <f t="shared" si="144"/>
        <v>11.224499999999999</v>
      </c>
    </row>
    <row r="1840" spans="1:14" x14ac:dyDescent="0.3">
      <c r="A1840" s="1">
        <v>45441</v>
      </c>
      <c r="B1840" s="1" t="str">
        <f t="shared" si="140"/>
        <v>May</v>
      </c>
      <c r="C1840" s="4" t="s">
        <v>9</v>
      </c>
      <c r="D1840" s="4" t="s">
        <v>10</v>
      </c>
      <c r="E1840" s="4" t="s">
        <v>11</v>
      </c>
      <c r="F1840" s="4" t="s">
        <v>23</v>
      </c>
      <c r="G1840" s="3">
        <v>23.75</v>
      </c>
      <c r="H1840" s="8">
        <v>4</v>
      </c>
      <c r="I1840" s="4" t="s">
        <v>20</v>
      </c>
      <c r="J1840" s="7">
        <v>6.4</v>
      </c>
      <c r="K1840" s="3">
        <f t="shared" si="141"/>
        <v>95</v>
      </c>
      <c r="L1840" s="2">
        <f t="shared" si="142"/>
        <v>0.05</v>
      </c>
      <c r="M1840" s="3">
        <f t="shared" si="143"/>
        <v>4.75</v>
      </c>
      <c r="N1840" s="3">
        <f t="shared" si="144"/>
        <v>99.75</v>
      </c>
    </row>
    <row r="1841" spans="1:14" x14ac:dyDescent="0.3">
      <c r="A1841" s="1">
        <v>45441</v>
      </c>
      <c r="B1841" s="1" t="str">
        <f t="shared" si="140"/>
        <v>May</v>
      </c>
      <c r="C1841" s="4" t="s">
        <v>19</v>
      </c>
      <c r="D1841" s="4" t="s">
        <v>10</v>
      </c>
      <c r="E1841" s="4" t="s">
        <v>22</v>
      </c>
      <c r="F1841" s="4" t="s">
        <v>24</v>
      </c>
      <c r="G1841" s="3">
        <v>32.46</v>
      </c>
      <c r="H1841" s="8">
        <v>1</v>
      </c>
      <c r="I1841" s="4" t="s">
        <v>258</v>
      </c>
      <c r="J1841" s="7">
        <v>8.3000000000000007</v>
      </c>
      <c r="K1841" s="3">
        <f t="shared" si="141"/>
        <v>32.46</v>
      </c>
      <c r="L1841" s="2">
        <f t="shared" si="142"/>
        <v>0.05</v>
      </c>
      <c r="M1841" s="3">
        <f t="shared" si="143"/>
        <v>1.6230000000000002</v>
      </c>
      <c r="N1841" s="3">
        <f t="shared" si="144"/>
        <v>34.082999999999998</v>
      </c>
    </row>
    <row r="1842" spans="1:14" x14ac:dyDescent="0.3">
      <c r="A1842" s="1">
        <v>45441</v>
      </c>
      <c r="B1842" s="1" t="str">
        <f t="shared" si="140"/>
        <v>May</v>
      </c>
      <c r="C1842" s="4" t="s">
        <v>19</v>
      </c>
      <c r="D1842" s="4" t="s">
        <v>15</v>
      </c>
      <c r="E1842" s="4" t="s">
        <v>22</v>
      </c>
      <c r="F1842" s="4" t="s">
        <v>12</v>
      </c>
      <c r="G1842" s="3">
        <v>51.34</v>
      </c>
      <c r="H1842" s="8">
        <v>4</v>
      </c>
      <c r="I1842" s="4" t="s">
        <v>20</v>
      </c>
      <c r="J1842" s="7">
        <v>9.3000000000000007</v>
      </c>
      <c r="K1842" s="3">
        <f t="shared" si="141"/>
        <v>205.36</v>
      </c>
      <c r="L1842" s="2">
        <f t="shared" si="142"/>
        <v>0.05</v>
      </c>
      <c r="M1842" s="3">
        <f t="shared" si="143"/>
        <v>10.268000000000001</v>
      </c>
      <c r="N1842" s="3">
        <f t="shared" si="144"/>
        <v>215.62800000000001</v>
      </c>
    </row>
    <row r="1843" spans="1:14" x14ac:dyDescent="0.3">
      <c r="A1843" s="1">
        <v>45441</v>
      </c>
      <c r="B1843" s="1" t="str">
        <f t="shared" si="140"/>
        <v>May</v>
      </c>
      <c r="C1843" s="4" t="s">
        <v>14</v>
      </c>
      <c r="D1843" s="4" t="s">
        <v>15</v>
      </c>
      <c r="E1843" s="4" t="s">
        <v>11</v>
      </c>
      <c r="F1843" s="4" t="s">
        <v>12</v>
      </c>
      <c r="G1843" s="3">
        <v>58.26</v>
      </c>
      <c r="H1843" s="8">
        <v>3</v>
      </c>
      <c r="I1843" s="4" t="s">
        <v>20</v>
      </c>
      <c r="J1843" s="7">
        <v>6.6</v>
      </c>
      <c r="K1843" s="3">
        <f t="shared" si="141"/>
        <v>174.78</v>
      </c>
      <c r="L1843" s="2">
        <f t="shared" si="142"/>
        <v>0.05</v>
      </c>
      <c r="M1843" s="3">
        <f t="shared" si="143"/>
        <v>8.7390000000000008</v>
      </c>
      <c r="N1843" s="3">
        <f t="shared" si="144"/>
        <v>183.51900000000001</v>
      </c>
    </row>
    <row r="1844" spans="1:14" x14ac:dyDescent="0.3">
      <c r="A1844" s="1">
        <v>45441</v>
      </c>
      <c r="B1844" s="1" t="str">
        <f t="shared" si="140"/>
        <v>May</v>
      </c>
      <c r="C1844" s="4" t="s">
        <v>19</v>
      </c>
      <c r="D1844" s="4" t="s">
        <v>10</v>
      </c>
      <c r="E1844" s="4" t="s">
        <v>11</v>
      </c>
      <c r="F1844" s="4" t="s">
        <v>18</v>
      </c>
      <c r="G1844" s="3">
        <v>60.08</v>
      </c>
      <c r="H1844" s="8">
        <v>3</v>
      </c>
      <c r="I1844" s="4" t="s">
        <v>258</v>
      </c>
      <c r="J1844" s="7">
        <v>8.1999999999999993</v>
      </c>
      <c r="K1844" s="3">
        <f t="shared" si="141"/>
        <v>180.24</v>
      </c>
      <c r="L1844" s="2">
        <f t="shared" si="142"/>
        <v>0.05</v>
      </c>
      <c r="M1844" s="3">
        <f t="shared" si="143"/>
        <v>9.0120000000000005</v>
      </c>
      <c r="N1844" s="3">
        <f t="shared" si="144"/>
        <v>189.25200000000001</v>
      </c>
    </row>
    <row r="1845" spans="1:14" x14ac:dyDescent="0.3">
      <c r="A1845" s="1">
        <v>45441</v>
      </c>
      <c r="B1845" s="1" t="str">
        <f t="shared" si="140"/>
        <v>May</v>
      </c>
      <c r="C1845" s="4" t="s">
        <v>9</v>
      </c>
      <c r="D1845" s="4" t="s">
        <v>15</v>
      </c>
      <c r="E1845" s="4" t="s">
        <v>22</v>
      </c>
      <c r="F1845" s="4" t="s">
        <v>12</v>
      </c>
      <c r="G1845" s="3">
        <v>38.6</v>
      </c>
      <c r="H1845" s="8">
        <v>2</v>
      </c>
      <c r="I1845" s="4" t="s">
        <v>258</v>
      </c>
      <c r="J1845" s="7">
        <v>5.8</v>
      </c>
      <c r="K1845" s="3">
        <f t="shared" si="141"/>
        <v>77.2</v>
      </c>
      <c r="L1845" s="2">
        <f t="shared" si="142"/>
        <v>0.05</v>
      </c>
      <c r="M1845" s="3">
        <f t="shared" si="143"/>
        <v>3.8600000000000003</v>
      </c>
      <c r="N1845" s="3">
        <f t="shared" si="144"/>
        <v>81.06</v>
      </c>
    </row>
    <row r="1846" spans="1:14" x14ac:dyDescent="0.3">
      <c r="A1846" s="1">
        <v>45441</v>
      </c>
      <c r="B1846" s="1" t="str">
        <f t="shared" si="140"/>
        <v>May</v>
      </c>
      <c r="C1846" s="4" t="s">
        <v>9</v>
      </c>
      <c r="D1846" s="4" t="s">
        <v>15</v>
      </c>
      <c r="E1846" s="4" t="s">
        <v>11</v>
      </c>
      <c r="F1846" s="4" t="s">
        <v>12</v>
      </c>
      <c r="G1846" s="3">
        <v>49.79</v>
      </c>
      <c r="H1846" s="8">
        <v>3</v>
      </c>
      <c r="I1846" s="4" t="s">
        <v>258</v>
      </c>
      <c r="J1846" s="7">
        <v>9.1</v>
      </c>
      <c r="K1846" s="3">
        <f t="shared" si="141"/>
        <v>149.37</v>
      </c>
      <c r="L1846" s="2">
        <f t="shared" si="142"/>
        <v>0.05</v>
      </c>
      <c r="M1846" s="3">
        <f t="shared" si="143"/>
        <v>7.4685000000000006</v>
      </c>
      <c r="N1846" s="3">
        <f t="shared" si="144"/>
        <v>156.83850000000001</v>
      </c>
    </row>
    <row r="1847" spans="1:14" x14ac:dyDescent="0.3">
      <c r="A1847" s="1">
        <v>45441</v>
      </c>
      <c r="B1847" s="1" t="str">
        <f t="shared" si="140"/>
        <v>May</v>
      </c>
      <c r="C1847" s="4" t="s">
        <v>9</v>
      </c>
      <c r="D1847" s="4" t="s">
        <v>10</v>
      </c>
      <c r="E1847" s="4" t="s">
        <v>11</v>
      </c>
      <c r="F1847" s="4" t="s">
        <v>23</v>
      </c>
      <c r="G1847" s="3">
        <v>11.28</v>
      </c>
      <c r="H1847" s="8">
        <v>1</v>
      </c>
      <c r="I1847" s="4" t="s">
        <v>20</v>
      </c>
      <c r="J1847" s="7">
        <v>8.6999999999999993</v>
      </c>
      <c r="K1847" s="3">
        <f t="shared" si="141"/>
        <v>11.28</v>
      </c>
      <c r="L1847" s="2">
        <f t="shared" si="142"/>
        <v>0.05</v>
      </c>
      <c r="M1847" s="3">
        <f t="shared" si="143"/>
        <v>0.56399999999999995</v>
      </c>
      <c r="N1847" s="3">
        <f t="shared" si="144"/>
        <v>11.843999999999999</v>
      </c>
    </row>
    <row r="1848" spans="1:14" x14ac:dyDescent="0.3">
      <c r="A1848" s="1">
        <v>45441</v>
      </c>
      <c r="B1848" s="1" t="str">
        <f t="shared" si="140"/>
        <v>May</v>
      </c>
      <c r="C1848" s="4" t="s">
        <v>9</v>
      </c>
      <c r="D1848" s="4" t="s">
        <v>15</v>
      </c>
      <c r="E1848" s="4" t="s">
        <v>22</v>
      </c>
      <c r="F1848" s="4" t="s">
        <v>24</v>
      </c>
      <c r="G1848" s="3">
        <v>10.08</v>
      </c>
      <c r="H1848" s="8">
        <v>4</v>
      </c>
      <c r="I1848" s="4" t="s">
        <v>20</v>
      </c>
      <c r="J1848" s="7">
        <v>9.8000000000000007</v>
      </c>
      <c r="K1848" s="3">
        <f t="shared" si="141"/>
        <v>40.32</v>
      </c>
      <c r="L1848" s="2">
        <f t="shared" si="142"/>
        <v>0.05</v>
      </c>
      <c r="M1848" s="3">
        <f t="shared" si="143"/>
        <v>2.016</v>
      </c>
      <c r="N1848" s="3">
        <f t="shared" si="144"/>
        <v>42.335999999999999</v>
      </c>
    </row>
    <row r="1849" spans="1:14" x14ac:dyDescent="0.3">
      <c r="A1849" s="1">
        <v>45441</v>
      </c>
      <c r="B1849" s="1" t="str">
        <f t="shared" si="140"/>
        <v>May</v>
      </c>
      <c r="C1849" s="4" t="s">
        <v>19</v>
      </c>
      <c r="D1849" s="4" t="s">
        <v>15</v>
      </c>
      <c r="E1849" s="4" t="s">
        <v>11</v>
      </c>
      <c r="F1849" s="4" t="s">
        <v>23</v>
      </c>
      <c r="G1849" s="3">
        <v>77.47</v>
      </c>
      <c r="H1849" s="8">
        <v>4</v>
      </c>
      <c r="I1849" s="4" t="s">
        <v>258</v>
      </c>
      <c r="J1849" s="7">
        <v>7.6</v>
      </c>
      <c r="K1849" s="3">
        <f t="shared" si="141"/>
        <v>309.88</v>
      </c>
      <c r="L1849" s="2">
        <f t="shared" si="142"/>
        <v>0.05</v>
      </c>
      <c r="M1849" s="3">
        <f t="shared" si="143"/>
        <v>15.494</v>
      </c>
      <c r="N1849" s="3">
        <f t="shared" si="144"/>
        <v>325.37400000000002</v>
      </c>
    </row>
    <row r="1850" spans="1:14" x14ac:dyDescent="0.3">
      <c r="A1850" s="1">
        <v>45441</v>
      </c>
      <c r="B1850" s="1" t="str">
        <f t="shared" si="140"/>
        <v>May</v>
      </c>
      <c r="C1850" s="4" t="s">
        <v>19</v>
      </c>
      <c r="D1850" s="4" t="s">
        <v>15</v>
      </c>
      <c r="E1850" s="4" t="s">
        <v>11</v>
      </c>
      <c r="F1850" s="4" t="s">
        <v>24</v>
      </c>
      <c r="G1850" s="3">
        <v>71.77</v>
      </c>
      <c r="H1850" s="8">
        <v>1</v>
      </c>
      <c r="I1850" s="4" t="s">
        <v>17</v>
      </c>
      <c r="J1850" s="7">
        <v>6.7</v>
      </c>
      <c r="K1850" s="3">
        <f t="shared" si="141"/>
        <v>71.77</v>
      </c>
      <c r="L1850" s="2">
        <f t="shared" si="142"/>
        <v>0.05</v>
      </c>
      <c r="M1850" s="3">
        <f t="shared" si="143"/>
        <v>3.5884999999999998</v>
      </c>
      <c r="N1850" s="3">
        <f t="shared" si="144"/>
        <v>75.358499999999992</v>
      </c>
    </row>
    <row r="1851" spans="1:14" x14ac:dyDescent="0.3">
      <c r="A1851" s="1">
        <v>45442</v>
      </c>
      <c r="B1851" s="1" t="str">
        <f t="shared" si="140"/>
        <v>May</v>
      </c>
      <c r="C1851" s="4" t="s">
        <v>19</v>
      </c>
      <c r="D1851" s="4" t="s">
        <v>15</v>
      </c>
      <c r="E1851" s="4" t="s">
        <v>22</v>
      </c>
      <c r="F1851" s="4" t="s">
        <v>18</v>
      </c>
      <c r="G1851" s="3">
        <v>24.74</v>
      </c>
      <c r="H1851" s="8">
        <v>3</v>
      </c>
      <c r="I1851" s="4" t="s">
        <v>17</v>
      </c>
      <c r="J1851" s="7">
        <v>8</v>
      </c>
      <c r="K1851" s="3">
        <f t="shared" si="141"/>
        <v>74.22</v>
      </c>
      <c r="L1851" s="2">
        <f t="shared" si="142"/>
        <v>0.05</v>
      </c>
      <c r="M1851" s="3">
        <f t="shared" si="143"/>
        <v>3.7110000000000003</v>
      </c>
      <c r="N1851" s="3">
        <f t="shared" si="144"/>
        <v>77.930999999999997</v>
      </c>
    </row>
    <row r="1852" spans="1:14" x14ac:dyDescent="0.3">
      <c r="A1852" s="1">
        <v>45442</v>
      </c>
      <c r="B1852" s="1" t="str">
        <f t="shared" si="140"/>
        <v>May</v>
      </c>
      <c r="C1852" s="4" t="s">
        <v>9</v>
      </c>
      <c r="D1852" s="4" t="s">
        <v>15</v>
      </c>
      <c r="E1852" s="4" t="s">
        <v>11</v>
      </c>
      <c r="F1852" s="4" t="s">
        <v>18</v>
      </c>
      <c r="G1852" s="3">
        <v>88.31</v>
      </c>
      <c r="H1852" s="8">
        <v>2</v>
      </c>
      <c r="I1852" s="4" t="s">
        <v>20</v>
      </c>
      <c r="J1852" s="7">
        <v>7</v>
      </c>
      <c r="K1852" s="3">
        <f t="shared" si="141"/>
        <v>176.62</v>
      </c>
      <c r="L1852" s="2">
        <f t="shared" si="142"/>
        <v>0.05</v>
      </c>
      <c r="M1852" s="3">
        <f t="shared" si="143"/>
        <v>8.8310000000000013</v>
      </c>
      <c r="N1852" s="3">
        <f t="shared" si="144"/>
        <v>185.45099999999999</v>
      </c>
    </row>
    <row r="1853" spans="1:14" x14ac:dyDescent="0.3">
      <c r="A1853" s="1">
        <v>45442</v>
      </c>
      <c r="B1853" s="1" t="str">
        <f t="shared" si="140"/>
        <v>May</v>
      </c>
      <c r="C1853" s="4" t="s">
        <v>14</v>
      </c>
      <c r="D1853" s="4" t="s">
        <v>10</v>
      </c>
      <c r="E1853" s="4" t="s">
        <v>11</v>
      </c>
      <c r="F1853" s="4" t="s">
        <v>12</v>
      </c>
      <c r="G1853" s="3">
        <v>93.4</v>
      </c>
      <c r="H1853" s="8">
        <v>2</v>
      </c>
      <c r="I1853" s="4" t="s">
        <v>258</v>
      </c>
      <c r="J1853" s="7">
        <v>5.6</v>
      </c>
      <c r="K1853" s="3">
        <f t="shared" si="141"/>
        <v>186.8</v>
      </c>
      <c r="L1853" s="2">
        <f t="shared" si="142"/>
        <v>0.05</v>
      </c>
      <c r="M1853" s="3">
        <f t="shared" si="143"/>
        <v>9.3400000000000016</v>
      </c>
      <c r="N1853" s="3">
        <f t="shared" si="144"/>
        <v>196.14000000000001</v>
      </c>
    </row>
    <row r="1854" spans="1:14" x14ac:dyDescent="0.3">
      <c r="A1854" s="1">
        <v>45442</v>
      </c>
      <c r="B1854" s="1" t="str">
        <f t="shared" si="140"/>
        <v>May</v>
      </c>
      <c r="C1854" s="4" t="s">
        <v>9</v>
      </c>
      <c r="D1854" s="4" t="s">
        <v>15</v>
      </c>
      <c r="E1854" s="4" t="s">
        <v>11</v>
      </c>
      <c r="F1854" s="4" t="s">
        <v>12</v>
      </c>
      <c r="G1854" s="3">
        <v>72.52</v>
      </c>
      <c r="H1854" s="8">
        <v>4</v>
      </c>
      <c r="I1854" s="4" t="s">
        <v>258</v>
      </c>
      <c r="J1854" s="7">
        <v>8.3000000000000007</v>
      </c>
      <c r="K1854" s="3">
        <f t="shared" si="141"/>
        <v>290.08</v>
      </c>
      <c r="L1854" s="2">
        <f t="shared" si="142"/>
        <v>0.05</v>
      </c>
      <c r="M1854" s="3">
        <f t="shared" si="143"/>
        <v>14.504</v>
      </c>
      <c r="N1854" s="3">
        <f t="shared" si="144"/>
        <v>304.584</v>
      </c>
    </row>
    <row r="1855" spans="1:14" x14ac:dyDescent="0.3">
      <c r="A1855" s="1">
        <v>45442</v>
      </c>
      <c r="B1855" s="1" t="str">
        <f t="shared" si="140"/>
        <v>May</v>
      </c>
      <c r="C1855" s="4" t="s">
        <v>14</v>
      </c>
      <c r="D1855" s="4" t="s">
        <v>10</v>
      </c>
      <c r="E1855" s="4" t="s">
        <v>11</v>
      </c>
      <c r="F1855" s="4" t="s">
        <v>12</v>
      </c>
      <c r="G1855" s="3">
        <v>67.45</v>
      </c>
      <c r="H1855" s="8">
        <v>3</v>
      </c>
      <c r="I1855" s="4" t="s">
        <v>20</v>
      </c>
      <c r="J1855" s="7">
        <v>9</v>
      </c>
      <c r="K1855" s="3">
        <f t="shared" si="141"/>
        <v>202.35000000000002</v>
      </c>
      <c r="L1855" s="2">
        <f t="shared" si="142"/>
        <v>0.05</v>
      </c>
      <c r="M1855" s="3">
        <f t="shared" si="143"/>
        <v>10.117500000000001</v>
      </c>
      <c r="N1855" s="3">
        <f t="shared" si="144"/>
        <v>212.46750000000003</v>
      </c>
    </row>
    <row r="1856" spans="1:14" x14ac:dyDescent="0.3">
      <c r="A1856" s="1">
        <v>45442</v>
      </c>
      <c r="B1856" s="1" t="str">
        <f t="shared" si="140"/>
        <v>May</v>
      </c>
      <c r="C1856" s="4" t="s">
        <v>14</v>
      </c>
      <c r="D1856" s="4" t="s">
        <v>15</v>
      </c>
      <c r="E1856" s="4" t="s">
        <v>11</v>
      </c>
      <c r="F1856" s="4" t="s">
        <v>24</v>
      </c>
      <c r="G1856" s="3">
        <v>87.87</v>
      </c>
      <c r="H1856" s="8">
        <v>1</v>
      </c>
      <c r="I1856" s="4" t="s">
        <v>258</v>
      </c>
      <c r="J1856" s="7">
        <v>7.7</v>
      </c>
      <c r="K1856" s="3">
        <f t="shared" si="141"/>
        <v>87.87</v>
      </c>
      <c r="L1856" s="2">
        <f t="shared" si="142"/>
        <v>0.05</v>
      </c>
      <c r="M1856" s="3">
        <f t="shared" si="143"/>
        <v>4.3935000000000004</v>
      </c>
      <c r="N1856" s="3">
        <f t="shared" si="144"/>
        <v>92.263500000000008</v>
      </c>
    </row>
    <row r="1857" spans="1:14" x14ac:dyDescent="0.3">
      <c r="A1857" s="1">
        <v>45442</v>
      </c>
      <c r="B1857" s="1" t="str">
        <f t="shared" si="140"/>
        <v>May</v>
      </c>
      <c r="C1857" s="4" t="s">
        <v>19</v>
      </c>
      <c r="D1857" s="4" t="s">
        <v>15</v>
      </c>
      <c r="E1857" s="4" t="s">
        <v>11</v>
      </c>
      <c r="F1857" s="4" t="s">
        <v>12</v>
      </c>
      <c r="G1857" s="3">
        <v>40.520000000000003</v>
      </c>
      <c r="H1857" s="8">
        <v>5</v>
      </c>
      <c r="I1857" s="4" t="s">
        <v>17</v>
      </c>
      <c r="J1857" s="7">
        <v>5.4</v>
      </c>
      <c r="K1857" s="3">
        <f t="shared" si="141"/>
        <v>202.60000000000002</v>
      </c>
      <c r="L1857" s="2">
        <f t="shared" si="142"/>
        <v>0.05</v>
      </c>
      <c r="M1857" s="3">
        <f t="shared" si="143"/>
        <v>10.130000000000003</v>
      </c>
      <c r="N1857" s="3">
        <f t="shared" si="144"/>
        <v>212.73000000000002</v>
      </c>
    </row>
    <row r="1858" spans="1:14" x14ac:dyDescent="0.3">
      <c r="A1858" s="1">
        <v>45442</v>
      </c>
      <c r="B1858" s="1" t="str">
        <f t="shared" si="140"/>
        <v>May</v>
      </c>
      <c r="C1858" s="4" t="s">
        <v>19</v>
      </c>
      <c r="D1858" s="4" t="s">
        <v>15</v>
      </c>
      <c r="E1858" s="4" t="s">
        <v>11</v>
      </c>
      <c r="F1858" s="4" t="s">
        <v>21</v>
      </c>
      <c r="G1858" s="3">
        <v>60.74</v>
      </c>
      <c r="H1858" s="8">
        <v>3</v>
      </c>
      <c r="I1858" s="4" t="s">
        <v>17</v>
      </c>
      <c r="J1858" s="7">
        <v>7.8</v>
      </c>
      <c r="K1858" s="3">
        <f t="shared" si="141"/>
        <v>182.22</v>
      </c>
      <c r="L1858" s="2">
        <f t="shared" si="142"/>
        <v>0.05</v>
      </c>
      <c r="M1858" s="3">
        <f t="shared" si="143"/>
        <v>9.1110000000000007</v>
      </c>
      <c r="N1858" s="3">
        <f t="shared" si="144"/>
        <v>191.33099999999999</v>
      </c>
    </row>
    <row r="1859" spans="1:14" x14ac:dyDescent="0.3">
      <c r="A1859" s="1">
        <v>45442</v>
      </c>
      <c r="B1859" s="1" t="str">
        <f t="shared" ref="B1859:B1922" si="145">TEXT(A1859,"mmmm")</f>
        <v>May</v>
      </c>
      <c r="C1859" s="4" t="s">
        <v>9</v>
      </c>
      <c r="D1859" s="4" t="s">
        <v>15</v>
      </c>
      <c r="E1859" s="4" t="s">
        <v>11</v>
      </c>
      <c r="F1859" s="4" t="s">
        <v>12</v>
      </c>
      <c r="G1859" s="3">
        <v>67.77</v>
      </c>
      <c r="H1859" s="8">
        <v>1</v>
      </c>
      <c r="I1859" s="4" t="s">
        <v>258</v>
      </c>
      <c r="J1859" s="7">
        <v>6.9</v>
      </c>
      <c r="K1859" s="3">
        <f t="shared" ref="K1859:K1922" si="146">G1859*H1859</f>
        <v>67.77</v>
      </c>
      <c r="L1859" s="2">
        <f t="shared" ref="L1859:L1922" si="147">IF(F1859="electronics",18%,5%)</f>
        <v>0.05</v>
      </c>
      <c r="M1859" s="3">
        <f t="shared" ref="M1859:M1922" si="148">K1859*L1859</f>
        <v>3.3885000000000001</v>
      </c>
      <c r="N1859" s="3">
        <f t="shared" ref="N1859:N1922" si="149">K1859+M1859</f>
        <v>71.158499999999989</v>
      </c>
    </row>
    <row r="1860" spans="1:14" x14ac:dyDescent="0.3">
      <c r="A1860" s="1">
        <v>45442</v>
      </c>
      <c r="B1860" s="1" t="str">
        <f t="shared" si="145"/>
        <v>May</v>
      </c>
      <c r="C1860" s="4" t="s">
        <v>14</v>
      </c>
      <c r="D1860" s="4" t="s">
        <v>15</v>
      </c>
      <c r="E1860" s="4" t="s">
        <v>11</v>
      </c>
      <c r="F1860" s="4" t="s">
        <v>12</v>
      </c>
      <c r="G1860" s="3">
        <v>23.34</v>
      </c>
      <c r="H1860" s="8">
        <v>4</v>
      </c>
      <c r="I1860" s="4" t="s">
        <v>17</v>
      </c>
      <c r="J1860" s="7">
        <v>6.9</v>
      </c>
      <c r="K1860" s="3">
        <f t="shared" si="146"/>
        <v>93.36</v>
      </c>
      <c r="L1860" s="2">
        <f t="shared" si="147"/>
        <v>0.05</v>
      </c>
      <c r="M1860" s="3">
        <f t="shared" si="148"/>
        <v>4.6680000000000001</v>
      </c>
      <c r="N1860" s="3">
        <f t="shared" si="149"/>
        <v>98.028000000000006</v>
      </c>
    </row>
    <row r="1861" spans="1:14" x14ac:dyDescent="0.3">
      <c r="A1861" s="1">
        <v>45442</v>
      </c>
      <c r="B1861" s="1" t="str">
        <f t="shared" si="145"/>
        <v>May</v>
      </c>
      <c r="C1861" s="4" t="s">
        <v>19</v>
      </c>
      <c r="D1861" s="4" t="s">
        <v>15</v>
      </c>
      <c r="E1861" s="4" t="s">
        <v>22</v>
      </c>
      <c r="F1861" s="4" t="s">
        <v>24</v>
      </c>
      <c r="G1861" s="3">
        <v>54.86</v>
      </c>
      <c r="H1861" s="8">
        <v>4</v>
      </c>
      <c r="I1861" s="4" t="s">
        <v>20</v>
      </c>
      <c r="J1861" s="7">
        <v>7.2</v>
      </c>
      <c r="K1861" s="3">
        <f t="shared" si="146"/>
        <v>219.44</v>
      </c>
      <c r="L1861" s="2">
        <f t="shared" si="147"/>
        <v>0.05</v>
      </c>
      <c r="M1861" s="3">
        <f t="shared" si="148"/>
        <v>10.972000000000001</v>
      </c>
      <c r="N1861" s="3">
        <f t="shared" si="149"/>
        <v>230.41200000000001</v>
      </c>
    </row>
    <row r="1862" spans="1:14" x14ac:dyDescent="0.3">
      <c r="A1862" s="1">
        <v>45442</v>
      </c>
      <c r="B1862" s="1" t="str">
        <f t="shared" si="145"/>
        <v>May</v>
      </c>
      <c r="C1862" s="4" t="s">
        <v>14</v>
      </c>
      <c r="D1862" s="4" t="s">
        <v>15</v>
      </c>
      <c r="E1862" s="4" t="s">
        <v>22</v>
      </c>
      <c r="F1862" s="4" t="s">
        <v>12</v>
      </c>
      <c r="G1862" s="3">
        <v>42.82</v>
      </c>
      <c r="H1862" s="8">
        <v>1</v>
      </c>
      <c r="I1862" s="4" t="s">
        <v>20</v>
      </c>
      <c r="J1862" s="7">
        <v>9.8000000000000007</v>
      </c>
      <c r="K1862" s="3">
        <f t="shared" si="146"/>
        <v>42.82</v>
      </c>
      <c r="L1862" s="2">
        <f t="shared" si="147"/>
        <v>0.05</v>
      </c>
      <c r="M1862" s="3">
        <f t="shared" si="148"/>
        <v>2.141</v>
      </c>
      <c r="N1862" s="3">
        <f t="shared" si="149"/>
        <v>44.960999999999999</v>
      </c>
    </row>
    <row r="1863" spans="1:14" x14ac:dyDescent="0.3">
      <c r="A1863" s="1">
        <v>45443</v>
      </c>
      <c r="B1863" s="1" t="str">
        <f t="shared" si="145"/>
        <v>May</v>
      </c>
      <c r="C1863" s="4" t="s">
        <v>19</v>
      </c>
      <c r="D1863" s="4" t="s">
        <v>15</v>
      </c>
      <c r="E1863" s="4" t="s">
        <v>11</v>
      </c>
      <c r="F1863" s="4" t="s">
        <v>23</v>
      </c>
      <c r="G1863" s="3">
        <v>99.7</v>
      </c>
      <c r="H1863" s="8">
        <v>1</v>
      </c>
      <c r="I1863" s="4" t="s">
        <v>20</v>
      </c>
      <c r="J1863" s="7">
        <v>6.2</v>
      </c>
      <c r="K1863" s="3">
        <f t="shared" si="146"/>
        <v>99.7</v>
      </c>
      <c r="L1863" s="2">
        <f t="shared" si="147"/>
        <v>0.05</v>
      </c>
      <c r="M1863" s="3">
        <f t="shared" si="148"/>
        <v>4.9850000000000003</v>
      </c>
      <c r="N1863" s="3">
        <f t="shared" si="149"/>
        <v>104.685</v>
      </c>
    </row>
    <row r="1864" spans="1:14" x14ac:dyDescent="0.3">
      <c r="A1864" s="1">
        <v>45443</v>
      </c>
      <c r="B1864" s="1" t="str">
        <f t="shared" si="145"/>
        <v>May</v>
      </c>
      <c r="C1864" s="4" t="s">
        <v>14</v>
      </c>
      <c r="D1864" s="4" t="s">
        <v>15</v>
      </c>
      <c r="E1864" s="4" t="s">
        <v>22</v>
      </c>
      <c r="F1864" s="4" t="s">
        <v>23</v>
      </c>
      <c r="G1864" s="3">
        <v>28.53</v>
      </c>
      <c r="H1864" s="8">
        <v>4</v>
      </c>
      <c r="I1864" s="4" t="s">
        <v>20</v>
      </c>
      <c r="J1864" s="7">
        <v>9.1</v>
      </c>
      <c r="K1864" s="3">
        <f t="shared" si="146"/>
        <v>114.12</v>
      </c>
      <c r="L1864" s="2">
        <f t="shared" si="147"/>
        <v>0.05</v>
      </c>
      <c r="M1864" s="3">
        <f t="shared" si="148"/>
        <v>5.7060000000000004</v>
      </c>
      <c r="N1864" s="3">
        <f t="shared" si="149"/>
        <v>119.82600000000001</v>
      </c>
    </row>
    <row r="1865" spans="1:14" x14ac:dyDescent="0.3">
      <c r="A1865" s="1">
        <v>45443</v>
      </c>
      <c r="B1865" s="1" t="str">
        <f t="shared" si="145"/>
        <v>May</v>
      </c>
      <c r="C1865" s="4" t="s">
        <v>14</v>
      </c>
      <c r="D1865" s="4" t="s">
        <v>15</v>
      </c>
      <c r="E1865" s="4" t="s">
        <v>22</v>
      </c>
      <c r="F1865" s="4" t="s">
        <v>12</v>
      </c>
      <c r="G1865" s="3">
        <v>47.27</v>
      </c>
      <c r="H1865" s="8">
        <v>1</v>
      </c>
      <c r="I1865" s="4" t="s">
        <v>17</v>
      </c>
      <c r="J1865" s="7">
        <v>8.8000000000000007</v>
      </c>
      <c r="K1865" s="3">
        <f t="shared" si="146"/>
        <v>47.27</v>
      </c>
      <c r="L1865" s="2">
        <f t="shared" si="147"/>
        <v>0.05</v>
      </c>
      <c r="M1865" s="3">
        <f t="shared" si="148"/>
        <v>2.3635000000000002</v>
      </c>
      <c r="N1865" s="3">
        <f t="shared" si="149"/>
        <v>49.633500000000005</v>
      </c>
    </row>
    <row r="1866" spans="1:14" x14ac:dyDescent="0.3">
      <c r="A1866" s="1">
        <v>45443</v>
      </c>
      <c r="B1866" s="1" t="str">
        <f t="shared" si="145"/>
        <v>May</v>
      </c>
      <c r="C1866" s="4" t="s">
        <v>14</v>
      </c>
      <c r="D1866" s="4" t="s">
        <v>15</v>
      </c>
      <c r="E1866" s="4" t="s">
        <v>22</v>
      </c>
      <c r="F1866" s="4" t="s">
        <v>16</v>
      </c>
      <c r="G1866" s="3">
        <v>23.46</v>
      </c>
      <c r="H1866" s="8">
        <v>2</v>
      </c>
      <c r="I1866" s="4" t="s">
        <v>258</v>
      </c>
      <c r="J1866" s="7">
        <v>9.8000000000000007</v>
      </c>
      <c r="K1866" s="3">
        <f t="shared" si="146"/>
        <v>46.92</v>
      </c>
      <c r="L1866" s="2">
        <f t="shared" si="147"/>
        <v>0.18</v>
      </c>
      <c r="M1866" s="3">
        <f t="shared" si="148"/>
        <v>8.4456000000000007</v>
      </c>
      <c r="N1866" s="3">
        <f t="shared" si="149"/>
        <v>55.365600000000001</v>
      </c>
    </row>
    <row r="1867" spans="1:14" x14ac:dyDescent="0.3">
      <c r="A1867" s="1">
        <v>45443</v>
      </c>
      <c r="B1867" s="1" t="str">
        <f t="shared" si="145"/>
        <v>May</v>
      </c>
      <c r="C1867" s="4" t="s">
        <v>14</v>
      </c>
      <c r="D1867" s="4" t="s">
        <v>10</v>
      </c>
      <c r="E1867" s="4" t="s">
        <v>11</v>
      </c>
      <c r="F1867" s="4" t="s">
        <v>21</v>
      </c>
      <c r="G1867" s="3">
        <v>60.74</v>
      </c>
      <c r="H1867" s="8">
        <v>2</v>
      </c>
      <c r="I1867" s="4" t="s">
        <v>258</v>
      </c>
      <c r="J1867" s="7">
        <v>8.1</v>
      </c>
      <c r="K1867" s="3">
        <f t="shared" si="146"/>
        <v>121.48</v>
      </c>
      <c r="L1867" s="2">
        <f t="shared" si="147"/>
        <v>0.05</v>
      </c>
      <c r="M1867" s="3">
        <f t="shared" si="148"/>
        <v>6.0740000000000007</v>
      </c>
      <c r="N1867" s="3">
        <f t="shared" si="149"/>
        <v>127.554</v>
      </c>
    </row>
    <row r="1868" spans="1:14" x14ac:dyDescent="0.3">
      <c r="A1868" s="1">
        <v>45443</v>
      </c>
      <c r="B1868" s="1" t="str">
        <f t="shared" si="145"/>
        <v>May</v>
      </c>
      <c r="C1868" s="4" t="s">
        <v>14</v>
      </c>
      <c r="D1868" s="4" t="s">
        <v>15</v>
      </c>
      <c r="E1868" s="4" t="s">
        <v>11</v>
      </c>
      <c r="F1868" s="4" t="s">
        <v>12</v>
      </c>
      <c r="G1868" s="3">
        <v>87.9</v>
      </c>
      <c r="H1868" s="8">
        <v>3</v>
      </c>
      <c r="I1868" s="4" t="s">
        <v>20</v>
      </c>
      <c r="J1868" s="7">
        <v>6.9</v>
      </c>
      <c r="K1868" s="3">
        <f t="shared" si="146"/>
        <v>263.70000000000005</v>
      </c>
      <c r="L1868" s="2">
        <f t="shared" si="147"/>
        <v>0.05</v>
      </c>
      <c r="M1868" s="3">
        <f t="shared" si="148"/>
        <v>13.185000000000002</v>
      </c>
      <c r="N1868" s="3">
        <f t="shared" si="149"/>
        <v>276.88500000000005</v>
      </c>
    </row>
    <row r="1869" spans="1:14" x14ac:dyDescent="0.3">
      <c r="A1869" s="1">
        <v>45443</v>
      </c>
      <c r="B1869" s="1" t="str">
        <f t="shared" si="145"/>
        <v>May</v>
      </c>
      <c r="C1869" s="4" t="s">
        <v>9</v>
      </c>
      <c r="D1869" s="4" t="s">
        <v>10</v>
      </c>
      <c r="E1869" s="4" t="s">
        <v>22</v>
      </c>
      <c r="F1869" s="4" t="s">
        <v>24</v>
      </c>
      <c r="G1869" s="3">
        <v>71.38</v>
      </c>
      <c r="H1869" s="8">
        <v>4</v>
      </c>
      <c r="I1869" s="4" t="s">
        <v>17</v>
      </c>
      <c r="J1869" s="7">
        <v>6.8</v>
      </c>
      <c r="K1869" s="3">
        <f t="shared" si="146"/>
        <v>285.52</v>
      </c>
      <c r="L1869" s="2">
        <f t="shared" si="147"/>
        <v>0.05</v>
      </c>
      <c r="M1869" s="3">
        <f t="shared" si="148"/>
        <v>14.276</v>
      </c>
      <c r="N1869" s="3">
        <f t="shared" si="149"/>
        <v>299.79599999999999</v>
      </c>
    </row>
    <row r="1870" spans="1:14" x14ac:dyDescent="0.3">
      <c r="A1870" s="1">
        <v>45443</v>
      </c>
      <c r="B1870" s="1" t="str">
        <f t="shared" si="145"/>
        <v>May</v>
      </c>
      <c r="C1870" s="4" t="s">
        <v>19</v>
      </c>
      <c r="D1870" s="4" t="s">
        <v>15</v>
      </c>
      <c r="E1870" s="4" t="s">
        <v>11</v>
      </c>
      <c r="F1870" s="4" t="s">
        <v>16</v>
      </c>
      <c r="G1870" s="3">
        <v>41.65</v>
      </c>
      <c r="H1870" s="8">
        <v>1</v>
      </c>
      <c r="I1870" s="4" t="s">
        <v>20</v>
      </c>
      <c r="J1870" s="7">
        <v>4.8</v>
      </c>
      <c r="K1870" s="3">
        <f t="shared" si="146"/>
        <v>41.65</v>
      </c>
      <c r="L1870" s="2">
        <f t="shared" si="147"/>
        <v>0.18</v>
      </c>
      <c r="M1870" s="3">
        <f t="shared" si="148"/>
        <v>7.4969999999999999</v>
      </c>
      <c r="N1870" s="3">
        <f t="shared" si="149"/>
        <v>49.146999999999998</v>
      </c>
    </row>
    <row r="1871" spans="1:14" x14ac:dyDescent="0.3">
      <c r="A1871" s="1">
        <v>45443</v>
      </c>
      <c r="B1871" s="1" t="str">
        <f t="shared" si="145"/>
        <v>May</v>
      </c>
      <c r="C1871" s="4" t="s">
        <v>14</v>
      </c>
      <c r="D1871" s="4" t="s">
        <v>15</v>
      </c>
      <c r="E1871" s="4" t="s">
        <v>22</v>
      </c>
      <c r="F1871" s="4" t="s">
        <v>21</v>
      </c>
      <c r="G1871" s="3">
        <v>29.56</v>
      </c>
      <c r="H1871" s="8">
        <v>3</v>
      </c>
      <c r="I1871" s="4" t="s">
        <v>17</v>
      </c>
      <c r="J1871" s="7">
        <v>5.4</v>
      </c>
      <c r="K1871" s="3">
        <f t="shared" si="146"/>
        <v>88.679999999999993</v>
      </c>
      <c r="L1871" s="2">
        <f t="shared" si="147"/>
        <v>0.05</v>
      </c>
      <c r="M1871" s="3">
        <f t="shared" si="148"/>
        <v>4.4340000000000002</v>
      </c>
      <c r="N1871" s="3">
        <f t="shared" si="149"/>
        <v>93.11399999999999</v>
      </c>
    </row>
    <row r="1872" spans="1:14" x14ac:dyDescent="0.3">
      <c r="A1872" s="1">
        <v>45443</v>
      </c>
      <c r="B1872" s="1" t="str">
        <f t="shared" si="145"/>
        <v>May</v>
      </c>
      <c r="C1872" s="4" t="s">
        <v>19</v>
      </c>
      <c r="D1872" s="4" t="s">
        <v>15</v>
      </c>
      <c r="E1872" s="4" t="s">
        <v>11</v>
      </c>
      <c r="F1872" s="4" t="s">
        <v>24</v>
      </c>
      <c r="G1872" s="3">
        <v>61.29</v>
      </c>
      <c r="H1872" s="8">
        <v>4</v>
      </c>
      <c r="I1872" s="4" t="s">
        <v>17</v>
      </c>
      <c r="J1872" s="7">
        <v>9.1999999999999993</v>
      </c>
      <c r="K1872" s="3">
        <f t="shared" si="146"/>
        <v>245.16</v>
      </c>
      <c r="L1872" s="2">
        <f t="shared" si="147"/>
        <v>0.05</v>
      </c>
      <c r="M1872" s="3">
        <f t="shared" si="148"/>
        <v>12.258000000000001</v>
      </c>
      <c r="N1872" s="3">
        <f t="shared" si="149"/>
        <v>257.41800000000001</v>
      </c>
    </row>
    <row r="1873" spans="1:14" x14ac:dyDescent="0.3">
      <c r="A1873" s="1">
        <v>45443</v>
      </c>
      <c r="B1873" s="1" t="str">
        <f t="shared" si="145"/>
        <v>May</v>
      </c>
      <c r="C1873" s="4" t="s">
        <v>19</v>
      </c>
      <c r="D1873" s="4" t="s">
        <v>15</v>
      </c>
      <c r="E1873" s="4" t="s">
        <v>11</v>
      </c>
      <c r="F1873" s="4" t="s">
        <v>12</v>
      </c>
      <c r="G1873" s="3">
        <v>20.010000000000002</v>
      </c>
      <c r="H1873" s="8">
        <v>3</v>
      </c>
      <c r="I1873" s="4" t="s">
        <v>20</v>
      </c>
      <c r="J1873" s="7">
        <v>8.3000000000000007</v>
      </c>
      <c r="K1873" s="3">
        <f t="shared" si="146"/>
        <v>60.03</v>
      </c>
      <c r="L1873" s="2">
        <f t="shared" si="147"/>
        <v>0.05</v>
      </c>
      <c r="M1873" s="3">
        <f t="shared" si="148"/>
        <v>3.0015000000000001</v>
      </c>
      <c r="N1873" s="3">
        <f t="shared" si="149"/>
        <v>63.031500000000001</v>
      </c>
    </row>
    <row r="1874" spans="1:14" x14ac:dyDescent="0.3">
      <c r="A1874" s="1">
        <v>45444</v>
      </c>
      <c r="B1874" s="1" t="str">
        <f t="shared" si="145"/>
        <v>June</v>
      </c>
      <c r="C1874" s="4" t="s">
        <v>19</v>
      </c>
      <c r="D1874" s="4" t="s">
        <v>10</v>
      </c>
      <c r="E1874" s="4" t="s">
        <v>22</v>
      </c>
      <c r="F1874" s="4" t="s">
        <v>24</v>
      </c>
      <c r="G1874" s="3">
        <v>35.64</v>
      </c>
      <c r="H1874" s="8">
        <v>4</v>
      </c>
      <c r="I1874" s="4" t="s">
        <v>258</v>
      </c>
      <c r="J1874" s="7">
        <v>7</v>
      </c>
      <c r="K1874" s="3">
        <f t="shared" si="146"/>
        <v>142.56</v>
      </c>
      <c r="L1874" s="2">
        <f t="shared" si="147"/>
        <v>0.05</v>
      </c>
      <c r="M1874" s="3">
        <f t="shared" si="148"/>
        <v>7.1280000000000001</v>
      </c>
      <c r="N1874" s="3">
        <f t="shared" si="149"/>
        <v>149.68799999999999</v>
      </c>
    </row>
    <row r="1875" spans="1:14" x14ac:dyDescent="0.3">
      <c r="A1875" s="1">
        <v>45444</v>
      </c>
      <c r="B1875" s="1" t="str">
        <f t="shared" si="145"/>
        <v>June</v>
      </c>
      <c r="C1875" s="4" t="s">
        <v>9</v>
      </c>
      <c r="D1875" s="4" t="s">
        <v>15</v>
      </c>
      <c r="E1875" s="4" t="s">
        <v>22</v>
      </c>
      <c r="F1875" s="4" t="s">
        <v>24</v>
      </c>
      <c r="G1875" s="3">
        <v>37</v>
      </c>
      <c r="H1875" s="8">
        <v>2</v>
      </c>
      <c r="I1875" s="4" t="s">
        <v>17</v>
      </c>
      <c r="J1875" s="7">
        <v>6.1</v>
      </c>
      <c r="K1875" s="3">
        <f t="shared" si="146"/>
        <v>74</v>
      </c>
      <c r="L1875" s="2">
        <f t="shared" si="147"/>
        <v>0.05</v>
      </c>
      <c r="M1875" s="3">
        <f t="shared" si="148"/>
        <v>3.7</v>
      </c>
      <c r="N1875" s="3">
        <f t="shared" si="149"/>
        <v>77.7</v>
      </c>
    </row>
    <row r="1876" spans="1:14" x14ac:dyDescent="0.3">
      <c r="A1876" s="1">
        <v>45444</v>
      </c>
      <c r="B1876" s="1" t="str">
        <f t="shared" si="145"/>
        <v>June</v>
      </c>
      <c r="C1876" s="4" t="s">
        <v>14</v>
      </c>
      <c r="D1876" s="4" t="s">
        <v>15</v>
      </c>
      <c r="E1876" s="4" t="s">
        <v>11</v>
      </c>
      <c r="F1876" s="4" t="s">
        <v>24</v>
      </c>
      <c r="G1876" s="3">
        <v>22.8</v>
      </c>
      <c r="H1876" s="8">
        <v>2</v>
      </c>
      <c r="I1876" s="4" t="s">
        <v>20</v>
      </c>
      <c r="J1876" s="7">
        <v>5.8</v>
      </c>
      <c r="K1876" s="3">
        <f t="shared" si="146"/>
        <v>45.6</v>
      </c>
      <c r="L1876" s="2">
        <f t="shared" si="147"/>
        <v>0.05</v>
      </c>
      <c r="M1876" s="3">
        <f t="shared" si="148"/>
        <v>2.2800000000000002</v>
      </c>
      <c r="N1876" s="3">
        <f t="shared" si="149"/>
        <v>47.88</v>
      </c>
    </row>
    <row r="1877" spans="1:14" x14ac:dyDescent="0.3">
      <c r="A1877" s="1">
        <v>45444</v>
      </c>
      <c r="B1877" s="1" t="str">
        <f t="shared" si="145"/>
        <v>June</v>
      </c>
      <c r="C1877" s="4" t="s">
        <v>9</v>
      </c>
      <c r="D1877" s="4" t="s">
        <v>10</v>
      </c>
      <c r="E1877" s="4" t="s">
        <v>22</v>
      </c>
      <c r="F1877" s="4" t="s">
        <v>23</v>
      </c>
      <c r="G1877" s="3">
        <v>58.36</v>
      </c>
      <c r="H1877" s="8">
        <v>4</v>
      </c>
      <c r="I1877" s="4" t="s">
        <v>20</v>
      </c>
      <c r="J1877" s="7">
        <v>8.3000000000000007</v>
      </c>
      <c r="K1877" s="3">
        <f t="shared" si="146"/>
        <v>233.44</v>
      </c>
      <c r="L1877" s="2">
        <f t="shared" si="147"/>
        <v>0.05</v>
      </c>
      <c r="M1877" s="3">
        <f t="shared" si="148"/>
        <v>11.672000000000001</v>
      </c>
      <c r="N1877" s="3">
        <f t="shared" si="149"/>
        <v>245.11199999999999</v>
      </c>
    </row>
    <row r="1878" spans="1:14" x14ac:dyDescent="0.3">
      <c r="A1878" s="1">
        <v>45444</v>
      </c>
      <c r="B1878" s="1" t="str">
        <f t="shared" si="145"/>
        <v>June</v>
      </c>
      <c r="C1878" s="4" t="s">
        <v>9</v>
      </c>
      <c r="D1878" s="4" t="s">
        <v>15</v>
      </c>
      <c r="E1878" s="4" t="s">
        <v>22</v>
      </c>
      <c r="F1878" s="4" t="s">
        <v>12</v>
      </c>
      <c r="G1878" s="3">
        <v>7.54</v>
      </c>
      <c r="H1878" s="8">
        <v>5</v>
      </c>
      <c r="I1878" s="4" t="s">
        <v>20</v>
      </c>
      <c r="J1878" s="7">
        <v>8.8000000000000007</v>
      </c>
      <c r="K1878" s="3">
        <f t="shared" si="146"/>
        <v>37.700000000000003</v>
      </c>
      <c r="L1878" s="2">
        <f t="shared" si="147"/>
        <v>0.05</v>
      </c>
      <c r="M1878" s="3">
        <f t="shared" si="148"/>
        <v>1.8850000000000002</v>
      </c>
      <c r="N1878" s="3">
        <f t="shared" si="149"/>
        <v>39.585000000000001</v>
      </c>
    </row>
    <row r="1879" spans="1:14" x14ac:dyDescent="0.3">
      <c r="A1879" s="1">
        <v>45444</v>
      </c>
      <c r="B1879" s="1" t="str">
        <f t="shared" si="145"/>
        <v>June</v>
      </c>
      <c r="C1879" s="4" t="s">
        <v>14</v>
      </c>
      <c r="D1879" s="4" t="s">
        <v>15</v>
      </c>
      <c r="E1879" s="4" t="s">
        <v>11</v>
      </c>
      <c r="F1879" s="4" t="s">
        <v>24</v>
      </c>
      <c r="G1879" s="3">
        <v>21.81</v>
      </c>
      <c r="H1879" s="8">
        <v>4</v>
      </c>
      <c r="I1879" s="4" t="s">
        <v>17</v>
      </c>
      <c r="J1879" s="7">
        <v>5.3</v>
      </c>
      <c r="K1879" s="3">
        <f t="shared" si="146"/>
        <v>87.24</v>
      </c>
      <c r="L1879" s="2">
        <f t="shared" si="147"/>
        <v>0.05</v>
      </c>
      <c r="M1879" s="3">
        <f t="shared" si="148"/>
        <v>4.3620000000000001</v>
      </c>
      <c r="N1879" s="3">
        <f t="shared" si="149"/>
        <v>91.60199999999999</v>
      </c>
    </row>
    <row r="1880" spans="1:14" x14ac:dyDescent="0.3">
      <c r="A1880" s="1">
        <v>45444</v>
      </c>
      <c r="B1880" s="1" t="str">
        <f t="shared" si="145"/>
        <v>June</v>
      </c>
      <c r="C1880" s="4" t="s">
        <v>9</v>
      </c>
      <c r="D1880" s="4" t="s">
        <v>10</v>
      </c>
      <c r="E1880" s="4" t="s">
        <v>11</v>
      </c>
      <c r="F1880" s="4" t="s">
        <v>12</v>
      </c>
      <c r="G1880" s="3">
        <v>5.56</v>
      </c>
      <c r="H1880" s="8">
        <v>4</v>
      </c>
      <c r="I1880" s="4" t="s">
        <v>17</v>
      </c>
      <c r="J1880" s="7">
        <v>6</v>
      </c>
      <c r="K1880" s="3">
        <f t="shared" si="146"/>
        <v>22.24</v>
      </c>
      <c r="L1880" s="2">
        <f t="shared" si="147"/>
        <v>0.05</v>
      </c>
      <c r="M1880" s="3">
        <f t="shared" si="148"/>
        <v>1.1119999999999999</v>
      </c>
      <c r="N1880" s="3">
        <f t="shared" si="149"/>
        <v>23.351999999999997</v>
      </c>
    </row>
    <row r="1881" spans="1:14" x14ac:dyDescent="0.3">
      <c r="A1881" s="1">
        <v>45444</v>
      </c>
      <c r="B1881" s="1" t="str">
        <f t="shared" si="145"/>
        <v>June</v>
      </c>
      <c r="C1881" s="4" t="s">
        <v>9</v>
      </c>
      <c r="D1881" s="4" t="s">
        <v>15</v>
      </c>
      <c r="E1881" s="4" t="s">
        <v>22</v>
      </c>
      <c r="F1881" s="4" t="s">
        <v>24</v>
      </c>
      <c r="G1881" s="3">
        <v>20.12</v>
      </c>
      <c r="H1881" s="8">
        <v>2</v>
      </c>
      <c r="I1881" s="4" t="s">
        <v>17</v>
      </c>
      <c r="J1881" s="7">
        <v>6.1</v>
      </c>
      <c r="K1881" s="3">
        <f t="shared" si="146"/>
        <v>40.24</v>
      </c>
      <c r="L1881" s="2">
        <f t="shared" si="147"/>
        <v>0.05</v>
      </c>
      <c r="M1881" s="3">
        <f t="shared" si="148"/>
        <v>2.012</v>
      </c>
      <c r="N1881" s="3">
        <f t="shared" si="149"/>
        <v>42.252000000000002</v>
      </c>
    </row>
    <row r="1882" spans="1:14" x14ac:dyDescent="0.3">
      <c r="A1882" s="1">
        <v>45444</v>
      </c>
      <c r="B1882" s="1" t="str">
        <f t="shared" si="145"/>
        <v>June</v>
      </c>
      <c r="C1882" s="4" t="s">
        <v>19</v>
      </c>
      <c r="D1882" s="4" t="s">
        <v>15</v>
      </c>
      <c r="E1882" s="4" t="s">
        <v>22</v>
      </c>
      <c r="F1882" s="4" t="s">
        <v>12</v>
      </c>
      <c r="G1882" s="3">
        <v>6.26</v>
      </c>
      <c r="H1882" s="8">
        <v>3</v>
      </c>
      <c r="I1882" s="4" t="s">
        <v>17</v>
      </c>
      <c r="J1882" s="7">
        <v>6.9</v>
      </c>
      <c r="K1882" s="3">
        <f t="shared" si="146"/>
        <v>18.78</v>
      </c>
      <c r="L1882" s="2">
        <f t="shared" si="147"/>
        <v>0.05</v>
      </c>
      <c r="M1882" s="3">
        <f t="shared" si="148"/>
        <v>0.93900000000000006</v>
      </c>
      <c r="N1882" s="3">
        <f t="shared" si="149"/>
        <v>19.719000000000001</v>
      </c>
    </row>
    <row r="1883" spans="1:14" x14ac:dyDescent="0.3">
      <c r="A1883" s="1">
        <v>45444</v>
      </c>
      <c r="B1883" s="1" t="str">
        <f t="shared" si="145"/>
        <v>June</v>
      </c>
      <c r="C1883" s="4" t="s">
        <v>19</v>
      </c>
      <c r="D1883" s="4" t="s">
        <v>15</v>
      </c>
      <c r="E1883" s="4" t="s">
        <v>11</v>
      </c>
      <c r="F1883" s="4" t="s">
        <v>12</v>
      </c>
      <c r="G1883" s="3">
        <v>2.96</v>
      </c>
      <c r="H1883" s="8">
        <v>2</v>
      </c>
      <c r="I1883" s="4" t="s">
        <v>20</v>
      </c>
      <c r="J1883" s="7">
        <v>8.4</v>
      </c>
      <c r="K1883" s="3">
        <f t="shared" si="146"/>
        <v>5.92</v>
      </c>
      <c r="L1883" s="2">
        <f t="shared" si="147"/>
        <v>0.05</v>
      </c>
      <c r="M1883" s="3">
        <f t="shared" si="148"/>
        <v>0.29599999999999999</v>
      </c>
      <c r="N1883" s="3">
        <f t="shared" si="149"/>
        <v>6.2160000000000002</v>
      </c>
    </row>
    <row r="1884" spans="1:14" x14ac:dyDescent="0.3">
      <c r="A1884" s="1">
        <v>45444</v>
      </c>
      <c r="B1884" s="1" t="str">
        <f t="shared" si="145"/>
        <v>June</v>
      </c>
      <c r="C1884" s="4" t="s">
        <v>14</v>
      </c>
      <c r="D1884" s="4" t="s">
        <v>10</v>
      </c>
      <c r="E1884" s="4" t="s">
        <v>22</v>
      </c>
      <c r="F1884" s="4" t="s">
        <v>12</v>
      </c>
      <c r="G1884" s="3">
        <v>7.31</v>
      </c>
      <c r="H1884" s="8">
        <v>4</v>
      </c>
      <c r="I1884" s="4" t="s">
        <v>20</v>
      </c>
      <c r="J1884" s="7">
        <v>8</v>
      </c>
      <c r="K1884" s="3">
        <f t="shared" si="146"/>
        <v>29.24</v>
      </c>
      <c r="L1884" s="2">
        <f t="shared" si="147"/>
        <v>0.05</v>
      </c>
      <c r="M1884" s="3">
        <f t="shared" si="148"/>
        <v>1.462</v>
      </c>
      <c r="N1884" s="3">
        <f t="shared" si="149"/>
        <v>30.701999999999998</v>
      </c>
    </row>
    <row r="1885" spans="1:14" x14ac:dyDescent="0.3">
      <c r="A1885" s="1">
        <v>45444</v>
      </c>
      <c r="B1885" s="1" t="str">
        <f t="shared" si="145"/>
        <v>June</v>
      </c>
      <c r="C1885" s="4" t="s">
        <v>14</v>
      </c>
      <c r="D1885" s="4" t="s">
        <v>10</v>
      </c>
      <c r="E1885" s="4" t="s">
        <v>11</v>
      </c>
      <c r="F1885" s="4" t="s">
        <v>12</v>
      </c>
      <c r="G1885" s="3">
        <v>7.01</v>
      </c>
      <c r="H1885" s="8">
        <v>2</v>
      </c>
      <c r="I1885" s="4" t="s">
        <v>258</v>
      </c>
      <c r="J1885" s="7">
        <v>7.7</v>
      </c>
      <c r="K1885" s="3">
        <f t="shared" si="146"/>
        <v>14.02</v>
      </c>
      <c r="L1885" s="2">
        <f t="shared" si="147"/>
        <v>0.05</v>
      </c>
      <c r="M1885" s="3">
        <f t="shared" si="148"/>
        <v>0.70100000000000007</v>
      </c>
      <c r="N1885" s="3">
        <f t="shared" si="149"/>
        <v>14.721</v>
      </c>
    </row>
    <row r="1886" spans="1:14" x14ac:dyDescent="0.3">
      <c r="A1886" s="1">
        <v>45444</v>
      </c>
      <c r="B1886" s="1" t="str">
        <f t="shared" si="145"/>
        <v>June</v>
      </c>
      <c r="C1886" s="4" t="s">
        <v>19</v>
      </c>
      <c r="D1886" s="4" t="s">
        <v>15</v>
      </c>
      <c r="E1886" s="4" t="s">
        <v>22</v>
      </c>
      <c r="F1886" s="4" t="s">
        <v>23</v>
      </c>
      <c r="G1886" s="3">
        <v>59.92</v>
      </c>
      <c r="H1886" s="8">
        <v>1</v>
      </c>
      <c r="I1886" s="4" t="s">
        <v>20</v>
      </c>
      <c r="J1886" s="7">
        <v>9.6999999999999993</v>
      </c>
      <c r="K1886" s="3">
        <f t="shared" si="146"/>
        <v>59.92</v>
      </c>
      <c r="L1886" s="2">
        <f t="shared" si="147"/>
        <v>0.05</v>
      </c>
      <c r="M1886" s="3">
        <f t="shared" si="148"/>
        <v>2.9960000000000004</v>
      </c>
      <c r="N1886" s="3">
        <f t="shared" si="149"/>
        <v>62.916000000000004</v>
      </c>
    </row>
    <row r="1887" spans="1:14" x14ac:dyDescent="0.3">
      <c r="A1887" s="1">
        <v>45444</v>
      </c>
      <c r="B1887" s="1" t="str">
        <f t="shared" si="145"/>
        <v>June</v>
      </c>
      <c r="C1887" s="4" t="s">
        <v>9</v>
      </c>
      <c r="D1887" s="4" t="s">
        <v>15</v>
      </c>
      <c r="E1887" s="4" t="s">
        <v>22</v>
      </c>
      <c r="F1887" s="4" t="s">
        <v>12</v>
      </c>
      <c r="G1887" s="3">
        <v>6.99</v>
      </c>
      <c r="H1887" s="8">
        <v>2</v>
      </c>
      <c r="I1887" s="4" t="s">
        <v>20</v>
      </c>
      <c r="J1887" s="7">
        <v>8.3000000000000007</v>
      </c>
      <c r="K1887" s="3">
        <f t="shared" si="146"/>
        <v>13.98</v>
      </c>
      <c r="L1887" s="2">
        <f t="shared" si="147"/>
        <v>0.05</v>
      </c>
      <c r="M1887" s="3">
        <f t="shared" si="148"/>
        <v>0.69900000000000007</v>
      </c>
      <c r="N1887" s="3">
        <f t="shared" si="149"/>
        <v>14.679</v>
      </c>
    </row>
    <row r="1888" spans="1:14" x14ac:dyDescent="0.3">
      <c r="A1888" s="1">
        <v>45444</v>
      </c>
      <c r="B1888" s="1" t="str">
        <f t="shared" si="145"/>
        <v>June</v>
      </c>
      <c r="C1888" s="4" t="s">
        <v>9</v>
      </c>
      <c r="D1888" s="4" t="s">
        <v>15</v>
      </c>
      <c r="E1888" s="4" t="s">
        <v>22</v>
      </c>
      <c r="F1888" s="4" t="s">
        <v>24</v>
      </c>
      <c r="G1888" s="3">
        <v>35.78</v>
      </c>
      <c r="H1888" s="8">
        <v>1</v>
      </c>
      <c r="I1888" s="4" t="s">
        <v>20</v>
      </c>
      <c r="J1888" s="7">
        <v>7.1</v>
      </c>
      <c r="K1888" s="3">
        <f t="shared" si="146"/>
        <v>35.78</v>
      </c>
      <c r="L1888" s="2">
        <f t="shared" si="147"/>
        <v>0.05</v>
      </c>
      <c r="M1888" s="3">
        <f t="shared" si="148"/>
        <v>1.7890000000000001</v>
      </c>
      <c r="N1888" s="3">
        <f t="shared" si="149"/>
        <v>37.569000000000003</v>
      </c>
    </row>
    <row r="1889" spans="1:14" x14ac:dyDescent="0.3">
      <c r="A1889" s="1">
        <v>45444</v>
      </c>
      <c r="B1889" s="1" t="str">
        <f t="shared" si="145"/>
        <v>June</v>
      </c>
      <c r="C1889" s="4" t="s">
        <v>9</v>
      </c>
      <c r="D1889" s="4" t="s">
        <v>15</v>
      </c>
      <c r="E1889" s="4" t="s">
        <v>11</v>
      </c>
      <c r="F1889" s="4" t="s">
        <v>23</v>
      </c>
      <c r="G1889" s="3">
        <v>65</v>
      </c>
      <c r="H1889" s="8">
        <v>5</v>
      </c>
      <c r="I1889" s="4" t="s">
        <v>258</v>
      </c>
      <c r="J1889" s="7">
        <v>5.0999999999999996</v>
      </c>
      <c r="K1889" s="3">
        <f t="shared" si="146"/>
        <v>325</v>
      </c>
      <c r="L1889" s="2">
        <f t="shared" si="147"/>
        <v>0.05</v>
      </c>
      <c r="M1889" s="3">
        <f t="shared" si="148"/>
        <v>16.25</v>
      </c>
      <c r="N1889" s="3">
        <f t="shared" si="149"/>
        <v>341.25</v>
      </c>
    </row>
    <row r="1890" spans="1:14" x14ac:dyDescent="0.3">
      <c r="A1890" s="1">
        <v>45444</v>
      </c>
      <c r="B1890" s="1" t="str">
        <f t="shared" si="145"/>
        <v>June</v>
      </c>
      <c r="C1890" s="4" t="s">
        <v>19</v>
      </c>
      <c r="D1890" s="4" t="s">
        <v>15</v>
      </c>
      <c r="E1890" s="4" t="s">
        <v>22</v>
      </c>
      <c r="F1890" s="4" t="s">
        <v>12</v>
      </c>
      <c r="G1890" s="3">
        <v>6.25</v>
      </c>
      <c r="H1890" s="8">
        <v>3</v>
      </c>
      <c r="I1890" s="4" t="s">
        <v>17</v>
      </c>
      <c r="J1890" s="7">
        <v>6.5</v>
      </c>
      <c r="K1890" s="3">
        <f t="shared" si="146"/>
        <v>18.75</v>
      </c>
      <c r="L1890" s="2">
        <f t="shared" si="147"/>
        <v>0.05</v>
      </c>
      <c r="M1890" s="3">
        <f t="shared" si="148"/>
        <v>0.9375</v>
      </c>
      <c r="N1890" s="3">
        <f t="shared" si="149"/>
        <v>19.6875</v>
      </c>
    </row>
    <row r="1891" spans="1:14" x14ac:dyDescent="0.3">
      <c r="A1891" s="1">
        <v>45444</v>
      </c>
      <c r="B1891" s="1" t="str">
        <f t="shared" si="145"/>
        <v>June</v>
      </c>
      <c r="C1891" s="4" t="s">
        <v>9</v>
      </c>
      <c r="D1891" s="4" t="s">
        <v>15</v>
      </c>
      <c r="E1891" s="4" t="s">
        <v>11</v>
      </c>
      <c r="F1891" s="4" t="s">
        <v>12</v>
      </c>
      <c r="G1891" s="3">
        <v>3.9</v>
      </c>
      <c r="H1891" s="8">
        <v>2</v>
      </c>
      <c r="I1891" s="4" t="s">
        <v>17</v>
      </c>
      <c r="J1891" s="7">
        <v>7.3</v>
      </c>
      <c r="K1891" s="3">
        <f t="shared" si="146"/>
        <v>7.8</v>
      </c>
      <c r="L1891" s="2">
        <f t="shared" si="147"/>
        <v>0.05</v>
      </c>
      <c r="M1891" s="3">
        <f t="shared" si="148"/>
        <v>0.39</v>
      </c>
      <c r="N1891" s="3">
        <f t="shared" si="149"/>
        <v>8.19</v>
      </c>
    </row>
    <row r="1892" spans="1:14" x14ac:dyDescent="0.3">
      <c r="A1892" s="1">
        <v>45444</v>
      </c>
      <c r="B1892" s="1" t="str">
        <f t="shared" si="145"/>
        <v>June</v>
      </c>
      <c r="C1892" s="4" t="s">
        <v>19</v>
      </c>
      <c r="D1892" s="4" t="s">
        <v>15</v>
      </c>
      <c r="E1892" s="4" t="s">
        <v>22</v>
      </c>
      <c r="F1892" s="4" t="s">
        <v>12</v>
      </c>
      <c r="G1892" s="3">
        <v>4.96</v>
      </c>
      <c r="H1892" s="8">
        <v>4</v>
      </c>
      <c r="I1892" s="4" t="s">
        <v>258</v>
      </c>
      <c r="J1892" s="7">
        <v>8.9</v>
      </c>
      <c r="K1892" s="3">
        <f t="shared" si="146"/>
        <v>19.84</v>
      </c>
      <c r="L1892" s="2">
        <f t="shared" si="147"/>
        <v>0.05</v>
      </c>
      <c r="M1892" s="3">
        <f t="shared" si="148"/>
        <v>0.99199999999999999</v>
      </c>
      <c r="N1892" s="3">
        <f t="shared" si="149"/>
        <v>20.832000000000001</v>
      </c>
    </row>
    <row r="1893" spans="1:14" x14ac:dyDescent="0.3">
      <c r="A1893" s="1">
        <v>45444</v>
      </c>
      <c r="B1893" s="1" t="str">
        <f t="shared" si="145"/>
        <v>June</v>
      </c>
      <c r="C1893" s="4" t="s">
        <v>9</v>
      </c>
      <c r="D1893" s="4" t="s">
        <v>15</v>
      </c>
      <c r="E1893" s="4" t="s">
        <v>22</v>
      </c>
      <c r="F1893" s="4" t="s">
        <v>12</v>
      </c>
      <c r="G1893" s="3">
        <v>6.63</v>
      </c>
      <c r="H1893" s="8">
        <v>4</v>
      </c>
      <c r="I1893" s="4" t="s">
        <v>17</v>
      </c>
      <c r="J1893" s="7">
        <v>7.3</v>
      </c>
      <c r="K1893" s="3">
        <f t="shared" si="146"/>
        <v>26.52</v>
      </c>
      <c r="L1893" s="2">
        <f t="shared" si="147"/>
        <v>0.05</v>
      </c>
      <c r="M1893" s="3">
        <f t="shared" si="148"/>
        <v>1.3260000000000001</v>
      </c>
      <c r="N1893" s="3">
        <f t="shared" si="149"/>
        <v>27.846</v>
      </c>
    </row>
    <row r="1894" spans="1:14" x14ac:dyDescent="0.3">
      <c r="A1894" s="1">
        <v>45444</v>
      </c>
      <c r="B1894" s="1" t="str">
        <f t="shared" si="145"/>
        <v>June</v>
      </c>
      <c r="C1894" s="4" t="s">
        <v>9</v>
      </c>
      <c r="D1894" s="4" t="s">
        <v>15</v>
      </c>
      <c r="E1894" s="4" t="s">
        <v>22</v>
      </c>
      <c r="F1894" s="4" t="s">
        <v>12</v>
      </c>
      <c r="G1894" s="3">
        <v>5.71</v>
      </c>
      <c r="H1894" s="8">
        <v>4</v>
      </c>
      <c r="I1894" s="4" t="s">
        <v>20</v>
      </c>
      <c r="J1894" s="7">
        <v>6.2</v>
      </c>
      <c r="K1894" s="3">
        <f t="shared" si="146"/>
        <v>22.84</v>
      </c>
      <c r="L1894" s="2">
        <f t="shared" si="147"/>
        <v>0.05</v>
      </c>
      <c r="M1894" s="3">
        <f t="shared" si="148"/>
        <v>1.1420000000000001</v>
      </c>
      <c r="N1894" s="3">
        <f t="shared" si="149"/>
        <v>23.981999999999999</v>
      </c>
    </row>
    <row r="1895" spans="1:14" x14ac:dyDescent="0.3">
      <c r="A1895" s="1">
        <v>45444</v>
      </c>
      <c r="B1895" s="1" t="str">
        <f t="shared" si="145"/>
        <v>June</v>
      </c>
      <c r="C1895" s="4" t="s">
        <v>9</v>
      </c>
      <c r="D1895" s="4" t="s">
        <v>10</v>
      </c>
      <c r="E1895" s="4" t="s">
        <v>11</v>
      </c>
      <c r="F1895" s="4" t="s">
        <v>24</v>
      </c>
      <c r="G1895" s="3">
        <v>36.28</v>
      </c>
      <c r="H1895" s="8">
        <v>4</v>
      </c>
      <c r="I1895" s="4" t="s">
        <v>17</v>
      </c>
      <c r="J1895" s="7">
        <v>7.2</v>
      </c>
      <c r="K1895" s="3">
        <f t="shared" si="146"/>
        <v>145.12</v>
      </c>
      <c r="L1895" s="2">
        <f t="shared" si="147"/>
        <v>0.05</v>
      </c>
      <c r="M1895" s="3">
        <f t="shared" si="148"/>
        <v>7.2560000000000002</v>
      </c>
      <c r="N1895" s="3">
        <f t="shared" si="149"/>
        <v>152.376</v>
      </c>
    </row>
    <row r="1896" spans="1:14" x14ac:dyDescent="0.3">
      <c r="A1896" s="1">
        <v>45444</v>
      </c>
      <c r="B1896" s="1" t="str">
        <f t="shared" si="145"/>
        <v>June</v>
      </c>
      <c r="C1896" s="4" t="s">
        <v>9</v>
      </c>
      <c r="D1896" s="4" t="s">
        <v>15</v>
      </c>
      <c r="E1896" s="4" t="s">
        <v>22</v>
      </c>
      <c r="F1896" s="4" t="s">
        <v>12</v>
      </c>
      <c r="G1896" s="3">
        <v>6.42</v>
      </c>
      <c r="H1896" s="8">
        <v>3</v>
      </c>
      <c r="I1896" s="4" t="s">
        <v>17</v>
      </c>
      <c r="J1896" s="7">
        <v>8.6</v>
      </c>
      <c r="K1896" s="3">
        <f t="shared" si="146"/>
        <v>19.259999999999998</v>
      </c>
      <c r="L1896" s="2">
        <f t="shared" si="147"/>
        <v>0.05</v>
      </c>
      <c r="M1896" s="3">
        <f t="shared" si="148"/>
        <v>0.96299999999999997</v>
      </c>
      <c r="N1896" s="3">
        <f t="shared" si="149"/>
        <v>20.222999999999999</v>
      </c>
    </row>
    <row r="1897" spans="1:14" x14ac:dyDescent="0.3">
      <c r="A1897" s="1">
        <v>45444</v>
      </c>
      <c r="B1897" s="1" t="str">
        <f t="shared" si="145"/>
        <v>June</v>
      </c>
      <c r="C1897" s="4" t="s">
        <v>14</v>
      </c>
      <c r="D1897" s="4" t="s">
        <v>15</v>
      </c>
      <c r="E1897" s="4" t="s">
        <v>11</v>
      </c>
      <c r="F1897" s="4" t="s">
        <v>18</v>
      </c>
      <c r="G1897" s="3">
        <v>70.97</v>
      </c>
      <c r="H1897" s="8">
        <v>3</v>
      </c>
      <c r="I1897" s="4" t="s">
        <v>20</v>
      </c>
      <c r="J1897" s="7">
        <v>6.8</v>
      </c>
      <c r="K1897" s="3">
        <f t="shared" si="146"/>
        <v>212.91</v>
      </c>
      <c r="L1897" s="2">
        <f t="shared" si="147"/>
        <v>0.05</v>
      </c>
      <c r="M1897" s="3">
        <f t="shared" si="148"/>
        <v>10.6455</v>
      </c>
      <c r="N1897" s="3">
        <f t="shared" si="149"/>
        <v>223.55549999999999</v>
      </c>
    </row>
    <row r="1898" spans="1:14" x14ac:dyDescent="0.3">
      <c r="A1898" s="1">
        <v>45444</v>
      </c>
      <c r="B1898" s="1" t="str">
        <f t="shared" si="145"/>
        <v>June</v>
      </c>
      <c r="C1898" s="4" t="s">
        <v>9</v>
      </c>
      <c r="D1898" s="4" t="s">
        <v>15</v>
      </c>
      <c r="E1898" s="4" t="s">
        <v>11</v>
      </c>
      <c r="F1898" s="4" t="s">
        <v>12</v>
      </c>
      <c r="G1898" s="3">
        <v>5.57</v>
      </c>
      <c r="H1898" s="8">
        <v>4</v>
      </c>
      <c r="I1898" s="4" t="s">
        <v>20</v>
      </c>
      <c r="J1898" s="7">
        <v>8.5</v>
      </c>
      <c r="K1898" s="3">
        <f t="shared" si="146"/>
        <v>22.28</v>
      </c>
      <c r="L1898" s="2">
        <f t="shared" si="147"/>
        <v>0.05</v>
      </c>
      <c r="M1898" s="3">
        <f t="shared" si="148"/>
        <v>1.1140000000000001</v>
      </c>
      <c r="N1898" s="3">
        <f t="shared" si="149"/>
        <v>23.394000000000002</v>
      </c>
    </row>
    <row r="1899" spans="1:14" x14ac:dyDescent="0.3">
      <c r="A1899" s="1">
        <v>45445</v>
      </c>
      <c r="B1899" s="1" t="str">
        <f t="shared" si="145"/>
        <v>June</v>
      </c>
      <c r="C1899" s="4" t="s">
        <v>9</v>
      </c>
      <c r="D1899" s="4" t="s">
        <v>10</v>
      </c>
      <c r="E1899" s="4" t="s">
        <v>11</v>
      </c>
      <c r="F1899" s="4" t="s">
        <v>23</v>
      </c>
      <c r="G1899" s="3">
        <v>72.78</v>
      </c>
      <c r="H1899" s="8">
        <v>5</v>
      </c>
      <c r="I1899" s="4" t="s">
        <v>258</v>
      </c>
      <c r="J1899" s="7">
        <v>7.5</v>
      </c>
      <c r="K1899" s="3">
        <f t="shared" si="146"/>
        <v>363.9</v>
      </c>
      <c r="L1899" s="2">
        <f t="shared" si="147"/>
        <v>0.05</v>
      </c>
      <c r="M1899" s="3">
        <f t="shared" si="148"/>
        <v>18.195</v>
      </c>
      <c r="N1899" s="3">
        <f t="shared" si="149"/>
        <v>382.09499999999997</v>
      </c>
    </row>
    <row r="1900" spans="1:14" x14ac:dyDescent="0.3">
      <c r="A1900" s="1">
        <v>45445</v>
      </c>
      <c r="B1900" s="1" t="str">
        <f t="shared" si="145"/>
        <v>June</v>
      </c>
      <c r="C1900" s="4" t="s">
        <v>9</v>
      </c>
      <c r="D1900" s="4" t="s">
        <v>15</v>
      </c>
      <c r="E1900" s="4" t="s">
        <v>11</v>
      </c>
      <c r="F1900" s="4" t="s">
        <v>18</v>
      </c>
      <c r="G1900" s="3">
        <v>50.67</v>
      </c>
      <c r="H1900" s="8">
        <v>2</v>
      </c>
      <c r="I1900" s="4" t="s">
        <v>258</v>
      </c>
      <c r="J1900" s="7">
        <v>5.8</v>
      </c>
      <c r="K1900" s="3">
        <f t="shared" si="146"/>
        <v>101.34</v>
      </c>
      <c r="L1900" s="2">
        <f t="shared" si="147"/>
        <v>0.05</v>
      </c>
      <c r="M1900" s="3">
        <f t="shared" si="148"/>
        <v>5.0670000000000002</v>
      </c>
      <c r="N1900" s="3">
        <f t="shared" si="149"/>
        <v>106.40700000000001</v>
      </c>
    </row>
    <row r="1901" spans="1:14" x14ac:dyDescent="0.3">
      <c r="A1901" s="1">
        <v>45445</v>
      </c>
      <c r="B1901" s="1" t="str">
        <f t="shared" si="145"/>
        <v>June</v>
      </c>
      <c r="C1901" s="4" t="s">
        <v>9</v>
      </c>
      <c r="D1901" s="4" t="s">
        <v>10</v>
      </c>
      <c r="E1901" s="4" t="s">
        <v>22</v>
      </c>
      <c r="F1901" s="4" t="s">
        <v>12</v>
      </c>
      <c r="G1901" s="3">
        <v>3.43</v>
      </c>
      <c r="H1901" s="8">
        <v>4</v>
      </c>
      <c r="I1901" s="4" t="s">
        <v>17</v>
      </c>
      <c r="J1901" s="7">
        <v>6.1</v>
      </c>
      <c r="K1901" s="3">
        <f t="shared" si="146"/>
        <v>13.72</v>
      </c>
      <c r="L1901" s="2">
        <f t="shared" si="147"/>
        <v>0.05</v>
      </c>
      <c r="M1901" s="3">
        <f t="shared" si="148"/>
        <v>0.68600000000000005</v>
      </c>
      <c r="N1901" s="3">
        <f t="shared" si="149"/>
        <v>14.406000000000001</v>
      </c>
    </row>
    <row r="1902" spans="1:14" x14ac:dyDescent="0.3">
      <c r="A1902" s="1">
        <v>45445</v>
      </c>
      <c r="B1902" s="1" t="str">
        <f t="shared" si="145"/>
        <v>June</v>
      </c>
      <c r="C1902" s="4" t="s">
        <v>14</v>
      </c>
      <c r="D1902" s="4" t="s">
        <v>15</v>
      </c>
      <c r="E1902" s="4" t="s">
        <v>11</v>
      </c>
      <c r="F1902" s="4" t="s">
        <v>24</v>
      </c>
      <c r="G1902" s="3">
        <v>17.29</v>
      </c>
      <c r="H1902" s="8">
        <v>3</v>
      </c>
      <c r="I1902" s="4" t="s">
        <v>17</v>
      </c>
      <c r="J1902" s="7">
        <v>9.1</v>
      </c>
      <c r="K1902" s="3">
        <f t="shared" si="146"/>
        <v>51.87</v>
      </c>
      <c r="L1902" s="2">
        <f t="shared" si="147"/>
        <v>0.05</v>
      </c>
      <c r="M1902" s="3">
        <f t="shared" si="148"/>
        <v>2.5935000000000001</v>
      </c>
      <c r="N1902" s="3">
        <f t="shared" si="149"/>
        <v>54.463499999999996</v>
      </c>
    </row>
    <row r="1903" spans="1:14" x14ac:dyDescent="0.3">
      <c r="A1903" s="1">
        <v>45445</v>
      </c>
      <c r="B1903" s="1" t="str">
        <f t="shared" si="145"/>
        <v>June</v>
      </c>
      <c r="C1903" s="4" t="s">
        <v>19</v>
      </c>
      <c r="D1903" s="4" t="s">
        <v>10</v>
      </c>
      <c r="E1903" s="4" t="s">
        <v>22</v>
      </c>
      <c r="F1903" s="4" t="s">
        <v>24</v>
      </c>
      <c r="G1903" s="3">
        <v>32.200000000000003</v>
      </c>
      <c r="H1903" s="8">
        <v>1</v>
      </c>
      <c r="I1903" s="4" t="s">
        <v>20</v>
      </c>
      <c r="J1903" s="7">
        <v>9.3000000000000007</v>
      </c>
      <c r="K1903" s="3">
        <f t="shared" si="146"/>
        <v>32.200000000000003</v>
      </c>
      <c r="L1903" s="2">
        <f t="shared" si="147"/>
        <v>0.05</v>
      </c>
      <c r="M1903" s="3">
        <f t="shared" si="148"/>
        <v>1.6100000000000003</v>
      </c>
      <c r="N1903" s="3">
        <f t="shared" si="149"/>
        <v>33.81</v>
      </c>
    </row>
    <row r="1904" spans="1:14" x14ac:dyDescent="0.3">
      <c r="A1904" s="1">
        <v>45445</v>
      </c>
      <c r="B1904" s="1" t="str">
        <f t="shared" si="145"/>
        <v>June</v>
      </c>
      <c r="C1904" s="4" t="s">
        <v>9</v>
      </c>
      <c r="D1904" s="4" t="s">
        <v>15</v>
      </c>
      <c r="E1904" s="4" t="s">
        <v>22</v>
      </c>
      <c r="F1904" s="4" t="s">
        <v>23</v>
      </c>
      <c r="G1904" s="3">
        <v>64.239999999999995</v>
      </c>
      <c r="H1904" s="8">
        <v>4</v>
      </c>
      <c r="I1904" s="4" t="s">
        <v>20</v>
      </c>
      <c r="J1904" s="7">
        <v>6.1</v>
      </c>
      <c r="K1904" s="3">
        <f t="shared" si="146"/>
        <v>256.95999999999998</v>
      </c>
      <c r="L1904" s="2">
        <f t="shared" si="147"/>
        <v>0.05</v>
      </c>
      <c r="M1904" s="3">
        <f t="shared" si="148"/>
        <v>12.847999999999999</v>
      </c>
      <c r="N1904" s="3">
        <f t="shared" si="149"/>
        <v>269.80799999999999</v>
      </c>
    </row>
    <row r="1905" spans="1:14" x14ac:dyDescent="0.3">
      <c r="A1905" s="1">
        <v>45445</v>
      </c>
      <c r="B1905" s="1" t="str">
        <f t="shared" si="145"/>
        <v>June</v>
      </c>
      <c r="C1905" s="4" t="s">
        <v>19</v>
      </c>
      <c r="D1905" s="4" t="s">
        <v>15</v>
      </c>
      <c r="E1905" s="4" t="s">
        <v>11</v>
      </c>
      <c r="F1905" s="4" t="s">
        <v>16</v>
      </c>
      <c r="G1905" s="3">
        <v>81.489999999999995</v>
      </c>
      <c r="H1905" s="8">
        <v>1</v>
      </c>
      <c r="I1905" s="4" t="s">
        <v>20</v>
      </c>
      <c r="J1905" s="7">
        <v>6.1</v>
      </c>
      <c r="K1905" s="3">
        <f t="shared" si="146"/>
        <v>81.489999999999995</v>
      </c>
      <c r="L1905" s="2">
        <f t="shared" si="147"/>
        <v>0.18</v>
      </c>
      <c r="M1905" s="3">
        <f t="shared" si="148"/>
        <v>14.668199999999999</v>
      </c>
      <c r="N1905" s="3">
        <f t="shared" si="149"/>
        <v>96.158199999999994</v>
      </c>
    </row>
    <row r="1906" spans="1:14" x14ac:dyDescent="0.3">
      <c r="A1906" s="1">
        <v>45445</v>
      </c>
      <c r="B1906" s="1" t="str">
        <f t="shared" si="145"/>
        <v>June</v>
      </c>
      <c r="C1906" s="4" t="s">
        <v>19</v>
      </c>
      <c r="D1906" s="4" t="s">
        <v>15</v>
      </c>
      <c r="E1906" s="4" t="s">
        <v>22</v>
      </c>
      <c r="F1906" s="4" t="s">
        <v>12</v>
      </c>
      <c r="G1906" s="3">
        <v>6.6</v>
      </c>
      <c r="H1906" s="8">
        <v>2</v>
      </c>
      <c r="I1906" s="4" t="s">
        <v>258</v>
      </c>
      <c r="J1906" s="7">
        <v>8.6</v>
      </c>
      <c r="K1906" s="3">
        <f t="shared" si="146"/>
        <v>13.2</v>
      </c>
      <c r="L1906" s="2">
        <f t="shared" si="147"/>
        <v>0.05</v>
      </c>
      <c r="M1906" s="3">
        <f t="shared" si="148"/>
        <v>0.66</v>
      </c>
      <c r="N1906" s="3">
        <f t="shared" si="149"/>
        <v>13.86</v>
      </c>
    </row>
    <row r="1907" spans="1:14" x14ac:dyDescent="0.3">
      <c r="A1907" s="1">
        <v>45445</v>
      </c>
      <c r="B1907" s="1" t="str">
        <f t="shared" si="145"/>
        <v>June</v>
      </c>
      <c r="C1907" s="4" t="s">
        <v>19</v>
      </c>
      <c r="D1907" s="4" t="s">
        <v>15</v>
      </c>
      <c r="E1907" s="4" t="s">
        <v>11</v>
      </c>
      <c r="F1907" s="4" t="s">
        <v>12</v>
      </c>
      <c r="G1907" s="3">
        <v>5.68</v>
      </c>
      <c r="H1907" s="8">
        <v>3</v>
      </c>
      <c r="I1907" s="4" t="s">
        <v>20</v>
      </c>
      <c r="J1907" s="7">
        <v>8.6</v>
      </c>
      <c r="K1907" s="3">
        <f t="shared" si="146"/>
        <v>17.04</v>
      </c>
      <c r="L1907" s="2">
        <f t="shared" si="147"/>
        <v>0.05</v>
      </c>
      <c r="M1907" s="3">
        <f t="shared" si="148"/>
        <v>0.85199999999999998</v>
      </c>
      <c r="N1907" s="3">
        <f t="shared" si="149"/>
        <v>17.891999999999999</v>
      </c>
    </row>
    <row r="1908" spans="1:14" x14ac:dyDescent="0.3">
      <c r="A1908" s="1">
        <v>45445</v>
      </c>
      <c r="B1908" s="1" t="str">
        <f t="shared" si="145"/>
        <v>June</v>
      </c>
      <c r="C1908" s="4" t="s">
        <v>9</v>
      </c>
      <c r="D1908" s="4" t="s">
        <v>15</v>
      </c>
      <c r="E1908" s="4" t="s">
        <v>11</v>
      </c>
      <c r="F1908" s="4" t="s">
        <v>23</v>
      </c>
      <c r="G1908" s="3">
        <v>49.05</v>
      </c>
      <c r="H1908" s="8">
        <v>4</v>
      </c>
      <c r="I1908" s="4" t="s">
        <v>258</v>
      </c>
      <c r="J1908" s="7">
        <v>5.0999999999999996</v>
      </c>
      <c r="K1908" s="3">
        <f t="shared" si="146"/>
        <v>196.2</v>
      </c>
      <c r="L1908" s="2">
        <f t="shared" si="147"/>
        <v>0.05</v>
      </c>
      <c r="M1908" s="3">
        <f t="shared" si="148"/>
        <v>9.81</v>
      </c>
      <c r="N1908" s="3">
        <f t="shared" si="149"/>
        <v>206.01</v>
      </c>
    </row>
    <row r="1909" spans="1:14" x14ac:dyDescent="0.3">
      <c r="A1909" s="1">
        <v>45445</v>
      </c>
      <c r="B1909" s="1" t="str">
        <f t="shared" si="145"/>
        <v>June</v>
      </c>
      <c r="C1909" s="4" t="s">
        <v>9</v>
      </c>
      <c r="D1909" s="4" t="s">
        <v>15</v>
      </c>
      <c r="E1909" s="4" t="s">
        <v>22</v>
      </c>
      <c r="F1909" s="4" t="s">
        <v>12</v>
      </c>
      <c r="G1909" s="3">
        <v>3.87</v>
      </c>
      <c r="H1909" s="8">
        <v>2</v>
      </c>
      <c r="I1909" s="4" t="s">
        <v>20</v>
      </c>
      <c r="J1909" s="7">
        <v>5.5</v>
      </c>
      <c r="K1909" s="3">
        <f t="shared" si="146"/>
        <v>7.74</v>
      </c>
      <c r="L1909" s="2">
        <f t="shared" si="147"/>
        <v>0.05</v>
      </c>
      <c r="M1909" s="3">
        <f t="shared" si="148"/>
        <v>0.38700000000000001</v>
      </c>
      <c r="N1909" s="3">
        <f t="shared" si="149"/>
        <v>8.1270000000000007</v>
      </c>
    </row>
    <row r="1910" spans="1:14" x14ac:dyDescent="0.3">
      <c r="A1910" s="1">
        <v>45445</v>
      </c>
      <c r="B1910" s="1" t="str">
        <f t="shared" si="145"/>
        <v>June</v>
      </c>
      <c r="C1910" s="4" t="s">
        <v>14</v>
      </c>
      <c r="D1910" s="4" t="s">
        <v>10</v>
      </c>
      <c r="E1910" s="4" t="s">
        <v>11</v>
      </c>
      <c r="F1910" s="4" t="s">
        <v>12</v>
      </c>
      <c r="G1910" s="3">
        <v>3.85</v>
      </c>
      <c r="H1910" s="8">
        <v>1</v>
      </c>
      <c r="I1910" s="4" t="s">
        <v>17</v>
      </c>
      <c r="J1910" s="7">
        <v>8.6999999999999993</v>
      </c>
      <c r="K1910" s="3">
        <f t="shared" si="146"/>
        <v>3.85</v>
      </c>
      <c r="L1910" s="2">
        <f t="shared" si="147"/>
        <v>0.05</v>
      </c>
      <c r="M1910" s="3">
        <f t="shared" si="148"/>
        <v>0.1925</v>
      </c>
      <c r="N1910" s="3">
        <f t="shared" si="149"/>
        <v>4.0425000000000004</v>
      </c>
    </row>
    <row r="1911" spans="1:14" x14ac:dyDescent="0.3">
      <c r="A1911" s="1">
        <v>45445</v>
      </c>
      <c r="B1911" s="1" t="str">
        <f t="shared" si="145"/>
        <v>June</v>
      </c>
      <c r="C1911" s="4" t="s">
        <v>9</v>
      </c>
      <c r="D1911" s="4" t="s">
        <v>10</v>
      </c>
      <c r="E1911" s="4" t="s">
        <v>22</v>
      </c>
      <c r="F1911" s="4" t="s">
        <v>24</v>
      </c>
      <c r="G1911" s="3">
        <v>36.81</v>
      </c>
      <c r="H1911" s="8">
        <v>3</v>
      </c>
      <c r="I1911" s="4" t="s">
        <v>258</v>
      </c>
      <c r="J1911" s="7">
        <v>9.8000000000000007</v>
      </c>
      <c r="K1911" s="3">
        <f t="shared" si="146"/>
        <v>110.43</v>
      </c>
      <c r="L1911" s="2">
        <f t="shared" si="147"/>
        <v>0.05</v>
      </c>
      <c r="M1911" s="3">
        <f t="shared" si="148"/>
        <v>5.5215000000000005</v>
      </c>
      <c r="N1911" s="3">
        <f t="shared" si="149"/>
        <v>115.95150000000001</v>
      </c>
    </row>
    <row r="1912" spans="1:14" x14ac:dyDescent="0.3">
      <c r="A1912" s="1">
        <v>45445</v>
      </c>
      <c r="B1912" s="1" t="str">
        <f t="shared" si="145"/>
        <v>June</v>
      </c>
      <c r="C1912" s="4" t="s">
        <v>9</v>
      </c>
      <c r="D1912" s="4" t="s">
        <v>10</v>
      </c>
      <c r="E1912" s="4" t="s">
        <v>11</v>
      </c>
      <c r="F1912" s="4" t="s">
        <v>18</v>
      </c>
      <c r="G1912" s="3">
        <v>56.8</v>
      </c>
      <c r="H1912" s="8">
        <v>1</v>
      </c>
      <c r="I1912" s="4" t="s">
        <v>20</v>
      </c>
      <c r="J1912" s="7">
        <v>7.4</v>
      </c>
      <c r="K1912" s="3">
        <f t="shared" si="146"/>
        <v>56.8</v>
      </c>
      <c r="L1912" s="2">
        <f t="shared" si="147"/>
        <v>0.05</v>
      </c>
      <c r="M1912" s="3">
        <f t="shared" si="148"/>
        <v>2.84</v>
      </c>
      <c r="N1912" s="3">
        <f t="shared" si="149"/>
        <v>59.64</v>
      </c>
    </row>
    <row r="1913" spans="1:14" x14ac:dyDescent="0.3">
      <c r="A1913" s="1">
        <v>45445</v>
      </c>
      <c r="B1913" s="1" t="str">
        <f t="shared" si="145"/>
        <v>June</v>
      </c>
      <c r="C1913" s="4" t="s">
        <v>9</v>
      </c>
      <c r="D1913" s="4" t="s">
        <v>15</v>
      </c>
      <c r="E1913" s="4" t="s">
        <v>22</v>
      </c>
      <c r="F1913" s="4" t="s">
        <v>24</v>
      </c>
      <c r="G1913" s="3">
        <v>37.64</v>
      </c>
      <c r="H1913" s="8">
        <v>4</v>
      </c>
      <c r="I1913" s="4" t="s">
        <v>258</v>
      </c>
      <c r="J1913" s="7">
        <v>7.3</v>
      </c>
      <c r="K1913" s="3">
        <f t="shared" si="146"/>
        <v>150.56</v>
      </c>
      <c r="L1913" s="2">
        <f t="shared" si="147"/>
        <v>0.05</v>
      </c>
      <c r="M1913" s="3">
        <f t="shared" si="148"/>
        <v>7.5280000000000005</v>
      </c>
      <c r="N1913" s="3">
        <f t="shared" si="149"/>
        <v>158.08799999999999</v>
      </c>
    </row>
    <row r="1914" spans="1:14" x14ac:dyDescent="0.3">
      <c r="A1914" s="1">
        <v>45445</v>
      </c>
      <c r="B1914" s="1" t="str">
        <f t="shared" si="145"/>
        <v>June</v>
      </c>
      <c r="C1914" s="4" t="s">
        <v>19</v>
      </c>
      <c r="D1914" s="4" t="s">
        <v>10</v>
      </c>
      <c r="E1914" s="4" t="s">
        <v>11</v>
      </c>
      <c r="F1914" s="4" t="s">
        <v>12</v>
      </c>
      <c r="G1914" s="3">
        <v>5.26</v>
      </c>
      <c r="H1914" s="8">
        <v>1</v>
      </c>
      <c r="I1914" s="4" t="s">
        <v>17</v>
      </c>
      <c r="J1914" s="7">
        <v>7.2</v>
      </c>
      <c r="K1914" s="3">
        <f t="shared" si="146"/>
        <v>5.26</v>
      </c>
      <c r="L1914" s="2">
        <f t="shared" si="147"/>
        <v>0.05</v>
      </c>
      <c r="M1914" s="3">
        <f t="shared" si="148"/>
        <v>0.26300000000000001</v>
      </c>
      <c r="N1914" s="3">
        <f t="shared" si="149"/>
        <v>5.5229999999999997</v>
      </c>
    </row>
    <row r="1915" spans="1:14" x14ac:dyDescent="0.3">
      <c r="A1915" s="1">
        <v>45445</v>
      </c>
      <c r="B1915" s="1" t="str">
        <f t="shared" si="145"/>
        <v>June</v>
      </c>
      <c r="C1915" s="4" t="s">
        <v>9</v>
      </c>
      <c r="D1915" s="4" t="s">
        <v>15</v>
      </c>
      <c r="E1915" s="4" t="s">
        <v>22</v>
      </c>
      <c r="F1915" s="4" t="s">
        <v>23</v>
      </c>
      <c r="G1915" s="3">
        <v>54.57</v>
      </c>
      <c r="H1915" s="8">
        <v>2</v>
      </c>
      <c r="I1915" s="4" t="s">
        <v>258</v>
      </c>
      <c r="J1915" s="7">
        <v>5</v>
      </c>
      <c r="K1915" s="3">
        <f t="shared" si="146"/>
        <v>109.14</v>
      </c>
      <c r="L1915" s="2">
        <f t="shared" si="147"/>
        <v>0.05</v>
      </c>
      <c r="M1915" s="3">
        <f t="shared" si="148"/>
        <v>5.4570000000000007</v>
      </c>
      <c r="N1915" s="3">
        <f t="shared" si="149"/>
        <v>114.59700000000001</v>
      </c>
    </row>
    <row r="1916" spans="1:14" x14ac:dyDescent="0.3">
      <c r="A1916" s="1">
        <v>45445</v>
      </c>
      <c r="B1916" s="1" t="str">
        <f t="shared" si="145"/>
        <v>June</v>
      </c>
      <c r="C1916" s="4" t="s">
        <v>14</v>
      </c>
      <c r="D1916" s="4" t="s">
        <v>15</v>
      </c>
      <c r="E1916" s="4" t="s">
        <v>11</v>
      </c>
      <c r="F1916" s="4" t="s">
        <v>12</v>
      </c>
      <c r="G1916" s="3">
        <v>2.4700000000000002</v>
      </c>
      <c r="H1916" s="8">
        <v>3</v>
      </c>
      <c r="I1916" s="4" t="s">
        <v>20</v>
      </c>
      <c r="J1916" s="7">
        <v>7.1</v>
      </c>
      <c r="K1916" s="3">
        <f t="shared" si="146"/>
        <v>7.41</v>
      </c>
      <c r="L1916" s="2">
        <f t="shared" si="147"/>
        <v>0.05</v>
      </c>
      <c r="M1916" s="3">
        <f t="shared" si="148"/>
        <v>0.37050000000000005</v>
      </c>
      <c r="N1916" s="3">
        <f t="shared" si="149"/>
        <v>7.7805</v>
      </c>
    </row>
    <row r="1917" spans="1:14" x14ac:dyDescent="0.3">
      <c r="A1917" s="1">
        <v>45445</v>
      </c>
      <c r="B1917" s="1" t="str">
        <f t="shared" si="145"/>
        <v>June</v>
      </c>
      <c r="C1917" s="4" t="s">
        <v>9</v>
      </c>
      <c r="D1917" s="4" t="s">
        <v>15</v>
      </c>
      <c r="E1917" s="4" t="s">
        <v>22</v>
      </c>
      <c r="F1917" s="4" t="s">
        <v>12</v>
      </c>
      <c r="G1917" s="3">
        <v>4.59</v>
      </c>
      <c r="H1917" s="8">
        <v>1</v>
      </c>
      <c r="I1917" s="4" t="s">
        <v>20</v>
      </c>
      <c r="J1917" s="7">
        <v>7.4</v>
      </c>
      <c r="K1917" s="3">
        <f t="shared" si="146"/>
        <v>4.59</v>
      </c>
      <c r="L1917" s="2">
        <f t="shared" si="147"/>
        <v>0.05</v>
      </c>
      <c r="M1917" s="3">
        <f t="shared" si="148"/>
        <v>0.22950000000000001</v>
      </c>
      <c r="N1917" s="3">
        <f t="shared" si="149"/>
        <v>4.8194999999999997</v>
      </c>
    </row>
    <row r="1918" spans="1:14" x14ac:dyDescent="0.3">
      <c r="A1918" s="1">
        <v>45445</v>
      </c>
      <c r="B1918" s="1" t="str">
        <f t="shared" si="145"/>
        <v>June</v>
      </c>
      <c r="C1918" s="4" t="s">
        <v>9</v>
      </c>
      <c r="D1918" s="4" t="s">
        <v>15</v>
      </c>
      <c r="E1918" s="4" t="s">
        <v>11</v>
      </c>
      <c r="F1918" s="4" t="s">
        <v>24</v>
      </c>
      <c r="G1918" s="3">
        <v>31.16</v>
      </c>
      <c r="H1918" s="8">
        <v>3</v>
      </c>
      <c r="I1918" s="4" t="s">
        <v>17</v>
      </c>
      <c r="J1918" s="7">
        <v>7.7</v>
      </c>
      <c r="K1918" s="3">
        <f t="shared" si="146"/>
        <v>93.48</v>
      </c>
      <c r="L1918" s="2">
        <f t="shared" si="147"/>
        <v>0.05</v>
      </c>
      <c r="M1918" s="3">
        <f t="shared" si="148"/>
        <v>4.6740000000000004</v>
      </c>
      <c r="N1918" s="3">
        <f t="shared" si="149"/>
        <v>98.154000000000011</v>
      </c>
    </row>
    <row r="1919" spans="1:14" x14ac:dyDescent="0.3">
      <c r="A1919" s="1">
        <v>45445</v>
      </c>
      <c r="B1919" s="1" t="str">
        <f t="shared" si="145"/>
        <v>June</v>
      </c>
      <c r="C1919" s="4" t="s">
        <v>9</v>
      </c>
      <c r="D1919" s="4" t="s">
        <v>10</v>
      </c>
      <c r="E1919" s="4" t="s">
        <v>11</v>
      </c>
      <c r="F1919" s="4" t="s">
        <v>24</v>
      </c>
      <c r="G1919" s="3">
        <v>25.9</v>
      </c>
      <c r="H1919" s="8">
        <v>4</v>
      </c>
      <c r="I1919" s="4" t="s">
        <v>258</v>
      </c>
      <c r="J1919" s="7">
        <v>8.1999999999999993</v>
      </c>
      <c r="K1919" s="3">
        <f t="shared" si="146"/>
        <v>103.6</v>
      </c>
      <c r="L1919" s="2">
        <f t="shared" si="147"/>
        <v>0.05</v>
      </c>
      <c r="M1919" s="3">
        <f t="shared" si="148"/>
        <v>5.18</v>
      </c>
      <c r="N1919" s="3">
        <f t="shared" si="149"/>
        <v>108.78</v>
      </c>
    </row>
    <row r="1920" spans="1:14" x14ac:dyDescent="0.3">
      <c r="A1920" s="1">
        <v>45445</v>
      </c>
      <c r="B1920" s="1" t="str">
        <f t="shared" si="145"/>
        <v>June</v>
      </c>
      <c r="C1920" s="4" t="s">
        <v>19</v>
      </c>
      <c r="D1920" s="4" t="s">
        <v>10</v>
      </c>
      <c r="E1920" s="4" t="s">
        <v>22</v>
      </c>
      <c r="F1920" s="4" t="s">
        <v>24</v>
      </c>
      <c r="G1920" s="3">
        <v>26.84</v>
      </c>
      <c r="H1920" s="8">
        <v>1</v>
      </c>
      <c r="I1920" s="4" t="s">
        <v>20</v>
      </c>
      <c r="J1920" s="7">
        <v>6</v>
      </c>
      <c r="K1920" s="3">
        <f t="shared" si="146"/>
        <v>26.84</v>
      </c>
      <c r="L1920" s="2">
        <f t="shared" si="147"/>
        <v>0.05</v>
      </c>
      <c r="M1920" s="3">
        <f t="shared" si="148"/>
        <v>1.3420000000000001</v>
      </c>
      <c r="N1920" s="3">
        <f t="shared" si="149"/>
        <v>28.181999999999999</v>
      </c>
    </row>
    <row r="1921" spans="1:14" x14ac:dyDescent="0.3">
      <c r="A1921" s="1">
        <v>45445</v>
      </c>
      <c r="B1921" s="1" t="str">
        <f t="shared" si="145"/>
        <v>June</v>
      </c>
      <c r="C1921" s="4" t="s">
        <v>9</v>
      </c>
      <c r="D1921" s="4" t="s">
        <v>15</v>
      </c>
      <c r="E1921" s="4" t="s">
        <v>11</v>
      </c>
      <c r="F1921" s="4" t="s">
        <v>23</v>
      </c>
      <c r="G1921" s="3">
        <v>68.05</v>
      </c>
      <c r="H1921" s="8">
        <v>5</v>
      </c>
      <c r="I1921" s="4" t="s">
        <v>20</v>
      </c>
      <c r="J1921" s="7">
        <v>8.1</v>
      </c>
      <c r="K1921" s="3">
        <f t="shared" si="146"/>
        <v>340.25</v>
      </c>
      <c r="L1921" s="2">
        <f t="shared" si="147"/>
        <v>0.05</v>
      </c>
      <c r="M1921" s="3">
        <f t="shared" si="148"/>
        <v>17.012499999999999</v>
      </c>
      <c r="N1921" s="3">
        <f t="shared" si="149"/>
        <v>357.26249999999999</v>
      </c>
    </row>
    <row r="1922" spans="1:14" x14ac:dyDescent="0.3">
      <c r="A1922" s="1">
        <v>45446</v>
      </c>
      <c r="B1922" s="1" t="str">
        <f t="shared" si="145"/>
        <v>June</v>
      </c>
      <c r="C1922" s="4" t="s">
        <v>14</v>
      </c>
      <c r="D1922" s="4" t="s">
        <v>15</v>
      </c>
      <c r="E1922" s="4" t="s">
        <v>11</v>
      </c>
      <c r="F1922" s="4" t="s">
        <v>23</v>
      </c>
      <c r="G1922" s="3">
        <v>59.45</v>
      </c>
      <c r="H1922" s="8">
        <v>2</v>
      </c>
      <c r="I1922" s="4" t="s">
        <v>20</v>
      </c>
      <c r="J1922" s="7">
        <v>8.3000000000000007</v>
      </c>
      <c r="K1922" s="3">
        <f t="shared" si="146"/>
        <v>118.9</v>
      </c>
      <c r="L1922" s="2">
        <f t="shared" si="147"/>
        <v>0.05</v>
      </c>
      <c r="M1922" s="3">
        <f t="shared" si="148"/>
        <v>5.9450000000000003</v>
      </c>
      <c r="N1922" s="3">
        <f t="shared" si="149"/>
        <v>124.845</v>
      </c>
    </row>
    <row r="1923" spans="1:14" x14ac:dyDescent="0.3">
      <c r="A1923" s="1">
        <v>45446</v>
      </c>
      <c r="B1923" s="1" t="str">
        <f t="shared" ref="B1923:B1986" si="150">TEXT(A1923,"mmmm")</f>
        <v>June</v>
      </c>
      <c r="C1923" s="4" t="s">
        <v>19</v>
      </c>
      <c r="D1923" s="4" t="s">
        <v>15</v>
      </c>
      <c r="E1923" s="4" t="s">
        <v>22</v>
      </c>
      <c r="F1923" s="4" t="s">
        <v>21</v>
      </c>
      <c r="G1923" s="3">
        <v>12.5</v>
      </c>
      <c r="H1923" s="8">
        <v>1</v>
      </c>
      <c r="I1923" s="4" t="s">
        <v>20</v>
      </c>
      <c r="J1923" s="7">
        <v>7.3</v>
      </c>
      <c r="K1923" s="3">
        <f t="shared" ref="K1923:K1986" si="151">G1923*H1923</f>
        <v>12.5</v>
      </c>
      <c r="L1923" s="2">
        <f t="shared" ref="L1923:L1986" si="152">IF(F1923="electronics",18%,5%)</f>
        <v>0.05</v>
      </c>
      <c r="M1923" s="3">
        <f t="shared" ref="M1923:M1986" si="153">K1923*L1923</f>
        <v>0.625</v>
      </c>
      <c r="N1923" s="3">
        <f t="shared" ref="N1923:N1986" si="154">K1923+M1923</f>
        <v>13.125</v>
      </c>
    </row>
    <row r="1924" spans="1:14" x14ac:dyDescent="0.3">
      <c r="A1924" s="1">
        <v>45446</v>
      </c>
      <c r="B1924" s="1" t="str">
        <f t="shared" si="150"/>
        <v>June</v>
      </c>
      <c r="C1924" s="4" t="s">
        <v>14</v>
      </c>
      <c r="D1924" s="4" t="s">
        <v>10</v>
      </c>
      <c r="E1924" s="4" t="s">
        <v>22</v>
      </c>
      <c r="F1924" s="4" t="s">
        <v>12</v>
      </c>
      <c r="G1924" s="3">
        <v>5.78</v>
      </c>
      <c r="H1924" s="8">
        <v>2</v>
      </c>
      <c r="I1924" s="4" t="s">
        <v>20</v>
      </c>
      <c r="J1924" s="7">
        <v>7.3</v>
      </c>
      <c r="K1924" s="3">
        <f t="shared" si="151"/>
        <v>11.56</v>
      </c>
      <c r="L1924" s="2">
        <f t="shared" si="152"/>
        <v>0.05</v>
      </c>
      <c r="M1924" s="3">
        <f t="shared" si="153"/>
        <v>0.57800000000000007</v>
      </c>
      <c r="N1924" s="3">
        <f t="shared" si="154"/>
        <v>12.138</v>
      </c>
    </row>
    <row r="1925" spans="1:14" x14ac:dyDescent="0.3">
      <c r="A1925" s="1">
        <v>45446</v>
      </c>
      <c r="B1925" s="1" t="str">
        <f t="shared" si="150"/>
        <v>June</v>
      </c>
      <c r="C1925" s="4" t="s">
        <v>9</v>
      </c>
      <c r="D1925" s="4" t="s">
        <v>15</v>
      </c>
      <c r="E1925" s="4" t="s">
        <v>11</v>
      </c>
      <c r="F1925" s="4" t="s">
        <v>12</v>
      </c>
      <c r="G1925" s="3">
        <v>5.19</v>
      </c>
      <c r="H1925" s="8">
        <v>6</v>
      </c>
      <c r="I1925" s="4" t="s">
        <v>17</v>
      </c>
      <c r="J1925" s="7">
        <v>9.8000000000000007</v>
      </c>
      <c r="K1925" s="3">
        <f t="shared" si="151"/>
        <v>31.14</v>
      </c>
      <c r="L1925" s="2">
        <f t="shared" si="152"/>
        <v>0.05</v>
      </c>
      <c r="M1925" s="3">
        <f t="shared" si="153"/>
        <v>1.5570000000000002</v>
      </c>
      <c r="N1925" s="3">
        <f t="shared" si="154"/>
        <v>32.697000000000003</v>
      </c>
    </row>
    <row r="1926" spans="1:14" x14ac:dyDescent="0.3">
      <c r="A1926" s="1">
        <v>45446</v>
      </c>
      <c r="B1926" s="1" t="str">
        <f t="shared" si="150"/>
        <v>June</v>
      </c>
      <c r="C1926" s="4" t="s">
        <v>19</v>
      </c>
      <c r="D1926" s="4" t="s">
        <v>15</v>
      </c>
      <c r="E1926" s="4" t="s">
        <v>22</v>
      </c>
      <c r="F1926" s="4" t="s">
        <v>24</v>
      </c>
      <c r="G1926" s="3">
        <v>21.16</v>
      </c>
      <c r="H1926" s="8">
        <v>3</v>
      </c>
      <c r="I1926" s="4" t="s">
        <v>258</v>
      </c>
      <c r="J1926" s="7">
        <v>6</v>
      </c>
      <c r="K1926" s="3">
        <f t="shared" si="151"/>
        <v>63.480000000000004</v>
      </c>
      <c r="L1926" s="2">
        <f t="shared" si="152"/>
        <v>0.05</v>
      </c>
      <c r="M1926" s="3">
        <f t="shared" si="153"/>
        <v>3.1740000000000004</v>
      </c>
      <c r="N1926" s="3">
        <f t="shared" si="154"/>
        <v>66.654000000000011</v>
      </c>
    </row>
    <row r="1927" spans="1:14" x14ac:dyDescent="0.3">
      <c r="A1927" s="1">
        <v>45446</v>
      </c>
      <c r="B1927" s="1" t="str">
        <f t="shared" si="150"/>
        <v>June</v>
      </c>
      <c r="C1927" s="4" t="s">
        <v>14</v>
      </c>
      <c r="D1927" s="4" t="s">
        <v>10</v>
      </c>
      <c r="E1927" s="4" t="s">
        <v>11</v>
      </c>
      <c r="F1927" s="4" t="s">
        <v>12</v>
      </c>
      <c r="G1927" s="3">
        <v>4.0599999999999996</v>
      </c>
      <c r="H1927" s="8">
        <v>4</v>
      </c>
      <c r="I1927" s="4" t="s">
        <v>17</v>
      </c>
      <c r="J1927" s="7">
        <v>7.5</v>
      </c>
      <c r="K1927" s="3">
        <f t="shared" si="151"/>
        <v>16.239999999999998</v>
      </c>
      <c r="L1927" s="2">
        <f t="shared" si="152"/>
        <v>0.05</v>
      </c>
      <c r="M1927" s="3">
        <f t="shared" si="153"/>
        <v>0.81199999999999994</v>
      </c>
      <c r="N1927" s="3">
        <f t="shared" si="154"/>
        <v>17.052</v>
      </c>
    </row>
    <row r="1928" spans="1:14" x14ac:dyDescent="0.3">
      <c r="A1928" s="1">
        <v>45446</v>
      </c>
      <c r="B1928" s="1" t="str">
        <f t="shared" si="150"/>
        <v>June</v>
      </c>
      <c r="C1928" s="4" t="s">
        <v>14</v>
      </c>
      <c r="D1928" s="4" t="s">
        <v>15</v>
      </c>
      <c r="E1928" s="4" t="s">
        <v>22</v>
      </c>
      <c r="F1928" s="4" t="s">
        <v>24</v>
      </c>
      <c r="G1928" s="3">
        <v>23.59</v>
      </c>
      <c r="H1928" s="8">
        <v>3</v>
      </c>
      <c r="I1928" s="4" t="s">
        <v>258</v>
      </c>
      <c r="J1928" s="7">
        <v>7.8</v>
      </c>
      <c r="K1928" s="3">
        <f t="shared" si="151"/>
        <v>70.77</v>
      </c>
      <c r="L1928" s="2">
        <f t="shared" si="152"/>
        <v>0.05</v>
      </c>
      <c r="M1928" s="3">
        <f t="shared" si="153"/>
        <v>3.5385</v>
      </c>
      <c r="N1928" s="3">
        <f t="shared" si="154"/>
        <v>74.308499999999995</v>
      </c>
    </row>
    <row r="1929" spans="1:14" x14ac:dyDescent="0.3">
      <c r="A1929" s="1">
        <v>45446</v>
      </c>
      <c r="B1929" s="1" t="str">
        <f t="shared" si="150"/>
        <v>June</v>
      </c>
      <c r="C1929" s="4" t="s">
        <v>14</v>
      </c>
      <c r="D1929" s="4" t="s">
        <v>15</v>
      </c>
      <c r="E1929" s="4" t="s">
        <v>11</v>
      </c>
      <c r="F1929" s="4" t="s">
        <v>12</v>
      </c>
      <c r="G1929" s="3">
        <v>4.83</v>
      </c>
      <c r="H1929" s="8">
        <v>2</v>
      </c>
      <c r="I1929" s="4" t="s">
        <v>20</v>
      </c>
      <c r="J1929" s="7">
        <v>7</v>
      </c>
      <c r="K1929" s="3">
        <f t="shared" si="151"/>
        <v>9.66</v>
      </c>
      <c r="L1929" s="2">
        <f t="shared" si="152"/>
        <v>0.05</v>
      </c>
      <c r="M1929" s="3">
        <f t="shared" si="153"/>
        <v>0.48300000000000004</v>
      </c>
      <c r="N1929" s="3">
        <f t="shared" si="154"/>
        <v>10.143000000000001</v>
      </c>
    </row>
    <row r="1930" spans="1:14" x14ac:dyDescent="0.3">
      <c r="A1930" s="1">
        <v>45446</v>
      </c>
      <c r="B1930" s="1" t="str">
        <f t="shared" si="150"/>
        <v>June</v>
      </c>
      <c r="C1930" s="4" t="s">
        <v>14</v>
      </c>
      <c r="D1930" s="4" t="s">
        <v>15</v>
      </c>
      <c r="E1930" s="4" t="s">
        <v>11</v>
      </c>
      <c r="F1930" s="4" t="s">
        <v>12</v>
      </c>
      <c r="G1930" s="3">
        <v>4.6900000000000004</v>
      </c>
      <c r="H1930" s="8">
        <v>2</v>
      </c>
      <c r="I1930" s="4" t="s">
        <v>258</v>
      </c>
      <c r="J1930" s="7">
        <v>8.1</v>
      </c>
      <c r="K1930" s="3">
        <f t="shared" si="151"/>
        <v>9.3800000000000008</v>
      </c>
      <c r="L1930" s="2">
        <f t="shared" si="152"/>
        <v>0.05</v>
      </c>
      <c r="M1930" s="3">
        <f t="shared" si="153"/>
        <v>0.46900000000000008</v>
      </c>
      <c r="N1930" s="3">
        <f t="shared" si="154"/>
        <v>9.8490000000000002</v>
      </c>
    </row>
    <row r="1931" spans="1:14" x14ac:dyDescent="0.3">
      <c r="A1931" s="1">
        <v>45446</v>
      </c>
      <c r="B1931" s="1" t="str">
        <f t="shared" si="150"/>
        <v>June</v>
      </c>
      <c r="C1931" s="4" t="s">
        <v>19</v>
      </c>
      <c r="D1931" s="4" t="s">
        <v>15</v>
      </c>
      <c r="E1931" s="4" t="s">
        <v>11</v>
      </c>
      <c r="F1931" s="4" t="s">
        <v>23</v>
      </c>
      <c r="G1931" s="3">
        <v>54.42</v>
      </c>
      <c r="H1931" s="8">
        <v>1</v>
      </c>
      <c r="I1931" s="4" t="s">
        <v>17</v>
      </c>
      <c r="J1931" s="7">
        <v>5.6</v>
      </c>
      <c r="K1931" s="3">
        <f t="shared" si="151"/>
        <v>54.42</v>
      </c>
      <c r="L1931" s="2">
        <f t="shared" si="152"/>
        <v>0.05</v>
      </c>
      <c r="M1931" s="3">
        <f t="shared" si="153"/>
        <v>2.7210000000000001</v>
      </c>
      <c r="N1931" s="3">
        <f t="shared" si="154"/>
        <v>57.141000000000005</v>
      </c>
    </row>
    <row r="1932" spans="1:14" x14ac:dyDescent="0.3">
      <c r="A1932" s="1">
        <v>45446</v>
      </c>
      <c r="B1932" s="1" t="str">
        <f t="shared" si="150"/>
        <v>June</v>
      </c>
      <c r="C1932" s="4" t="s">
        <v>14</v>
      </c>
      <c r="D1932" s="4" t="s">
        <v>10</v>
      </c>
      <c r="E1932" s="4" t="s">
        <v>11</v>
      </c>
      <c r="F1932" s="4" t="s">
        <v>24</v>
      </c>
      <c r="G1932" s="3">
        <v>33.36</v>
      </c>
      <c r="H1932" s="8">
        <v>3</v>
      </c>
      <c r="I1932" s="4" t="s">
        <v>17</v>
      </c>
      <c r="J1932" s="7">
        <v>8.6999999999999993</v>
      </c>
      <c r="K1932" s="3">
        <f t="shared" si="151"/>
        <v>100.08</v>
      </c>
      <c r="L1932" s="2">
        <f t="shared" si="152"/>
        <v>0.05</v>
      </c>
      <c r="M1932" s="3">
        <f t="shared" si="153"/>
        <v>5.0040000000000004</v>
      </c>
      <c r="N1932" s="3">
        <f t="shared" si="154"/>
        <v>105.084</v>
      </c>
    </row>
    <row r="1933" spans="1:14" x14ac:dyDescent="0.3">
      <c r="A1933" s="1">
        <v>45446</v>
      </c>
      <c r="B1933" s="1" t="str">
        <f t="shared" si="150"/>
        <v>June</v>
      </c>
      <c r="C1933" s="4" t="s">
        <v>9</v>
      </c>
      <c r="D1933" s="4" t="s">
        <v>15</v>
      </c>
      <c r="E1933" s="4" t="s">
        <v>22</v>
      </c>
      <c r="F1933" s="4" t="s">
        <v>23</v>
      </c>
      <c r="G1933" s="3">
        <v>63.59</v>
      </c>
      <c r="H1933" s="8">
        <v>5</v>
      </c>
      <c r="I1933" s="4" t="s">
        <v>17</v>
      </c>
      <c r="J1933" s="7">
        <v>7.2</v>
      </c>
      <c r="K1933" s="3">
        <f t="shared" si="151"/>
        <v>317.95000000000005</v>
      </c>
      <c r="L1933" s="2">
        <f t="shared" si="152"/>
        <v>0.05</v>
      </c>
      <c r="M1933" s="3">
        <f t="shared" si="153"/>
        <v>15.897500000000003</v>
      </c>
      <c r="N1933" s="3">
        <f t="shared" si="154"/>
        <v>333.84750000000003</v>
      </c>
    </row>
    <row r="1934" spans="1:14" x14ac:dyDescent="0.3">
      <c r="A1934" s="1">
        <v>45446</v>
      </c>
      <c r="B1934" s="1" t="str">
        <f t="shared" si="150"/>
        <v>June</v>
      </c>
      <c r="C1934" s="4" t="s">
        <v>14</v>
      </c>
      <c r="D1934" s="4" t="s">
        <v>10</v>
      </c>
      <c r="E1934" s="4" t="s">
        <v>11</v>
      </c>
      <c r="F1934" s="4" t="s">
        <v>12</v>
      </c>
      <c r="G1934" s="3">
        <v>4.0199999999999996</v>
      </c>
      <c r="H1934" s="8">
        <v>4</v>
      </c>
      <c r="I1934" s="4" t="s">
        <v>258</v>
      </c>
      <c r="J1934" s="7">
        <v>6.7</v>
      </c>
      <c r="K1934" s="3">
        <f t="shared" si="151"/>
        <v>16.079999999999998</v>
      </c>
      <c r="L1934" s="2">
        <f t="shared" si="152"/>
        <v>0.05</v>
      </c>
      <c r="M1934" s="3">
        <f t="shared" si="153"/>
        <v>0.80399999999999994</v>
      </c>
      <c r="N1934" s="3">
        <f t="shared" si="154"/>
        <v>16.883999999999997</v>
      </c>
    </row>
    <row r="1935" spans="1:14" x14ac:dyDescent="0.3">
      <c r="A1935" s="1">
        <v>45446</v>
      </c>
      <c r="B1935" s="1" t="str">
        <f t="shared" si="150"/>
        <v>June</v>
      </c>
      <c r="C1935" s="4" t="s">
        <v>14</v>
      </c>
      <c r="D1935" s="4" t="s">
        <v>10</v>
      </c>
      <c r="E1935" s="4" t="s">
        <v>11</v>
      </c>
      <c r="F1935" s="4" t="s">
        <v>12</v>
      </c>
      <c r="G1935" s="3">
        <v>5.44</v>
      </c>
      <c r="H1935" s="8">
        <v>3</v>
      </c>
      <c r="I1935" s="4" t="s">
        <v>20</v>
      </c>
      <c r="J1935" s="7">
        <v>8.3000000000000007</v>
      </c>
      <c r="K1935" s="3">
        <f t="shared" si="151"/>
        <v>16.32</v>
      </c>
      <c r="L1935" s="2">
        <f t="shared" si="152"/>
        <v>0.05</v>
      </c>
      <c r="M1935" s="3">
        <f t="shared" si="153"/>
        <v>0.81600000000000006</v>
      </c>
      <c r="N1935" s="3">
        <f t="shared" si="154"/>
        <v>17.135999999999999</v>
      </c>
    </row>
    <row r="1936" spans="1:14" x14ac:dyDescent="0.3">
      <c r="A1936" s="1">
        <v>45446</v>
      </c>
      <c r="B1936" s="1" t="str">
        <f t="shared" si="150"/>
        <v>June</v>
      </c>
      <c r="C1936" s="4" t="s">
        <v>19</v>
      </c>
      <c r="D1936" s="4" t="s">
        <v>15</v>
      </c>
      <c r="E1936" s="4" t="s">
        <v>11</v>
      </c>
      <c r="F1936" s="4" t="s">
        <v>12</v>
      </c>
      <c r="G1936" s="3">
        <v>6.56</v>
      </c>
      <c r="H1936" s="8">
        <v>3</v>
      </c>
      <c r="I1936" s="4" t="s">
        <v>20</v>
      </c>
      <c r="J1936" s="7">
        <v>9</v>
      </c>
      <c r="K1936" s="3">
        <f t="shared" si="151"/>
        <v>19.68</v>
      </c>
      <c r="L1936" s="2">
        <f t="shared" si="152"/>
        <v>0.05</v>
      </c>
      <c r="M1936" s="3">
        <f t="shared" si="153"/>
        <v>0.98399999999999999</v>
      </c>
      <c r="N1936" s="3">
        <f t="shared" si="154"/>
        <v>20.664000000000001</v>
      </c>
    </row>
    <row r="1937" spans="1:14" x14ac:dyDescent="0.3">
      <c r="A1937" s="1">
        <v>45446</v>
      </c>
      <c r="B1937" s="1" t="str">
        <f t="shared" si="150"/>
        <v>June</v>
      </c>
      <c r="C1937" s="4" t="s">
        <v>9</v>
      </c>
      <c r="D1937" s="4" t="s">
        <v>15</v>
      </c>
      <c r="E1937" s="4" t="s">
        <v>22</v>
      </c>
      <c r="F1937" s="4" t="s">
        <v>23</v>
      </c>
      <c r="G1937" s="3">
        <v>59.28</v>
      </c>
      <c r="H1937" s="8">
        <v>3</v>
      </c>
      <c r="I1937" s="4" t="s">
        <v>17</v>
      </c>
      <c r="J1937" s="7">
        <v>8.9</v>
      </c>
      <c r="K1937" s="3">
        <f t="shared" si="151"/>
        <v>177.84</v>
      </c>
      <c r="L1937" s="2">
        <f t="shared" si="152"/>
        <v>0.05</v>
      </c>
      <c r="M1937" s="3">
        <f t="shared" si="153"/>
        <v>8.8920000000000012</v>
      </c>
      <c r="N1937" s="3">
        <f t="shared" si="154"/>
        <v>186.732</v>
      </c>
    </row>
    <row r="1938" spans="1:14" x14ac:dyDescent="0.3">
      <c r="A1938" s="1">
        <v>45446</v>
      </c>
      <c r="B1938" s="1" t="str">
        <f t="shared" si="150"/>
        <v>June</v>
      </c>
      <c r="C1938" s="4" t="s">
        <v>19</v>
      </c>
      <c r="D1938" s="4" t="s">
        <v>15</v>
      </c>
      <c r="E1938" s="4" t="s">
        <v>11</v>
      </c>
      <c r="F1938" s="4" t="s">
        <v>12</v>
      </c>
      <c r="G1938" s="3">
        <v>6.6</v>
      </c>
      <c r="H1938" s="8">
        <v>5</v>
      </c>
      <c r="I1938" s="4" t="s">
        <v>17</v>
      </c>
      <c r="J1938" s="7">
        <v>9.5</v>
      </c>
      <c r="K1938" s="3">
        <f t="shared" si="151"/>
        <v>33</v>
      </c>
      <c r="L1938" s="2">
        <f t="shared" si="152"/>
        <v>0.05</v>
      </c>
      <c r="M1938" s="3">
        <f t="shared" si="153"/>
        <v>1.6500000000000001</v>
      </c>
      <c r="N1938" s="3">
        <f t="shared" si="154"/>
        <v>34.65</v>
      </c>
    </row>
    <row r="1939" spans="1:14" x14ac:dyDescent="0.3">
      <c r="A1939" s="1">
        <v>45446</v>
      </c>
      <c r="B1939" s="1" t="str">
        <f t="shared" si="150"/>
        <v>June</v>
      </c>
      <c r="C1939" s="4" t="s">
        <v>9</v>
      </c>
      <c r="D1939" s="4" t="s">
        <v>15</v>
      </c>
      <c r="E1939" s="4" t="s">
        <v>22</v>
      </c>
      <c r="F1939" s="4" t="s">
        <v>12</v>
      </c>
      <c r="G1939" s="3">
        <v>7.66</v>
      </c>
      <c r="H1939" s="8">
        <v>4</v>
      </c>
      <c r="I1939" s="4" t="s">
        <v>17</v>
      </c>
      <c r="J1939" s="7">
        <v>7.3</v>
      </c>
      <c r="K1939" s="3">
        <f t="shared" si="151"/>
        <v>30.64</v>
      </c>
      <c r="L1939" s="2">
        <f t="shared" si="152"/>
        <v>0.05</v>
      </c>
      <c r="M1939" s="3">
        <f t="shared" si="153"/>
        <v>1.532</v>
      </c>
      <c r="N1939" s="3">
        <f t="shared" si="154"/>
        <v>32.171999999999997</v>
      </c>
    </row>
    <row r="1940" spans="1:14" x14ac:dyDescent="0.3">
      <c r="A1940" s="1">
        <v>45446</v>
      </c>
      <c r="B1940" s="1" t="str">
        <f t="shared" si="150"/>
        <v>June</v>
      </c>
      <c r="C1940" s="4" t="s">
        <v>19</v>
      </c>
      <c r="D1940" s="4" t="s">
        <v>15</v>
      </c>
      <c r="E1940" s="4" t="s">
        <v>11</v>
      </c>
      <c r="F1940" s="4" t="s">
        <v>16</v>
      </c>
      <c r="G1940" s="3">
        <v>89.86</v>
      </c>
      <c r="H1940" s="8">
        <v>1</v>
      </c>
      <c r="I1940" s="4" t="s">
        <v>20</v>
      </c>
      <c r="J1940" s="7">
        <v>8.6999999999999993</v>
      </c>
      <c r="K1940" s="3">
        <f t="shared" si="151"/>
        <v>89.86</v>
      </c>
      <c r="L1940" s="2">
        <f t="shared" si="152"/>
        <v>0.18</v>
      </c>
      <c r="M1940" s="3">
        <f t="shared" si="153"/>
        <v>16.174799999999998</v>
      </c>
      <c r="N1940" s="3">
        <f t="shared" si="154"/>
        <v>106.03479999999999</v>
      </c>
    </row>
    <row r="1941" spans="1:14" x14ac:dyDescent="0.3">
      <c r="A1941" s="1">
        <v>45446</v>
      </c>
      <c r="B1941" s="1" t="str">
        <f t="shared" si="150"/>
        <v>June</v>
      </c>
      <c r="C1941" s="4" t="s">
        <v>19</v>
      </c>
      <c r="D1941" s="4" t="s">
        <v>10</v>
      </c>
      <c r="E1941" s="4" t="s">
        <v>22</v>
      </c>
      <c r="F1941" s="4" t="s">
        <v>12</v>
      </c>
      <c r="G1941" s="3">
        <v>3.04</v>
      </c>
      <c r="H1941" s="8">
        <v>5</v>
      </c>
      <c r="I1941" s="4" t="s">
        <v>258</v>
      </c>
      <c r="J1941" s="7">
        <v>7.7</v>
      </c>
      <c r="K1941" s="3">
        <f t="shared" si="151"/>
        <v>15.2</v>
      </c>
      <c r="L1941" s="2">
        <f t="shared" si="152"/>
        <v>0.05</v>
      </c>
      <c r="M1941" s="3">
        <f t="shared" si="153"/>
        <v>0.76</v>
      </c>
      <c r="N1941" s="3">
        <f t="shared" si="154"/>
        <v>15.959999999999999</v>
      </c>
    </row>
    <row r="1942" spans="1:14" x14ac:dyDescent="0.3">
      <c r="A1942" s="1">
        <v>45446</v>
      </c>
      <c r="B1942" s="1" t="str">
        <f t="shared" si="150"/>
        <v>June</v>
      </c>
      <c r="C1942" s="4" t="s">
        <v>14</v>
      </c>
      <c r="D1942" s="4" t="s">
        <v>15</v>
      </c>
      <c r="E1942" s="4" t="s">
        <v>11</v>
      </c>
      <c r="F1942" s="4" t="s">
        <v>12</v>
      </c>
      <c r="G1942" s="3">
        <v>4.22</v>
      </c>
      <c r="H1942" s="8">
        <v>7</v>
      </c>
      <c r="I1942" s="4" t="s">
        <v>20</v>
      </c>
      <c r="J1942" s="7">
        <v>8.4</v>
      </c>
      <c r="K1942" s="3">
        <f t="shared" si="151"/>
        <v>29.54</v>
      </c>
      <c r="L1942" s="2">
        <f t="shared" si="152"/>
        <v>0.05</v>
      </c>
      <c r="M1942" s="3">
        <f t="shared" si="153"/>
        <v>1.4770000000000001</v>
      </c>
      <c r="N1942" s="3">
        <f t="shared" si="154"/>
        <v>31.016999999999999</v>
      </c>
    </row>
    <row r="1943" spans="1:14" x14ac:dyDescent="0.3">
      <c r="A1943" s="1">
        <v>45446</v>
      </c>
      <c r="B1943" s="1" t="str">
        <f t="shared" si="150"/>
        <v>June</v>
      </c>
      <c r="C1943" s="4" t="s">
        <v>9</v>
      </c>
      <c r="D1943" s="4" t="s">
        <v>15</v>
      </c>
      <c r="E1943" s="4" t="s">
        <v>11</v>
      </c>
      <c r="F1943" s="4" t="s">
        <v>12</v>
      </c>
      <c r="G1943" s="3">
        <v>5.61</v>
      </c>
      <c r="H1943" s="8">
        <v>1</v>
      </c>
      <c r="I1943" s="4" t="s">
        <v>258</v>
      </c>
      <c r="J1943" s="7">
        <v>6</v>
      </c>
      <c r="K1943" s="3">
        <f t="shared" si="151"/>
        <v>5.61</v>
      </c>
      <c r="L1943" s="2">
        <f t="shared" si="152"/>
        <v>0.05</v>
      </c>
      <c r="M1943" s="3">
        <f t="shared" si="153"/>
        <v>0.28050000000000003</v>
      </c>
      <c r="N1943" s="3">
        <f t="shared" si="154"/>
        <v>5.8905000000000003</v>
      </c>
    </row>
    <row r="1944" spans="1:14" x14ac:dyDescent="0.3">
      <c r="A1944" s="1">
        <v>45447</v>
      </c>
      <c r="B1944" s="1" t="str">
        <f t="shared" si="150"/>
        <v>June</v>
      </c>
      <c r="C1944" s="4" t="s">
        <v>9</v>
      </c>
      <c r="D1944" s="4" t="s">
        <v>15</v>
      </c>
      <c r="E1944" s="4" t="s">
        <v>11</v>
      </c>
      <c r="F1944" s="4" t="s">
        <v>24</v>
      </c>
      <c r="G1944" s="3">
        <v>33.17</v>
      </c>
      <c r="H1944" s="8">
        <v>2</v>
      </c>
      <c r="I1944" s="4" t="s">
        <v>20</v>
      </c>
      <c r="J1944" s="7">
        <v>8.1</v>
      </c>
      <c r="K1944" s="3">
        <f t="shared" si="151"/>
        <v>66.34</v>
      </c>
      <c r="L1944" s="2">
        <f t="shared" si="152"/>
        <v>0.05</v>
      </c>
      <c r="M1944" s="3">
        <f t="shared" si="153"/>
        <v>3.3170000000000002</v>
      </c>
      <c r="N1944" s="3">
        <f t="shared" si="154"/>
        <v>69.657000000000011</v>
      </c>
    </row>
    <row r="1945" spans="1:14" x14ac:dyDescent="0.3">
      <c r="A1945" s="1">
        <v>45447</v>
      </c>
      <c r="B1945" s="1" t="str">
        <f t="shared" si="150"/>
        <v>June</v>
      </c>
      <c r="C1945" s="4" t="s">
        <v>19</v>
      </c>
      <c r="D1945" s="4" t="s">
        <v>10</v>
      </c>
      <c r="E1945" s="4" t="s">
        <v>11</v>
      </c>
      <c r="F1945" s="4" t="s">
        <v>23</v>
      </c>
      <c r="G1945" s="3">
        <v>68.5</v>
      </c>
      <c r="H1945" s="8">
        <v>5</v>
      </c>
      <c r="I1945" s="4" t="s">
        <v>17</v>
      </c>
      <c r="J1945" s="7">
        <v>7.1</v>
      </c>
      <c r="K1945" s="3">
        <f t="shared" si="151"/>
        <v>342.5</v>
      </c>
      <c r="L1945" s="2">
        <f t="shared" si="152"/>
        <v>0.05</v>
      </c>
      <c r="M1945" s="3">
        <f t="shared" si="153"/>
        <v>17.125</v>
      </c>
      <c r="N1945" s="3">
        <f t="shared" si="154"/>
        <v>359.625</v>
      </c>
    </row>
    <row r="1946" spans="1:14" x14ac:dyDescent="0.3">
      <c r="A1946" s="1">
        <v>45447</v>
      </c>
      <c r="B1946" s="1" t="str">
        <f t="shared" si="150"/>
        <v>June</v>
      </c>
      <c r="C1946" s="4" t="s">
        <v>9</v>
      </c>
      <c r="D1946" s="4" t="s">
        <v>10</v>
      </c>
      <c r="E1946" s="4" t="s">
        <v>11</v>
      </c>
      <c r="F1946" s="4" t="s">
        <v>24</v>
      </c>
      <c r="G1946" s="3">
        <v>36.4</v>
      </c>
      <c r="H1946" s="8">
        <v>4</v>
      </c>
      <c r="I1946" s="4" t="s">
        <v>258</v>
      </c>
      <c r="J1946" s="7">
        <v>7.8</v>
      </c>
      <c r="K1946" s="3">
        <f t="shared" si="151"/>
        <v>145.6</v>
      </c>
      <c r="L1946" s="2">
        <f t="shared" si="152"/>
        <v>0.05</v>
      </c>
      <c r="M1946" s="3">
        <f t="shared" si="153"/>
        <v>7.28</v>
      </c>
      <c r="N1946" s="3">
        <f t="shared" si="154"/>
        <v>152.88</v>
      </c>
    </row>
    <row r="1947" spans="1:14" x14ac:dyDescent="0.3">
      <c r="A1947" s="1">
        <v>45447</v>
      </c>
      <c r="B1947" s="1" t="str">
        <f t="shared" si="150"/>
        <v>June</v>
      </c>
      <c r="C1947" s="4" t="s">
        <v>14</v>
      </c>
      <c r="D1947" s="4" t="s">
        <v>15</v>
      </c>
      <c r="E1947" s="4" t="s">
        <v>11</v>
      </c>
      <c r="F1947" s="4" t="s">
        <v>24</v>
      </c>
      <c r="G1947" s="3">
        <v>37.700000000000003</v>
      </c>
      <c r="H1947" s="8">
        <v>4</v>
      </c>
      <c r="I1947" s="4" t="s">
        <v>20</v>
      </c>
      <c r="J1947" s="7">
        <v>6.9</v>
      </c>
      <c r="K1947" s="3">
        <f t="shared" si="151"/>
        <v>150.80000000000001</v>
      </c>
      <c r="L1947" s="2">
        <f t="shared" si="152"/>
        <v>0.05</v>
      </c>
      <c r="M1947" s="3">
        <f t="shared" si="153"/>
        <v>7.5400000000000009</v>
      </c>
      <c r="N1947" s="3">
        <f t="shared" si="154"/>
        <v>158.34</v>
      </c>
    </row>
    <row r="1948" spans="1:14" x14ac:dyDescent="0.3">
      <c r="A1948" s="1">
        <v>45447</v>
      </c>
      <c r="B1948" s="1" t="str">
        <f t="shared" si="150"/>
        <v>June</v>
      </c>
      <c r="C1948" s="4" t="s">
        <v>9</v>
      </c>
      <c r="D1948" s="4" t="s">
        <v>15</v>
      </c>
      <c r="E1948" s="4" t="s">
        <v>22</v>
      </c>
      <c r="F1948" s="4" t="s">
        <v>16</v>
      </c>
      <c r="G1948" s="3">
        <v>95.88</v>
      </c>
      <c r="H1948" s="8">
        <v>2</v>
      </c>
      <c r="I1948" s="4" t="s">
        <v>17</v>
      </c>
      <c r="J1948" s="7">
        <v>6.8</v>
      </c>
      <c r="K1948" s="3">
        <f t="shared" si="151"/>
        <v>191.76</v>
      </c>
      <c r="L1948" s="2">
        <f t="shared" si="152"/>
        <v>0.18</v>
      </c>
      <c r="M1948" s="3">
        <f t="shared" si="153"/>
        <v>34.516799999999996</v>
      </c>
      <c r="N1948" s="3">
        <f t="shared" si="154"/>
        <v>226.27679999999998</v>
      </c>
    </row>
    <row r="1949" spans="1:14" x14ac:dyDescent="0.3">
      <c r="A1949" s="1">
        <v>45447</v>
      </c>
      <c r="B1949" s="1" t="str">
        <f t="shared" si="150"/>
        <v>June</v>
      </c>
      <c r="C1949" s="4" t="s">
        <v>14</v>
      </c>
      <c r="D1949" s="4" t="s">
        <v>15</v>
      </c>
      <c r="E1949" s="4" t="s">
        <v>22</v>
      </c>
      <c r="F1949" s="4" t="s">
        <v>18</v>
      </c>
      <c r="G1949" s="3">
        <v>71.08</v>
      </c>
      <c r="H1949" s="8">
        <v>2</v>
      </c>
      <c r="I1949" s="4" t="s">
        <v>20</v>
      </c>
      <c r="J1949" s="7">
        <v>7.7</v>
      </c>
      <c r="K1949" s="3">
        <f t="shared" si="151"/>
        <v>142.16</v>
      </c>
      <c r="L1949" s="2">
        <f t="shared" si="152"/>
        <v>0.05</v>
      </c>
      <c r="M1949" s="3">
        <f t="shared" si="153"/>
        <v>7.1080000000000005</v>
      </c>
      <c r="N1949" s="3">
        <f t="shared" si="154"/>
        <v>149.268</v>
      </c>
    </row>
    <row r="1950" spans="1:14" x14ac:dyDescent="0.3">
      <c r="A1950" s="1">
        <v>45447</v>
      </c>
      <c r="B1950" s="1" t="str">
        <f t="shared" si="150"/>
        <v>June</v>
      </c>
      <c r="C1950" s="4" t="s">
        <v>19</v>
      </c>
      <c r="D1950" s="4" t="s">
        <v>15</v>
      </c>
      <c r="E1950" s="4" t="s">
        <v>11</v>
      </c>
      <c r="F1950" s="4" t="s">
        <v>12</v>
      </c>
      <c r="G1950" s="3">
        <v>7.77</v>
      </c>
      <c r="H1950" s="8">
        <v>2</v>
      </c>
      <c r="I1950" s="4" t="s">
        <v>20</v>
      </c>
      <c r="J1950" s="7">
        <v>9.1</v>
      </c>
      <c r="K1950" s="3">
        <f t="shared" si="151"/>
        <v>15.54</v>
      </c>
      <c r="L1950" s="2">
        <f t="shared" si="152"/>
        <v>0.05</v>
      </c>
      <c r="M1950" s="3">
        <f t="shared" si="153"/>
        <v>0.77700000000000002</v>
      </c>
      <c r="N1950" s="3">
        <f t="shared" si="154"/>
        <v>16.317</v>
      </c>
    </row>
    <row r="1951" spans="1:14" x14ac:dyDescent="0.3">
      <c r="A1951" s="1">
        <v>45447</v>
      </c>
      <c r="B1951" s="1" t="str">
        <f t="shared" si="150"/>
        <v>June</v>
      </c>
      <c r="C1951" s="4" t="s">
        <v>14</v>
      </c>
      <c r="D1951" s="4" t="s">
        <v>10</v>
      </c>
      <c r="E1951" s="4" t="s">
        <v>11</v>
      </c>
      <c r="F1951" s="4" t="s">
        <v>12</v>
      </c>
      <c r="G1951" s="3">
        <v>5.01</v>
      </c>
      <c r="H1951" s="8">
        <v>5</v>
      </c>
      <c r="I1951" s="4" t="s">
        <v>258</v>
      </c>
      <c r="J1951" s="7">
        <v>8.5</v>
      </c>
      <c r="K1951" s="3">
        <f t="shared" si="151"/>
        <v>25.049999999999997</v>
      </c>
      <c r="L1951" s="2">
        <f t="shared" si="152"/>
        <v>0.05</v>
      </c>
      <c r="M1951" s="3">
        <f t="shared" si="153"/>
        <v>1.2524999999999999</v>
      </c>
      <c r="N1951" s="3">
        <f t="shared" si="154"/>
        <v>26.302499999999998</v>
      </c>
    </row>
    <row r="1952" spans="1:14" x14ac:dyDescent="0.3">
      <c r="A1952" s="1">
        <v>45447</v>
      </c>
      <c r="B1952" s="1" t="str">
        <f t="shared" si="150"/>
        <v>June</v>
      </c>
      <c r="C1952" s="4" t="s">
        <v>19</v>
      </c>
      <c r="D1952" s="4" t="s">
        <v>15</v>
      </c>
      <c r="E1952" s="4" t="s">
        <v>11</v>
      </c>
      <c r="F1952" s="4" t="s">
        <v>12</v>
      </c>
      <c r="G1952" s="3">
        <v>2.66</v>
      </c>
      <c r="H1952" s="8">
        <v>6</v>
      </c>
      <c r="I1952" s="4" t="s">
        <v>17</v>
      </c>
      <c r="J1952" s="7">
        <v>8.3000000000000007</v>
      </c>
      <c r="K1952" s="3">
        <f t="shared" si="151"/>
        <v>15.96</v>
      </c>
      <c r="L1952" s="2">
        <f t="shared" si="152"/>
        <v>0.05</v>
      </c>
      <c r="M1952" s="3">
        <f t="shared" si="153"/>
        <v>0.79800000000000004</v>
      </c>
      <c r="N1952" s="3">
        <f t="shared" si="154"/>
        <v>16.758000000000003</v>
      </c>
    </row>
    <row r="1953" spans="1:14" x14ac:dyDescent="0.3">
      <c r="A1953" s="1">
        <v>45447</v>
      </c>
      <c r="B1953" s="1" t="str">
        <f t="shared" si="150"/>
        <v>June</v>
      </c>
      <c r="C1953" s="4" t="s">
        <v>19</v>
      </c>
      <c r="D1953" s="4" t="s">
        <v>15</v>
      </c>
      <c r="E1953" s="4" t="s">
        <v>11</v>
      </c>
      <c r="F1953" s="4" t="s">
        <v>21</v>
      </c>
      <c r="G1953" s="3">
        <v>15.59</v>
      </c>
      <c r="H1953" s="8">
        <v>3</v>
      </c>
      <c r="I1953" s="4" t="s">
        <v>17</v>
      </c>
      <c r="J1953" s="7">
        <v>5.2</v>
      </c>
      <c r="K1953" s="3">
        <f t="shared" si="151"/>
        <v>46.769999999999996</v>
      </c>
      <c r="L1953" s="2">
        <f t="shared" si="152"/>
        <v>0.05</v>
      </c>
      <c r="M1953" s="3">
        <f t="shared" si="153"/>
        <v>2.3384999999999998</v>
      </c>
      <c r="N1953" s="3">
        <f t="shared" si="154"/>
        <v>49.108499999999992</v>
      </c>
    </row>
    <row r="1954" spans="1:14" x14ac:dyDescent="0.3">
      <c r="A1954" s="1">
        <v>45447</v>
      </c>
      <c r="B1954" s="1" t="str">
        <f t="shared" si="150"/>
        <v>June</v>
      </c>
      <c r="C1954" s="4" t="s">
        <v>19</v>
      </c>
      <c r="D1954" s="4" t="s">
        <v>10</v>
      </c>
      <c r="E1954" s="4" t="s">
        <v>11</v>
      </c>
      <c r="F1954" s="4" t="s">
        <v>24</v>
      </c>
      <c r="G1954" s="3">
        <v>17.77</v>
      </c>
      <c r="H1954" s="8">
        <v>3</v>
      </c>
      <c r="I1954" s="4" t="s">
        <v>258</v>
      </c>
      <c r="J1954" s="7">
        <v>7.5</v>
      </c>
      <c r="K1954" s="3">
        <f t="shared" si="151"/>
        <v>53.31</v>
      </c>
      <c r="L1954" s="2">
        <f t="shared" si="152"/>
        <v>0.05</v>
      </c>
      <c r="M1954" s="3">
        <f t="shared" si="153"/>
        <v>2.6655000000000002</v>
      </c>
      <c r="N1954" s="3">
        <f t="shared" si="154"/>
        <v>55.975500000000004</v>
      </c>
    </row>
    <row r="1955" spans="1:14" x14ac:dyDescent="0.3">
      <c r="A1955" s="1">
        <v>45447</v>
      </c>
      <c r="B1955" s="1" t="str">
        <f t="shared" si="150"/>
        <v>June</v>
      </c>
      <c r="C1955" s="4" t="s">
        <v>9</v>
      </c>
      <c r="D1955" s="4" t="s">
        <v>15</v>
      </c>
      <c r="E1955" s="4" t="s">
        <v>22</v>
      </c>
      <c r="F1955" s="4" t="s">
        <v>23</v>
      </c>
      <c r="G1955" s="3">
        <v>70.55</v>
      </c>
      <c r="H1955" s="8">
        <v>5</v>
      </c>
      <c r="I1955" s="4" t="s">
        <v>20</v>
      </c>
      <c r="J1955" s="7">
        <v>5.6</v>
      </c>
      <c r="K1955" s="3">
        <f t="shared" si="151"/>
        <v>352.75</v>
      </c>
      <c r="L1955" s="2">
        <f t="shared" si="152"/>
        <v>0.05</v>
      </c>
      <c r="M1955" s="3">
        <f t="shared" si="153"/>
        <v>17.637499999999999</v>
      </c>
      <c r="N1955" s="3">
        <f t="shared" si="154"/>
        <v>370.38749999999999</v>
      </c>
    </row>
    <row r="1956" spans="1:14" x14ac:dyDescent="0.3">
      <c r="A1956" s="1">
        <v>45447</v>
      </c>
      <c r="B1956" s="1" t="str">
        <f t="shared" si="150"/>
        <v>June</v>
      </c>
      <c r="C1956" s="4" t="s">
        <v>19</v>
      </c>
      <c r="D1956" s="4" t="s">
        <v>15</v>
      </c>
      <c r="E1956" s="4" t="s">
        <v>11</v>
      </c>
      <c r="F1956" s="4" t="s">
        <v>12</v>
      </c>
      <c r="G1956" s="3">
        <v>7.8</v>
      </c>
      <c r="H1956" s="8">
        <v>1</v>
      </c>
      <c r="I1956" s="4" t="s">
        <v>17</v>
      </c>
      <c r="J1956" s="7">
        <v>8.6999999999999993</v>
      </c>
      <c r="K1956" s="3">
        <f t="shared" si="151"/>
        <v>7.8</v>
      </c>
      <c r="L1956" s="2">
        <f t="shared" si="152"/>
        <v>0.05</v>
      </c>
      <c r="M1956" s="3">
        <f t="shared" si="153"/>
        <v>0.39</v>
      </c>
      <c r="N1956" s="3">
        <f t="shared" si="154"/>
        <v>8.19</v>
      </c>
    </row>
    <row r="1957" spans="1:14" x14ac:dyDescent="0.3">
      <c r="A1957" s="1">
        <v>45447</v>
      </c>
      <c r="B1957" s="1" t="str">
        <f t="shared" si="150"/>
        <v>June</v>
      </c>
      <c r="C1957" s="4" t="s">
        <v>14</v>
      </c>
      <c r="D1957" s="4" t="s">
        <v>10</v>
      </c>
      <c r="E1957" s="4" t="s">
        <v>22</v>
      </c>
      <c r="F1957" s="4" t="s">
        <v>12</v>
      </c>
      <c r="G1957" s="3">
        <v>5.2</v>
      </c>
      <c r="H1957" s="8">
        <v>4</v>
      </c>
      <c r="I1957" s="4" t="s">
        <v>20</v>
      </c>
      <c r="J1957" s="7">
        <v>8.5</v>
      </c>
      <c r="K1957" s="3">
        <f t="shared" si="151"/>
        <v>20.8</v>
      </c>
      <c r="L1957" s="2">
        <f t="shared" si="152"/>
        <v>0.05</v>
      </c>
      <c r="M1957" s="3">
        <f t="shared" si="153"/>
        <v>1.04</v>
      </c>
      <c r="N1957" s="3">
        <f t="shared" si="154"/>
        <v>21.84</v>
      </c>
    </row>
    <row r="1958" spans="1:14" x14ac:dyDescent="0.3">
      <c r="A1958" s="1">
        <v>45447</v>
      </c>
      <c r="B1958" s="1" t="str">
        <f t="shared" si="150"/>
        <v>June</v>
      </c>
      <c r="C1958" s="4" t="s">
        <v>9</v>
      </c>
      <c r="D1958" s="4" t="s">
        <v>10</v>
      </c>
      <c r="E1958" s="4" t="s">
        <v>22</v>
      </c>
      <c r="F1958" s="4" t="s">
        <v>12</v>
      </c>
      <c r="G1958" s="3">
        <v>5.9</v>
      </c>
      <c r="H1958" s="8">
        <v>4</v>
      </c>
      <c r="I1958" s="4" t="s">
        <v>20</v>
      </c>
      <c r="J1958" s="7">
        <v>9.1999999999999993</v>
      </c>
      <c r="K1958" s="3">
        <f t="shared" si="151"/>
        <v>23.6</v>
      </c>
      <c r="L1958" s="2">
        <f t="shared" si="152"/>
        <v>0.05</v>
      </c>
      <c r="M1958" s="3">
        <f t="shared" si="153"/>
        <v>1.1800000000000002</v>
      </c>
      <c r="N1958" s="3">
        <f t="shared" si="154"/>
        <v>24.78</v>
      </c>
    </row>
    <row r="1959" spans="1:14" x14ac:dyDescent="0.3">
      <c r="A1959" s="1">
        <v>45447</v>
      </c>
      <c r="B1959" s="1" t="str">
        <f t="shared" si="150"/>
        <v>June</v>
      </c>
      <c r="C1959" s="4" t="s">
        <v>14</v>
      </c>
      <c r="D1959" s="4" t="s">
        <v>10</v>
      </c>
      <c r="E1959" s="4" t="s">
        <v>22</v>
      </c>
      <c r="F1959" s="4" t="s">
        <v>21</v>
      </c>
      <c r="G1959" s="3">
        <v>9.9499999999999993</v>
      </c>
      <c r="H1959" s="8">
        <v>1</v>
      </c>
      <c r="I1959" s="4" t="s">
        <v>17</v>
      </c>
      <c r="J1959" s="7">
        <v>8.8000000000000007</v>
      </c>
      <c r="K1959" s="3">
        <f t="shared" si="151"/>
        <v>9.9499999999999993</v>
      </c>
      <c r="L1959" s="2">
        <f t="shared" si="152"/>
        <v>0.05</v>
      </c>
      <c r="M1959" s="3">
        <f t="shared" si="153"/>
        <v>0.4975</v>
      </c>
      <c r="N1959" s="3">
        <f t="shared" si="154"/>
        <v>10.4475</v>
      </c>
    </row>
    <row r="1960" spans="1:14" x14ac:dyDescent="0.3">
      <c r="A1960" s="1">
        <v>45447</v>
      </c>
      <c r="B1960" s="1" t="str">
        <f t="shared" si="150"/>
        <v>June</v>
      </c>
      <c r="C1960" s="4" t="s">
        <v>9</v>
      </c>
      <c r="D1960" s="4" t="s">
        <v>15</v>
      </c>
      <c r="E1960" s="4" t="s">
        <v>22</v>
      </c>
      <c r="F1960" s="4" t="s">
        <v>12</v>
      </c>
      <c r="G1960" s="3">
        <v>6.87</v>
      </c>
      <c r="H1960" s="8">
        <v>5</v>
      </c>
      <c r="I1960" s="4" t="s">
        <v>258</v>
      </c>
      <c r="J1960" s="7">
        <v>7.7</v>
      </c>
      <c r="K1960" s="3">
        <f t="shared" si="151"/>
        <v>34.35</v>
      </c>
      <c r="L1960" s="2">
        <f t="shared" si="152"/>
        <v>0.05</v>
      </c>
      <c r="M1960" s="3">
        <f t="shared" si="153"/>
        <v>1.7175000000000002</v>
      </c>
      <c r="N1960" s="3">
        <f t="shared" si="154"/>
        <v>36.067500000000003</v>
      </c>
    </row>
    <row r="1961" spans="1:14" x14ac:dyDescent="0.3">
      <c r="A1961" s="1">
        <v>45447</v>
      </c>
      <c r="B1961" s="1" t="str">
        <f t="shared" si="150"/>
        <v>June</v>
      </c>
      <c r="C1961" s="4" t="s">
        <v>19</v>
      </c>
      <c r="D1961" s="4" t="s">
        <v>15</v>
      </c>
      <c r="E1961" s="4" t="s">
        <v>11</v>
      </c>
      <c r="F1961" s="4" t="s">
        <v>12</v>
      </c>
      <c r="G1961" s="3">
        <v>3.05</v>
      </c>
      <c r="H1961" s="8">
        <v>4</v>
      </c>
      <c r="I1961" s="4" t="s">
        <v>20</v>
      </c>
      <c r="J1961" s="7">
        <v>7.4</v>
      </c>
      <c r="K1961" s="3">
        <f t="shared" si="151"/>
        <v>12.2</v>
      </c>
      <c r="L1961" s="2">
        <f t="shared" si="152"/>
        <v>0.05</v>
      </c>
      <c r="M1961" s="3">
        <f t="shared" si="153"/>
        <v>0.61</v>
      </c>
      <c r="N1961" s="3">
        <f t="shared" si="154"/>
        <v>12.809999999999999</v>
      </c>
    </row>
    <row r="1962" spans="1:14" x14ac:dyDescent="0.3">
      <c r="A1962" s="1">
        <v>45447</v>
      </c>
      <c r="B1962" s="1" t="str">
        <f t="shared" si="150"/>
        <v>June</v>
      </c>
      <c r="C1962" s="4" t="s">
        <v>9</v>
      </c>
      <c r="D1962" s="4" t="s">
        <v>15</v>
      </c>
      <c r="E1962" s="4" t="s">
        <v>22</v>
      </c>
      <c r="F1962" s="4" t="s">
        <v>18</v>
      </c>
      <c r="G1962" s="3">
        <v>66.989999999999995</v>
      </c>
      <c r="H1962" s="8">
        <v>3</v>
      </c>
      <c r="I1962" s="4" t="s">
        <v>17</v>
      </c>
      <c r="J1962" s="7">
        <v>8.9</v>
      </c>
      <c r="K1962" s="3">
        <f t="shared" si="151"/>
        <v>200.96999999999997</v>
      </c>
      <c r="L1962" s="2">
        <f t="shared" si="152"/>
        <v>0.05</v>
      </c>
      <c r="M1962" s="3">
        <f t="shared" si="153"/>
        <v>10.048499999999999</v>
      </c>
      <c r="N1962" s="3">
        <f t="shared" si="154"/>
        <v>211.01849999999996</v>
      </c>
    </row>
    <row r="1963" spans="1:14" x14ac:dyDescent="0.3">
      <c r="A1963" s="1">
        <v>45447</v>
      </c>
      <c r="B1963" s="1" t="str">
        <f t="shared" si="150"/>
        <v>June</v>
      </c>
      <c r="C1963" s="4" t="s">
        <v>9</v>
      </c>
      <c r="D1963" s="4" t="s">
        <v>15</v>
      </c>
      <c r="E1963" s="4" t="s">
        <v>22</v>
      </c>
      <c r="F1963" s="4" t="s">
        <v>12</v>
      </c>
      <c r="G1963" s="3">
        <v>7.34</v>
      </c>
      <c r="H1963" s="8">
        <v>1</v>
      </c>
      <c r="I1963" s="4" t="s">
        <v>258</v>
      </c>
      <c r="J1963" s="7">
        <v>8.8000000000000007</v>
      </c>
      <c r="K1963" s="3">
        <f t="shared" si="151"/>
        <v>7.34</v>
      </c>
      <c r="L1963" s="2">
        <f t="shared" si="152"/>
        <v>0.05</v>
      </c>
      <c r="M1963" s="3">
        <f t="shared" si="153"/>
        <v>0.36699999999999999</v>
      </c>
      <c r="N1963" s="3">
        <f t="shared" si="154"/>
        <v>7.7069999999999999</v>
      </c>
    </row>
    <row r="1964" spans="1:14" x14ac:dyDescent="0.3">
      <c r="A1964" s="1">
        <v>45447</v>
      </c>
      <c r="B1964" s="1" t="str">
        <f t="shared" si="150"/>
        <v>June</v>
      </c>
      <c r="C1964" s="4" t="s">
        <v>9</v>
      </c>
      <c r="D1964" s="4" t="s">
        <v>15</v>
      </c>
      <c r="E1964" s="4" t="s">
        <v>22</v>
      </c>
      <c r="F1964" s="4" t="s">
        <v>24</v>
      </c>
      <c r="G1964" s="3">
        <v>23.87</v>
      </c>
      <c r="H1964" s="8">
        <v>2</v>
      </c>
      <c r="I1964" s="4" t="s">
        <v>17</v>
      </c>
      <c r="J1964" s="7">
        <v>5.3</v>
      </c>
      <c r="K1964" s="3">
        <f t="shared" si="151"/>
        <v>47.74</v>
      </c>
      <c r="L1964" s="2">
        <f t="shared" si="152"/>
        <v>0.05</v>
      </c>
      <c r="M1964" s="3">
        <f t="shared" si="153"/>
        <v>2.387</v>
      </c>
      <c r="N1964" s="3">
        <f t="shared" si="154"/>
        <v>50.127000000000002</v>
      </c>
    </row>
    <row r="1965" spans="1:14" x14ac:dyDescent="0.3">
      <c r="A1965" s="1">
        <v>45448</v>
      </c>
      <c r="B1965" s="1" t="str">
        <f t="shared" si="150"/>
        <v>June</v>
      </c>
      <c r="C1965" s="4" t="s">
        <v>14</v>
      </c>
      <c r="D1965" s="4" t="s">
        <v>10</v>
      </c>
      <c r="E1965" s="4" t="s">
        <v>11</v>
      </c>
      <c r="F1965" s="4" t="s">
        <v>12</v>
      </c>
      <c r="G1965" s="3">
        <v>6.39</v>
      </c>
      <c r="H1965" s="8">
        <v>2</v>
      </c>
      <c r="I1965" s="4" t="s">
        <v>17</v>
      </c>
      <c r="J1965" s="7">
        <v>8.1999999999999993</v>
      </c>
      <c r="K1965" s="3">
        <f t="shared" si="151"/>
        <v>12.78</v>
      </c>
      <c r="L1965" s="2">
        <f t="shared" si="152"/>
        <v>0.05</v>
      </c>
      <c r="M1965" s="3">
        <f t="shared" si="153"/>
        <v>0.63900000000000001</v>
      </c>
      <c r="N1965" s="3">
        <f t="shared" si="154"/>
        <v>13.418999999999999</v>
      </c>
    </row>
    <row r="1966" spans="1:14" x14ac:dyDescent="0.3">
      <c r="A1966" s="1">
        <v>45448</v>
      </c>
      <c r="B1966" s="1" t="str">
        <f t="shared" si="150"/>
        <v>June</v>
      </c>
      <c r="C1966" s="4" t="s">
        <v>9</v>
      </c>
      <c r="D1966" s="4" t="s">
        <v>15</v>
      </c>
      <c r="E1966" s="4" t="s">
        <v>11</v>
      </c>
      <c r="F1966" s="4" t="s">
        <v>24</v>
      </c>
      <c r="G1966" s="3">
        <v>34.479999999999997</v>
      </c>
      <c r="H1966" s="8">
        <v>2</v>
      </c>
      <c r="I1966" s="4" t="s">
        <v>20</v>
      </c>
      <c r="J1966" s="7">
        <v>4.5</v>
      </c>
      <c r="K1966" s="3">
        <f t="shared" si="151"/>
        <v>68.959999999999994</v>
      </c>
      <c r="L1966" s="2">
        <f t="shared" si="152"/>
        <v>0.05</v>
      </c>
      <c r="M1966" s="3">
        <f t="shared" si="153"/>
        <v>3.448</v>
      </c>
      <c r="N1966" s="3">
        <f t="shared" si="154"/>
        <v>72.407999999999987</v>
      </c>
    </row>
    <row r="1967" spans="1:14" x14ac:dyDescent="0.3">
      <c r="A1967" s="1">
        <v>45448</v>
      </c>
      <c r="B1967" s="1" t="str">
        <f t="shared" si="150"/>
        <v>June</v>
      </c>
      <c r="C1967" s="4" t="s">
        <v>19</v>
      </c>
      <c r="D1967" s="4" t="s">
        <v>15</v>
      </c>
      <c r="E1967" s="4" t="s">
        <v>11</v>
      </c>
      <c r="F1967" s="4" t="s">
        <v>16</v>
      </c>
      <c r="G1967" s="3">
        <v>88.12</v>
      </c>
      <c r="H1967" s="8">
        <v>1</v>
      </c>
      <c r="I1967" s="4" t="s">
        <v>20</v>
      </c>
      <c r="J1967" s="7">
        <v>6.8</v>
      </c>
      <c r="K1967" s="3">
        <f t="shared" si="151"/>
        <v>88.12</v>
      </c>
      <c r="L1967" s="2">
        <f t="shared" si="152"/>
        <v>0.18</v>
      </c>
      <c r="M1967" s="3">
        <f t="shared" si="153"/>
        <v>15.861600000000001</v>
      </c>
      <c r="N1967" s="3">
        <f t="shared" si="154"/>
        <v>103.9816</v>
      </c>
    </row>
    <row r="1968" spans="1:14" x14ac:dyDescent="0.3">
      <c r="A1968" s="1">
        <v>45448</v>
      </c>
      <c r="B1968" s="1" t="str">
        <f t="shared" si="150"/>
        <v>June</v>
      </c>
      <c r="C1968" s="4" t="s">
        <v>19</v>
      </c>
      <c r="D1968" s="4" t="s">
        <v>10</v>
      </c>
      <c r="E1968" s="4" t="s">
        <v>22</v>
      </c>
      <c r="F1968" s="4" t="s">
        <v>23</v>
      </c>
      <c r="G1968" s="3">
        <v>62.53</v>
      </c>
      <c r="H1968" s="8">
        <v>1</v>
      </c>
      <c r="I1968" s="4" t="s">
        <v>17</v>
      </c>
      <c r="J1968" s="7">
        <v>6.7</v>
      </c>
      <c r="K1968" s="3">
        <f t="shared" si="151"/>
        <v>62.53</v>
      </c>
      <c r="L1968" s="2">
        <f t="shared" si="152"/>
        <v>0.05</v>
      </c>
      <c r="M1968" s="3">
        <f t="shared" si="153"/>
        <v>3.1265000000000001</v>
      </c>
      <c r="N1968" s="3">
        <f t="shared" si="154"/>
        <v>65.656499999999994</v>
      </c>
    </row>
    <row r="1969" spans="1:14" x14ac:dyDescent="0.3">
      <c r="A1969" s="1">
        <v>45448</v>
      </c>
      <c r="B1969" s="1" t="str">
        <f t="shared" si="150"/>
        <v>June</v>
      </c>
      <c r="C1969" s="4" t="s">
        <v>9</v>
      </c>
      <c r="D1969" s="4" t="s">
        <v>15</v>
      </c>
      <c r="E1969" s="4" t="s">
        <v>22</v>
      </c>
      <c r="F1969" s="4" t="s">
        <v>23</v>
      </c>
      <c r="G1969" s="3">
        <v>62.89</v>
      </c>
      <c r="H1969" s="8">
        <v>5</v>
      </c>
      <c r="I1969" s="4" t="s">
        <v>20</v>
      </c>
      <c r="J1969" s="7">
        <v>4.9000000000000004</v>
      </c>
      <c r="K1969" s="3">
        <f t="shared" si="151"/>
        <v>314.45</v>
      </c>
      <c r="L1969" s="2">
        <f t="shared" si="152"/>
        <v>0.05</v>
      </c>
      <c r="M1969" s="3">
        <f t="shared" si="153"/>
        <v>15.7225</v>
      </c>
      <c r="N1969" s="3">
        <f t="shared" si="154"/>
        <v>330.17250000000001</v>
      </c>
    </row>
    <row r="1970" spans="1:14" x14ac:dyDescent="0.3">
      <c r="A1970" s="1">
        <v>45448</v>
      </c>
      <c r="B1970" s="1" t="str">
        <f t="shared" si="150"/>
        <v>June</v>
      </c>
      <c r="C1970" s="4" t="s">
        <v>19</v>
      </c>
      <c r="D1970" s="4" t="s">
        <v>10</v>
      </c>
      <c r="E1970" s="4" t="s">
        <v>22</v>
      </c>
      <c r="F1970" s="4" t="s">
        <v>21</v>
      </c>
      <c r="G1970" s="3">
        <v>19</v>
      </c>
      <c r="H1970" s="8">
        <v>1</v>
      </c>
      <c r="I1970" s="4" t="s">
        <v>17</v>
      </c>
      <c r="J1970" s="7">
        <v>9.1</v>
      </c>
      <c r="K1970" s="3">
        <f t="shared" si="151"/>
        <v>19</v>
      </c>
      <c r="L1970" s="2">
        <f t="shared" si="152"/>
        <v>0.05</v>
      </c>
      <c r="M1970" s="3">
        <f t="shared" si="153"/>
        <v>0.95000000000000007</v>
      </c>
      <c r="N1970" s="3">
        <f t="shared" si="154"/>
        <v>19.95</v>
      </c>
    </row>
    <row r="1971" spans="1:14" x14ac:dyDescent="0.3">
      <c r="A1971" s="1">
        <v>45448</v>
      </c>
      <c r="B1971" s="1" t="str">
        <f t="shared" si="150"/>
        <v>June</v>
      </c>
      <c r="C1971" s="4" t="s">
        <v>19</v>
      </c>
      <c r="D1971" s="4" t="s">
        <v>10</v>
      </c>
      <c r="E1971" s="4" t="s">
        <v>11</v>
      </c>
      <c r="F1971" s="4" t="s">
        <v>12</v>
      </c>
      <c r="G1971" s="3">
        <v>7.46</v>
      </c>
      <c r="H1971" s="8">
        <v>1</v>
      </c>
      <c r="I1971" s="4" t="s">
        <v>17</v>
      </c>
      <c r="J1971" s="7">
        <v>8.9</v>
      </c>
      <c r="K1971" s="3">
        <f t="shared" si="151"/>
        <v>7.46</v>
      </c>
      <c r="L1971" s="2">
        <f t="shared" si="152"/>
        <v>0.05</v>
      </c>
      <c r="M1971" s="3">
        <f t="shared" si="153"/>
        <v>0.373</v>
      </c>
      <c r="N1971" s="3">
        <f t="shared" si="154"/>
        <v>7.8330000000000002</v>
      </c>
    </row>
    <row r="1972" spans="1:14" x14ac:dyDescent="0.3">
      <c r="A1972" s="1">
        <v>45448</v>
      </c>
      <c r="B1972" s="1" t="str">
        <f t="shared" si="150"/>
        <v>June</v>
      </c>
      <c r="C1972" s="4" t="s">
        <v>9</v>
      </c>
      <c r="D1972" s="4" t="s">
        <v>15</v>
      </c>
      <c r="E1972" s="4" t="s">
        <v>11</v>
      </c>
      <c r="F1972" s="4" t="s">
        <v>18</v>
      </c>
      <c r="G1972" s="3">
        <v>47.83</v>
      </c>
      <c r="H1972" s="8">
        <v>2</v>
      </c>
      <c r="I1972" s="4" t="s">
        <v>20</v>
      </c>
      <c r="J1972" s="7">
        <v>8</v>
      </c>
      <c r="K1972" s="3">
        <f t="shared" si="151"/>
        <v>95.66</v>
      </c>
      <c r="L1972" s="2">
        <f t="shared" si="152"/>
        <v>0.05</v>
      </c>
      <c r="M1972" s="3">
        <f t="shared" si="153"/>
        <v>4.7830000000000004</v>
      </c>
      <c r="N1972" s="3">
        <f t="shared" si="154"/>
        <v>100.443</v>
      </c>
    </row>
    <row r="1973" spans="1:14" x14ac:dyDescent="0.3">
      <c r="A1973" s="1">
        <v>45448</v>
      </c>
      <c r="B1973" s="1" t="str">
        <f t="shared" si="150"/>
        <v>June</v>
      </c>
      <c r="C1973" s="4" t="s">
        <v>14</v>
      </c>
      <c r="D1973" s="4" t="s">
        <v>10</v>
      </c>
      <c r="E1973" s="4" t="s">
        <v>11</v>
      </c>
      <c r="F1973" s="4" t="s">
        <v>24</v>
      </c>
      <c r="G1973" s="3">
        <v>18.149999999999999</v>
      </c>
      <c r="H1973" s="8">
        <v>2</v>
      </c>
      <c r="I1973" s="4" t="s">
        <v>20</v>
      </c>
      <c r="J1973" s="7">
        <v>6</v>
      </c>
      <c r="K1973" s="3">
        <f t="shared" si="151"/>
        <v>36.299999999999997</v>
      </c>
      <c r="L1973" s="2">
        <f t="shared" si="152"/>
        <v>0.05</v>
      </c>
      <c r="M1973" s="3">
        <f t="shared" si="153"/>
        <v>1.8149999999999999</v>
      </c>
      <c r="N1973" s="3">
        <f t="shared" si="154"/>
        <v>38.114999999999995</v>
      </c>
    </row>
    <row r="1974" spans="1:14" x14ac:dyDescent="0.3">
      <c r="A1974" s="1">
        <v>45448</v>
      </c>
      <c r="B1974" s="1" t="str">
        <f t="shared" si="150"/>
        <v>June</v>
      </c>
      <c r="C1974" s="4" t="s">
        <v>19</v>
      </c>
      <c r="D1974" s="4" t="s">
        <v>15</v>
      </c>
      <c r="E1974" s="4" t="s">
        <v>22</v>
      </c>
      <c r="F1974" s="4" t="s">
        <v>12</v>
      </c>
      <c r="G1974" s="3">
        <v>4.4800000000000004</v>
      </c>
      <c r="H1974" s="8">
        <v>3</v>
      </c>
      <c r="I1974" s="4" t="s">
        <v>17</v>
      </c>
      <c r="J1974" s="7">
        <v>8.1</v>
      </c>
      <c r="K1974" s="3">
        <f t="shared" si="151"/>
        <v>13.440000000000001</v>
      </c>
      <c r="L1974" s="2">
        <f t="shared" si="152"/>
        <v>0.05</v>
      </c>
      <c r="M1974" s="3">
        <f t="shared" si="153"/>
        <v>0.67200000000000015</v>
      </c>
      <c r="N1974" s="3">
        <f t="shared" si="154"/>
        <v>14.112000000000002</v>
      </c>
    </row>
    <row r="1975" spans="1:14" x14ac:dyDescent="0.3">
      <c r="A1975" s="1">
        <v>45448</v>
      </c>
      <c r="B1975" s="1" t="str">
        <f t="shared" si="150"/>
        <v>June</v>
      </c>
      <c r="C1975" s="4" t="s">
        <v>9</v>
      </c>
      <c r="D1975" s="4" t="s">
        <v>10</v>
      </c>
      <c r="E1975" s="4" t="s">
        <v>22</v>
      </c>
      <c r="F1975" s="4" t="s">
        <v>23</v>
      </c>
      <c r="G1975" s="3">
        <v>64.48</v>
      </c>
      <c r="H1975" s="8">
        <v>3</v>
      </c>
      <c r="I1975" s="4" t="s">
        <v>258</v>
      </c>
      <c r="J1975" s="7">
        <v>6.4</v>
      </c>
      <c r="K1975" s="3">
        <f t="shared" si="151"/>
        <v>193.44</v>
      </c>
      <c r="L1975" s="2">
        <f t="shared" si="152"/>
        <v>0.05</v>
      </c>
      <c r="M1975" s="3">
        <f t="shared" si="153"/>
        <v>9.6720000000000006</v>
      </c>
      <c r="N1975" s="3">
        <f t="shared" si="154"/>
        <v>203.11199999999999</v>
      </c>
    </row>
    <row r="1976" spans="1:14" x14ac:dyDescent="0.3">
      <c r="A1976" s="1">
        <v>45448</v>
      </c>
      <c r="B1976" s="1" t="str">
        <f t="shared" si="150"/>
        <v>June</v>
      </c>
      <c r="C1976" s="4" t="s">
        <v>14</v>
      </c>
      <c r="D1976" s="4" t="s">
        <v>15</v>
      </c>
      <c r="E1976" s="4" t="s">
        <v>11</v>
      </c>
      <c r="F1976" s="4" t="s">
        <v>12</v>
      </c>
      <c r="G1976" s="3">
        <v>5.51</v>
      </c>
      <c r="H1976" s="8">
        <v>1</v>
      </c>
      <c r="I1976" s="4" t="s">
        <v>20</v>
      </c>
      <c r="J1976" s="7">
        <v>8.1999999999999993</v>
      </c>
      <c r="K1976" s="3">
        <f t="shared" si="151"/>
        <v>5.51</v>
      </c>
      <c r="L1976" s="2">
        <f t="shared" si="152"/>
        <v>0.05</v>
      </c>
      <c r="M1976" s="3">
        <f t="shared" si="153"/>
        <v>0.27550000000000002</v>
      </c>
      <c r="N1976" s="3">
        <f t="shared" si="154"/>
        <v>5.7854999999999999</v>
      </c>
    </row>
    <row r="1977" spans="1:14" x14ac:dyDescent="0.3">
      <c r="A1977" s="1">
        <v>45448</v>
      </c>
      <c r="B1977" s="1" t="str">
        <f t="shared" si="150"/>
        <v>June</v>
      </c>
      <c r="C1977" s="4" t="s">
        <v>19</v>
      </c>
      <c r="D1977" s="4" t="s">
        <v>10</v>
      </c>
      <c r="E1977" s="4" t="s">
        <v>11</v>
      </c>
      <c r="F1977" s="4" t="s">
        <v>12</v>
      </c>
      <c r="G1977" s="3">
        <v>5.27</v>
      </c>
      <c r="H1977" s="8">
        <v>3</v>
      </c>
      <c r="I1977" s="4" t="s">
        <v>17</v>
      </c>
      <c r="J1977" s="7">
        <v>7.8</v>
      </c>
      <c r="K1977" s="3">
        <f t="shared" si="151"/>
        <v>15.809999999999999</v>
      </c>
      <c r="L1977" s="2">
        <f t="shared" si="152"/>
        <v>0.05</v>
      </c>
      <c r="M1977" s="3">
        <f t="shared" si="153"/>
        <v>0.79049999999999998</v>
      </c>
      <c r="N1977" s="3">
        <f t="shared" si="154"/>
        <v>16.6005</v>
      </c>
    </row>
    <row r="1978" spans="1:14" x14ac:dyDescent="0.3">
      <c r="A1978" s="1">
        <v>45448</v>
      </c>
      <c r="B1978" s="1" t="str">
        <f t="shared" si="150"/>
        <v>June</v>
      </c>
      <c r="C1978" s="4" t="s">
        <v>19</v>
      </c>
      <c r="D1978" s="4" t="s">
        <v>15</v>
      </c>
      <c r="E1978" s="4" t="s">
        <v>22</v>
      </c>
      <c r="F1978" s="4" t="s">
        <v>24</v>
      </c>
      <c r="G1978" s="3">
        <v>20.53</v>
      </c>
      <c r="H1978" s="8">
        <v>3</v>
      </c>
      <c r="I1978" s="4" t="s">
        <v>17</v>
      </c>
      <c r="J1978" s="7">
        <v>7.9</v>
      </c>
      <c r="K1978" s="3">
        <f t="shared" si="151"/>
        <v>61.59</v>
      </c>
      <c r="L1978" s="2">
        <f t="shared" si="152"/>
        <v>0.05</v>
      </c>
      <c r="M1978" s="3">
        <f t="shared" si="153"/>
        <v>3.0795000000000003</v>
      </c>
      <c r="N1978" s="3">
        <f t="shared" si="154"/>
        <v>64.669499999999999</v>
      </c>
    </row>
    <row r="1979" spans="1:14" x14ac:dyDescent="0.3">
      <c r="A1979" s="1">
        <v>45448</v>
      </c>
      <c r="B1979" s="1" t="str">
        <f t="shared" si="150"/>
        <v>June</v>
      </c>
      <c r="C1979" s="4" t="s">
        <v>14</v>
      </c>
      <c r="D1979" s="4" t="s">
        <v>15</v>
      </c>
      <c r="E1979" s="4" t="s">
        <v>22</v>
      </c>
      <c r="F1979" s="4" t="s">
        <v>24</v>
      </c>
      <c r="G1979" s="3">
        <v>33.880000000000003</v>
      </c>
      <c r="H1979" s="8">
        <v>1</v>
      </c>
      <c r="I1979" s="4" t="s">
        <v>17</v>
      </c>
      <c r="J1979" s="7">
        <v>7.8</v>
      </c>
      <c r="K1979" s="3">
        <f t="shared" si="151"/>
        <v>33.880000000000003</v>
      </c>
      <c r="L1979" s="2">
        <f t="shared" si="152"/>
        <v>0.05</v>
      </c>
      <c r="M1979" s="3">
        <f t="shared" si="153"/>
        <v>1.6940000000000002</v>
      </c>
      <c r="N1979" s="3">
        <f t="shared" si="154"/>
        <v>35.574000000000005</v>
      </c>
    </row>
    <row r="1980" spans="1:14" x14ac:dyDescent="0.3">
      <c r="A1980" s="1">
        <v>45448</v>
      </c>
      <c r="B1980" s="1" t="str">
        <f t="shared" si="150"/>
        <v>June</v>
      </c>
      <c r="C1980" s="4" t="s">
        <v>19</v>
      </c>
      <c r="D1980" s="4" t="s">
        <v>10</v>
      </c>
      <c r="E1980" s="4" t="s">
        <v>11</v>
      </c>
      <c r="F1980" s="4" t="s">
        <v>12</v>
      </c>
      <c r="G1980" s="3">
        <v>6.25</v>
      </c>
      <c r="H1980" s="8">
        <v>2</v>
      </c>
      <c r="I1980" s="4" t="s">
        <v>17</v>
      </c>
      <c r="J1980" s="7">
        <v>7.3</v>
      </c>
      <c r="K1980" s="3">
        <f t="shared" si="151"/>
        <v>12.5</v>
      </c>
      <c r="L1980" s="2">
        <f t="shared" si="152"/>
        <v>0.05</v>
      </c>
      <c r="M1980" s="3">
        <f t="shared" si="153"/>
        <v>0.625</v>
      </c>
      <c r="N1980" s="3">
        <f t="shared" si="154"/>
        <v>13.125</v>
      </c>
    </row>
    <row r="1981" spans="1:14" x14ac:dyDescent="0.3">
      <c r="A1981" s="1">
        <v>45448</v>
      </c>
      <c r="B1981" s="1" t="str">
        <f t="shared" si="150"/>
        <v>June</v>
      </c>
      <c r="C1981" s="4" t="s">
        <v>14</v>
      </c>
      <c r="D1981" s="4" t="s">
        <v>15</v>
      </c>
      <c r="E1981" s="4" t="s">
        <v>11</v>
      </c>
      <c r="F1981" s="4" t="s">
        <v>23</v>
      </c>
      <c r="G1981" s="3">
        <v>70.36</v>
      </c>
      <c r="H1981" s="8">
        <v>3</v>
      </c>
      <c r="I1981" s="4" t="s">
        <v>20</v>
      </c>
      <c r="J1981" s="7">
        <v>7.8</v>
      </c>
      <c r="K1981" s="3">
        <f t="shared" si="151"/>
        <v>211.07999999999998</v>
      </c>
      <c r="L1981" s="2">
        <f t="shared" si="152"/>
        <v>0.05</v>
      </c>
      <c r="M1981" s="3">
        <f t="shared" si="153"/>
        <v>10.554</v>
      </c>
      <c r="N1981" s="3">
        <f t="shared" si="154"/>
        <v>221.63399999999999</v>
      </c>
    </row>
    <row r="1982" spans="1:14" x14ac:dyDescent="0.3">
      <c r="A1982" s="1">
        <v>45448</v>
      </c>
      <c r="B1982" s="1" t="str">
        <f t="shared" si="150"/>
        <v>June</v>
      </c>
      <c r="C1982" s="4" t="s">
        <v>9</v>
      </c>
      <c r="D1982" s="4" t="s">
        <v>10</v>
      </c>
      <c r="E1982" s="4" t="s">
        <v>22</v>
      </c>
      <c r="F1982" s="4" t="s">
        <v>21</v>
      </c>
      <c r="G1982" s="3">
        <v>19.41</v>
      </c>
      <c r="H1982" s="8">
        <v>2</v>
      </c>
      <c r="I1982" s="4" t="s">
        <v>258</v>
      </c>
      <c r="J1982" s="7">
        <v>8.3000000000000007</v>
      </c>
      <c r="K1982" s="3">
        <f t="shared" si="151"/>
        <v>38.82</v>
      </c>
      <c r="L1982" s="2">
        <f t="shared" si="152"/>
        <v>0.05</v>
      </c>
      <c r="M1982" s="3">
        <f t="shared" si="153"/>
        <v>1.9410000000000001</v>
      </c>
      <c r="N1982" s="3">
        <f t="shared" si="154"/>
        <v>40.761000000000003</v>
      </c>
    </row>
    <row r="1983" spans="1:14" x14ac:dyDescent="0.3">
      <c r="A1983" s="1">
        <v>45448</v>
      </c>
      <c r="B1983" s="1" t="str">
        <f t="shared" si="150"/>
        <v>June</v>
      </c>
      <c r="C1983" s="4" t="s">
        <v>14</v>
      </c>
      <c r="D1983" s="4" t="s">
        <v>15</v>
      </c>
      <c r="E1983" s="4" t="s">
        <v>11</v>
      </c>
      <c r="F1983" s="4" t="s">
        <v>23</v>
      </c>
      <c r="G1983" s="3">
        <v>57.03</v>
      </c>
      <c r="H1983" s="8">
        <v>4</v>
      </c>
      <c r="I1983" s="4" t="s">
        <v>17</v>
      </c>
      <c r="J1983" s="7">
        <v>6.4</v>
      </c>
      <c r="K1983" s="3">
        <f t="shared" si="151"/>
        <v>228.12</v>
      </c>
      <c r="L1983" s="2">
        <f t="shared" si="152"/>
        <v>0.05</v>
      </c>
      <c r="M1983" s="3">
        <f t="shared" si="153"/>
        <v>11.406000000000001</v>
      </c>
      <c r="N1983" s="3">
        <f t="shared" si="154"/>
        <v>239.52600000000001</v>
      </c>
    </row>
    <row r="1984" spans="1:14" x14ac:dyDescent="0.3">
      <c r="A1984" s="1">
        <v>45449</v>
      </c>
      <c r="B1984" s="1" t="str">
        <f t="shared" si="150"/>
        <v>June</v>
      </c>
      <c r="C1984" s="4" t="s">
        <v>19</v>
      </c>
      <c r="D1984" s="4" t="s">
        <v>15</v>
      </c>
      <c r="E1984" s="4" t="s">
        <v>22</v>
      </c>
      <c r="F1984" s="4" t="s">
        <v>21</v>
      </c>
      <c r="G1984" s="3">
        <v>11.44</v>
      </c>
      <c r="H1984" s="8">
        <v>1</v>
      </c>
      <c r="I1984" s="4" t="s">
        <v>20</v>
      </c>
      <c r="J1984" s="7">
        <v>8.4</v>
      </c>
      <c r="K1984" s="3">
        <f t="shared" si="151"/>
        <v>11.44</v>
      </c>
      <c r="L1984" s="2">
        <f t="shared" si="152"/>
        <v>0.05</v>
      </c>
      <c r="M1984" s="3">
        <f t="shared" si="153"/>
        <v>0.57199999999999995</v>
      </c>
      <c r="N1984" s="3">
        <f t="shared" si="154"/>
        <v>12.011999999999999</v>
      </c>
    </row>
    <row r="1985" spans="1:14" x14ac:dyDescent="0.3">
      <c r="A1985" s="1">
        <v>45449</v>
      </c>
      <c r="B1985" s="1" t="str">
        <f t="shared" si="150"/>
        <v>June</v>
      </c>
      <c r="C1985" s="4" t="s">
        <v>14</v>
      </c>
      <c r="D1985" s="4" t="s">
        <v>15</v>
      </c>
      <c r="E1985" s="4" t="s">
        <v>11</v>
      </c>
      <c r="F1985" s="4" t="s">
        <v>21</v>
      </c>
      <c r="G1985" s="3">
        <v>16.89</v>
      </c>
      <c r="H1985" s="8">
        <v>3</v>
      </c>
      <c r="I1985" s="4" t="s">
        <v>20</v>
      </c>
      <c r="J1985" s="7">
        <v>5.4</v>
      </c>
      <c r="K1985" s="3">
        <f t="shared" si="151"/>
        <v>50.67</v>
      </c>
      <c r="L1985" s="2">
        <f t="shared" si="152"/>
        <v>0.05</v>
      </c>
      <c r="M1985" s="3">
        <f t="shared" si="153"/>
        <v>2.5335000000000001</v>
      </c>
      <c r="N1985" s="3">
        <f t="shared" si="154"/>
        <v>53.203500000000005</v>
      </c>
    </row>
    <row r="1986" spans="1:14" x14ac:dyDescent="0.3">
      <c r="A1986" s="1">
        <v>45449</v>
      </c>
      <c r="B1986" s="1" t="str">
        <f t="shared" si="150"/>
        <v>June</v>
      </c>
      <c r="C1986" s="4" t="s">
        <v>9</v>
      </c>
      <c r="D1986" s="4" t="s">
        <v>15</v>
      </c>
      <c r="E1986" s="4" t="s">
        <v>11</v>
      </c>
      <c r="F1986" s="4" t="s">
        <v>12</v>
      </c>
      <c r="G1986" s="3">
        <v>6.91</v>
      </c>
      <c r="H1986" s="8">
        <v>3</v>
      </c>
      <c r="I1986" s="4" t="s">
        <v>17</v>
      </c>
      <c r="J1986" s="7">
        <v>6</v>
      </c>
      <c r="K1986" s="3">
        <f t="shared" si="151"/>
        <v>20.73</v>
      </c>
      <c r="L1986" s="2">
        <f t="shared" si="152"/>
        <v>0.05</v>
      </c>
      <c r="M1986" s="3">
        <f t="shared" si="153"/>
        <v>1.0365</v>
      </c>
      <c r="N1986" s="3">
        <f t="shared" si="154"/>
        <v>21.766500000000001</v>
      </c>
    </row>
    <row r="1987" spans="1:14" x14ac:dyDescent="0.3">
      <c r="A1987" s="1">
        <v>45449</v>
      </c>
      <c r="B1987" s="1" t="str">
        <f t="shared" ref="B1987:B2050" si="155">TEXT(A1987,"mmmm")</f>
        <v>June</v>
      </c>
      <c r="C1987" s="4" t="s">
        <v>9</v>
      </c>
      <c r="D1987" s="4" t="s">
        <v>15</v>
      </c>
      <c r="E1987" s="4" t="s">
        <v>11</v>
      </c>
      <c r="F1987" s="4" t="s">
        <v>21</v>
      </c>
      <c r="G1987" s="3">
        <v>11.36</v>
      </c>
      <c r="H1987" s="8">
        <v>1</v>
      </c>
      <c r="I1987" s="4" t="s">
        <v>258</v>
      </c>
      <c r="J1987" s="7">
        <v>6.6</v>
      </c>
      <c r="K1987" s="3">
        <f t="shared" ref="K1987:K2050" si="156">G1987*H1987</f>
        <v>11.36</v>
      </c>
      <c r="L1987" s="2">
        <f t="shared" ref="L1987:L2050" si="157">IF(F1987="electronics",18%,5%)</f>
        <v>0.05</v>
      </c>
      <c r="M1987" s="3">
        <f t="shared" ref="M1987:M2050" si="158">K1987*L1987</f>
        <v>0.56799999999999995</v>
      </c>
      <c r="N1987" s="3">
        <f t="shared" ref="N1987:N2050" si="159">K1987+M1987</f>
        <v>11.927999999999999</v>
      </c>
    </row>
    <row r="1988" spans="1:14" x14ac:dyDescent="0.3">
      <c r="A1988" s="1">
        <v>45449</v>
      </c>
      <c r="B1988" s="1" t="str">
        <f t="shared" si="155"/>
        <v>June</v>
      </c>
      <c r="C1988" s="4" t="s">
        <v>19</v>
      </c>
      <c r="D1988" s="4" t="s">
        <v>15</v>
      </c>
      <c r="E1988" s="4" t="s">
        <v>22</v>
      </c>
      <c r="F1988" s="4" t="s">
        <v>23</v>
      </c>
      <c r="G1988" s="3">
        <v>66.12</v>
      </c>
      <c r="H1988" s="8">
        <v>2</v>
      </c>
      <c r="I1988" s="4" t="s">
        <v>20</v>
      </c>
      <c r="J1988" s="7">
        <v>8</v>
      </c>
      <c r="K1988" s="3">
        <f t="shared" si="156"/>
        <v>132.24</v>
      </c>
      <c r="L1988" s="2">
        <f t="shared" si="157"/>
        <v>0.05</v>
      </c>
      <c r="M1988" s="3">
        <f t="shared" si="158"/>
        <v>6.612000000000001</v>
      </c>
      <c r="N1988" s="3">
        <f t="shared" si="159"/>
        <v>138.852</v>
      </c>
    </row>
    <row r="1989" spans="1:14" x14ac:dyDescent="0.3">
      <c r="A1989" s="1">
        <v>45449</v>
      </c>
      <c r="B1989" s="1" t="str">
        <f t="shared" si="155"/>
        <v>June</v>
      </c>
      <c r="C1989" s="4" t="s">
        <v>9</v>
      </c>
      <c r="D1989" s="4" t="s">
        <v>15</v>
      </c>
      <c r="E1989" s="4" t="s">
        <v>22</v>
      </c>
      <c r="F1989" s="4" t="s">
        <v>12</v>
      </c>
      <c r="G1989" s="3">
        <v>2.46</v>
      </c>
      <c r="H1989" s="8">
        <v>5</v>
      </c>
      <c r="I1989" s="4" t="s">
        <v>258</v>
      </c>
      <c r="J1989" s="7">
        <v>7.7</v>
      </c>
      <c r="K1989" s="3">
        <f t="shared" si="156"/>
        <v>12.3</v>
      </c>
      <c r="L1989" s="2">
        <f t="shared" si="157"/>
        <v>0.05</v>
      </c>
      <c r="M1989" s="3">
        <f t="shared" si="158"/>
        <v>0.6150000000000001</v>
      </c>
      <c r="N1989" s="3">
        <f t="shared" si="159"/>
        <v>12.915000000000001</v>
      </c>
    </row>
    <row r="1990" spans="1:14" x14ac:dyDescent="0.3">
      <c r="A1990" s="1">
        <v>45449</v>
      </c>
      <c r="B1990" s="1" t="str">
        <f t="shared" si="155"/>
        <v>June</v>
      </c>
      <c r="C1990" s="4" t="s">
        <v>9</v>
      </c>
      <c r="D1990" s="4" t="s">
        <v>15</v>
      </c>
      <c r="E1990" s="4" t="s">
        <v>22</v>
      </c>
      <c r="F1990" s="4" t="s">
        <v>12</v>
      </c>
      <c r="G1990" s="3">
        <v>3.77</v>
      </c>
      <c r="H1990" s="8">
        <v>2</v>
      </c>
      <c r="I1990" s="4" t="s">
        <v>258</v>
      </c>
      <c r="J1990" s="7">
        <v>7.7</v>
      </c>
      <c r="K1990" s="3">
        <f t="shared" si="156"/>
        <v>7.54</v>
      </c>
      <c r="L1990" s="2">
        <f t="shared" si="157"/>
        <v>0.05</v>
      </c>
      <c r="M1990" s="3">
        <f t="shared" si="158"/>
        <v>0.377</v>
      </c>
      <c r="N1990" s="3">
        <f t="shared" si="159"/>
        <v>7.9169999999999998</v>
      </c>
    </row>
    <row r="1991" spans="1:14" x14ac:dyDescent="0.3">
      <c r="A1991" s="1">
        <v>45449</v>
      </c>
      <c r="B1991" s="1" t="str">
        <f t="shared" si="155"/>
        <v>June</v>
      </c>
      <c r="C1991" s="4" t="s">
        <v>19</v>
      </c>
      <c r="D1991" s="4" t="s">
        <v>15</v>
      </c>
      <c r="E1991" s="4" t="s">
        <v>22</v>
      </c>
      <c r="F1991" s="4" t="s">
        <v>12</v>
      </c>
      <c r="G1991" s="3">
        <v>4.24</v>
      </c>
      <c r="H1991" s="8">
        <v>1</v>
      </c>
      <c r="I1991" s="4" t="s">
        <v>258</v>
      </c>
      <c r="J1991" s="7">
        <v>8.4</v>
      </c>
      <c r="K1991" s="3">
        <f t="shared" si="156"/>
        <v>4.24</v>
      </c>
      <c r="L1991" s="2">
        <f t="shared" si="157"/>
        <v>0.05</v>
      </c>
      <c r="M1991" s="3">
        <f t="shared" si="158"/>
        <v>0.21200000000000002</v>
      </c>
      <c r="N1991" s="3">
        <f t="shared" si="159"/>
        <v>4.452</v>
      </c>
    </row>
    <row r="1992" spans="1:14" x14ac:dyDescent="0.3">
      <c r="A1992" s="1">
        <v>45449</v>
      </c>
      <c r="B1992" s="1" t="str">
        <f t="shared" si="155"/>
        <v>June</v>
      </c>
      <c r="C1992" s="4" t="s">
        <v>9</v>
      </c>
      <c r="D1992" s="4" t="s">
        <v>15</v>
      </c>
      <c r="E1992" s="4" t="s">
        <v>22</v>
      </c>
      <c r="F1992" s="4" t="s">
        <v>23</v>
      </c>
      <c r="G1992" s="3">
        <v>74.290000000000006</v>
      </c>
      <c r="H1992" s="8">
        <v>4</v>
      </c>
      <c r="I1992" s="4" t="s">
        <v>258</v>
      </c>
      <c r="J1992" s="7">
        <v>5.5</v>
      </c>
      <c r="K1992" s="3">
        <f t="shared" si="156"/>
        <v>297.16000000000003</v>
      </c>
      <c r="L1992" s="2">
        <f t="shared" si="157"/>
        <v>0.05</v>
      </c>
      <c r="M1992" s="3">
        <f t="shared" si="158"/>
        <v>14.858000000000002</v>
      </c>
      <c r="N1992" s="3">
        <f t="shared" si="159"/>
        <v>312.01800000000003</v>
      </c>
    </row>
    <row r="1993" spans="1:14" x14ac:dyDescent="0.3">
      <c r="A1993" s="1">
        <v>45449</v>
      </c>
      <c r="B1993" s="1" t="str">
        <f t="shared" si="155"/>
        <v>June</v>
      </c>
      <c r="C1993" s="4" t="s">
        <v>9</v>
      </c>
      <c r="D1993" s="4" t="s">
        <v>15</v>
      </c>
      <c r="E1993" s="4" t="s">
        <v>11</v>
      </c>
      <c r="F1993" s="4" t="s">
        <v>21</v>
      </c>
      <c r="G1993" s="3">
        <v>11.99</v>
      </c>
      <c r="H1993" s="8">
        <v>1</v>
      </c>
      <c r="I1993" s="4" t="s">
        <v>17</v>
      </c>
      <c r="J1993" s="7">
        <v>9.8000000000000007</v>
      </c>
      <c r="K1993" s="3">
        <f t="shared" si="156"/>
        <v>11.99</v>
      </c>
      <c r="L1993" s="2">
        <f t="shared" si="157"/>
        <v>0.05</v>
      </c>
      <c r="M1993" s="3">
        <f t="shared" si="158"/>
        <v>0.59950000000000003</v>
      </c>
      <c r="N1993" s="3">
        <f t="shared" si="159"/>
        <v>12.589500000000001</v>
      </c>
    </row>
    <row r="1994" spans="1:14" x14ac:dyDescent="0.3">
      <c r="A1994" s="1">
        <v>45449</v>
      </c>
      <c r="B1994" s="1" t="str">
        <f t="shared" si="155"/>
        <v>June</v>
      </c>
      <c r="C1994" s="4" t="s">
        <v>19</v>
      </c>
      <c r="D1994" s="4" t="s">
        <v>10</v>
      </c>
      <c r="E1994" s="4" t="s">
        <v>22</v>
      </c>
      <c r="F1994" s="4" t="s">
        <v>12</v>
      </c>
      <c r="G1994" s="3">
        <v>3.92</v>
      </c>
      <c r="H1994" s="8">
        <v>2</v>
      </c>
      <c r="I1994" s="4" t="s">
        <v>20</v>
      </c>
      <c r="J1994" s="7">
        <v>7.7</v>
      </c>
      <c r="K1994" s="3">
        <f t="shared" si="156"/>
        <v>7.84</v>
      </c>
      <c r="L1994" s="2">
        <f t="shared" si="157"/>
        <v>0.05</v>
      </c>
      <c r="M1994" s="3">
        <f t="shared" si="158"/>
        <v>0.39200000000000002</v>
      </c>
      <c r="N1994" s="3">
        <f t="shared" si="159"/>
        <v>8.2319999999999993</v>
      </c>
    </row>
    <row r="1995" spans="1:14" x14ac:dyDescent="0.3">
      <c r="A1995" s="1">
        <v>45449</v>
      </c>
      <c r="B1995" s="1" t="str">
        <f t="shared" si="155"/>
        <v>June</v>
      </c>
      <c r="C1995" s="4" t="s">
        <v>19</v>
      </c>
      <c r="D1995" s="4" t="s">
        <v>15</v>
      </c>
      <c r="E1995" s="4" t="s">
        <v>11</v>
      </c>
      <c r="F1995" s="4" t="s">
        <v>21</v>
      </c>
      <c r="G1995" s="3">
        <v>8.56</v>
      </c>
      <c r="H1995" s="8">
        <v>2</v>
      </c>
      <c r="I1995" s="4" t="s">
        <v>20</v>
      </c>
      <c r="J1995" s="7">
        <v>6.7</v>
      </c>
      <c r="K1995" s="3">
        <f t="shared" si="156"/>
        <v>17.12</v>
      </c>
      <c r="L1995" s="2">
        <f t="shared" si="157"/>
        <v>0.05</v>
      </c>
      <c r="M1995" s="3">
        <f t="shared" si="158"/>
        <v>0.85600000000000009</v>
      </c>
      <c r="N1995" s="3">
        <f t="shared" si="159"/>
        <v>17.976000000000003</v>
      </c>
    </row>
    <row r="1996" spans="1:14" x14ac:dyDescent="0.3">
      <c r="A1996" s="1">
        <v>45449</v>
      </c>
      <c r="B1996" s="1" t="str">
        <f t="shared" si="155"/>
        <v>June</v>
      </c>
      <c r="C1996" s="4" t="s">
        <v>19</v>
      </c>
      <c r="D1996" s="4" t="s">
        <v>15</v>
      </c>
      <c r="E1996" s="4" t="s">
        <v>11</v>
      </c>
      <c r="F1996" s="4" t="s">
        <v>23</v>
      </c>
      <c r="G1996" s="3">
        <v>67.760000000000005</v>
      </c>
      <c r="H1996" s="8">
        <v>5</v>
      </c>
      <c r="I1996" s="4" t="s">
        <v>20</v>
      </c>
      <c r="J1996" s="7">
        <v>8</v>
      </c>
      <c r="K1996" s="3">
        <f t="shared" si="156"/>
        <v>338.8</v>
      </c>
      <c r="L1996" s="2">
        <f t="shared" si="157"/>
        <v>0.05</v>
      </c>
      <c r="M1996" s="3">
        <f t="shared" si="158"/>
        <v>16.940000000000001</v>
      </c>
      <c r="N1996" s="3">
        <f t="shared" si="159"/>
        <v>355.74</v>
      </c>
    </row>
    <row r="1997" spans="1:14" x14ac:dyDescent="0.3">
      <c r="A1997" s="1">
        <v>45449</v>
      </c>
      <c r="B1997" s="1" t="str">
        <f t="shared" si="155"/>
        <v>June</v>
      </c>
      <c r="C1997" s="4" t="s">
        <v>19</v>
      </c>
      <c r="D1997" s="4" t="s">
        <v>10</v>
      </c>
      <c r="E1997" s="4" t="s">
        <v>11</v>
      </c>
      <c r="F1997" s="4" t="s">
        <v>12</v>
      </c>
      <c r="G1997" s="3">
        <v>4.28</v>
      </c>
      <c r="H1997" s="8">
        <v>1</v>
      </c>
      <c r="I1997" s="4" t="s">
        <v>20</v>
      </c>
      <c r="J1997" s="7">
        <v>6.8</v>
      </c>
      <c r="K1997" s="3">
        <f t="shared" si="156"/>
        <v>4.28</v>
      </c>
      <c r="L1997" s="2">
        <f t="shared" si="157"/>
        <v>0.05</v>
      </c>
      <c r="M1997" s="3">
        <f t="shared" si="158"/>
        <v>0.21400000000000002</v>
      </c>
      <c r="N1997" s="3">
        <f t="shared" si="159"/>
        <v>4.4940000000000007</v>
      </c>
    </row>
    <row r="1998" spans="1:14" x14ac:dyDescent="0.3">
      <c r="A1998" s="1">
        <v>45449</v>
      </c>
      <c r="B1998" s="1" t="str">
        <f t="shared" si="155"/>
        <v>June</v>
      </c>
      <c r="C1998" s="4" t="s">
        <v>19</v>
      </c>
      <c r="D1998" s="4" t="s">
        <v>15</v>
      </c>
      <c r="E1998" s="4" t="s">
        <v>11</v>
      </c>
      <c r="F1998" s="4" t="s">
        <v>12</v>
      </c>
      <c r="G1998" s="3">
        <v>6.59</v>
      </c>
      <c r="H1998" s="8">
        <v>3</v>
      </c>
      <c r="I1998" s="4" t="s">
        <v>17</v>
      </c>
      <c r="J1998" s="7">
        <v>7.5</v>
      </c>
      <c r="K1998" s="3">
        <f t="shared" si="156"/>
        <v>19.77</v>
      </c>
      <c r="L1998" s="2">
        <f t="shared" si="157"/>
        <v>0.05</v>
      </c>
      <c r="M1998" s="3">
        <f t="shared" si="158"/>
        <v>0.98850000000000005</v>
      </c>
      <c r="N1998" s="3">
        <f t="shared" si="159"/>
        <v>20.758499999999998</v>
      </c>
    </row>
    <row r="1999" spans="1:14" x14ac:dyDescent="0.3">
      <c r="A1999" s="1">
        <v>45450</v>
      </c>
      <c r="B1999" s="1" t="str">
        <f t="shared" si="155"/>
        <v>June</v>
      </c>
      <c r="C1999" s="4" t="s">
        <v>19</v>
      </c>
      <c r="D1999" s="4" t="s">
        <v>15</v>
      </c>
      <c r="E1999" s="4" t="s">
        <v>22</v>
      </c>
      <c r="F1999" s="4" t="s">
        <v>12</v>
      </c>
      <c r="G1999" s="3">
        <v>4.07</v>
      </c>
      <c r="H1999" s="8">
        <v>3</v>
      </c>
      <c r="I1999" s="4" t="s">
        <v>17</v>
      </c>
      <c r="J1999" s="7">
        <v>5.6</v>
      </c>
      <c r="K1999" s="3">
        <f t="shared" si="156"/>
        <v>12.21</v>
      </c>
      <c r="L1999" s="2">
        <f t="shared" si="157"/>
        <v>0.05</v>
      </c>
      <c r="M1999" s="3">
        <f t="shared" si="158"/>
        <v>0.61050000000000004</v>
      </c>
      <c r="N1999" s="3">
        <f t="shared" si="159"/>
        <v>12.820500000000001</v>
      </c>
    </row>
    <row r="2000" spans="1:14" x14ac:dyDescent="0.3">
      <c r="A2000" s="1">
        <v>45450</v>
      </c>
      <c r="B2000" s="1" t="str">
        <f t="shared" si="155"/>
        <v>June</v>
      </c>
      <c r="C2000" s="4" t="s">
        <v>19</v>
      </c>
      <c r="D2000" s="4" t="s">
        <v>15</v>
      </c>
      <c r="E2000" s="4" t="s">
        <v>11</v>
      </c>
      <c r="F2000" s="4" t="s">
        <v>12</v>
      </c>
      <c r="G2000" s="3">
        <v>6.43</v>
      </c>
      <c r="H2000" s="8">
        <v>5</v>
      </c>
      <c r="I2000" s="4" t="s">
        <v>258</v>
      </c>
      <c r="J2000" s="7">
        <v>7.6</v>
      </c>
      <c r="K2000" s="3">
        <f t="shared" si="156"/>
        <v>32.15</v>
      </c>
      <c r="L2000" s="2">
        <f t="shared" si="157"/>
        <v>0.05</v>
      </c>
      <c r="M2000" s="3">
        <f t="shared" si="158"/>
        <v>1.6074999999999999</v>
      </c>
      <c r="N2000" s="3">
        <f t="shared" si="159"/>
        <v>33.7575</v>
      </c>
    </row>
    <row r="2001" spans="1:14" x14ac:dyDescent="0.3">
      <c r="A2001" s="1">
        <v>45450</v>
      </c>
      <c r="B2001" s="1" t="str">
        <f t="shared" si="155"/>
        <v>June</v>
      </c>
      <c r="C2001" s="4" t="s">
        <v>9</v>
      </c>
      <c r="D2001" s="4" t="s">
        <v>15</v>
      </c>
      <c r="E2001" s="4" t="s">
        <v>22</v>
      </c>
      <c r="F2001" s="4" t="s">
        <v>12</v>
      </c>
      <c r="G2001" s="3">
        <v>4.4000000000000004</v>
      </c>
      <c r="H2001" s="8">
        <v>4</v>
      </c>
      <c r="I2001" s="4" t="s">
        <v>17</v>
      </c>
      <c r="J2001" s="7">
        <v>7.3</v>
      </c>
      <c r="K2001" s="3">
        <f t="shared" si="156"/>
        <v>17.600000000000001</v>
      </c>
      <c r="L2001" s="2">
        <f t="shared" si="157"/>
        <v>0.05</v>
      </c>
      <c r="M2001" s="3">
        <f t="shared" si="158"/>
        <v>0.88000000000000012</v>
      </c>
      <c r="N2001" s="3">
        <f t="shared" si="159"/>
        <v>18.48</v>
      </c>
    </row>
    <row r="2002" spans="1:14" x14ac:dyDescent="0.3">
      <c r="A2002" s="1">
        <v>45450</v>
      </c>
      <c r="B2002" s="1" t="str">
        <f t="shared" si="155"/>
        <v>June</v>
      </c>
      <c r="C2002" s="4" t="s">
        <v>9</v>
      </c>
      <c r="D2002" s="4" t="s">
        <v>15</v>
      </c>
      <c r="E2002" s="4" t="s">
        <v>11</v>
      </c>
      <c r="F2002" s="4" t="s">
        <v>23</v>
      </c>
      <c r="G2002" s="3">
        <v>61.34</v>
      </c>
      <c r="H2002" s="8">
        <v>1</v>
      </c>
      <c r="I2002" s="4" t="s">
        <v>17</v>
      </c>
      <c r="J2002" s="7">
        <v>8.3000000000000007</v>
      </c>
      <c r="K2002" s="3">
        <f t="shared" si="156"/>
        <v>61.34</v>
      </c>
      <c r="L2002" s="2">
        <f t="shared" si="157"/>
        <v>0.05</v>
      </c>
      <c r="M2002" s="3">
        <f t="shared" si="158"/>
        <v>3.0670000000000002</v>
      </c>
      <c r="N2002" s="3">
        <f t="shared" si="159"/>
        <v>64.407000000000011</v>
      </c>
    </row>
    <row r="2003" spans="1:14" x14ac:dyDescent="0.3">
      <c r="A2003" s="1">
        <v>45450</v>
      </c>
      <c r="B2003" s="1" t="str">
        <f t="shared" si="155"/>
        <v>June</v>
      </c>
      <c r="C2003" s="4" t="s">
        <v>19</v>
      </c>
      <c r="D2003" s="4" t="s">
        <v>15</v>
      </c>
      <c r="E2003" s="4" t="s">
        <v>22</v>
      </c>
      <c r="F2003" s="4" t="s">
        <v>21</v>
      </c>
      <c r="G2003" s="3">
        <v>13.33</v>
      </c>
      <c r="H2003" s="8">
        <v>3</v>
      </c>
      <c r="I2003" s="4" t="s">
        <v>20</v>
      </c>
      <c r="J2003" s="7">
        <v>7</v>
      </c>
      <c r="K2003" s="3">
        <f t="shared" si="156"/>
        <v>39.99</v>
      </c>
      <c r="L2003" s="2">
        <f t="shared" si="157"/>
        <v>0.05</v>
      </c>
      <c r="M2003" s="3">
        <f t="shared" si="158"/>
        <v>1.9995000000000003</v>
      </c>
      <c r="N2003" s="3">
        <f t="shared" si="159"/>
        <v>41.9895</v>
      </c>
    </row>
    <row r="2004" spans="1:14" x14ac:dyDescent="0.3">
      <c r="A2004" s="1">
        <v>45450</v>
      </c>
      <c r="B2004" s="1" t="str">
        <f t="shared" si="155"/>
        <v>June</v>
      </c>
      <c r="C2004" s="4" t="s">
        <v>14</v>
      </c>
      <c r="D2004" s="4" t="s">
        <v>15</v>
      </c>
      <c r="E2004" s="4" t="s">
        <v>22</v>
      </c>
      <c r="F2004" s="4" t="s">
        <v>12</v>
      </c>
      <c r="G2004" s="3">
        <v>6.2</v>
      </c>
      <c r="H2004" s="8">
        <v>2</v>
      </c>
      <c r="I2004" s="4" t="s">
        <v>20</v>
      </c>
      <c r="J2004" s="7">
        <v>7.5</v>
      </c>
      <c r="K2004" s="3">
        <f t="shared" si="156"/>
        <v>12.4</v>
      </c>
      <c r="L2004" s="2">
        <f t="shared" si="157"/>
        <v>0.05</v>
      </c>
      <c r="M2004" s="3">
        <f t="shared" si="158"/>
        <v>0.62000000000000011</v>
      </c>
      <c r="N2004" s="3">
        <f t="shared" si="159"/>
        <v>13.02</v>
      </c>
    </row>
    <row r="2005" spans="1:14" x14ac:dyDescent="0.3">
      <c r="A2005" s="1">
        <v>45450</v>
      </c>
      <c r="B2005" s="1" t="str">
        <f t="shared" si="155"/>
        <v>June</v>
      </c>
      <c r="C2005" s="4" t="s">
        <v>9</v>
      </c>
      <c r="D2005" s="4" t="s">
        <v>15</v>
      </c>
      <c r="E2005" s="4" t="s">
        <v>11</v>
      </c>
      <c r="F2005" s="4" t="s">
        <v>18</v>
      </c>
      <c r="G2005" s="3">
        <v>53.13</v>
      </c>
      <c r="H2005" s="8">
        <v>2</v>
      </c>
      <c r="I2005" s="4" t="s">
        <v>258</v>
      </c>
      <c r="J2005" s="7">
        <v>7</v>
      </c>
      <c r="K2005" s="3">
        <f t="shared" si="156"/>
        <v>106.26</v>
      </c>
      <c r="L2005" s="2">
        <f t="shared" si="157"/>
        <v>0.05</v>
      </c>
      <c r="M2005" s="3">
        <f t="shared" si="158"/>
        <v>5.3130000000000006</v>
      </c>
      <c r="N2005" s="3">
        <f t="shared" si="159"/>
        <v>111.57300000000001</v>
      </c>
    </row>
    <row r="2006" spans="1:14" x14ac:dyDescent="0.3">
      <c r="A2006" s="1">
        <v>45450</v>
      </c>
      <c r="B2006" s="1" t="str">
        <f t="shared" si="155"/>
        <v>June</v>
      </c>
      <c r="C2006" s="4" t="s">
        <v>19</v>
      </c>
      <c r="D2006" s="4" t="s">
        <v>15</v>
      </c>
      <c r="E2006" s="4" t="s">
        <v>11</v>
      </c>
      <c r="F2006" s="4" t="s">
        <v>12</v>
      </c>
      <c r="G2006" s="3">
        <v>7.28</v>
      </c>
      <c r="H2006" s="8">
        <v>5</v>
      </c>
      <c r="I2006" s="4" t="s">
        <v>258</v>
      </c>
      <c r="J2006" s="7">
        <v>7.4</v>
      </c>
      <c r="K2006" s="3">
        <f t="shared" si="156"/>
        <v>36.4</v>
      </c>
      <c r="L2006" s="2">
        <f t="shared" si="157"/>
        <v>0.05</v>
      </c>
      <c r="M2006" s="3">
        <f t="shared" si="158"/>
        <v>1.82</v>
      </c>
      <c r="N2006" s="3">
        <f t="shared" si="159"/>
        <v>38.22</v>
      </c>
    </row>
    <row r="2007" spans="1:14" x14ac:dyDescent="0.3">
      <c r="A2007" s="1">
        <v>45450</v>
      </c>
      <c r="B2007" s="1" t="str">
        <f t="shared" si="155"/>
        <v>June</v>
      </c>
      <c r="C2007" s="4" t="s">
        <v>9</v>
      </c>
      <c r="D2007" s="4" t="s">
        <v>10</v>
      </c>
      <c r="E2007" s="4" t="s">
        <v>22</v>
      </c>
      <c r="F2007" s="4" t="s">
        <v>12</v>
      </c>
      <c r="G2007" s="3">
        <v>4.74</v>
      </c>
      <c r="H2007" s="8">
        <v>2</v>
      </c>
      <c r="I2007" s="4" t="s">
        <v>20</v>
      </c>
      <c r="J2007" s="7">
        <v>8</v>
      </c>
      <c r="K2007" s="3">
        <f t="shared" si="156"/>
        <v>9.48</v>
      </c>
      <c r="L2007" s="2">
        <f t="shared" si="157"/>
        <v>0.05</v>
      </c>
      <c r="M2007" s="3">
        <f t="shared" si="158"/>
        <v>0.47400000000000003</v>
      </c>
      <c r="N2007" s="3">
        <f t="shared" si="159"/>
        <v>9.9540000000000006</v>
      </c>
    </row>
    <row r="2008" spans="1:14" x14ac:dyDescent="0.3">
      <c r="A2008" s="1">
        <v>45450</v>
      </c>
      <c r="B2008" s="1" t="str">
        <f t="shared" si="155"/>
        <v>June</v>
      </c>
      <c r="C2008" s="4" t="s">
        <v>19</v>
      </c>
      <c r="D2008" s="4" t="s">
        <v>10</v>
      </c>
      <c r="E2008" s="4" t="s">
        <v>22</v>
      </c>
      <c r="F2008" s="4" t="s">
        <v>12</v>
      </c>
      <c r="G2008" s="3">
        <v>6.57</v>
      </c>
      <c r="H2008" s="8">
        <v>3</v>
      </c>
      <c r="I2008" s="4" t="s">
        <v>17</v>
      </c>
      <c r="J2008" s="7">
        <v>7.3</v>
      </c>
      <c r="K2008" s="3">
        <f t="shared" si="156"/>
        <v>19.71</v>
      </c>
      <c r="L2008" s="2">
        <f t="shared" si="157"/>
        <v>0.05</v>
      </c>
      <c r="M2008" s="3">
        <f t="shared" si="158"/>
        <v>0.98550000000000004</v>
      </c>
      <c r="N2008" s="3">
        <f t="shared" si="159"/>
        <v>20.695500000000003</v>
      </c>
    </row>
    <row r="2009" spans="1:14" x14ac:dyDescent="0.3">
      <c r="A2009" s="1">
        <v>45450</v>
      </c>
      <c r="B2009" s="1" t="str">
        <f t="shared" si="155"/>
        <v>June</v>
      </c>
      <c r="C2009" s="4" t="s">
        <v>14</v>
      </c>
      <c r="D2009" s="4" t="s">
        <v>15</v>
      </c>
      <c r="E2009" s="4" t="s">
        <v>22</v>
      </c>
      <c r="F2009" s="4" t="s">
        <v>12</v>
      </c>
      <c r="G2009" s="3">
        <v>4.54</v>
      </c>
      <c r="H2009" s="8">
        <v>2</v>
      </c>
      <c r="I2009" s="4" t="s">
        <v>20</v>
      </c>
      <c r="J2009" s="7">
        <v>5.4</v>
      </c>
      <c r="K2009" s="3">
        <f t="shared" si="156"/>
        <v>9.08</v>
      </c>
      <c r="L2009" s="2">
        <f t="shared" si="157"/>
        <v>0.05</v>
      </c>
      <c r="M2009" s="3">
        <f t="shared" si="158"/>
        <v>0.45400000000000001</v>
      </c>
      <c r="N2009" s="3">
        <f t="shared" si="159"/>
        <v>9.5340000000000007</v>
      </c>
    </row>
    <row r="2010" spans="1:14" x14ac:dyDescent="0.3">
      <c r="A2010" s="1">
        <v>45450</v>
      </c>
      <c r="B2010" s="1" t="str">
        <f t="shared" si="155"/>
        <v>June</v>
      </c>
      <c r="C2010" s="4" t="s">
        <v>14</v>
      </c>
      <c r="D2010" s="4" t="s">
        <v>10</v>
      </c>
      <c r="E2010" s="4" t="s">
        <v>22</v>
      </c>
      <c r="F2010" s="4" t="s">
        <v>24</v>
      </c>
      <c r="G2010" s="3">
        <v>30.61</v>
      </c>
      <c r="H2010" s="8">
        <v>1</v>
      </c>
      <c r="I2010" s="4" t="s">
        <v>20</v>
      </c>
      <c r="J2010" s="7">
        <v>6.9</v>
      </c>
      <c r="K2010" s="3">
        <f t="shared" si="156"/>
        <v>30.61</v>
      </c>
      <c r="L2010" s="2">
        <f t="shared" si="157"/>
        <v>0.05</v>
      </c>
      <c r="M2010" s="3">
        <f t="shared" si="158"/>
        <v>1.5305</v>
      </c>
      <c r="N2010" s="3">
        <f t="shared" si="159"/>
        <v>32.140500000000003</v>
      </c>
    </row>
    <row r="2011" spans="1:14" x14ac:dyDescent="0.3">
      <c r="A2011" s="1">
        <v>45450</v>
      </c>
      <c r="B2011" s="1" t="str">
        <f t="shared" si="155"/>
        <v>June</v>
      </c>
      <c r="C2011" s="4" t="s">
        <v>19</v>
      </c>
      <c r="D2011" s="4" t="s">
        <v>10</v>
      </c>
      <c r="E2011" s="4" t="s">
        <v>11</v>
      </c>
      <c r="F2011" s="4" t="s">
        <v>12</v>
      </c>
      <c r="G2011" s="3">
        <v>6.35</v>
      </c>
      <c r="H2011" s="8">
        <v>2</v>
      </c>
      <c r="I2011" s="4" t="s">
        <v>17</v>
      </c>
      <c r="J2011" s="7">
        <v>6.2</v>
      </c>
      <c r="K2011" s="3">
        <f t="shared" si="156"/>
        <v>12.7</v>
      </c>
      <c r="L2011" s="2">
        <f t="shared" si="157"/>
        <v>0.05</v>
      </c>
      <c r="M2011" s="3">
        <f t="shared" si="158"/>
        <v>0.63500000000000001</v>
      </c>
      <c r="N2011" s="3">
        <f t="shared" si="159"/>
        <v>13.334999999999999</v>
      </c>
    </row>
    <row r="2012" spans="1:14" x14ac:dyDescent="0.3">
      <c r="A2012" s="1">
        <v>45450</v>
      </c>
      <c r="B2012" s="1" t="str">
        <f t="shared" si="155"/>
        <v>June</v>
      </c>
      <c r="C2012" s="4" t="s">
        <v>14</v>
      </c>
      <c r="D2012" s="4" t="s">
        <v>15</v>
      </c>
      <c r="E2012" s="4" t="s">
        <v>22</v>
      </c>
      <c r="F2012" s="4" t="s">
        <v>23</v>
      </c>
      <c r="G2012" s="3">
        <v>63</v>
      </c>
      <c r="H2012" s="8">
        <v>4</v>
      </c>
      <c r="I2012" s="4" t="s">
        <v>17</v>
      </c>
      <c r="J2012" s="7">
        <v>6.9</v>
      </c>
      <c r="K2012" s="3">
        <f t="shared" si="156"/>
        <v>252</v>
      </c>
      <c r="L2012" s="2">
        <f t="shared" si="157"/>
        <v>0.05</v>
      </c>
      <c r="M2012" s="3">
        <f t="shared" si="158"/>
        <v>12.600000000000001</v>
      </c>
      <c r="N2012" s="3">
        <f t="shared" si="159"/>
        <v>264.60000000000002</v>
      </c>
    </row>
    <row r="2013" spans="1:14" x14ac:dyDescent="0.3">
      <c r="A2013" s="1">
        <v>45451</v>
      </c>
      <c r="B2013" s="1" t="str">
        <f t="shared" si="155"/>
        <v>June</v>
      </c>
      <c r="C2013" s="4" t="s">
        <v>19</v>
      </c>
      <c r="D2013" s="4" t="s">
        <v>10</v>
      </c>
      <c r="E2013" s="4" t="s">
        <v>11</v>
      </c>
      <c r="F2013" s="4" t="s">
        <v>23</v>
      </c>
      <c r="G2013" s="3">
        <v>56.67</v>
      </c>
      <c r="H2013" s="8">
        <v>2</v>
      </c>
      <c r="I2013" s="4" t="s">
        <v>20</v>
      </c>
      <c r="J2013" s="7">
        <v>7.3</v>
      </c>
      <c r="K2013" s="3">
        <f t="shared" si="156"/>
        <v>113.34</v>
      </c>
      <c r="L2013" s="2">
        <f t="shared" si="157"/>
        <v>0.05</v>
      </c>
      <c r="M2013" s="3">
        <f t="shared" si="158"/>
        <v>5.6670000000000007</v>
      </c>
      <c r="N2013" s="3">
        <f t="shared" si="159"/>
        <v>119.00700000000001</v>
      </c>
    </row>
    <row r="2014" spans="1:14" x14ac:dyDescent="0.3">
      <c r="A2014" s="1">
        <v>45451</v>
      </c>
      <c r="B2014" s="1" t="str">
        <f t="shared" si="155"/>
        <v>June</v>
      </c>
      <c r="C2014" s="4" t="s">
        <v>14</v>
      </c>
      <c r="D2014" s="4" t="s">
        <v>15</v>
      </c>
      <c r="E2014" s="4" t="s">
        <v>11</v>
      </c>
      <c r="F2014" s="4" t="s">
        <v>24</v>
      </c>
      <c r="G2014" s="3">
        <v>23.25</v>
      </c>
      <c r="H2014" s="8">
        <v>3</v>
      </c>
      <c r="I2014" s="4" t="s">
        <v>17</v>
      </c>
      <c r="J2014" s="7">
        <v>5.0999999999999996</v>
      </c>
      <c r="K2014" s="3">
        <f t="shared" si="156"/>
        <v>69.75</v>
      </c>
      <c r="L2014" s="2">
        <f t="shared" si="157"/>
        <v>0.05</v>
      </c>
      <c r="M2014" s="3">
        <f t="shared" si="158"/>
        <v>3.4875000000000003</v>
      </c>
      <c r="N2014" s="3">
        <f t="shared" si="159"/>
        <v>73.237499999999997</v>
      </c>
    </row>
    <row r="2015" spans="1:14" x14ac:dyDescent="0.3">
      <c r="A2015" s="1">
        <v>45451</v>
      </c>
      <c r="B2015" s="1" t="str">
        <f t="shared" si="155"/>
        <v>June</v>
      </c>
      <c r="C2015" s="4" t="s">
        <v>9</v>
      </c>
      <c r="D2015" s="4" t="s">
        <v>10</v>
      </c>
      <c r="E2015" s="4" t="s">
        <v>11</v>
      </c>
      <c r="F2015" s="4" t="s">
        <v>18</v>
      </c>
      <c r="G2015" s="3">
        <v>69.239999999999995</v>
      </c>
      <c r="H2015" s="8">
        <v>3</v>
      </c>
      <c r="I2015" s="4" t="s">
        <v>17</v>
      </c>
      <c r="J2015" s="7">
        <v>8.8000000000000007</v>
      </c>
      <c r="K2015" s="3">
        <f t="shared" si="156"/>
        <v>207.71999999999997</v>
      </c>
      <c r="L2015" s="2">
        <f t="shared" si="157"/>
        <v>0.05</v>
      </c>
      <c r="M2015" s="3">
        <f t="shared" si="158"/>
        <v>10.385999999999999</v>
      </c>
      <c r="N2015" s="3">
        <f t="shared" si="159"/>
        <v>218.10599999999997</v>
      </c>
    </row>
    <row r="2016" spans="1:14" x14ac:dyDescent="0.3">
      <c r="A2016" s="1">
        <v>45451</v>
      </c>
      <c r="B2016" s="1" t="str">
        <f t="shared" si="155"/>
        <v>June</v>
      </c>
      <c r="C2016" s="4" t="s">
        <v>9</v>
      </c>
      <c r="D2016" s="4" t="s">
        <v>10</v>
      </c>
      <c r="E2016" s="4" t="s">
        <v>22</v>
      </c>
      <c r="F2016" s="4" t="s">
        <v>18</v>
      </c>
      <c r="G2016" s="3">
        <v>49.08</v>
      </c>
      <c r="H2016" s="8">
        <v>3</v>
      </c>
      <c r="I2016" s="4" t="s">
        <v>17</v>
      </c>
      <c r="J2016" s="7">
        <v>6.5</v>
      </c>
      <c r="K2016" s="3">
        <f t="shared" si="156"/>
        <v>147.24</v>
      </c>
      <c r="L2016" s="2">
        <f t="shared" si="157"/>
        <v>0.05</v>
      </c>
      <c r="M2016" s="3">
        <f t="shared" si="158"/>
        <v>7.362000000000001</v>
      </c>
      <c r="N2016" s="3">
        <f t="shared" si="159"/>
        <v>154.602</v>
      </c>
    </row>
    <row r="2017" spans="1:14" x14ac:dyDescent="0.3">
      <c r="A2017" s="1">
        <v>45451</v>
      </c>
      <c r="B2017" s="1" t="str">
        <f t="shared" si="155"/>
        <v>June</v>
      </c>
      <c r="C2017" s="4" t="s">
        <v>14</v>
      </c>
      <c r="D2017" s="4" t="s">
        <v>15</v>
      </c>
      <c r="E2017" s="4" t="s">
        <v>22</v>
      </c>
      <c r="F2017" s="4" t="s">
        <v>12</v>
      </c>
      <c r="G2017" s="3">
        <v>7.4</v>
      </c>
      <c r="H2017" s="8">
        <v>3</v>
      </c>
      <c r="I2017" s="4" t="s">
        <v>20</v>
      </c>
      <c r="J2017" s="7">
        <v>7.8</v>
      </c>
      <c r="K2017" s="3">
        <f t="shared" si="156"/>
        <v>22.200000000000003</v>
      </c>
      <c r="L2017" s="2">
        <f t="shared" si="157"/>
        <v>0.05</v>
      </c>
      <c r="M2017" s="3">
        <f t="shared" si="158"/>
        <v>1.1100000000000001</v>
      </c>
      <c r="N2017" s="3">
        <f t="shared" si="159"/>
        <v>23.310000000000002</v>
      </c>
    </row>
    <row r="2018" spans="1:14" x14ac:dyDescent="0.3">
      <c r="A2018" s="1">
        <v>45451</v>
      </c>
      <c r="B2018" s="1" t="str">
        <f t="shared" si="155"/>
        <v>June</v>
      </c>
      <c r="C2018" s="4" t="s">
        <v>14</v>
      </c>
      <c r="D2018" s="4" t="s">
        <v>15</v>
      </c>
      <c r="E2018" s="4" t="s">
        <v>11</v>
      </c>
      <c r="F2018" s="4" t="s">
        <v>18</v>
      </c>
      <c r="G2018" s="3">
        <v>59.01</v>
      </c>
      <c r="H2018" s="8">
        <v>1</v>
      </c>
      <c r="I2018" s="4" t="s">
        <v>20</v>
      </c>
      <c r="J2018" s="7">
        <v>5.6</v>
      </c>
      <c r="K2018" s="3">
        <f t="shared" si="156"/>
        <v>59.01</v>
      </c>
      <c r="L2018" s="2">
        <f t="shared" si="157"/>
        <v>0.05</v>
      </c>
      <c r="M2018" s="3">
        <f t="shared" si="158"/>
        <v>2.9504999999999999</v>
      </c>
      <c r="N2018" s="3">
        <f t="shared" si="159"/>
        <v>61.960499999999996</v>
      </c>
    </row>
    <row r="2019" spans="1:14" x14ac:dyDescent="0.3">
      <c r="A2019" s="1">
        <v>45451</v>
      </c>
      <c r="B2019" s="1" t="str">
        <f t="shared" si="155"/>
        <v>June</v>
      </c>
      <c r="C2019" s="4" t="s">
        <v>9</v>
      </c>
      <c r="D2019" s="4" t="s">
        <v>10</v>
      </c>
      <c r="E2019" s="4" t="s">
        <v>11</v>
      </c>
      <c r="F2019" s="4" t="s">
        <v>24</v>
      </c>
      <c r="G2019" s="3">
        <v>28.07</v>
      </c>
      <c r="H2019" s="8">
        <v>3</v>
      </c>
      <c r="I2019" s="4" t="s">
        <v>17</v>
      </c>
      <c r="J2019" s="7">
        <v>7.1</v>
      </c>
      <c r="K2019" s="3">
        <f t="shared" si="156"/>
        <v>84.210000000000008</v>
      </c>
      <c r="L2019" s="2">
        <f t="shared" si="157"/>
        <v>0.05</v>
      </c>
      <c r="M2019" s="3">
        <f t="shared" si="158"/>
        <v>4.2105000000000006</v>
      </c>
      <c r="N2019" s="3">
        <f t="shared" si="159"/>
        <v>88.420500000000004</v>
      </c>
    </row>
    <row r="2020" spans="1:14" x14ac:dyDescent="0.3">
      <c r="A2020" s="1">
        <v>45451</v>
      </c>
      <c r="B2020" s="1" t="str">
        <f t="shared" si="155"/>
        <v>June</v>
      </c>
      <c r="C2020" s="4" t="s">
        <v>9</v>
      </c>
      <c r="D2020" s="4" t="s">
        <v>15</v>
      </c>
      <c r="E2020" s="4" t="s">
        <v>22</v>
      </c>
      <c r="F2020" s="4" t="s">
        <v>12</v>
      </c>
      <c r="G2020" s="3">
        <v>5.39</v>
      </c>
      <c r="H2020" s="8">
        <v>4</v>
      </c>
      <c r="I2020" s="4" t="s">
        <v>17</v>
      </c>
      <c r="J2020" s="7">
        <v>7.8</v>
      </c>
      <c r="K2020" s="3">
        <f t="shared" si="156"/>
        <v>21.56</v>
      </c>
      <c r="L2020" s="2">
        <f t="shared" si="157"/>
        <v>0.05</v>
      </c>
      <c r="M2020" s="3">
        <f t="shared" si="158"/>
        <v>1.0780000000000001</v>
      </c>
      <c r="N2020" s="3">
        <f t="shared" si="159"/>
        <v>22.637999999999998</v>
      </c>
    </row>
    <row r="2021" spans="1:14" x14ac:dyDescent="0.3">
      <c r="A2021" s="1">
        <v>45451</v>
      </c>
      <c r="B2021" s="1" t="str">
        <f t="shared" si="155"/>
        <v>June</v>
      </c>
      <c r="C2021" s="4" t="s">
        <v>19</v>
      </c>
      <c r="D2021" s="4" t="s">
        <v>15</v>
      </c>
      <c r="E2021" s="4" t="s">
        <v>22</v>
      </c>
      <c r="F2021" s="4" t="s">
        <v>12</v>
      </c>
      <c r="G2021" s="3">
        <v>7.3</v>
      </c>
      <c r="H2021" s="8">
        <v>4</v>
      </c>
      <c r="I2021" s="4" t="s">
        <v>17</v>
      </c>
      <c r="J2021" s="7">
        <v>8.1999999999999993</v>
      </c>
      <c r="K2021" s="3">
        <f t="shared" si="156"/>
        <v>29.2</v>
      </c>
      <c r="L2021" s="2">
        <f t="shared" si="157"/>
        <v>0.05</v>
      </c>
      <c r="M2021" s="3">
        <f t="shared" si="158"/>
        <v>1.46</v>
      </c>
      <c r="N2021" s="3">
        <f t="shared" si="159"/>
        <v>30.66</v>
      </c>
    </row>
    <row r="2022" spans="1:14" x14ac:dyDescent="0.3">
      <c r="A2022" s="1">
        <v>45451</v>
      </c>
      <c r="B2022" s="1" t="str">
        <f t="shared" si="155"/>
        <v>June</v>
      </c>
      <c r="C2022" s="4" t="s">
        <v>19</v>
      </c>
      <c r="D2022" s="4" t="s">
        <v>15</v>
      </c>
      <c r="E2022" s="4" t="s">
        <v>22</v>
      </c>
      <c r="F2022" s="4" t="s">
        <v>12</v>
      </c>
      <c r="G2022" s="3">
        <v>6.98</v>
      </c>
      <c r="H2022" s="8">
        <v>3</v>
      </c>
      <c r="I2022" s="4" t="s">
        <v>20</v>
      </c>
      <c r="J2022" s="7">
        <v>7.3</v>
      </c>
      <c r="K2022" s="3">
        <f t="shared" si="156"/>
        <v>20.94</v>
      </c>
      <c r="L2022" s="2">
        <f t="shared" si="157"/>
        <v>0.05</v>
      </c>
      <c r="M2022" s="3">
        <f t="shared" si="158"/>
        <v>1.0470000000000002</v>
      </c>
      <c r="N2022" s="3">
        <f t="shared" si="159"/>
        <v>21.987000000000002</v>
      </c>
    </row>
    <row r="2023" spans="1:14" x14ac:dyDescent="0.3">
      <c r="A2023" s="1">
        <v>45451</v>
      </c>
      <c r="B2023" s="1" t="str">
        <f t="shared" si="155"/>
        <v>June</v>
      </c>
      <c r="C2023" s="4" t="s">
        <v>14</v>
      </c>
      <c r="D2023" s="4" t="s">
        <v>15</v>
      </c>
      <c r="E2023" s="4" t="s">
        <v>22</v>
      </c>
      <c r="F2023" s="4" t="s">
        <v>18</v>
      </c>
      <c r="G2023" s="3">
        <v>71.83</v>
      </c>
      <c r="H2023" s="8">
        <v>1</v>
      </c>
      <c r="I2023" s="4" t="s">
        <v>20</v>
      </c>
      <c r="J2023" s="7">
        <v>6.3</v>
      </c>
      <c r="K2023" s="3">
        <f t="shared" si="156"/>
        <v>71.83</v>
      </c>
      <c r="L2023" s="2">
        <f t="shared" si="157"/>
        <v>0.05</v>
      </c>
      <c r="M2023" s="3">
        <f t="shared" si="158"/>
        <v>3.5914999999999999</v>
      </c>
      <c r="N2023" s="3">
        <f t="shared" si="159"/>
        <v>75.421499999999995</v>
      </c>
    </row>
    <row r="2024" spans="1:14" x14ac:dyDescent="0.3">
      <c r="A2024" s="1">
        <v>45451</v>
      </c>
      <c r="B2024" s="1" t="str">
        <f t="shared" si="155"/>
        <v>June</v>
      </c>
      <c r="C2024" s="4" t="s">
        <v>9</v>
      </c>
      <c r="D2024" s="4" t="s">
        <v>10</v>
      </c>
      <c r="E2024" s="4" t="s">
        <v>22</v>
      </c>
      <c r="F2024" s="4" t="s">
        <v>24</v>
      </c>
      <c r="G2024" s="3">
        <v>18.510000000000002</v>
      </c>
      <c r="H2024" s="8">
        <v>2</v>
      </c>
      <c r="I2024" s="4" t="s">
        <v>17</v>
      </c>
      <c r="J2024" s="7">
        <v>7.7</v>
      </c>
      <c r="K2024" s="3">
        <f t="shared" si="156"/>
        <v>37.020000000000003</v>
      </c>
      <c r="L2024" s="2">
        <f t="shared" si="157"/>
        <v>0.05</v>
      </c>
      <c r="M2024" s="3">
        <f t="shared" si="158"/>
        <v>1.8510000000000002</v>
      </c>
      <c r="N2024" s="3">
        <f t="shared" si="159"/>
        <v>38.871000000000002</v>
      </c>
    </row>
    <row r="2025" spans="1:14" x14ac:dyDescent="0.3">
      <c r="A2025" s="1">
        <v>45451</v>
      </c>
      <c r="B2025" s="1" t="str">
        <f t="shared" si="155"/>
        <v>June</v>
      </c>
      <c r="C2025" s="4" t="s">
        <v>19</v>
      </c>
      <c r="D2025" s="4" t="s">
        <v>15</v>
      </c>
      <c r="E2025" s="4" t="s">
        <v>11</v>
      </c>
      <c r="F2025" s="4" t="s">
        <v>21</v>
      </c>
      <c r="G2025" s="3">
        <v>17.91</v>
      </c>
      <c r="H2025" s="8">
        <v>3</v>
      </c>
      <c r="I2025" s="4" t="s">
        <v>258</v>
      </c>
      <c r="J2025" s="7">
        <v>8.9</v>
      </c>
      <c r="K2025" s="3">
        <f t="shared" si="156"/>
        <v>53.730000000000004</v>
      </c>
      <c r="L2025" s="2">
        <f t="shared" si="157"/>
        <v>0.05</v>
      </c>
      <c r="M2025" s="3">
        <f t="shared" si="158"/>
        <v>2.6865000000000006</v>
      </c>
      <c r="N2025" s="3">
        <f t="shared" si="159"/>
        <v>56.416500000000006</v>
      </c>
    </row>
    <row r="2026" spans="1:14" x14ac:dyDescent="0.3">
      <c r="A2026" s="1">
        <v>45452</v>
      </c>
      <c r="B2026" s="1" t="str">
        <f t="shared" si="155"/>
        <v>June</v>
      </c>
      <c r="C2026" s="4" t="s">
        <v>9</v>
      </c>
      <c r="D2026" s="4" t="s">
        <v>15</v>
      </c>
      <c r="E2026" s="4" t="s">
        <v>22</v>
      </c>
      <c r="F2026" s="4" t="s">
        <v>24</v>
      </c>
      <c r="G2026" s="3">
        <v>24.29</v>
      </c>
      <c r="H2026" s="8">
        <v>1</v>
      </c>
      <c r="I2026" s="4" t="s">
        <v>258</v>
      </c>
      <c r="J2026" s="7">
        <v>7.5</v>
      </c>
      <c r="K2026" s="3">
        <f t="shared" si="156"/>
        <v>24.29</v>
      </c>
      <c r="L2026" s="2">
        <f t="shared" si="157"/>
        <v>0.05</v>
      </c>
      <c r="M2026" s="3">
        <f t="shared" si="158"/>
        <v>1.2145000000000001</v>
      </c>
      <c r="N2026" s="3">
        <f t="shared" si="159"/>
        <v>25.5045</v>
      </c>
    </row>
    <row r="2027" spans="1:14" x14ac:dyDescent="0.3">
      <c r="A2027" s="1">
        <v>45452</v>
      </c>
      <c r="B2027" s="1" t="str">
        <f t="shared" si="155"/>
        <v>June</v>
      </c>
      <c r="C2027" s="4" t="s">
        <v>19</v>
      </c>
      <c r="D2027" s="4" t="s">
        <v>15</v>
      </c>
      <c r="E2027" s="4" t="s">
        <v>22</v>
      </c>
      <c r="F2027" s="4" t="s">
        <v>24</v>
      </c>
      <c r="G2027" s="3">
        <v>33.520000000000003</v>
      </c>
      <c r="H2027" s="8">
        <v>4</v>
      </c>
      <c r="I2027" s="4" t="s">
        <v>20</v>
      </c>
      <c r="J2027" s="7">
        <v>7.4</v>
      </c>
      <c r="K2027" s="3">
        <f t="shared" si="156"/>
        <v>134.08000000000001</v>
      </c>
      <c r="L2027" s="2">
        <f t="shared" si="157"/>
        <v>0.05</v>
      </c>
      <c r="M2027" s="3">
        <f t="shared" si="158"/>
        <v>6.7040000000000006</v>
      </c>
      <c r="N2027" s="3">
        <f t="shared" si="159"/>
        <v>140.78400000000002</v>
      </c>
    </row>
    <row r="2028" spans="1:14" x14ac:dyDescent="0.3">
      <c r="A2028" s="1">
        <v>45452</v>
      </c>
      <c r="B2028" s="1" t="str">
        <f t="shared" si="155"/>
        <v>June</v>
      </c>
      <c r="C2028" s="4" t="s">
        <v>14</v>
      </c>
      <c r="D2028" s="4" t="s">
        <v>10</v>
      </c>
      <c r="E2028" s="4" t="s">
        <v>22</v>
      </c>
      <c r="F2028" s="4" t="s">
        <v>12</v>
      </c>
      <c r="G2028" s="3">
        <v>2.89</v>
      </c>
      <c r="H2028" s="8">
        <v>3</v>
      </c>
      <c r="I2028" s="4" t="s">
        <v>20</v>
      </c>
      <c r="J2028" s="7">
        <v>9.6</v>
      </c>
      <c r="K2028" s="3">
        <f t="shared" si="156"/>
        <v>8.67</v>
      </c>
      <c r="L2028" s="2">
        <f t="shared" si="157"/>
        <v>0.05</v>
      </c>
      <c r="M2028" s="3">
        <f t="shared" si="158"/>
        <v>0.4335</v>
      </c>
      <c r="N2028" s="3">
        <f t="shared" si="159"/>
        <v>9.1035000000000004</v>
      </c>
    </row>
    <row r="2029" spans="1:14" x14ac:dyDescent="0.3">
      <c r="A2029" s="1">
        <v>45452</v>
      </c>
      <c r="B2029" s="1" t="str">
        <f t="shared" si="155"/>
        <v>June</v>
      </c>
      <c r="C2029" s="4" t="s">
        <v>19</v>
      </c>
      <c r="D2029" s="4" t="s">
        <v>15</v>
      </c>
      <c r="E2029" s="4" t="s">
        <v>11</v>
      </c>
      <c r="F2029" s="4" t="s">
        <v>12</v>
      </c>
      <c r="G2029" s="3">
        <v>7.62</v>
      </c>
      <c r="H2029" s="8">
        <v>2</v>
      </c>
      <c r="I2029" s="4" t="s">
        <v>20</v>
      </c>
      <c r="J2029" s="7">
        <v>7</v>
      </c>
      <c r="K2029" s="3">
        <f t="shared" si="156"/>
        <v>15.24</v>
      </c>
      <c r="L2029" s="2">
        <f t="shared" si="157"/>
        <v>0.05</v>
      </c>
      <c r="M2029" s="3">
        <f t="shared" si="158"/>
        <v>0.76200000000000001</v>
      </c>
      <c r="N2029" s="3">
        <f t="shared" si="159"/>
        <v>16.001999999999999</v>
      </c>
    </row>
    <row r="2030" spans="1:14" x14ac:dyDescent="0.3">
      <c r="A2030" s="1">
        <v>45452</v>
      </c>
      <c r="B2030" s="1" t="str">
        <f t="shared" si="155"/>
        <v>June</v>
      </c>
      <c r="C2030" s="4" t="s">
        <v>14</v>
      </c>
      <c r="D2030" s="4" t="s">
        <v>15</v>
      </c>
      <c r="E2030" s="4" t="s">
        <v>22</v>
      </c>
      <c r="F2030" s="4" t="s">
        <v>18</v>
      </c>
      <c r="G2030" s="3">
        <v>58.84</v>
      </c>
      <c r="H2030" s="8">
        <v>1</v>
      </c>
      <c r="I2030" s="4" t="s">
        <v>258</v>
      </c>
      <c r="J2030" s="7">
        <v>6.9</v>
      </c>
      <c r="K2030" s="3">
        <f t="shared" si="156"/>
        <v>58.84</v>
      </c>
      <c r="L2030" s="2">
        <f t="shared" si="157"/>
        <v>0.05</v>
      </c>
      <c r="M2030" s="3">
        <f t="shared" si="158"/>
        <v>2.9420000000000002</v>
      </c>
      <c r="N2030" s="3">
        <f t="shared" si="159"/>
        <v>61.782000000000004</v>
      </c>
    </row>
    <row r="2031" spans="1:14" x14ac:dyDescent="0.3">
      <c r="A2031" s="1">
        <v>45452</v>
      </c>
      <c r="B2031" s="1" t="str">
        <f t="shared" si="155"/>
        <v>June</v>
      </c>
      <c r="C2031" s="4" t="s">
        <v>19</v>
      </c>
      <c r="D2031" s="4" t="s">
        <v>10</v>
      </c>
      <c r="E2031" s="4" t="s">
        <v>22</v>
      </c>
      <c r="F2031" s="4" t="s">
        <v>12</v>
      </c>
      <c r="G2031" s="3">
        <v>3.17</v>
      </c>
      <c r="H2031" s="8">
        <v>2</v>
      </c>
      <c r="I2031" s="4" t="s">
        <v>20</v>
      </c>
      <c r="J2031" s="7">
        <v>9.1999999999999993</v>
      </c>
      <c r="K2031" s="3">
        <f t="shared" si="156"/>
        <v>6.34</v>
      </c>
      <c r="L2031" s="2">
        <f t="shared" si="157"/>
        <v>0.05</v>
      </c>
      <c r="M2031" s="3">
        <f t="shared" si="158"/>
        <v>0.317</v>
      </c>
      <c r="N2031" s="3">
        <f t="shared" si="159"/>
        <v>6.657</v>
      </c>
    </row>
    <row r="2032" spans="1:14" x14ac:dyDescent="0.3">
      <c r="A2032" s="1">
        <v>45452</v>
      </c>
      <c r="B2032" s="1" t="str">
        <f t="shared" si="155"/>
        <v>June</v>
      </c>
      <c r="C2032" s="4" t="s">
        <v>9</v>
      </c>
      <c r="D2032" s="4" t="s">
        <v>10</v>
      </c>
      <c r="E2032" s="4" t="s">
        <v>22</v>
      </c>
      <c r="F2032" s="4" t="s">
        <v>12</v>
      </c>
      <c r="G2032" s="3">
        <v>4.24</v>
      </c>
      <c r="H2032" s="8">
        <v>2</v>
      </c>
      <c r="I2032" s="4" t="s">
        <v>17</v>
      </c>
      <c r="J2032" s="7">
        <v>8.5</v>
      </c>
      <c r="K2032" s="3">
        <f t="shared" si="156"/>
        <v>8.48</v>
      </c>
      <c r="L2032" s="2">
        <f t="shared" si="157"/>
        <v>0.05</v>
      </c>
      <c r="M2032" s="3">
        <f t="shared" si="158"/>
        <v>0.42400000000000004</v>
      </c>
      <c r="N2032" s="3">
        <f t="shared" si="159"/>
        <v>8.9039999999999999</v>
      </c>
    </row>
    <row r="2033" spans="1:14" x14ac:dyDescent="0.3">
      <c r="A2033" s="1">
        <v>45452</v>
      </c>
      <c r="B2033" s="1" t="str">
        <f t="shared" si="155"/>
        <v>June</v>
      </c>
      <c r="C2033" s="4" t="s">
        <v>19</v>
      </c>
      <c r="D2033" s="4" t="s">
        <v>15</v>
      </c>
      <c r="E2033" s="4" t="s">
        <v>22</v>
      </c>
      <c r="F2033" s="4" t="s">
        <v>23</v>
      </c>
      <c r="G2033" s="3">
        <v>52.56</v>
      </c>
      <c r="H2033" s="8">
        <v>5</v>
      </c>
      <c r="I2033" s="4" t="s">
        <v>17</v>
      </c>
      <c r="J2033" s="7">
        <v>6.9</v>
      </c>
      <c r="K2033" s="3">
        <f t="shared" si="156"/>
        <v>262.8</v>
      </c>
      <c r="L2033" s="2">
        <f t="shared" si="157"/>
        <v>0.05</v>
      </c>
      <c r="M2033" s="3">
        <f t="shared" si="158"/>
        <v>13.14</v>
      </c>
      <c r="N2033" s="3">
        <f t="shared" si="159"/>
        <v>275.94</v>
      </c>
    </row>
    <row r="2034" spans="1:14" x14ac:dyDescent="0.3">
      <c r="A2034" s="1">
        <v>45452</v>
      </c>
      <c r="B2034" s="1" t="str">
        <f t="shared" si="155"/>
        <v>June</v>
      </c>
      <c r="C2034" s="4" t="s">
        <v>19</v>
      </c>
      <c r="D2034" s="4" t="s">
        <v>15</v>
      </c>
      <c r="E2034" s="4" t="s">
        <v>11</v>
      </c>
      <c r="F2034" s="4" t="s">
        <v>18</v>
      </c>
      <c r="G2034" s="3">
        <v>56.97</v>
      </c>
      <c r="H2034" s="8">
        <v>1</v>
      </c>
      <c r="I2034" s="4" t="s">
        <v>20</v>
      </c>
      <c r="J2034" s="7">
        <v>6.1</v>
      </c>
      <c r="K2034" s="3">
        <f t="shared" si="156"/>
        <v>56.97</v>
      </c>
      <c r="L2034" s="2">
        <f t="shared" si="157"/>
        <v>0.05</v>
      </c>
      <c r="M2034" s="3">
        <f t="shared" si="158"/>
        <v>2.8485</v>
      </c>
      <c r="N2034" s="3">
        <f t="shared" si="159"/>
        <v>59.8185</v>
      </c>
    </row>
    <row r="2035" spans="1:14" x14ac:dyDescent="0.3">
      <c r="A2035" s="1">
        <v>45452</v>
      </c>
      <c r="B2035" s="1" t="str">
        <f t="shared" si="155"/>
        <v>June</v>
      </c>
      <c r="C2035" s="4" t="s">
        <v>9</v>
      </c>
      <c r="D2035" s="4" t="s">
        <v>15</v>
      </c>
      <c r="E2035" s="4" t="s">
        <v>22</v>
      </c>
      <c r="F2035" s="4" t="s">
        <v>24</v>
      </c>
      <c r="G2035" s="3">
        <v>34.56</v>
      </c>
      <c r="H2035" s="8">
        <v>2</v>
      </c>
      <c r="I2035" s="4" t="s">
        <v>17</v>
      </c>
      <c r="J2035" s="7">
        <v>7.5</v>
      </c>
      <c r="K2035" s="3">
        <f t="shared" si="156"/>
        <v>69.12</v>
      </c>
      <c r="L2035" s="2">
        <f t="shared" si="157"/>
        <v>0.05</v>
      </c>
      <c r="M2035" s="3">
        <f t="shared" si="158"/>
        <v>3.4560000000000004</v>
      </c>
      <c r="N2035" s="3">
        <f t="shared" si="159"/>
        <v>72.576000000000008</v>
      </c>
    </row>
    <row r="2036" spans="1:14" x14ac:dyDescent="0.3">
      <c r="A2036" s="1">
        <v>45452</v>
      </c>
      <c r="B2036" s="1" t="str">
        <f t="shared" si="155"/>
        <v>June</v>
      </c>
      <c r="C2036" s="4" t="s">
        <v>14</v>
      </c>
      <c r="D2036" s="4" t="s">
        <v>15</v>
      </c>
      <c r="E2036" s="4" t="s">
        <v>11</v>
      </c>
      <c r="F2036" s="4" t="s">
        <v>16</v>
      </c>
      <c r="G2036" s="3">
        <v>96.62</v>
      </c>
      <c r="H2036" s="8">
        <v>1</v>
      </c>
      <c r="I2036" s="4" t="s">
        <v>20</v>
      </c>
      <c r="J2036" s="7">
        <v>7.4</v>
      </c>
      <c r="K2036" s="3">
        <f t="shared" si="156"/>
        <v>96.62</v>
      </c>
      <c r="L2036" s="2">
        <f t="shared" si="157"/>
        <v>0.18</v>
      </c>
      <c r="M2036" s="3">
        <f t="shared" si="158"/>
        <v>17.3916</v>
      </c>
      <c r="N2036" s="3">
        <f t="shared" si="159"/>
        <v>114.0116</v>
      </c>
    </row>
    <row r="2037" spans="1:14" x14ac:dyDescent="0.3">
      <c r="A2037" s="1">
        <v>45452</v>
      </c>
      <c r="B2037" s="1" t="str">
        <f t="shared" si="155"/>
        <v>June</v>
      </c>
      <c r="C2037" s="4" t="s">
        <v>19</v>
      </c>
      <c r="D2037" s="4" t="s">
        <v>15</v>
      </c>
      <c r="E2037" s="4" t="s">
        <v>22</v>
      </c>
      <c r="F2037" s="4" t="s">
        <v>21</v>
      </c>
      <c r="G2037" s="3">
        <v>11.68</v>
      </c>
      <c r="H2037" s="8">
        <v>2</v>
      </c>
      <c r="I2037" s="4" t="s">
        <v>17</v>
      </c>
      <c r="J2037" s="7">
        <v>7.5</v>
      </c>
      <c r="K2037" s="3">
        <f t="shared" si="156"/>
        <v>23.36</v>
      </c>
      <c r="L2037" s="2">
        <f t="shared" si="157"/>
        <v>0.05</v>
      </c>
      <c r="M2037" s="3">
        <f t="shared" si="158"/>
        <v>1.1679999999999999</v>
      </c>
      <c r="N2037" s="3">
        <f t="shared" si="159"/>
        <v>24.527999999999999</v>
      </c>
    </row>
    <row r="2038" spans="1:14" x14ac:dyDescent="0.3">
      <c r="A2038" s="1">
        <v>45453</v>
      </c>
      <c r="B2038" s="1" t="str">
        <f t="shared" si="155"/>
        <v>June</v>
      </c>
      <c r="C2038" s="4" t="s">
        <v>9</v>
      </c>
      <c r="D2038" s="4" t="s">
        <v>10</v>
      </c>
      <c r="E2038" s="4" t="s">
        <v>22</v>
      </c>
      <c r="F2038" s="4" t="s">
        <v>12</v>
      </c>
      <c r="G2038" s="3">
        <v>4.8899999999999997</v>
      </c>
      <c r="H2038" s="8">
        <v>3</v>
      </c>
      <c r="I2038" s="4" t="s">
        <v>20</v>
      </c>
      <c r="J2038" s="7">
        <v>6.2</v>
      </c>
      <c r="K2038" s="3">
        <f t="shared" si="156"/>
        <v>14.669999999999998</v>
      </c>
      <c r="L2038" s="2">
        <f t="shared" si="157"/>
        <v>0.05</v>
      </c>
      <c r="M2038" s="3">
        <f t="shared" si="158"/>
        <v>0.73349999999999993</v>
      </c>
      <c r="N2038" s="3">
        <f t="shared" si="159"/>
        <v>15.403499999999998</v>
      </c>
    </row>
    <row r="2039" spans="1:14" x14ac:dyDescent="0.3">
      <c r="A2039" s="1">
        <v>45453</v>
      </c>
      <c r="B2039" s="1" t="str">
        <f t="shared" si="155"/>
        <v>June</v>
      </c>
      <c r="C2039" s="4" t="s">
        <v>19</v>
      </c>
      <c r="D2039" s="4" t="s">
        <v>10</v>
      </c>
      <c r="E2039" s="4" t="s">
        <v>11</v>
      </c>
      <c r="F2039" s="4" t="s">
        <v>18</v>
      </c>
      <c r="G2039" s="3">
        <v>65.41</v>
      </c>
      <c r="H2039" s="8">
        <v>3</v>
      </c>
      <c r="I2039" s="4" t="s">
        <v>17</v>
      </c>
      <c r="J2039" s="7">
        <v>7.4</v>
      </c>
      <c r="K2039" s="3">
        <f t="shared" si="156"/>
        <v>196.23</v>
      </c>
      <c r="L2039" s="2">
        <f t="shared" si="157"/>
        <v>0.05</v>
      </c>
      <c r="M2039" s="3">
        <f t="shared" si="158"/>
        <v>9.8115000000000006</v>
      </c>
      <c r="N2039" s="3">
        <f t="shared" si="159"/>
        <v>206.04149999999998</v>
      </c>
    </row>
    <row r="2040" spans="1:14" x14ac:dyDescent="0.3">
      <c r="A2040" s="1">
        <v>45453</v>
      </c>
      <c r="B2040" s="1" t="str">
        <f t="shared" si="155"/>
        <v>June</v>
      </c>
      <c r="C2040" s="4" t="s">
        <v>9</v>
      </c>
      <c r="D2040" s="4" t="s">
        <v>15</v>
      </c>
      <c r="E2040" s="4" t="s">
        <v>22</v>
      </c>
      <c r="F2040" s="4" t="s">
        <v>12</v>
      </c>
      <c r="G2040" s="3">
        <v>6</v>
      </c>
      <c r="H2040" s="8">
        <v>3</v>
      </c>
      <c r="I2040" s="4" t="s">
        <v>17</v>
      </c>
      <c r="J2040" s="7">
        <v>8.3000000000000007</v>
      </c>
      <c r="K2040" s="3">
        <f t="shared" si="156"/>
        <v>18</v>
      </c>
      <c r="L2040" s="2">
        <f t="shared" si="157"/>
        <v>0.05</v>
      </c>
      <c r="M2040" s="3">
        <f t="shared" si="158"/>
        <v>0.9</v>
      </c>
      <c r="N2040" s="3">
        <f t="shared" si="159"/>
        <v>18.899999999999999</v>
      </c>
    </row>
    <row r="2041" spans="1:14" x14ac:dyDescent="0.3">
      <c r="A2041" s="1">
        <v>45453</v>
      </c>
      <c r="B2041" s="1" t="str">
        <f t="shared" si="155"/>
        <v>June</v>
      </c>
      <c r="C2041" s="4" t="s">
        <v>9</v>
      </c>
      <c r="D2041" s="4" t="s">
        <v>15</v>
      </c>
      <c r="E2041" s="4" t="s">
        <v>22</v>
      </c>
      <c r="F2041" s="4" t="s">
        <v>12</v>
      </c>
      <c r="G2041" s="3">
        <v>6.53</v>
      </c>
      <c r="H2041" s="8">
        <v>4</v>
      </c>
      <c r="I2041" s="4" t="s">
        <v>17</v>
      </c>
      <c r="J2041" s="7">
        <v>8.8000000000000007</v>
      </c>
      <c r="K2041" s="3">
        <f t="shared" si="156"/>
        <v>26.12</v>
      </c>
      <c r="L2041" s="2">
        <f t="shared" si="157"/>
        <v>0.05</v>
      </c>
      <c r="M2041" s="3">
        <f t="shared" si="158"/>
        <v>1.306</v>
      </c>
      <c r="N2041" s="3">
        <f t="shared" si="159"/>
        <v>27.426000000000002</v>
      </c>
    </row>
    <row r="2042" spans="1:14" x14ac:dyDescent="0.3">
      <c r="A2042" s="1">
        <v>45453</v>
      </c>
      <c r="B2042" s="1" t="str">
        <f t="shared" si="155"/>
        <v>June</v>
      </c>
      <c r="C2042" s="4" t="s">
        <v>14</v>
      </c>
      <c r="D2042" s="4" t="s">
        <v>10</v>
      </c>
      <c r="E2042" s="4" t="s">
        <v>11</v>
      </c>
      <c r="F2042" s="4" t="s">
        <v>24</v>
      </c>
      <c r="G2042" s="3">
        <v>27.05</v>
      </c>
      <c r="H2042" s="8">
        <v>4</v>
      </c>
      <c r="I2042" s="4" t="s">
        <v>17</v>
      </c>
      <c r="J2042" s="7">
        <v>6.3</v>
      </c>
      <c r="K2042" s="3">
        <f t="shared" si="156"/>
        <v>108.2</v>
      </c>
      <c r="L2042" s="2">
        <f t="shared" si="157"/>
        <v>0.05</v>
      </c>
      <c r="M2042" s="3">
        <f t="shared" si="158"/>
        <v>5.41</v>
      </c>
      <c r="N2042" s="3">
        <f t="shared" si="159"/>
        <v>113.61</v>
      </c>
    </row>
    <row r="2043" spans="1:14" x14ac:dyDescent="0.3">
      <c r="A2043" s="1">
        <v>45453</v>
      </c>
      <c r="B2043" s="1" t="str">
        <f t="shared" si="155"/>
        <v>June</v>
      </c>
      <c r="C2043" s="4" t="s">
        <v>14</v>
      </c>
      <c r="D2043" s="4" t="s">
        <v>10</v>
      </c>
      <c r="E2043" s="4" t="s">
        <v>11</v>
      </c>
      <c r="F2043" s="4" t="s">
        <v>23</v>
      </c>
      <c r="G2043" s="3">
        <v>56.14</v>
      </c>
      <c r="H2043" s="8">
        <v>4</v>
      </c>
      <c r="I2043" s="4" t="s">
        <v>20</v>
      </c>
      <c r="J2043" s="7">
        <v>7.2</v>
      </c>
      <c r="K2043" s="3">
        <f t="shared" si="156"/>
        <v>224.56</v>
      </c>
      <c r="L2043" s="2">
        <f t="shared" si="157"/>
        <v>0.05</v>
      </c>
      <c r="M2043" s="3">
        <f t="shared" si="158"/>
        <v>11.228000000000002</v>
      </c>
      <c r="N2043" s="3">
        <f t="shared" si="159"/>
        <v>235.78800000000001</v>
      </c>
    </row>
    <row r="2044" spans="1:14" x14ac:dyDescent="0.3">
      <c r="A2044" s="1">
        <v>45453</v>
      </c>
      <c r="B2044" s="1" t="str">
        <f t="shared" si="155"/>
        <v>June</v>
      </c>
      <c r="C2044" s="4" t="s">
        <v>19</v>
      </c>
      <c r="D2044" s="4" t="s">
        <v>15</v>
      </c>
      <c r="E2044" s="4" t="s">
        <v>11</v>
      </c>
      <c r="F2044" s="4" t="s">
        <v>12</v>
      </c>
      <c r="G2044" s="3">
        <v>4.3</v>
      </c>
      <c r="H2044" s="8">
        <v>2</v>
      </c>
      <c r="I2044" s="4" t="s">
        <v>20</v>
      </c>
      <c r="J2044" s="7">
        <v>7.3</v>
      </c>
      <c r="K2044" s="3">
        <f t="shared" si="156"/>
        <v>8.6</v>
      </c>
      <c r="L2044" s="2">
        <f t="shared" si="157"/>
        <v>0.05</v>
      </c>
      <c r="M2044" s="3">
        <f t="shared" si="158"/>
        <v>0.43</v>
      </c>
      <c r="N2044" s="3">
        <f t="shared" si="159"/>
        <v>9.0299999999999994</v>
      </c>
    </row>
    <row r="2045" spans="1:14" x14ac:dyDescent="0.3">
      <c r="A2045" s="1">
        <v>45453</v>
      </c>
      <c r="B2045" s="1" t="str">
        <f t="shared" si="155"/>
        <v>June</v>
      </c>
      <c r="C2045" s="4" t="s">
        <v>19</v>
      </c>
      <c r="D2045" s="4" t="s">
        <v>10</v>
      </c>
      <c r="E2045" s="4" t="s">
        <v>11</v>
      </c>
      <c r="F2045" s="4" t="s">
        <v>24</v>
      </c>
      <c r="G2045" s="3">
        <v>30.9</v>
      </c>
      <c r="H2045" s="8">
        <v>1</v>
      </c>
      <c r="I2045" s="4" t="s">
        <v>258</v>
      </c>
      <c r="J2045" s="7">
        <v>7.1</v>
      </c>
      <c r="K2045" s="3">
        <f t="shared" si="156"/>
        <v>30.9</v>
      </c>
      <c r="L2045" s="2">
        <f t="shared" si="157"/>
        <v>0.05</v>
      </c>
      <c r="M2045" s="3">
        <f t="shared" si="158"/>
        <v>1.5449999999999999</v>
      </c>
      <c r="N2045" s="3">
        <f t="shared" si="159"/>
        <v>32.445</v>
      </c>
    </row>
    <row r="2046" spans="1:14" x14ac:dyDescent="0.3">
      <c r="A2046" s="1">
        <v>45453</v>
      </c>
      <c r="B2046" s="1" t="str">
        <f t="shared" si="155"/>
        <v>June</v>
      </c>
      <c r="C2046" s="4" t="s">
        <v>19</v>
      </c>
      <c r="D2046" s="4" t="s">
        <v>10</v>
      </c>
      <c r="E2046" s="4" t="s">
        <v>11</v>
      </c>
      <c r="F2046" s="4" t="s">
        <v>23</v>
      </c>
      <c r="G2046" s="3">
        <v>67.67</v>
      </c>
      <c r="H2046" s="8">
        <v>1</v>
      </c>
      <c r="I2046" s="4" t="s">
        <v>17</v>
      </c>
      <c r="J2046" s="7">
        <v>7.4</v>
      </c>
      <c r="K2046" s="3">
        <f t="shared" si="156"/>
        <v>67.67</v>
      </c>
      <c r="L2046" s="2">
        <f t="shared" si="157"/>
        <v>0.05</v>
      </c>
      <c r="M2046" s="3">
        <f t="shared" si="158"/>
        <v>3.3835000000000002</v>
      </c>
      <c r="N2046" s="3">
        <f t="shared" si="159"/>
        <v>71.0535</v>
      </c>
    </row>
    <row r="2047" spans="1:14" x14ac:dyDescent="0.3">
      <c r="A2047" s="1">
        <v>45453</v>
      </c>
      <c r="B2047" s="1" t="str">
        <f t="shared" si="155"/>
        <v>June</v>
      </c>
      <c r="C2047" s="4" t="s">
        <v>19</v>
      </c>
      <c r="D2047" s="4" t="s">
        <v>15</v>
      </c>
      <c r="E2047" s="4" t="s">
        <v>11</v>
      </c>
      <c r="F2047" s="4" t="s">
        <v>23</v>
      </c>
      <c r="G2047" s="3">
        <v>70.94</v>
      </c>
      <c r="H2047" s="8">
        <v>3</v>
      </c>
      <c r="I2047" s="4" t="s">
        <v>17</v>
      </c>
      <c r="J2047" s="7">
        <v>5.5</v>
      </c>
      <c r="K2047" s="3">
        <f t="shared" si="156"/>
        <v>212.82</v>
      </c>
      <c r="L2047" s="2">
        <f t="shared" si="157"/>
        <v>0.05</v>
      </c>
      <c r="M2047" s="3">
        <f t="shared" si="158"/>
        <v>10.641</v>
      </c>
      <c r="N2047" s="3">
        <f t="shared" si="159"/>
        <v>223.46099999999998</v>
      </c>
    </row>
    <row r="2048" spans="1:14" x14ac:dyDescent="0.3">
      <c r="A2048" s="1">
        <v>45454</v>
      </c>
      <c r="B2048" s="1" t="str">
        <f t="shared" si="155"/>
        <v>June</v>
      </c>
      <c r="C2048" s="4" t="s">
        <v>9</v>
      </c>
      <c r="D2048" s="4" t="s">
        <v>10</v>
      </c>
      <c r="E2048" s="4" t="s">
        <v>22</v>
      </c>
      <c r="F2048" s="4" t="s">
        <v>12</v>
      </c>
      <c r="G2048" s="3">
        <v>4.07</v>
      </c>
      <c r="H2048" s="8">
        <v>4</v>
      </c>
      <c r="I2048" s="4" t="s">
        <v>20</v>
      </c>
      <c r="J2048" s="7">
        <v>6.6</v>
      </c>
      <c r="K2048" s="3">
        <f t="shared" si="156"/>
        <v>16.28</v>
      </c>
      <c r="L2048" s="2">
        <f t="shared" si="157"/>
        <v>0.05</v>
      </c>
      <c r="M2048" s="3">
        <f t="shared" si="158"/>
        <v>0.81400000000000006</v>
      </c>
      <c r="N2048" s="3">
        <f t="shared" si="159"/>
        <v>17.094000000000001</v>
      </c>
    </row>
    <row r="2049" spans="1:14" x14ac:dyDescent="0.3">
      <c r="A2049" s="1">
        <v>45454</v>
      </c>
      <c r="B2049" s="1" t="str">
        <f t="shared" si="155"/>
        <v>June</v>
      </c>
      <c r="C2049" s="4" t="s">
        <v>19</v>
      </c>
      <c r="D2049" s="4" t="s">
        <v>15</v>
      </c>
      <c r="E2049" s="4" t="s">
        <v>11</v>
      </c>
      <c r="F2049" s="4" t="s">
        <v>24</v>
      </c>
      <c r="G2049" s="3">
        <v>25.25</v>
      </c>
      <c r="H2049" s="8">
        <v>3</v>
      </c>
      <c r="I2049" s="4" t="s">
        <v>17</v>
      </c>
      <c r="J2049" s="7">
        <v>9.1999999999999993</v>
      </c>
      <c r="K2049" s="3">
        <f t="shared" si="156"/>
        <v>75.75</v>
      </c>
      <c r="L2049" s="2">
        <f t="shared" si="157"/>
        <v>0.05</v>
      </c>
      <c r="M2049" s="3">
        <f t="shared" si="158"/>
        <v>3.7875000000000001</v>
      </c>
      <c r="N2049" s="3">
        <f t="shared" si="159"/>
        <v>79.537499999999994</v>
      </c>
    </row>
    <row r="2050" spans="1:14" x14ac:dyDescent="0.3">
      <c r="A2050" s="1">
        <v>45454</v>
      </c>
      <c r="B2050" s="1" t="str">
        <f t="shared" si="155"/>
        <v>June</v>
      </c>
      <c r="C2050" s="4" t="s">
        <v>19</v>
      </c>
      <c r="D2050" s="4" t="s">
        <v>15</v>
      </c>
      <c r="E2050" s="4" t="s">
        <v>11</v>
      </c>
      <c r="F2050" s="4" t="s">
        <v>12</v>
      </c>
      <c r="G2050" s="3">
        <v>5.57</v>
      </c>
      <c r="H2050" s="8">
        <v>4</v>
      </c>
      <c r="I2050" s="4" t="s">
        <v>20</v>
      </c>
      <c r="J2050" s="7">
        <v>7.2</v>
      </c>
      <c r="K2050" s="3">
        <f t="shared" si="156"/>
        <v>22.28</v>
      </c>
      <c r="L2050" s="2">
        <f t="shared" si="157"/>
        <v>0.05</v>
      </c>
      <c r="M2050" s="3">
        <f t="shared" si="158"/>
        <v>1.1140000000000001</v>
      </c>
      <c r="N2050" s="3">
        <f t="shared" si="159"/>
        <v>23.394000000000002</v>
      </c>
    </row>
    <row r="2051" spans="1:14" x14ac:dyDescent="0.3">
      <c r="A2051" s="1">
        <v>45454</v>
      </c>
      <c r="B2051" s="1" t="str">
        <f t="shared" ref="B2051:B2114" si="160">TEXT(A2051,"mmmm")</f>
        <v>June</v>
      </c>
      <c r="C2051" s="4" t="s">
        <v>14</v>
      </c>
      <c r="D2051" s="4" t="s">
        <v>15</v>
      </c>
      <c r="E2051" s="4" t="s">
        <v>22</v>
      </c>
      <c r="F2051" s="4" t="s">
        <v>24</v>
      </c>
      <c r="G2051" s="3">
        <v>25.6</v>
      </c>
      <c r="H2051" s="8">
        <v>1</v>
      </c>
      <c r="I2051" s="4" t="s">
        <v>20</v>
      </c>
      <c r="J2051" s="7">
        <v>6.5</v>
      </c>
      <c r="K2051" s="3">
        <f t="shared" ref="K2051:K2114" si="161">G2051*H2051</f>
        <v>25.6</v>
      </c>
      <c r="L2051" s="2">
        <f t="shared" ref="L2051:L2114" si="162">IF(F2051="electronics",18%,5%)</f>
        <v>0.05</v>
      </c>
      <c r="M2051" s="3">
        <f t="shared" ref="M2051:M2114" si="163">K2051*L2051</f>
        <v>1.2800000000000002</v>
      </c>
      <c r="N2051" s="3">
        <f t="shared" ref="N2051:N2114" si="164">K2051+M2051</f>
        <v>26.880000000000003</v>
      </c>
    </row>
    <row r="2052" spans="1:14" x14ac:dyDescent="0.3">
      <c r="A2052" s="1">
        <v>45454</v>
      </c>
      <c r="B2052" s="1" t="str">
        <f t="shared" si="160"/>
        <v>June</v>
      </c>
      <c r="C2052" s="4" t="s">
        <v>19</v>
      </c>
      <c r="D2052" s="4" t="s">
        <v>10</v>
      </c>
      <c r="E2052" s="4" t="s">
        <v>22</v>
      </c>
      <c r="F2052" s="4" t="s">
        <v>12</v>
      </c>
      <c r="G2052" s="3">
        <v>3.35</v>
      </c>
      <c r="H2052" s="8">
        <v>3</v>
      </c>
      <c r="I2052" s="4" t="s">
        <v>17</v>
      </c>
      <c r="J2052" s="7">
        <v>7.4</v>
      </c>
      <c r="K2052" s="3">
        <f t="shared" si="161"/>
        <v>10.050000000000001</v>
      </c>
      <c r="L2052" s="2">
        <f t="shared" si="162"/>
        <v>0.05</v>
      </c>
      <c r="M2052" s="3">
        <f t="shared" si="163"/>
        <v>0.50250000000000006</v>
      </c>
      <c r="N2052" s="3">
        <f t="shared" si="164"/>
        <v>10.5525</v>
      </c>
    </row>
    <row r="2053" spans="1:14" x14ac:dyDescent="0.3">
      <c r="A2053" s="1">
        <v>45454</v>
      </c>
      <c r="B2053" s="1" t="str">
        <f t="shared" si="160"/>
        <v>June</v>
      </c>
      <c r="C2053" s="4" t="s">
        <v>9</v>
      </c>
      <c r="D2053" s="4" t="s">
        <v>15</v>
      </c>
      <c r="E2053" s="4" t="s">
        <v>22</v>
      </c>
      <c r="F2053" s="4" t="s">
        <v>21</v>
      </c>
      <c r="G2053" s="3">
        <v>15.68</v>
      </c>
      <c r="H2053" s="8">
        <v>2</v>
      </c>
      <c r="I2053" s="4" t="s">
        <v>258</v>
      </c>
      <c r="J2053" s="7">
        <v>6.7</v>
      </c>
      <c r="K2053" s="3">
        <f t="shared" si="161"/>
        <v>31.36</v>
      </c>
      <c r="L2053" s="2">
        <f t="shared" si="162"/>
        <v>0.05</v>
      </c>
      <c r="M2053" s="3">
        <f t="shared" si="163"/>
        <v>1.5680000000000001</v>
      </c>
      <c r="N2053" s="3">
        <f t="shared" si="164"/>
        <v>32.927999999999997</v>
      </c>
    </row>
    <row r="2054" spans="1:14" x14ac:dyDescent="0.3">
      <c r="A2054" s="1">
        <v>45454</v>
      </c>
      <c r="B2054" s="1" t="str">
        <f t="shared" si="160"/>
        <v>June</v>
      </c>
      <c r="C2054" s="4" t="s">
        <v>14</v>
      </c>
      <c r="D2054" s="4" t="s">
        <v>15</v>
      </c>
      <c r="E2054" s="4" t="s">
        <v>11</v>
      </c>
      <c r="F2054" s="4" t="s">
        <v>12</v>
      </c>
      <c r="G2054" s="3">
        <v>3.6</v>
      </c>
      <c r="H2054" s="8">
        <v>5</v>
      </c>
      <c r="I2054" s="4" t="s">
        <v>17</v>
      </c>
      <c r="J2054" s="7">
        <v>6.8</v>
      </c>
      <c r="K2054" s="3">
        <f t="shared" si="161"/>
        <v>18</v>
      </c>
      <c r="L2054" s="2">
        <f t="shared" si="162"/>
        <v>0.05</v>
      </c>
      <c r="M2054" s="3">
        <f t="shared" si="163"/>
        <v>0.9</v>
      </c>
      <c r="N2054" s="3">
        <f t="shared" si="164"/>
        <v>18.899999999999999</v>
      </c>
    </row>
    <row r="2055" spans="1:14" x14ac:dyDescent="0.3">
      <c r="A2055" s="1">
        <v>45454</v>
      </c>
      <c r="B2055" s="1" t="str">
        <f t="shared" si="160"/>
        <v>June</v>
      </c>
      <c r="C2055" s="4" t="s">
        <v>9</v>
      </c>
      <c r="D2055" s="4" t="s">
        <v>15</v>
      </c>
      <c r="E2055" s="4" t="s">
        <v>11</v>
      </c>
      <c r="F2055" s="4" t="s">
        <v>21</v>
      </c>
      <c r="G2055" s="3">
        <v>10.199999999999999</v>
      </c>
      <c r="H2055" s="8">
        <v>2</v>
      </c>
      <c r="I2055" s="4" t="s">
        <v>20</v>
      </c>
      <c r="J2055" s="7">
        <v>5.6</v>
      </c>
      <c r="K2055" s="3">
        <f t="shared" si="161"/>
        <v>20.399999999999999</v>
      </c>
      <c r="L2055" s="2">
        <f t="shared" si="162"/>
        <v>0.05</v>
      </c>
      <c r="M2055" s="3">
        <f t="shared" si="163"/>
        <v>1.02</v>
      </c>
      <c r="N2055" s="3">
        <f t="shared" si="164"/>
        <v>21.419999999999998</v>
      </c>
    </row>
    <row r="2056" spans="1:14" x14ac:dyDescent="0.3">
      <c r="A2056" s="1">
        <v>45454</v>
      </c>
      <c r="B2056" s="1" t="str">
        <f t="shared" si="160"/>
        <v>June</v>
      </c>
      <c r="C2056" s="4" t="s">
        <v>19</v>
      </c>
      <c r="D2056" s="4" t="s">
        <v>15</v>
      </c>
      <c r="E2056" s="4" t="s">
        <v>22</v>
      </c>
      <c r="F2056" s="4" t="s">
        <v>24</v>
      </c>
      <c r="G2056" s="3">
        <v>23.09</v>
      </c>
      <c r="H2056" s="8">
        <v>1</v>
      </c>
      <c r="I2056" s="4" t="s">
        <v>17</v>
      </c>
      <c r="J2056" s="7">
        <v>8.4</v>
      </c>
      <c r="K2056" s="3">
        <f t="shared" si="161"/>
        <v>23.09</v>
      </c>
      <c r="L2056" s="2">
        <f t="shared" si="162"/>
        <v>0.05</v>
      </c>
      <c r="M2056" s="3">
        <f t="shared" si="163"/>
        <v>1.1545000000000001</v>
      </c>
      <c r="N2056" s="3">
        <f t="shared" si="164"/>
        <v>24.244499999999999</v>
      </c>
    </row>
    <row r="2057" spans="1:14" x14ac:dyDescent="0.3">
      <c r="A2057" s="1">
        <v>45455</v>
      </c>
      <c r="B2057" s="1" t="str">
        <f t="shared" si="160"/>
        <v>June</v>
      </c>
      <c r="C2057" s="4" t="s">
        <v>14</v>
      </c>
      <c r="D2057" s="4" t="s">
        <v>10</v>
      </c>
      <c r="E2057" s="4" t="s">
        <v>22</v>
      </c>
      <c r="F2057" s="4" t="s">
        <v>24</v>
      </c>
      <c r="G2057" s="3">
        <v>23.06</v>
      </c>
      <c r="H2057" s="8">
        <v>3</v>
      </c>
      <c r="I2057" s="4" t="s">
        <v>20</v>
      </c>
      <c r="J2057" s="7">
        <v>8.1</v>
      </c>
      <c r="K2057" s="3">
        <f t="shared" si="161"/>
        <v>69.179999999999993</v>
      </c>
      <c r="L2057" s="2">
        <f t="shared" si="162"/>
        <v>0.05</v>
      </c>
      <c r="M2057" s="3">
        <f t="shared" si="163"/>
        <v>3.4589999999999996</v>
      </c>
      <c r="N2057" s="3">
        <f t="shared" si="164"/>
        <v>72.638999999999996</v>
      </c>
    </row>
    <row r="2058" spans="1:14" x14ac:dyDescent="0.3">
      <c r="A2058" s="1">
        <v>45455</v>
      </c>
      <c r="B2058" s="1" t="str">
        <f t="shared" si="160"/>
        <v>June</v>
      </c>
      <c r="C2058" s="4" t="s">
        <v>9</v>
      </c>
      <c r="D2058" s="4" t="s">
        <v>10</v>
      </c>
      <c r="E2058" s="4" t="s">
        <v>11</v>
      </c>
      <c r="F2058" s="4" t="s">
        <v>21</v>
      </c>
      <c r="G2058" s="3">
        <v>17.57</v>
      </c>
      <c r="H2058" s="8">
        <v>2</v>
      </c>
      <c r="I2058" s="4" t="s">
        <v>258</v>
      </c>
      <c r="J2058" s="7">
        <v>6.4</v>
      </c>
      <c r="K2058" s="3">
        <f t="shared" si="161"/>
        <v>35.14</v>
      </c>
      <c r="L2058" s="2">
        <f t="shared" si="162"/>
        <v>0.05</v>
      </c>
      <c r="M2058" s="3">
        <f t="shared" si="163"/>
        <v>1.7570000000000001</v>
      </c>
      <c r="N2058" s="3">
        <f t="shared" si="164"/>
        <v>36.896999999999998</v>
      </c>
    </row>
    <row r="2059" spans="1:14" x14ac:dyDescent="0.3">
      <c r="A2059" s="1">
        <v>45455</v>
      </c>
      <c r="B2059" s="1" t="str">
        <f t="shared" si="160"/>
        <v>June</v>
      </c>
      <c r="C2059" s="4" t="s">
        <v>14</v>
      </c>
      <c r="D2059" s="4" t="s">
        <v>10</v>
      </c>
      <c r="E2059" s="4" t="s">
        <v>11</v>
      </c>
      <c r="F2059" s="4" t="s">
        <v>12</v>
      </c>
      <c r="G2059" s="3">
        <v>4.6900000000000004</v>
      </c>
      <c r="H2059" s="8">
        <v>3</v>
      </c>
      <c r="I2059" s="4" t="s">
        <v>17</v>
      </c>
      <c r="J2059" s="7">
        <v>8.9</v>
      </c>
      <c r="K2059" s="3">
        <f t="shared" si="161"/>
        <v>14.07</v>
      </c>
      <c r="L2059" s="2">
        <f t="shared" si="162"/>
        <v>0.05</v>
      </c>
      <c r="M2059" s="3">
        <f t="shared" si="163"/>
        <v>0.70350000000000001</v>
      </c>
      <c r="N2059" s="3">
        <f t="shared" si="164"/>
        <v>14.7735</v>
      </c>
    </row>
    <row r="2060" spans="1:14" x14ac:dyDescent="0.3">
      <c r="A2060" s="1">
        <v>45455</v>
      </c>
      <c r="B2060" s="1" t="str">
        <f t="shared" si="160"/>
        <v>June</v>
      </c>
      <c r="C2060" s="4" t="s">
        <v>9</v>
      </c>
      <c r="D2060" s="4" t="s">
        <v>15</v>
      </c>
      <c r="E2060" s="4" t="s">
        <v>22</v>
      </c>
      <c r="F2060" s="4" t="s">
        <v>21</v>
      </c>
      <c r="G2060" s="3">
        <v>9.9700000000000006</v>
      </c>
      <c r="H2060" s="8">
        <v>3</v>
      </c>
      <c r="I2060" s="4" t="s">
        <v>20</v>
      </c>
      <c r="J2060" s="7">
        <v>7.2</v>
      </c>
      <c r="K2060" s="3">
        <f t="shared" si="161"/>
        <v>29.910000000000004</v>
      </c>
      <c r="L2060" s="2">
        <f t="shared" si="162"/>
        <v>0.05</v>
      </c>
      <c r="M2060" s="3">
        <f t="shared" si="163"/>
        <v>1.4955000000000003</v>
      </c>
      <c r="N2060" s="3">
        <f t="shared" si="164"/>
        <v>31.405500000000004</v>
      </c>
    </row>
    <row r="2061" spans="1:14" x14ac:dyDescent="0.3">
      <c r="A2061" s="1">
        <v>45455</v>
      </c>
      <c r="B2061" s="1" t="str">
        <f t="shared" si="160"/>
        <v>June</v>
      </c>
      <c r="C2061" s="4" t="s">
        <v>19</v>
      </c>
      <c r="D2061" s="4" t="s">
        <v>15</v>
      </c>
      <c r="E2061" s="4" t="s">
        <v>22</v>
      </c>
      <c r="F2061" s="4" t="s">
        <v>12</v>
      </c>
      <c r="G2061" s="3">
        <v>4.75</v>
      </c>
      <c r="H2061" s="8">
        <v>2</v>
      </c>
      <c r="I2061" s="4" t="s">
        <v>17</v>
      </c>
      <c r="J2061" s="7">
        <v>7.7</v>
      </c>
      <c r="K2061" s="3">
        <f t="shared" si="161"/>
        <v>9.5</v>
      </c>
      <c r="L2061" s="2">
        <f t="shared" si="162"/>
        <v>0.05</v>
      </c>
      <c r="M2061" s="3">
        <f t="shared" si="163"/>
        <v>0.47500000000000003</v>
      </c>
      <c r="N2061" s="3">
        <f t="shared" si="164"/>
        <v>9.9749999999999996</v>
      </c>
    </row>
    <row r="2062" spans="1:14" x14ac:dyDescent="0.3">
      <c r="A2062" s="1">
        <v>45455</v>
      </c>
      <c r="B2062" s="1" t="str">
        <f t="shared" si="160"/>
        <v>June</v>
      </c>
      <c r="C2062" s="4" t="s">
        <v>9</v>
      </c>
      <c r="D2062" s="4" t="s">
        <v>10</v>
      </c>
      <c r="E2062" s="4" t="s">
        <v>22</v>
      </c>
      <c r="F2062" s="4" t="s">
        <v>18</v>
      </c>
      <c r="G2062" s="3">
        <v>74.12</v>
      </c>
      <c r="H2062" s="8">
        <v>2</v>
      </c>
      <c r="I2062" s="4" t="s">
        <v>20</v>
      </c>
      <c r="J2062" s="7">
        <v>8.9</v>
      </c>
      <c r="K2062" s="3">
        <f t="shared" si="161"/>
        <v>148.24</v>
      </c>
      <c r="L2062" s="2">
        <f t="shared" si="162"/>
        <v>0.05</v>
      </c>
      <c r="M2062" s="3">
        <f t="shared" si="163"/>
        <v>7.4120000000000008</v>
      </c>
      <c r="N2062" s="3">
        <f t="shared" si="164"/>
        <v>155.65200000000002</v>
      </c>
    </row>
    <row r="2063" spans="1:14" x14ac:dyDescent="0.3">
      <c r="A2063" s="1">
        <v>45455</v>
      </c>
      <c r="B2063" s="1" t="str">
        <f t="shared" si="160"/>
        <v>June</v>
      </c>
      <c r="C2063" s="4" t="s">
        <v>9</v>
      </c>
      <c r="D2063" s="4" t="s">
        <v>10</v>
      </c>
      <c r="E2063" s="4" t="s">
        <v>11</v>
      </c>
      <c r="F2063" s="4" t="s">
        <v>12</v>
      </c>
      <c r="G2063" s="3">
        <v>3.81</v>
      </c>
      <c r="H2063" s="8">
        <v>3</v>
      </c>
      <c r="I2063" s="4" t="s">
        <v>20</v>
      </c>
      <c r="J2063" s="7">
        <v>5.4</v>
      </c>
      <c r="K2063" s="3">
        <f t="shared" si="161"/>
        <v>11.43</v>
      </c>
      <c r="L2063" s="2">
        <f t="shared" si="162"/>
        <v>0.05</v>
      </c>
      <c r="M2063" s="3">
        <f t="shared" si="163"/>
        <v>0.57150000000000001</v>
      </c>
      <c r="N2063" s="3">
        <f t="shared" si="164"/>
        <v>12.0015</v>
      </c>
    </row>
    <row r="2064" spans="1:14" x14ac:dyDescent="0.3">
      <c r="A2064" s="1">
        <v>45455</v>
      </c>
      <c r="B2064" s="1" t="str">
        <f t="shared" si="160"/>
        <v>June</v>
      </c>
      <c r="C2064" s="4" t="s">
        <v>19</v>
      </c>
      <c r="D2064" s="4" t="s">
        <v>15</v>
      </c>
      <c r="E2064" s="4" t="s">
        <v>11</v>
      </c>
      <c r="F2064" s="4" t="s">
        <v>23</v>
      </c>
      <c r="G2064" s="3">
        <v>70.37</v>
      </c>
      <c r="H2064" s="8">
        <v>2</v>
      </c>
      <c r="I2064" s="4" t="s">
        <v>17</v>
      </c>
      <c r="J2064" s="7">
        <v>8</v>
      </c>
      <c r="K2064" s="3">
        <f t="shared" si="161"/>
        <v>140.74</v>
      </c>
      <c r="L2064" s="2">
        <f t="shared" si="162"/>
        <v>0.05</v>
      </c>
      <c r="M2064" s="3">
        <f t="shared" si="163"/>
        <v>7.0370000000000008</v>
      </c>
      <c r="N2064" s="3">
        <f t="shared" si="164"/>
        <v>147.77700000000002</v>
      </c>
    </row>
    <row r="2065" spans="1:14" x14ac:dyDescent="0.3">
      <c r="A2065" s="1">
        <v>45456</v>
      </c>
      <c r="B2065" s="1" t="str">
        <f t="shared" si="160"/>
        <v>June</v>
      </c>
      <c r="C2065" s="4" t="s">
        <v>9</v>
      </c>
      <c r="D2065" s="4" t="s">
        <v>15</v>
      </c>
      <c r="E2065" s="4" t="s">
        <v>22</v>
      </c>
      <c r="F2065" s="4" t="s">
        <v>16</v>
      </c>
      <c r="G2065" s="3">
        <v>75.959999999999994</v>
      </c>
      <c r="H2065" s="8">
        <v>1</v>
      </c>
      <c r="I2065" s="4" t="s">
        <v>20</v>
      </c>
      <c r="J2065" s="7">
        <v>6.7</v>
      </c>
      <c r="K2065" s="3">
        <f t="shared" si="161"/>
        <v>75.959999999999994</v>
      </c>
      <c r="L2065" s="2">
        <f t="shared" si="162"/>
        <v>0.18</v>
      </c>
      <c r="M2065" s="3">
        <f t="shared" si="163"/>
        <v>13.672799999999999</v>
      </c>
      <c r="N2065" s="3">
        <f t="shared" si="164"/>
        <v>89.632799999999989</v>
      </c>
    </row>
    <row r="2066" spans="1:14" x14ac:dyDescent="0.3">
      <c r="A2066" s="1">
        <v>45456</v>
      </c>
      <c r="B2066" s="1" t="str">
        <f t="shared" si="160"/>
        <v>June</v>
      </c>
      <c r="C2066" s="4" t="s">
        <v>14</v>
      </c>
      <c r="D2066" s="4" t="s">
        <v>15</v>
      </c>
      <c r="E2066" s="4" t="s">
        <v>11</v>
      </c>
      <c r="F2066" s="4" t="s">
        <v>12</v>
      </c>
      <c r="G2066" s="3">
        <v>5.37</v>
      </c>
      <c r="H2066" s="8">
        <v>3</v>
      </c>
      <c r="I2066" s="4" t="s">
        <v>17</v>
      </c>
      <c r="J2066" s="7">
        <v>6.1</v>
      </c>
      <c r="K2066" s="3">
        <f t="shared" si="161"/>
        <v>16.11</v>
      </c>
      <c r="L2066" s="2">
        <f t="shared" si="162"/>
        <v>0.05</v>
      </c>
      <c r="M2066" s="3">
        <f t="shared" si="163"/>
        <v>0.80549999999999999</v>
      </c>
      <c r="N2066" s="3">
        <f t="shared" si="164"/>
        <v>16.915499999999998</v>
      </c>
    </row>
    <row r="2067" spans="1:14" x14ac:dyDescent="0.3">
      <c r="A2067" s="1">
        <v>45456</v>
      </c>
      <c r="B2067" s="1" t="str">
        <f t="shared" si="160"/>
        <v>June</v>
      </c>
      <c r="C2067" s="4" t="s">
        <v>19</v>
      </c>
      <c r="D2067" s="4" t="s">
        <v>10</v>
      </c>
      <c r="E2067" s="4" t="s">
        <v>11</v>
      </c>
      <c r="F2067" s="4" t="s">
        <v>21</v>
      </c>
      <c r="G2067" s="3">
        <v>13.26</v>
      </c>
      <c r="H2067" s="8">
        <v>1</v>
      </c>
      <c r="I2067" s="4" t="s">
        <v>20</v>
      </c>
      <c r="J2067" s="7">
        <v>5.7</v>
      </c>
      <c r="K2067" s="3">
        <f t="shared" si="161"/>
        <v>13.26</v>
      </c>
      <c r="L2067" s="2">
        <f t="shared" si="162"/>
        <v>0.05</v>
      </c>
      <c r="M2067" s="3">
        <f t="shared" si="163"/>
        <v>0.66300000000000003</v>
      </c>
      <c r="N2067" s="3">
        <f t="shared" si="164"/>
        <v>13.923</v>
      </c>
    </row>
    <row r="2068" spans="1:14" x14ac:dyDescent="0.3">
      <c r="A2068" s="1">
        <v>45456</v>
      </c>
      <c r="B2068" s="1" t="str">
        <f t="shared" si="160"/>
        <v>June</v>
      </c>
      <c r="C2068" s="4" t="s">
        <v>9</v>
      </c>
      <c r="D2068" s="4" t="s">
        <v>15</v>
      </c>
      <c r="E2068" s="4" t="s">
        <v>11</v>
      </c>
      <c r="F2068" s="4" t="s">
        <v>12</v>
      </c>
      <c r="G2068" s="3">
        <v>4.72</v>
      </c>
      <c r="H2068" s="8">
        <v>3</v>
      </c>
      <c r="I2068" s="4" t="s">
        <v>17</v>
      </c>
      <c r="J2068" s="7">
        <v>8.6999999999999993</v>
      </c>
      <c r="K2068" s="3">
        <f t="shared" si="161"/>
        <v>14.16</v>
      </c>
      <c r="L2068" s="2">
        <f t="shared" si="162"/>
        <v>0.05</v>
      </c>
      <c r="M2068" s="3">
        <f t="shared" si="163"/>
        <v>0.70800000000000007</v>
      </c>
      <c r="N2068" s="3">
        <f t="shared" si="164"/>
        <v>14.868</v>
      </c>
    </row>
    <row r="2069" spans="1:14" x14ac:dyDescent="0.3">
      <c r="A2069" s="1">
        <v>45456</v>
      </c>
      <c r="B2069" s="1" t="str">
        <f t="shared" si="160"/>
        <v>June</v>
      </c>
      <c r="C2069" s="4" t="s">
        <v>14</v>
      </c>
      <c r="D2069" s="4" t="s">
        <v>10</v>
      </c>
      <c r="E2069" s="4" t="s">
        <v>11</v>
      </c>
      <c r="F2069" s="4" t="s">
        <v>21</v>
      </c>
      <c r="G2069" s="3">
        <v>7.75</v>
      </c>
      <c r="H2069" s="8">
        <v>1</v>
      </c>
      <c r="I2069" s="4" t="s">
        <v>20</v>
      </c>
      <c r="J2069" s="7">
        <v>7.2</v>
      </c>
      <c r="K2069" s="3">
        <f t="shared" si="161"/>
        <v>7.75</v>
      </c>
      <c r="L2069" s="2">
        <f t="shared" si="162"/>
        <v>0.05</v>
      </c>
      <c r="M2069" s="3">
        <f t="shared" si="163"/>
        <v>0.38750000000000001</v>
      </c>
      <c r="N2069" s="3">
        <f t="shared" si="164"/>
        <v>8.1374999999999993</v>
      </c>
    </row>
    <row r="2070" spans="1:14" x14ac:dyDescent="0.3">
      <c r="A2070" s="1">
        <v>45456</v>
      </c>
      <c r="B2070" s="1" t="str">
        <f t="shared" si="160"/>
        <v>June</v>
      </c>
      <c r="C2070" s="4" t="s">
        <v>9</v>
      </c>
      <c r="D2070" s="4" t="s">
        <v>15</v>
      </c>
      <c r="E2070" s="4" t="s">
        <v>11</v>
      </c>
      <c r="F2070" s="4" t="s">
        <v>18</v>
      </c>
      <c r="G2070" s="3">
        <v>59.6</v>
      </c>
      <c r="H2070" s="8">
        <v>1</v>
      </c>
      <c r="I2070" s="4" t="s">
        <v>258</v>
      </c>
      <c r="J2070" s="7">
        <v>8.4</v>
      </c>
      <c r="K2070" s="3">
        <f t="shared" si="161"/>
        <v>59.6</v>
      </c>
      <c r="L2070" s="2">
        <f t="shared" si="162"/>
        <v>0.05</v>
      </c>
      <c r="M2070" s="3">
        <f t="shared" si="163"/>
        <v>2.9800000000000004</v>
      </c>
      <c r="N2070" s="3">
        <f t="shared" si="164"/>
        <v>62.58</v>
      </c>
    </row>
    <row r="2071" spans="1:14" x14ac:dyDescent="0.3">
      <c r="A2071" s="1">
        <v>45456</v>
      </c>
      <c r="B2071" s="1" t="str">
        <f t="shared" si="160"/>
        <v>June</v>
      </c>
      <c r="C2071" s="4" t="s">
        <v>9</v>
      </c>
      <c r="D2071" s="4" t="s">
        <v>10</v>
      </c>
      <c r="E2071" s="4" t="s">
        <v>11</v>
      </c>
      <c r="F2071" s="4" t="s">
        <v>21</v>
      </c>
      <c r="G2071" s="3">
        <v>10.28</v>
      </c>
      <c r="H2071" s="8">
        <v>1</v>
      </c>
      <c r="I2071" s="4" t="s">
        <v>17</v>
      </c>
      <c r="J2071" s="7">
        <v>8.3000000000000007</v>
      </c>
      <c r="K2071" s="3">
        <f t="shared" si="161"/>
        <v>10.28</v>
      </c>
      <c r="L2071" s="2">
        <f t="shared" si="162"/>
        <v>0.05</v>
      </c>
      <c r="M2071" s="3">
        <f t="shared" si="163"/>
        <v>0.51400000000000001</v>
      </c>
      <c r="N2071" s="3">
        <f t="shared" si="164"/>
        <v>10.793999999999999</v>
      </c>
    </row>
    <row r="2072" spans="1:14" x14ac:dyDescent="0.3">
      <c r="A2072" s="1">
        <v>45456</v>
      </c>
      <c r="B2072" s="1" t="str">
        <f t="shared" si="160"/>
        <v>June</v>
      </c>
      <c r="C2072" s="4" t="s">
        <v>9</v>
      </c>
      <c r="D2072" s="4" t="s">
        <v>10</v>
      </c>
      <c r="E2072" s="4" t="s">
        <v>22</v>
      </c>
      <c r="F2072" s="4" t="s">
        <v>21</v>
      </c>
      <c r="G2072" s="3">
        <v>16.61</v>
      </c>
      <c r="H2072" s="8">
        <v>1</v>
      </c>
      <c r="I2072" s="4" t="s">
        <v>17</v>
      </c>
      <c r="J2072" s="7">
        <v>8.6999999999999993</v>
      </c>
      <c r="K2072" s="3">
        <f t="shared" si="161"/>
        <v>16.61</v>
      </c>
      <c r="L2072" s="2">
        <f t="shared" si="162"/>
        <v>0.05</v>
      </c>
      <c r="M2072" s="3">
        <f t="shared" si="163"/>
        <v>0.83050000000000002</v>
      </c>
      <c r="N2072" s="3">
        <f t="shared" si="164"/>
        <v>17.4405</v>
      </c>
    </row>
    <row r="2073" spans="1:14" x14ac:dyDescent="0.3">
      <c r="A2073" s="1">
        <v>45456</v>
      </c>
      <c r="B2073" s="1" t="str">
        <f t="shared" si="160"/>
        <v>June</v>
      </c>
      <c r="C2073" s="4" t="s">
        <v>19</v>
      </c>
      <c r="D2073" s="4" t="s">
        <v>10</v>
      </c>
      <c r="E2073" s="4" t="s">
        <v>11</v>
      </c>
      <c r="F2073" s="4" t="s">
        <v>18</v>
      </c>
      <c r="G2073" s="3">
        <v>44.24</v>
      </c>
      <c r="H2073" s="8">
        <v>2</v>
      </c>
      <c r="I2073" s="4" t="s">
        <v>17</v>
      </c>
      <c r="J2073" s="7">
        <v>7.8</v>
      </c>
      <c r="K2073" s="3">
        <f t="shared" si="161"/>
        <v>88.48</v>
      </c>
      <c r="L2073" s="2">
        <f t="shared" si="162"/>
        <v>0.05</v>
      </c>
      <c r="M2073" s="3">
        <f t="shared" si="163"/>
        <v>4.4240000000000004</v>
      </c>
      <c r="N2073" s="3">
        <f t="shared" si="164"/>
        <v>92.904000000000011</v>
      </c>
    </row>
    <row r="2074" spans="1:14" x14ac:dyDescent="0.3">
      <c r="A2074" s="1">
        <v>45456</v>
      </c>
      <c r="B2074" s="1" t="str">
        <f t="shared" si="160"/>
        <v>June</v>
      </c>
      <c r="C2074" s="4" t="s">
        <v>14</v>
      </c>
      <c r="D2074" s="4" t="s">
        <v>10</v>
      </c>
      <c r="E2074" s="4" t="s">
        <v>11</v>
      </c>
      <c r="F2074" s="4" t="s">
        <v>21</v>
      </c>
      <c r="G2074" s="3">
        <v>13.96</v>
      </c>
      <c r="H2074" s="8">
        <v>2</v>
      </c>
      <c r="I2074" s="4" t="s">
        <v>17</v>
      </c>
      <c r="J2074" s="7">
        <v>6</v>
      </c>
      <c r="K2074" s="3">
        <f t="shared" si="161"/>
        <v>27.92</v>
      </c>
      <c r="L2074" s="2">
        <f t="shared" si="162"/>
        <v>0.05</v>
      </c>
      <c r="M2074" s="3">
        <f t="shared" si="163"/>
        <v>1.3960000000000001</v>
      </c>
      <c r="N2074" s="3">
        <f t="shared" si="164"/>
        <v>29.316000000000003</v>
      </c>
    </row>
    <row r="2075" spans="1:14" x14ac:dyDescent="0.3">
      <c r="A2075" s="1">
        <v>45457</v>
      </c>
      <c r="B2075" s="1" t="str">
        <f t="shared" si="160"/>
        <v>June</v>
      </c>
      <c r="C2075" s="4" t="s">
        <v>14</v>
      </c>
      <c r="D2075" s="4" t="s">
        <v>10</v>
      </c>
      <c r="E2075" s="4" t="s">
        <v>11</v>
      </c>
      <c r="F2075" s="4" t="s">
        <v>21</v>
      </c>
      <c r="G2075" s="3">
        <v>6.58</v>
      </c>
      <c r="H2075" s="8">
        <v>1</v>
      </c>
      <c r="I2075" s="4" t="s">
        <v>20</v>
      </c>
      <c r="J2075" s="7">
        <v>7.1</v>
      </c>
      <c r="K2075" s="3">
        <f t="shared" si="161"/>
        <v>6.58</v>
      </c>
      <c r="L2075" s="2">
        <f t="shared" si="162"/>
        <v>0.05</v>
      </c>
      <c r="M2075" s="3">
        <f t="shared" si="163"/>
        <v>0.32900000000000001</v>
      </c>
      <c r="N2075" s="3">
        <f t="shared" si="164"/>
        <v>6.9089999999999998</v>
      </c>
    </row>
    <row r="2076" spans="1:14" x14ac:dyDescent="0.3">
      <c r="A2076" s="1">
        <v>45457</v>
      </c>
      <c r="B2076" s="1" t="str">
        <f t="shared" si="160"/>
        <v>June</v>
      </c>
      <c r="C2076" s="4" t="s">
        <v>9</v>
      </c>
      <c r="D2076" s="4" t="s">
        <v>10</v>
      </c>
      <c r="E2076" s="4" t="s">
        <v>22</v>
      </c>
      <c r="F2076" s="4" t="s">
        <v>24</v>
      </c>
      <c r="G2076" s="3">
        <v>33.450000000000003</v>
      </c>
      <c r="H2076" s="8">
        <v>3</v>
      </c>
      <c r="I2076" s="4" t="s">
        <v>17</v>
      </c>
      <c r="J2076" s="7">
        <v>8.6999999999999993</v>
      </c>
      <c r="K2076" s="3">
        <f t="shared" si="161"/>
        <v>100.35000000000001</v>
      </c>
      <c r="L2076" s="2">
        <f t="shared" si="162"/>
        <v>0.05</v>
      </c>
      <c r="M2076" s="3">
        <f t="shared" si="163"/>
        <v>5.017500000000001</v>
      </c>
      <c r="N2076" s="3">
        <f t="shared" si="164"/>
        <v>105.36750000000001</v>
      </c>
    </row>
    <row r="2077" spans="1:14" x14ac:dyDescent="0.3">
      <c r="A2077" s="1">
        <v>45457</v>
      </c>
      <c r="B2077" s="1" t="str">
        <f t="shared" si="160"/>
        <v>June</v>
      </c>
      <c r="C2077" s="4" t="s">
        <v>9</v>
      </c>
      <c r="D2077" s="4" t="s">
        <v>15</v>
      </c>
      <c r="E2077" s="4" t="s">
        <v>11</v>
      </c>
      <c r="F2077" s="4" t="s">
        <v>18</v>
      </c>
      <c r="G2077" s="3">
        <v>49.6</v>
      </c>
      <c r="H2077" s="8">
        <v>1</v>
      </c>
      <c r="I2077" s="4" t="s">
        <v>17</v>
      </c>
      <c r="J2077" s="7">
        <v>6.1</v>
      </c>
      <c r="K2077" s="3">
        <f t="shared" si="161"/>
        <v>49.6</v>
      </c>
      <c r="L2077" s="2">
        <f t="shared" si="162"/>
        <v>0.05</v>
      </c>
      <c r="M2077" s="3">
        <f t="shared" si="163"/>
        <v>2.4800000000000004</v>
      </c>
      <c r="N2077" s="3">
        <f t="shared" si="164"/>
        <v>52.08</v>
      </c>
    </row>
    <row r="2078" spans="1:14" x14ac:dyDescent="0.3">
      <c r="A2078" s="1">
        <v>45457</v>
      </c>
      <c r="B2078" s="1" t="str">
        <f t="shared" si="160"/>
        <v>June</v>
      </c>
      <c r="C2078" s="4" t="s">
        <v>9</v>
      </c>
      <c r="D2078" s="4" t="s">
        <v>15</v>
      </c>
      <c r="E2078" s="4" t="s">
        <v>11</v>
      </c>
      <c r="F2078" s="4" t="s">
        <v>23</v>
      </c>
      <c r="G2078" s="3">
        <v>66.63</v>
      </c>
      <c r="H2078" s="8">
        <v>1</v>
      </c>
      <c r="I2078" s="4" t="s">
        <v>17</v>
      </c>
      <c r="J2078" s="7">
        <v>7</v>
      </c>
      <c r="K2078" s="3">
        <f t="shared" si="161"/>
        <v>66.63</v>
      </c>
      <c r="L2078" s="2">
        <f t="shared" si="162"/>
        <v>0.05</v>
      </c>
      <c r="M2078" s="3">
        <f t="shared" si="163"/>
        <v>3.3315000000000001</v>
      </c>
      <c r="N2078" s="3">
        <f t="shared" si="164"/>
        <v>69.961500000000001</v>
      </c>
    </row>
    <row r="2079" spans="1:14" x14ac:dyDescent="0.3">
      <c r="A2079" s="1">
        <v>45457</v>
      </c>
      <c r="B2079" s="1" t="str">
        <f t="shared" si="160"/>
        <v>June</v>
      </c>
      <c r="C2079" s="4" t="s">
        <v>19</v>
      </c>
      <c r="D2079" s="4" t="s">
        <v>15</v>
      </c>
      <c r="E2079" s="4" t="s">
        <v>22</v>
      </c>
      <c r="F2079" s="4" t="s">
        <v>12</v>
      </c>
      <c r="G2079" s="3">
        <v>4.37</v>
      </c>
      <c r="H2079" s="8">
        <v>4</v>
      </c>
      <c r="I2079" s="4" t="s">
        <v>17</v>
      </c>
      <c r="J2079" s="7">
        <v>9.3000000000000007</v>
      </c>
      <c r="K2079" s="3">
        <f t="shared" si="161"/>
        <v>17.48</v>
      </c>
      <c r="L2079" s="2">
        <f t="shared" si="162"/>
        <v>0.05</v>
      </c>
      <c r="M2079" s="3">
        <f t="shared" si="163"/>
        <v>0.87400000000000011</v>
      </c>
      <c r="N2079" s="3">
        <f t="shared" si="164"/>
        <v>18.353999999999999</v>
      </c>
    </row>
    <row r="2080" spans="1:14" x14ac:dyDescent="0.3">
      <c r="A2080" s="1">
        <v>45457</v>
      </c>
      <c r="B2080" s="1" t="str">
        <f t="shared" si="160"/>
        <v>June</v>
      </c>
      <c r="C2080" s="4" t="s">
        <v>9</v>
      </c>
      <c r="D2080" s="4" t="s">
        <v>10</v>
      </c>
      <c r="E2080" s="4" t="s">
        <v>11</v>
      </c>
      <c r="F2080" s="4" t="s">
        <v>12</v>
      </c>
      <c r="G2080" s="3">
        <v>4.3899999999999997</v>
      </c>
      <c r="H2080" s="8">
        <v>1</v>
      </c>
      <c r="I2080" s="4" t="s">
        <v>17</v>
      </c>
      <c r="J2080" s="7">
        <v>8.9</v>
      </c>
      <c r="K2080" s="3">
        <f t="shared" si="161"/>
        <v>4.3899999999999997</v>
      </c>
      <c r="L2080" s="2">
        <f t="shared" si="162"/>
        <v>0.05</v>
      </c>
      <c r="M2080" s="3">
        <f t="shared" si="163"/>
        <v>0.2195</v>
      </c>
      <c r="N2080" s="3">
        <f t="shared" si="164"/>
        <v>4.6094999999999997</v>
      </c>
    </row>
    <row r="2081" spans="1:14" x14ac:dyDescent="0.3">
      <c r="A2081" s="1">
        <v>45457</v>
      </c>
      <c r="B2081" s="1" t="str">
        <f t="shared" si="160"/>
        <v>June</v>
      </c>
      <c r="C2081" s="4" t="s">
        <v>9</v>
      </c>
      <c r="D2081" s="4" t="s">
        <v>10</v>
      </c>
      <c r="E2081" s="4" t="s">
        <v>11</v>
      </c>
      <c r="F2081" s="4" t="s">
        <v>23</v>
      </c>
      <c r="G2081" s="3">
        <v>56.22</v>
      </c>
      <c r="H2081" s="8">
        <v>4</v>
      </c>
      <c r="I2081" s="4" t="s">
        <v>17</v>
      </c>
      <c r="J2081" s="7">
        <v>8.6</v>
      </c>
      <c r="K2081" s="3">
        <f t="shared" si="161"/>
        <v>224.88</v>
      </c>
      <c r="L2081" s="2">
        <f t="shared" si="162"/>
        <v>0.05</v>
      </c>
      <c r="M2081" s="3">
        <f t="shared" si="163"/>
        <v>11.244</v>
      </c>
      <c r="N2081" s="3">
        <f t="shared" si="164"/>
        <v>236.124</v>
      </c>
    </row>
    <row r="2082" spans="1:14" x14ac:dyDescent="0.3">
      <c r="A2082" s="1">
        <v>45457</v>
      </c>
      <c r="B2082" s="1" t="str">
        <f t="shared" si="160"/>
        <v>June</v>
      </c>
      <c r="C2082" s="4" t="s">
        <v>9</v>
      </c>
      <c r="D2082" s="4" t="s">
        <v>10</v>
      </c>
      <c r="E2082" s="4" t="s">
        <v>11</v>
      </c>
      <c r="F2082" s="4" t="s">
        <v>24</v>
      </c>
      <c r="G2082" s="3">
        <v>20.49</v>
      </c>
      <c r="H2082" s="8">
        <v>2</v>
      </c>
      <c r="I2082" s="4" t="s">
        <v>17</v>
      </c>
      <c r="J2082" s="7">
        <v>8.9</v>
      </c>
      <c r="K2082" s="3">
        <f t="shared" si="161"/>
        <v>40.98</v>
      </c>
      <c r="L2082" s="2">
        <f t="shared" si="162"/>
        <v>0.05</v>
      </c>
      <c r="M2082" s="3">
        <f t="shared" si="163"/>
        <v>2.0489999999999999</v>
      </c>
      <c r="N2082" s="3">
        <f t="shared" si="164"/>
        <v>43.028999999999996</v>
      </c>
    </row>
    <row r="2083" spans="1:14" x14ac:dyDescent="0.3">
      <c r="A2083" s="1">
        <v>45457</v>
      </c>
      <c r="B2083" s="1" t="str">
        <f t="shared" si="160"/>
        <v>June</v>
      </c>
      <c r="C2083" s="4" t="s">
        <v>19</v>
      </c>
      <c r="D2083" s="4" t="s">
        <v>15</v>
      </c>
      <c r="E2083" s="4" t="s">
        <v>11</v>
      </c>
      <c r="F2083" s="4" t="s">
        <v>12</v>
      </c>
      <c r="G2083" s="3">
        <v>5.41</v>
      </c>
      <c r="H2083" s="8">
        <v>4</v>
      </c>
      <c r="I2083" s="4" t="s">
        <v>20</v>
      </c>
      <c r="J2083" s="7">
        <v>8.4</v>
      </c>
      <c r="K2083" s="3">
        <f t="shared" si="161"/>
        <v>21.64</v>
      </c>
      <c r="L2083" s="2">
        <f t="shared" si="162"/>
        <v>0.05</v>
      </c>
      <c r="M2083" s="3">
        <f t="shared" si="163"/>
        <v>1.0820000000000001</v>
      </c>
      <c r="N2083" s="3">
        <f t="shared" si="164"/>
        <v>22.722000000000001</v>
      </c>
    </row>
    <row r="2084" spans="1:14" x14ac:dyDescent="0.3">
      <c r="A2084" s="1">
        <v>45457</v>
      </c>
      <c r="B2084" s="1" t="str">
        <f t="shared" si="160"/>
        <v>June</v>
      </c>
      <c r="C2084" s="4" t="s">
        <v>9</v>
      </c>
      <c r="D2084" s="4" t="s">
        <v>15</v>
      </c>
      <c r="E2084" s="4" t="s">
        <v>11</v>
      </c>
      <c r="F2084" s="4" t="s">
        <v>12</v>
      </c>
      <c r="G2084" s="3">
        <v>4.7300000000000004</v>
      </c>
      <c r="H2084" s="8">
        <v>6</v>
      </c>
      <c r="I2084" s="4" t="s">
        <v>20</v>
      </c>
      <c r="J2084" s="7">
        <v>8.4</v>
      </c>
      <c r="K2084" s="3">
        <f t="shared" si="161"/>
        <v>28.380000000000003</v>
      </c>
      <c r="L2084" s="2">
        <f t="shared" si="162"/>
        <v>0.05</v>
      </c>
      <c r="M2084" s="3">
        <f t="shared" si="163"/>
        <v>1.4190000000000003</v>
      </c>
      <c r="N2084" s="3">
        <f t="shared" si="164"/>
        <v>29.799000000000003</v>
      </c>
    </row>
    <row r="2085" spans="1:14" x14ac:dyDescent="0.3">
      <c r="A2085" s="1">
        <v>45457</v>
      </c>
      <c r="B2085" s="1" t="str">
        <f t="shared" si="160"/>
        <v>June</v>
      </c>
      <c r="C2085" s="4" t="s">
        <v>9</v>
      </c>
      <c r="D2085" s="4" t="s">
        <v>15</v>
      </c>
      <c r="E2085" s="4" t="s">
        <v>22</v>
      </c>
      <c r="F2085" s="4" t="s">
        <v>21</v>
      </c>
      <c r="G2085" s="3">
        <v>13.56</v>
      </c>
      <c r="H2085" s="8">
        <v>1</v>
      </c>
      <c r="I2085" s="4" t="s">
        <v>20</v>
      </c>
      <c r="J2085" s="7">
        <v>7.2</v>
      </c>
      <c r="K2085" s="3">
        <f t="shared" si="161"/>
        <v>13.56</v>
      </c>
      <c r="L2085" s="2">
        <f t="shared" si="162"/>
        <v>0.05</v>
      </c>
      <c r="M2085" s="3">
        <f t="shared" si="163"/>
        <v>0.67800000000000005</v>
      </c>
      <c r="N2085" s="3">
        <f t="shared" si="164"/>
        <v>14.238000000000001</v>
      </c>
    </row>
    <row r="2086" spans="1:14" x14ac:dyDescent="0.3">
      <c r="A2086" s="1">
        <v>45458</v>
      </c>
      <c r="B2086" s="1" t="str">
        <f t="shared" si="160"/>
        <v>June</v>
      </c>
      <c r="C2086" s="4" t="s">
        <v>14</v>
      </c>
      <c r="D2086" s="4" t="s">
        <v>15</v>
      </c>
      <c r="E2086" s="4" t="s">
        <v>22</v>
      </c>
      <c r="F2086" s="4" t="s">
        <v>12</v>
      </c>
      <c r="G2086" s="3">
        <v>7.55</v>
      </c>
      <c r="H2086" s="8">
        <v>6</v>
      </c>
      <c r="I2086" s="4" t="s">
        <v>20</v>
      </c>
      <c r="J2086" s="7">
        <v>9.3000000000000007</v>
      </c>
      <c r="K2086" s="3">
        <f t="shared" si="161"/>
        <v>45.3</v>
      </c>
      <c r="L2086" s="2">
        <f t="shared" si="162"/>
        <v>0.05</v>
      </c>
      <c r="M2086" s="3">
        <f t="shared" si="163"/>
        <v>2.2650000000000001</v>
      </c>
      <c r="N2086" s="3">
        <f t="shared" si="164"/>
        <v>47.564999999999998</v>
      </c>
    </row>
    <row r="2087" spans="1:14" x14ac:dyDescent="0.3">
      <c r="A2087" s="1">
        <v>45458</v>
      </c>
      <c r="B2087" s="1" t="str">
        <f t="shared" si="160"/>
        <v>June</v>
      </c>
      <c r="C2087" s="4" t="s">
        <v>19</v>
      </c>
      <c r="D2087" s="4" t="s">
        <v>15</v>
      </c>
      <c r="E2087" s="4" t="s">
        <v>22</v>
      </c>
      <c r="F2087" s="4" t="s">
        <v>12</v>
      </c>
      <c r="G2087" s="3">
        <v>6.85</v>
      </c>
      <c r="H2087" s="8">
        <v>2</v>
      </c>
      <c r="I2087" s="4" t="s">
        <v>17</v>
      </c>
      <c r="J2087" s="7">
        <v>6.9</v>
      </c>
      <c r="K2087" s="3">
        <f t="shared" si="161"/>
        <v>13.7</v>
      </c>
      <c r="L2087" s="2">
        <f t="shared" si="162"/>
        <v>0.05</v>
      </c>
      <c r="M2087" s="3">
        <f t="shared" si="163"/>
        <v>0.68500000000000005</v>
      </c>
      <c r="N2087" s="3">
        <f t="shared" si="164"/>
        <v>14.385</v>
      </c>
    </row>
    <row r="2088" spans="1:14" x14ac:dyDescent="0.3">
      <c r="A2088" s="1">
        <v>45458</v>
      </c>
      <c r="B2088" s="1" t="str">
        <f t="shared" si="160"/>
        <v>June</v>
      </c>
      <c r="C2088" s="4" t="s">
        <v>14</v>
      </c>
      <c r="D2088" s="4" t="s">
        <v>15</v>
      </c>
      <c r="E2088" s="4" t="s">
        <v>22</v>
      </c>
      <c r="F2088" s="4" t="s">
        <v>24</v>
      </c>
      <c r="G2088" s="3">
        <v>26.68</v>
      </c>
      <c r="H2088" s="8">
        <v>2</v>
      </c>
      <c r="I2088" s="4" t="s">
        <v>17</v>
      </c>
      <c r="J2088" s="7">
        <v>6.4</v>
      </c>
      <c r="K2088" s="3">
        <f t="shared" si="161"/>
        <v>53.36</v>
      </c>
      <c r="L2088" s="2">
        <f t="shared" si="162"/>
        <v>0.05</v>
      </c>
      <c r="M2088" s="3">
        <f t="shared" si="163"/>
        <v>2.6680000000000001</v>
      </c>
      <c r="N2088" s="3">
        <f t="shared" si="164"/>
        <v>56.027999999999999</v>
      </c>
    </row>
    <row r="2089" spans="1:14" x14ac:dyDescent="0.3">
      <c r="A2089" s="1">
        <v>45458</v>
      </c>
      <c r="B2089" s="1" t="str">
        <f t="shared" si="160"/>
        <v>June</v>
      </c>
      <c r="C2089" s="4" t="s">
        <v>14</v>
      </c>
      <c r="D2089" s="4" t="s">
        <v>10</v>
      </c>
      <c r="E2089" s="4" t="s">
        <v>11</v>
      </c>
      <c r="F2089" s="4" t="s">
        <v>12</v>
      </c>
      <c r="G2089" s="3">
        <v>6.08</v>
      </c>
      <c r="H2089" s="8">
        <v>3</v>
      </c>
      <c r="I2089" s="4" t="s">
        <v>17</v>
      </c>
      <c r="J2089" s="7">
        <v>9.8000000000000007</v>
      </c>
      <c r="K2089" s="3">
        <f t="shared" si="161"/>
        <v>18.240000000000002</v>
      </c>
      <c r="L2089" s="2">
        <f t="shared" si="162"/>
        <v>0.05</v>
      </c>
      <c r="M2089" s="3">
        <f t="shared" si="163"/>
        <v>0.91200000000000014</v>
      </c>
      <c r="N2089" s="3">
        <f t="shared" si="164"/>
        <v>19.152000000000001</v>
      </c>
    </row>
    <row r="2090" spans="1:14" x14ac:dyDescent="0.3">
      <c r="A2090" s="1">
        <v>45458</v>
      </c>
      <c r="B2090" s="1" t="str">
        <f t="shared" si="160"/>
        <v>June</v>
      </c>
      <c r="C2090" s="4" t="s">
        <v>9</v>
      </c>
      <c r="D2090" s="4" t="s">
        <v>15</v>
      </c>
      <c r="E2090" s="4" t="s">
        <v>11</v>
      </c>
      <c r="F2090" s="4" t="s">
        <v>12</v>
      </c>
      <c r="G2090" s="3">
        <v>7.68</v>
      </c>
      <c r="H2090" s="8">
        <v>5</v>
      </c>
      <c r="I2090" s="4" t="s">
        <v>17</v>
      </c>
      <c r="J2090" s="7">
        <v>9.5</v>
      </c>
      <c r="K2090" s="3">
        <f t="shared" si="161"/>
        <v>38.4</v>
      </c>
      <c r="L2090" s="2">
        <f t="shared" si="162"/>
        <v>0.05</v>
      </c>
      <c r="M2090" s="3">
        <f t="shared" si="163"/>
        <v>1.92</v>
      </c>
      <c r="N2090" s="3">
        <f t="shared" si="164"/>
        <v>40.32</v>
      </c>
    </row>
    <row r="2091" spans="1:14" x14ac:dyDescent="0.3">
      <c r="A2091" s="1">
        <v>45458</v>
      </c>
      <c r="B2091" s="1" t="str">
        <f t="shared" si="160"/>
        <v>June</v>
      </c>
      <c r="C2091" s="4" t="s">
        <v>19</v>
      </c>
      <c r="D2091" s="4" t="s">
        <v>15</v>
      </c>
      <c r="E2091" s="4" t="s">
        <v>11</v>
      </c>
      <c r="F2091" s="4" t="s">
        <v>16</v>
      </c>
      <c r="G2091" s="3">
        <v>80.739999999999995</v>
      </c>
      <c r="H2091" s="8">
        <v>2</v>
      </c>
      <c r="I2091" s="4" t="s">
        <v>258</v>
      </c>
      <c r="J2091" s="7">
        <v>6.8</v>
      </c>
      <c r="K2091" s="3">
        <f t="shared" si="161"/>
        <v>161.47999999999999</v>
      </c>
      <c r="L2091" s="2">
        <f t="shared" si="162"/>
        <v>0.18</v>
      </c>
      <c r="M2091" s="3">
        <f t="shared" si="163"/>
        <v>29.066399999999998</v>
      </c>
      <c r="N2091" s="3">
        <f t="shared" si="164"/>
        <v>190.54639999999998</v>
      </c>
    </row>
    <row r="2092" spans="1:14" x14ac:dyDescent="0.3">
      <c r="A2092" s="1">
        <v>45458</v>
      </c>
      <c r="B2092" s="1" t="str">
        <f t="shared" si="160"/>
        <v>June</v>
      </c>
      <c r="C2092" s="4" t="s">
        <v>14</v>
      </c>
      <c r="D2092" s="4" t="s">
        <v>15</v>
      </c>
      <c r="E2092" s="4" t="s">
        <v>22</v>
      </c>
      <c r="F2092" s="4" t="s">
        <v>18</v>
      </c>
      <c r="G2092" s="3">
        <v>54.37</v>
      </c>
      <c r="H2092" s="8">
        <v>2</v>
      </c>
      <c r="I2092" s="4" t="s">
        <v>20</v>
      </c>
      <c r="J2092" s="7">
        <v>6.8</v>
      </c>
      <c r="K2092" s="3">
        <f t="shared" si="161"/>
        <v>108.74</v>
      </c>
      <c r="L2092" s="2">
        <f t="shared" si="162"/>
        <v>0.05</v>
      </c>
      <c r="M2092" s="3">
        <f t="shared" si="163"/>
        <v>5.4370000000000003</v>
      </c>
      <c r="N2092" s="3">
        <f t="shared" si="164"/>
        <v>114.17699999999999</v>
      </c>
    </row>
    <row r="2093" spans="1:14" x14ac:dyDescent="0.3">
      <c r="A2093" s="1">
        <v>45458</v>
      </c>
      <c r="B2093" s="1" t="str">
        <f t="shared" si="160"/>
        <v>June</v>
      </c>
      <c r="C2093" s="4" t="s">
        <v>14</v>
      </c>
      <c r="D2093" s="4" t="s">
        <v>15</v>
      </c>
      <c r="E2093" s="4" t="s">
        <v>11</v>
      </c>
      <c r="F2093" s="4" t="s">
        <v>23</v>
      </c>
      <c r="G2093" s="3">
        <v>47.71</v>
      </c>
      <c r="H2093" s="8">
        <v>1</v>
      </c>
      <c r="I2093" s="4" t="s">
        <v>17</v>
      </c>
      <c r="J2093" s="7">
        <v>8.1</v>
      </c>
      <c r="K2093" s="3">
        <f t="shared" si="161"/>
        <v>47.71</v>
      </c>
      <c r="L2093" s="2">
        <f t="shared" si="162"/>
        <v>0.05</v>
      </c>
      <c r="M2093" s="3">
        <f t="shared" si="163"/>
        <v>2.3855</v>
      </c>
      <c r="N2093" s="3">
        <f t="shared" si="164"/>
        <v>50.095500000000001</v>
      </c>
    </row>
    <row r="2094" spans="1:14" x14ac:dyDescent="0.3">
      <c r="A2094" s="1">
        <v>45458</v>
      </c>
      <c r="B2094" s="1" t="str">
        <f t="shared" si="160"/>
        <v>June</v>
      </c>
      <c r="C2094" s="4" t="s">
        <v>9</v>
      </c>
      <c r="D2094" s="4" t="s">
        <v>15</v>
      </c>
      <c r="E2094" s="4" t="s">
        <v>22</v>
      </c>
      <c r="F2094" s="4" t="s">
        <v>12</v>
      </c>
      <c r="G2094" s="3">
        <v>7.32</v>
      </c>
      <c r="H2094" s="8">
        <v>5</v>
      </c>
      <c r="I2094" s="4" t="s">
        <v>17</v>
      </c>
      <c r="J2094" s="7">
        <v>9</v>
      </c>
      <c r="K2094" s="3">
        <f t="shared" si="161"/>
        <v>36.6</v>
      </c>
      <c r="L2094" s="2">
        <f t="shared" si="162"/>
        <v>0.05</v>
      </c>
      <c r="M2094" s="3">
        <f t="shared" si="163"/>
        <v>1.83</v>
      </c>
      <c r="N2094" s="3">
        <f t="shared" si="164"/>
        <v>38.43</v>
      </c>
    </row>
    <row r="2095" spans="1:14" x14ac:dyDescent="0.3">
      <c r="A2095" s="1">
        <v>45458</v>
      </c>
      <c r="B2095" s="1" t="str">
        <f t="shared" si="160"/>
        <v>June</v>
      </c>
      <c r="C2095" s="4" t="s">
        <v>9</v>
      </c>
      <c r="D2095" s="4" t="s">
        <v>15</v>
      </c>
      <c r="E2095" s="4" t="s">
        <v>22</v>
      </c>
      <c r="F2095" s="4" t="s">
        <v>24</v>
      </c>
      <c r="G2095" s="3">
        <v>31.6</v>
      </c>
      <c r="H2095" s="8">
        <v>4</v>
      </c>
      <c r="I2095" s="4" t="s">
        <v>20</v>
      </c>
      <c r="J2095" s="7">
        <v>6</v>
      </c>
      <c r="K2095" s="3">
        <f t="shared" si="161"/>
        <v>126.4</v>
      </c>
      <c r="L2095" s="2">
        <f t="shared" si="162"/>
        <v>0.05</v>
      </c>
      <c r="M2095" s="3">
        <f t="shared" si="163"/>
        <v>6.32</v>
      </c>
      <c r="N2095" s="3">
        <f t="shared" si="164"/>
        <v>132.72</v>
      </c>
    </row>
    <row r="2096" spans="1:14" x14ac:dyDescent="0.3">
      <c r="A2096" s="1">
        <v>45458</v>
      </c>
      <c r="B2096" s="1" t="str">
        <f t="shared" si="160"/>
        <v>June</v>
      </c>
      <c r="C2096" s="4" t="s">
        <v>14</v>
      </c>
      <c r="D2096" s="4" t="s">
        <v>15</v>
      </c>
      <c r="E2096" s="4" t="s">
        <v>11</v>
      </c>
      <c r="F2096" s="4" t="s">
        <v>23</v>
      </c>
      <c r="G2096" s="3">
        <v>73.459999999999994</v>
      </c>
      <c r="H2096" s="8">
        <v>2</v>
      </c>
      <c r="I2096" s="4" t="s">
        <v>20</v>
      </c>
      <c r="J2096" s="7">
        <v>8.8000000000000007</v>
      </c>
      <c r="K2096" s="3">
        <f t="shared" si="161"/>
        <v>146.91999999999999</v>
      </c>
      <c r="L2096" s="2">
        <f t="shared" si="162"/>
        <v>0.05</v>
      </c>
      <c r="M2096" s="3">
        <f t="shared" si="163"/>
        <v>7.3460000000000001</v>
      </c>
      <c r="N2096" s="3">
        <f t="shared" si="164"/>
        <v>154.26599999999999</v>
      </c>
    </row>
    <row r="2097" spans="1:14" x14ac:dyDescent="0.3">
      <c r="A2097" s="1">
        <v>45458</v>
      </c>
      <c r="B2097" s="1" t="str">
        <f t="shared" si="160"/>
        <v>June</v>
      </c>
      <c r="C2097" s="4" t="s">
        <v>9</v>
      </c>
      <c r="D2097" s="4" t="s">
        <v>10</v>
      </c>
      <c r="E2097" s="4" t="s">
        <v>11</v>
      </c>
      <c r="F2097" s="4" t="s">
        <v>12</v>
      </c>
      <c r="G2097" s="3">
        <v>7.54</v>
      </c>
      <c r="H2097" s="8">
        <v>1</v>
      </c>
      <c r="I2097" s="4" t="s">
        <v>20</v>
      </c>
      <c r="J2097" s="7">
        <v>8.6</v>
      </c>
      <c r="K2097" s="3">
        <f t="shared" si="161"/>
        <v>7.54</v>
      </c>
      <c r="L2097" s="2">
        <f t="shared" si="162"/>
        <v>0.05</v>
      </c>
      <c r="M2097" s="3">
        <f t="shared" si="163"/>
        <v>0.377</v>
      </c>
      <c r="N2097" s="3">
        <f t="shared" si="164"/>
        <v>7.9169999999999998</v>
      </c>
    </row>
    <row r="2098" spans="1:14" x14ac:dyDescent="0.3">
      <c r="A2098" s="1">
        <v>45458</v>
      </c>
      <c r="B2098" s="1" t="str">
        <f t="shared" si="160"/>
        <v>June</v>
      </c>
      <c r="C2098" s="4" t="s">
        <v>19</v>
      </c>
      <c r="D2098" s="4" t="s">
        <v>15</v>
      </c>
      <c r="E2098" s="4" t="s">
        <v>11</v>
      </c>
      <c r="F2098" s="4" t="s">
        <v>24</v>
      </c>
      <c r="G2098" s="3">
        <v>38.29</v>
      </c>
      <c r="H2098" s="8">
        <v>1</v>
      </c>
      <c r="I2098" s="4" t="s">
        <v>20</v>
      </c>
      <c r="J2098" s="7">
        <v>7.3</v>
      </c>
      <c r="K2098" s="3">
        <f t="shared" si="161"/>
        <v>38.29</v>
      </c>
      <c r="L2098" s="2">
        <f t="shared" si="162"/>
        <v>0.05</v>
      </c>
      <c r="M2098" s="3">
        <f t="shared" si="163"/>
        <v>1.9145000000000001</v>
      </c>
      <c r="N2098" s="3">
        <f t="shared" si="164"/>
        <v>40.204499999999996</v>
      </c>
    </row>
    <row r="2099" spans="1:14" x14ac:dyDescent="0.3">
      <c r="A2099" s="1">
        <v>45458</v>
      </c>
      <c r="B2099" s="1" t="str">
        <f t="shared" si="160"/>
        <v>June</v>
      </c>
      <c r="C2099" s="4" t="s">
        <v>19</v>
      </c>
      <c r="D2099" s="4" t="s">
        <v>15</v>
      </c>
      <c r="E2099" s="4" t="s">
        <v>11</v>
      </c>
      <c r="F2099" s="4" t="s">
        <v>23</v>
      </c>
      <c r="G2099" s="3">
        <v>67.45</v>
      </c>
      <c r="H2099" s="8">
        <v>2</v>
      </c>
      <c r="I2099" s="4" t="s">
        <v>258</v>
      </c>
      <c r="J2099" s="7">
        <v>6.7</v>
      </c>
      <c r="K2099" s="3">
        <f t="shared" si="161"/>
        <v>134.9</v>
      </c>
      <c r="L2099" s="2">
        <f t="shared" si="162"/>
        <v>0.05</v>
      </c>
      <c r="M2099" s="3">
        <f t="shared" si="163"/>
        <v>6.745000000000001</v>
      </c>
      <c r="N2099" s="3">
        <f t="shared" si="164"/>
        <v>141.64500000000001</v>
      </c>
    </row>
    <row r="2100" spans="1:14" x14ac:dyDescent="0.3">
      <c r="A2100" s="1">
        <v>45458</v>
      </c>
      <c r="B2100" s="1" t="str">
        <f t="shared" si="160"/>
        <v>June</v>
      </c>
      <c r="C2100" s="4" t="s">
        <v>9</v>
      </c>
      <c r="D2100" s="4" t="s">
        <v>10</v>
      </c>
      <c r="E2100" s="4" t="s">
        <v>22</v>
      </c>
      <c r="F2100" s="4" t="s">
        <v>12</v>
      </c>
      <c r="G2100" s="3">
        <v>5.81</v>
      </c>
      <c r="H2100" s="8">
        <v>3</v>
      </c>
      <c r="I2100" s="4" t="s">
        <v>17</v>
      </c>
      <c r="J2100" s="7">
        <v>9.1</v>
      </c>
      <c r="K2100" s="3">
        <f t="shared" si="161"/>
        <v>17.43</v>
      </c>
      <c r="L2100" s="2">
        <f t="shared" si="162"/>
        <v>0.05</v>
      </c>
      <c r="M2100" s="3">
        <f t="shared" si="163"/>
        <v>0.87150000000000005</v>
      </c>
      <c r="N2100" s="3">
        <f t="shared" si="164"/>
        <v>18.301500000000001</v>
      </c>
    </row>
    <row r="2101" spans="1:14" x14ac:dyDescent="0.3">
      <c r="A2101" s="1">
        <v>45458</v>
      </c>
      <c r="B2101" s="1" t="str">
        <f t="shared" si="160"/>
        <v>June</v>
      </c>
      <c r="C2101" s="4" t="s">
        <v>14</v>
      </c>
      <c r="D2101" s="4" t="s">
        <v>10</v>
      </c>
      <c r="E2101" s="4" t="s">
        <v>11</v>
      </c>
      <c r="F2101" s="4" t="s">
        <v>23</v>
      </c>
      <c r="G2101" s="3">
        <v>56.69</v>
      </c>
      <c r="H2101" s="8">
        <v>1</v>
      </c>
      <c r="I2101" s="4" t="s">
        <v>20</v>
      </c>
      <c r="J2101" s="7">
        <v>7.6</v>
      </c>
      <c r="K2101" s="3">
        <f t="shared" si="161"/>
        <v>56.69</v>
      </c>
      <c r="L2101" s="2">
        <f t="shared" si="162"/>
        <v>0.05</v>
      </c>
      <c r="M2101" s="3">
        <f t="shared" si="163"/>
        <v>2.8345000000000002</v>
      </c>
      <c r="N2101" s="3">
        <f t="shared" si="164"/>
        <v>59.524499999999996</v>
      </c>
    </row>
    <row r="2102" spans="1:14" x14ac:dyDescent="0.3">
      <c r="A2102" s="1">
        <v>45458</v>
      </c>
      <c r="B2102" s="1" t="str">
        <f t="shared" si="160"/>
        <v>June</v>
      </c>
      <c r="C2102" s="4" t="s">
        <v>14</v>
      </c>
      <c r="D2102" s="4" t="s">
        <v>10</v>
      </c>
      <c r="E2102" s="4" t="s">
        <v>11</v>
      </c>
      <c r="F2102" s="4" t="s">
        <v>12</v>
      </c>
      <c r="G2102" s="3">
        <v>5.03</v>
      </c>
      <c r="H2102" s="8">
        <v>2</v>
      </c>
      <c r="I2102" s="4" t="s">
        <v>20</v>
      </c>
      <c r="J2102" s="7">
        <v>7.5</v>
      </c>
      <c r="K2102" s="3">
        <f t="shared" si="161"/>
        <v>10.06</v>
      </c>
      <c r="L2102" s="2">
        <f t="shared" si="162"/>
        <v>0.05</v>
      </c>
      <c r="M2102" s="3">
        <f t="shared" si="163"/>
        <v>0.503</v>
      </c>
      <c r="N2102" s="3">
        <f t="shared" si="164"/>
        <v>10.563000000000001</v>
      </c>
    </row>
    <row r="2103" spans="1:14" x14ac:dyDescent="0.3">
      <c r="A2103" s="1">
        <v>45458</v>
      </c>
      <c r="B2103" s="1" t="str">
        <f t="shared" si="160"/>
        <v>June</v>
      </c>
      <c r="C2103" s="4" t="s">
        <v>9</v>
      </c>
      <c r="D2103" s="4" t="s">
        <v>15</v>
      </c>
      <c r="E2103" s="4" t="s">
        <v>11</v>
      </c>
      <c r="F2103" s="4" t="s">
        <v>12</v>
      </c>
      <c r="G2103" s="3">
        <v>6.93</v>
      </c>
      <c r="H2103" s="8">
        <v>2</v>
      </c>
      <c r="I2103" s="4" t="s">
        <v>20</v>
      </c>
      <c r="J2103" s="7">
        <v>7.8</v>
      </c>
      <c r="K2103" s="3">
        <f t="shared" si="161"/>
        <v>13.86</v>
      </c>
      <c r="L2103" s="2">
        <f t="shared" si="162"/>
        <v>0.05</v>
      </c>
      <c r="M2103" s="3">
        <f t="shared" si="163"/>
        <v>0.69300000000000006</v>
      </c>
      <c r="N2103" s="3">
        <f t="shared" si="164"/>
        <v>14.552999999999999</v>
      </c>
    </row>
    <row r="2104" spans="1:14" x14ac:dyDescent="0.3">
      <c r="A2104" s="1">
        <v>45459</v>
      </c>
      <c r="B2104" s="1" t="str">
        <f t="shared" si="160"/>
        <v>June</v>
      </c>
      <c r="C2104" s="4" t="s">
        <v>9</v>
      </c>
      <c r="D2104" s="4" t="s">
        <v>15</v>
      </c>
      <c r="E2104" s="4" t="s">
        <v>11</v>
      </c>
      <c r="F2104" s="4" t="s">
        <v>18</v>
      </c>
      <c r="G2104" s="3">
        <v>67.2</v>
      </c>
      <c r="H2104" s="8">
        <v>1</v>
      </c>
      <c r="I2104" s="4" t="s">
        <v>20</v>
      </c>
      <c r="J2104" s="7">
        <v>7.2</v>
      </c>
      <c r="K2104" s="3">
        <f t="shared" si="161"/>
        <v>67.2</v>
      </c>
      <c r="L2104" s="2">
        <f t="shared" si="162"/>
        <v>0.05</v>
      </c>
      <c r="M2104" s="3">
        <f t="shared" si="163"/>
        <v>3.3600000000000003</v>
      </c>
      <c r="N2104" s="3">
        <f t="shared" si="164"/>
        <v>70.56</v>
      </c>
    </row>
    <row r="2105" spans="1:14" x14ac:dyDescent="0.3">
      <c r="A2105" s="1">
        <v>45459</v>
      </c>
      <c r="B2105" s="1" t="str">
        <f t="shared" si="160"/>
        <v>June</v>
      </c>
      <c r="C2105" s="4" t="s">
        <v>14</v>
      </c>
      <c r="D2105" s="4" t="s">
        <v>15</v>
      </c>
      <c r="E2105" s="4" t="s">
        <v>11</v>
      </c>
      <c r="F2105" s="4" t="s">
        <v>12</v>
      </c>
      <c r="G2105" s="3">
        <v>6.99</v>
      </c>
      <c r="H2105" s="8">
        <v>1</v>
      </c>
      <c r="I2105" s="4" t="s">
        <v>17</v>
      </c>
      <c r="J2105" s="7">
        <v>8</v>
      </c>
      <c r="K2105" s="3">
        <f t="shared" si="161"/>
        <v>6.99</v>
      </c>
      <c r="L2105" s="2">
        <f t="shared" si="162"/>
        <v>0.05</v>
      </c>
      <c r="M2105" s="3">
        <f t="shared" si="163"/>
        <v>0.34950000000000003</v>
      </c>
      <c r="N2105" s="3">
        <f t="shared" si="164"/>
        <v>7.3395000000000001</v>
      </c>
    </row>
    <row r="2106" spans="1:14" x14ac:dyDescent="0.3">
      <c r="A2106" s="1">
        <v>45459</v>
      </c>
      <c r="B2106" s="1" t="str">
        <f t="shared" si="160"/>
        <v>June</v>
      </c>
      <c r="C2106" s="4" t="s">
        <v>14</v>
      </c>
      <c r="D2106" s="4" t="s">
        <v>15</v>
      </c>
      <c r="E2106" s="4" t="s">
        <v>22</v>
      </c>
      <c r="F2106" s="4" t="s">
        <v>18</v>
      </c>
      <c r="G2106" s="3">
        <v>45.1</v>
      </c>
      <c r="H2106" s="8">
        <v>3</v>
      </c>
      <c r="I2106" s="4" t="s">
        <v>20</v>
      </c>
      <c r="J2106" s="7">
        <v>6.2</v>
      </c>
      <c r="K2106" s="3">
        <f t="shared" si="161"/>
        <v>135.30000000000001</v>
      </c>
      <c r="L2106" s="2">
        <f t="shared" si="162"/>
        <v>0.05</v>
      </c>
      <c r="M2106" s="3">
        <f t="shared" si="163"/>
        <v>6.7650000000000006</v>
      </c>
      <c r="N2106" s="3">
        <f t="shared" si="164"/>
        <v>142.065</v>
      </c>
    </row>
    <row r="2107" spans="1:14" x14ac:dyDescent="0.3">
      <c r="A2107" s="1">
        <v>45459</v>
      </c>
      <c r="B2107" s="1" t="str">
        <f t="shared" si="160"/>
        <v>June</v>
      </c>
      <c r="C2107" s="4" t="s">
        <v>9</v>
      </c>
      <c r="D2107" s="4" t="s">
        <v>10</v>
      </c>
      <c r="E2107" s="4" t="s">
        <v>22</v>
      </c>
      <c r="F2107" s="4" t="s">
        <v>18</v>
      </c>
      <c r="G2107" s="3">
        <v>46.14</v>
      </c>
      <c r="H2107" s="8">
        <v>1</v>
      </c>
      <c r="I2107" s="4" t="s">
        <v>20</v>
      </c>
      <c r="J2107" s="7">
        <v>7.9</v>
      </c>
      <c r="K2107" s="3">
        <f t="shared" si="161"/>
        <v>46.14</v>
      </c>
      <c r="L2107" s="2">
        <f t="shared" si="162"/>
        <v>0.05</v>
      </c>
      <c r="M2107" s="3">
        <f t="shared" si="163"/>
        <v>2.3069999999999999</v>
      </c>
      <c r="N2107" s="3">
        <f t="shared" si="164"/>
        <v>48.447000000000003</v>
      </c>
    </row>
    <row r="2108" spans="1:14" x14ac:dyDescent="0.3">
      <c r="A2108" s="1">
        <v>45459</v>
      </c>
      <c r="B2108" s="1" t="str">
        <f t="shared" si="160"/>
        <v>June</v>
      </c>
      <c r="C2108" s="4" t="s">
        <v>19</v>
      </c>
      <c r="D2108" s="4" t="s">
        <v>15</v>
      </c>
      <c r="E2108" s="4" t="s">
        <v>22</v>
      </c>
      <c r="F2108" s="4" t="s">
        <v>16</v>
      </c>
      <c r="G2108" s="3">
        <v>88.25</v>
      </c>
      <c r="H2108" s="8">
        <v>1</v>
      </c>
      <c r="I2108" s="4" t="s">
        <v>258</v>
      </c>
      <c r="J2108" s="7">
        <v>8.5</v>
      </c>
      <c r="K2108" s="3">
        <f t="shared" si="161"/>
        <v>88.25</v>
      </c>
      <c r="L2108" s="2">
        <f t="shared" si="162"/>
        <v>0.18</v>
      </c>
      <c r="M2108" s="3">
        <f t="shared" si="163"/>
        <v>15.885</v>
      </c>
      <c r="N2108" s="3">
        <f t="shared" si="164"/>
        <v>104.13500000000001</v>
      </c>
    </row>
    <row r="2109" spans="1:14" x14ac:dyDescent="0.3">
      <c r="A2109" s="1">
        <v>45459</v>
      </c>
      <c r="B2109" s="1" t="str">
        <f t="shared" si="160"/>
        <v>June</v>
      </c>
      <c r="C2109" s="4" t="s">
        <v>9</v>
      </c>
      <c r="D2109" s="4" t="s">
        <v>10</v>
      </c>
      <c r="E2109" s="4" t="s">
        <v>22</v>
      </c>
      <c r="F2109" s="4" t="s">
        <v>12</v>
      </c>
      <c r="G2109" s="3">
        <v>5.0999999999999996</v>
      </c>
      <c r="H2109" s="8">
        <v>4</v>
      </c>
      <c r="I2109" s="4" t="s">
        <v>20</v>
      </c>
      <c r="J2109" s="7">
        <v>8.1</v>
      </c>
      <c r="K2109" s="3">
        <f t="shared" si="161"/>
        <v>20.399999999999999</v>
      </c>
      <c r="L2109" s="2">
        <f t="shared" si="162"/>
        <v>0.05</v>
      </c>
      <c r="M2109" s="3">
        <f t="shared" si="163"/>
        <v>1.02</v>
      </c>
      <c r="N2109" s="3">
        <f t="shared" si="164"/>
        <v>21.419999999999998</v>
      </c>
    </row>
    <row r="2110" spans="1:14" x14ac:dyDescent="0.3">
      <c r="A2110" s="1">
        <v>45459</v>
      </c>
      <c r="B2110" s="1" t="str">
        <f t="shared" si="160"/>
        <v>June</v>
      </c>
      <c r="C2110" s="4" t="s">
        <v>9</v>
      </c>
      <c r="D2110" s="4" t="s">
        <v>15</v>
      </c>
      <c r="E2110" s="4" t="s">
        <v>11</v>
      </c>
      <c r="F2110" s="4" t="s">
        <v>23</v>
      </c>
      <c r="G2110" s="3">
        <v>56.23</v>
      </c>
      <c r="H2110" s="8">
        <v>2</v>
      </c>
      <c r="I2110" s="4" t="s">
        <v>258</v>
      </c>
      <c r="J2110" s="7">
        <v>4.9000000000000004</v>
      </c>
      <c r="K2110" s="3">
        <f t="shared" si="161"/>
        <v>112.46</v>
      </c>
      <c r="L2110" s="2">
        <f t="shared" si="162"/>
        <v>0.05</v>
      </c>
      <c r="M2110" s="3">
        <f t="shared" si="163"/>
        <v>5.6230000000000002</v>
      </c>
      <c r="N2110" s="3">
        <f t="shared" si="164"/>
        <v>118.083</v>
      </c>
    </row>
    <row r="2111" spans="1:14" x14ac:dyDescent="0.3">
      <c r="A2111" s="1">
        <v>45459</v>
      </c>
      <c r="B2111" s="1" t="str">
        <f t="shared" si="160"/>
        <v>June</v>
      </c>
      <c r="C2111" s="4" t="s">
        <v>14</v>
      </c>
      <c r="D2111" s="4" t="s">
        <v>10</v>
      </c>
      <c r="E2111" s="4" t="s">
        <v>11</v>
      </c>
      <c r="F2111" s="4" t="s">
        <v>24</v>
      </c>
      <c r="G2111" s="3">
        <v>30.11</v>
      </c>
      <c r="H2111" s="8">
        <v>3</v>
      </c>
      <c r="I2111" s="4" t="s">
        <v>17</v>
      </c>
      <c r="J2111" s="7">
        <v>7.2</v>
      </c>
      <c r="K2111" s="3">
        <f t="shared" si="161"/>
        <v>90.33</v>
      </c>
      <c r="L2111" s="2">
        <f t="shared" si="162"/>
        <v>0.05</v>
      </c>
      <c r="M2111" s="3">
        <f t="shared" si="163"/>
        <v>4.5164999999999997</v>
      </c>
      <c r="N2111" s="3">
        <f t="shared" si="164"/>
        <v>94.846499999999992</v>
      </c>
    </row>
    <row r="2112" spans="1:14" x14ac:dyDescent="0.3">
      <c r="A2112" s="1">
        <v>45459</v>
      </c>
      <c r="B2112" s="1" t="str">
        <f t="shared" si="160"/>
        <v>June</v>
      </c>
      <c r="C2112" s="4" t="s">
        <v>9</v>
      </c>
      <c r="D2112" s="4" t="s">
        <v>15</v>
      </c>
      <c r="E2112" s="4" t="s">
        <v>22</v>
      </c>
      <c r="F2112" s="4" t="s">
        <v>16</v>
      </c>
      <c r="G2112" s="3">
        <v>87.54</v>
      </c>
      <c r="H2112" s="8">
        <v>1</v>
      </c>
      <c r="I2112" s="4" t="s">
        <v>20</v>
      </c>
      <c r="J2112" s="7">
        <v>9.4</v>
      </c>
      <c r="K2112" s="3">
        <f t="shared" si="161"/>
        <v>87.54</v>
      </c>
      <c r="L2112" s="2">
        <f t="shared" si="162"/>
        <v>0.18</v>
      </c>
      <c r="M2112" s="3">
        <f t="shared" si="163"/>
        <v>15.757200000000001</v>
      </c>
      <c r="N2112" s="3">
        <f t="shared" si="164"/>
        <v>103.2972</v>
      </c>
    </row>
    <row r="2113" spans="1:14" x14ac:dyDescent="0.3">
      <c r="A2113" s="1">
        <v>45459</v>
      </c>
      <c r="B2113" s="1" t="str">
        <f t="shared" si="160"/>
        <v>June</v>
      </c>
      <c r="C2113" s="4" t="s">
        <v>14</v>
      </c>
      <c r="D2113" s="4" t="s">
        <v>15</v>
      </c>
      <c r="E2113" s="4" t="s">
        <v>22</v>
      </c>
      <c r="F2113" s="4" t="s">
        <v>21</v>
      </c>
      <c r="G2113" s="3">
        <v>10.23</v>
      </c>
      <c r="H2113" s="8">
        <v>3</v>
      </c>
      <c r="I2113" s="4" t="s">
        <v>258</v>
      </c>
      <c r="J2113" s="7">
        <v>7.9</v>
      </c>
      <c r="K2113" s="3">
        <f t="shared" si="161"/>
        <v>30.69</v>
      </c>
      <c r="L2113" s="2">
        <f t="shared" si="162"/>
        <v>0.05</v>
      </c>
      <c r="M2113" s="3">
        <f t="shared" si="163"/>
        <v>1.5345000000000002</v>
      </c>
      <c r="N2113" s="3">
        <f t="shared" si="164"/>
        <v>32.224499999999999</v>
      </c>
    </row>
    <row r="2114" spans="1:14" x14ac:dyDescent="0.3">
      <c r="A2114" s="1">
        <v>45459</v>
      </c>
      <c r="B2114" s="1" t="str">
        <f t="shared" si="160"/>
        <v>June</v>
      </c>
      <c r="C2114" s="4" t="s">
        <v>19</v>
      </c>
      <c r="D2114" s="4" t="s">
        <v>15</v>
      </c>
      <c r="E2114" s="4" t="s">
        <v>22</v>
      </c>
      <c r="F2114" s="4" t="s">
        <v>16</v>
      </c>
      <c r="G2114" s="3">
        <v>80.78</v>
      </c>
      <c r="H2114" s="8">
        <v>2</v>
      </c>
      <c r="I2114" s="4" t="s">
        <v>17</v>
      </c>
      <c r="J2114" s="7">
        <v>6.8</v>
      </c>
      <c r="K2114" s="3">
        <f t="shared" si="161"/>
        <v>161.56</v>
      </c>
      <c r="L2114" s="2">
        <f t="shared" si="162"/>
        <v>0.18</v>
      </c>
      <c r="M2114" s="3">
        <f t="shared" si="163"/>
        <v>29.0808</v>
      </c>
      <c r="N2114" s="3">
        <f t="shared" si="164"/>
        <v>190.64080000000001</v>
      </c>
    </row>
    <row r="2115" spans="1:14" x14ac:dyDescent="0.3">
      <c r="A2115" s="1">
        <v>45459</v>
      </c>
      <c r="B2115" s="1" t="str">
        <f t="shared" ref="B2115:B2178" si="165">TEXT(A2115,"mmmm")</f>
        <v>June</v>
      </c>
      <c r="C2115" s="4" t="s">
        <v>9</v>
      </c>
      <c r="D2115" s="4" t="s">
        <v>15</v>
      </c>
      <c r="E2115" s="4" t="s">
        <v>22</v>
      </c>
      <c r="F2115" s="4" t="s">
        <v>23</v>
      </c>
      <c r="G2115" s="3">
        <v>74.86</v>
      </c>
      <c r="H2115" s="8">
        <v>1</v>
      </c>
      <c r="I2115" s="4" t="s">
        <v>20</v>
      </c>
      <c r="J2115" s="7">
        <v>8</v>
      </c>
      <c r="K2115" s="3">
        <f t="shared" ref="K2115:K2178" si="166">G2115*H2115</f>
        <v>74.86</v>
      </c>
      <c r="L2115" s="2">
        <f t="shared" ref="L2115:L2178" si="167">IF(F2115="electronics",18%,5%)</f>
        <v>0.05</v>
      </c>
      <c r="M2115" s="3">
        <f t="shared" ref="M2115:M2178" si="168">K2115*L2115</f>
        <v>3.7430000000000003</v>
      </c>
      <c r="N2115" s="3">
        <f t="shared" ref="N2115:N2178" si="169">K2115+M2115</f>
        <v>78.602999999999994</v>
      </c>
    </row>
    <row r="2116" spans="1:14" x14ac:dyDescent="0.3">
      <c r="A2116" s="1">
        <v>45460</v>
      </c>
      <c r="B2116" s="1" t="str">
        <f t="shared" si="165"/>
        <v>June</v>
      </c>
      <c r="C2116" s="4" t="s">
        <v>9</v>
      </c>
      <c r="D2116" s="4" t="s">
        <v>15</v>
      </c>
      <c r="E2116" s="4" t="s">
        <v>11</v>
      </c>
      <c r="F2116" s="4" t="s">
        <v>12</v>
      </c>
      <c r="G2116" s="3">
        <v>7</v>
      </c>
      <c r="H2116" s="8">
        <v>1</v>
      </c>
      <c r="I2116" s="4" t="s">
        <v>17</v>
      </c>
      <c r="J2116" s="7">
        <v>6.2</v>
      </c>
      <c r="K2116" s="3">
        <f t="shared" si="166"/>
        <v>7</v>
      </c>
      <c r="L2116" s="2">
        <f t="shared" si="167"/>
        <v>0.05</v>
      </c>
      <c r="M2116" s="3">
        <f t="shared" si="168"/>
        <v>0.35000000000000003</v>
      </c>
      <c r="N2116" s="3">
        <f t="shared" si="169"/>
        <v>7.35</v>
      </c>
    </row>
    <row r="2117" spans="1:14" x14ac:dyDescent="0.3">
      <c r="A2117" s="1">
        <v>45460</v>
      </c>
      <c r="B2117" s="1" t="str">
        <f t="shared" si="165"/>
        <v>June</v>
      </c>
      <c r="C2117" s="4" t="s">
        <v>9</v>
      </c>
      <c r="D2117" s="4" t="s">
        <v>15</v>
      </c>
      <c r="E2117" s="4" t="s">
        <v>22</v>
      </c>
      <c r="F2117" s="4" t="s">
        <v>16</v>
      </c>
      <c r="G2117" s="3">
        <v>90.57</v>
      </c>
      <c r="H2117" s="8">
        <v>2</v>
      </c>
      <c r="I2117" s="4" t="s">
        <v>258</v>
      </c>
      <c r="J2117" s="7">
        <v>8.1999999999999993</v>
      </c>
      <c r="K2117" s="3">
        <f t="shared" si="166"/>
        <v>181.14</v>
      </c>
      <c r="L2117" s="2">
        <f t="shared" si="167"/>
        <v>0.18</v>
      </c>
      <c r="M2117" s="3">
        <f t="shared" si="168"/>
        <v>32.605199999999996</v>
      </c>
      <c r="N2117" s="3">
        <f t="shared" si="169"/>
        <v>213.74519999999998</v>
      </c>
    </row>
    <row r="2118" spans="1:14" x14ac:dyDescent="0.3">
      <c r="A2118" s="1">
        <v>45460</v>
      </c>
      <c r="B2118" s="1" t="str">
        <f t="shared" si="165"/>
        <v>June</v>
      </c>
      <c r="C2118" s="4" t="s">
        <v>9</v>
      </c>
      <c r="D2118" s="4" t="s">
        <v>15</v>
      </c>
      <c r="E2118" s="4" t="s">
        <v>22</v>
      </c>
      <c r="F2118" s="4" t="s">
        <v>21</v>
      </c>
      <c r="G2118" s="3">
        <v>10</v>
      </c>
      <c r="H2118" s="8">
        <v>3</v>
      </c>
      <c r="I2118" s="4" t="s">
        <v>258</v>
      </c>
      <c r="J2118" s="7">
        <v>8.5</v>
      </c>
      <c r="K2118" s="3">
        <f t="shared" si="166"/>
        <v>30</v>
      </c>
      <c r="L2118" s="2">
        <f t="shared" si="167"/>
        <v>0.05</v>
      </c>
      <c r="M2118" s="3">
        <f t="shared" si="168"/>
        <v>1.5</v>
      </c>
      <c r="N2118" s="3">
        <f t="shared" si="169"/>
        <v>31.5</v>
      </c>
    </row>
    <row r="2119" spans="1:14" x14ac:dyDescent="0.3">
      <c r="A2119" s="1">
        <v>45460</v>
      </c>
      <c r="B2119" s="1" t="str">
        <f t="shared" si="165"/>
        <v>June</v>
      </c>
      <c r="C2119" s="4" t="s">
        <v>19</v>
      </c>
      <c r="D2119" s="4" t="s">
        <v>10</v>
      </c>
      <c r="E2119" s="4" t="s">
        <v>22</v>
      </c>
      <c r="F2119" s="4" t="s">
        <v>23</v>
      </c>
      <c r="G2119" s="3">
        <v>61.15</v>
      </c>
      <c r="H2119" s="8">
        <v>4</v>
      </c>
      <c r="I2119" s="4" t="s">
        <v>20</v>
      </c>
      <c r="J2119" s="7">
        <v>8.5</v>
      </c>
      <c r="K2119" s="3">
        <f t="shared" si="166"/>
        <v>244.6</v>
      </c>
      <c r="L2119" s="2">
        <f t="shared" si="167"/>
        <v>0.05</v>
      </c>
      <c r="M2119" s="3">
        <f t="shared" si="168"/>
        <v>12.23</v>
      </c>
      <c r="N2119" s="3">
        <f t="shared" si="169"/>
        <v>256.83</v>
      </c>
    </row>
    <row r="2120" spans="1:14" x14ac:dyDescent="0.3">
      <c r="A2120" s="1">
        <v>45460</v>
      </c>
      <c r="B2120" s="1" t="str">
        <f t="shared" si="165"/>
        <v>June</v>
      </c>
      <c r="C2120" s="4" t="s">
        <v>19</v>
      </c>
      <c r="D2120" s="4" t="s">
        <v>10</v>
      </c>
      <c r="E2120" s="4" t="s">
        <v>22</v>
      </c>
      <c r="F2120" s="4" t="s">
        <v>12</v>
      </c>
      <c r="G2120" s="3">
        <v>4.5599999999999996</v>
      </c>
      <c r="H2120" s="8">
        <v>3</v>
      </c>
      <c r="I2120" s="4" t="s">
        <v>258</v>
      </c>
      <c r="J2120" s="7">
        <v>9.8000000000000007</v>
      </c>
      <c r="K2120" s="3">
        <f t="shared" si="166"/>
        <v>13.68</v>
      </c>
      <c r="L2120" s="2">
        <f t="shared" si="167"/>
        <v>0.05</v>
      </c>
      <c r="M2120" s="3">
        <f t="shared" si="168"/>
        <v>0.68400000000000005</v>
      </c>
      <c r="N2120" s="3">
        <f t="shared" si="169"/>
        <v>14.363999999999999</v>
      </c>
    </row>
    <row r="2121" spans="1:14" x14ac:dyDescent="0.3">
      <c r="A2121" s="1">
        <v>45460</v>
      </c>
      <c r="B2121" s="1" t="str">
        <f t="shared" si="165"/>
        <v>June</v>
      </c>
      <c r="C2121" s="4" t="s">
        <v>19</v>
      </c>
      <c r="D2121" s="4" t="s">
        <v>15</v>
      </c>
      <c r="E2121" s="4" t="s">
        <v>11</v>
      </c>
      <c r="F2121" s="4" t="s">
        <v>23</v>
      </c>
      <c r="G2121" s="3">
        <v>67.290000000000006</v>
      </c>
      <c r="H2121" s="8">
        <v>4</v>
      </c>
      <c r="I2121" s="4" t="s">
        <v>258</v>
      </c>
      <c r="J2121" s="7">
        <v>8</v>
      </c>
      <c r="K2121" s="3">
        <f t="shared" si="166"/>
        <v>269.16000000000003</v>
      </c>
      <c r="L2121" s="2">
        <f t="shared" si="167"/>
        <v>0.05</v>
      </c>
      <c r="M2121" s="3">
        <f t="shared" si="168"/>
        <v>13.458000000000002</v>
      </c>
      <c r="N2121" s="3">
        <f t="shared" si="169"/>
        <v>282.61800000000005</v>
      </c>
    </row>
    <row r="2122" spans="1:14" x14ac:dyDescent="0.3">
      <c r="A2122" s="1">
        <v>45460</v>
      </c>
      <c r="B2122" s="1" t="str">
        <f t="shared" si="165"/>
        <v>June</v>
      </c>
      <c r="C2122" s="4" t="s">
        <v>14</v>
      </c>
      <c r="D2122" s="4" t="s">
        <v>15</v>
      </c>
      <c r="E2122" s="4" t="s">
        <v>11</v>
      </c>
      <c r="F2122" s="4" t="s">
        <v>18</v>
      </c>
      <c r="G2122" s="3">
        <v>61.98</v>
      </c>
      <c r="H2122" s="8">
        <v>3</v>
      </c>
      <c r="I2122" s="4" t="s">
        <v>20</v>
      </c>
      <c r="J2122" s="7">
        <v>7.5</v>
      </c>
      <c r="K2122" s="3">
        <f t="shared" si="166"/>
        <v>185.94</v>
      </c>
      <c r="L2122" s="2">
        <f t="shared" si="167"/>
        <v>0.05</v>
      </c>
      <c r="M2122" s="3">
        <f t="shared" si="168"/>
        <v>9.2970000000000006</v>
      </c>
      <c r="N2122" s="3">
        <f t="shared" si="169"/>
        <v>195.23699999999999</v>
      </c>
    </row>
    <row r="2123" spans="1:14" x14ac:dyDescent="0.3">
      <c r="A2123" s="1">
        <v>45460</v>
      </c>
      <c r="B2123" s="1" t="str">
        <f t="shared" si="165"/>
        <v>June</v>
      </c>
      <c r="C2123" s="4" t="s">
        <v>14</v>
      </c>
      <c r="D2123" s="4" t="s">
        <v>15</v>
      </c>
      <c r="E2123" s="4" t="s">
        <v>11</v>
      </c>
      <c r="F2123" s="4" t="s">
        <v>23</v>
      </c>
      <c r="G2123" s="3">
        <v>67.48</v>
      </c>
      <c r="H2123" s="8">
        <v>5</v>
      </c>
      <c r="I2123" s="4" t="s">
        <v>17</v>
      </c>
      <c r="J2123" s="7">
        <v>8.6999999999999993</v>
      </c>
      <c r="K2123" s="3">
        <f t="shared" si="166"/>
        <v>337.40000000000003</v>
      </c>
      <c r="L2123" s="2">
        <f t="shared" si="167"/>
        <v>0.05</v>
      </c>
      <c r="M2123" s="3">
        <f t="shared" si="168"/>
        <v>16.87</v>
      </c>
      <c r="N2123" s="3">
        <f t="shared" si="169"/>
        <v>354.27000000000004</v>
      </c>
    </row>
    <row r="2124" spans="1:14" x14ac:dyDescent="0.3">
      <c r="A2124" s="1">
        <v>45460</v>
      </c>
      <c r="B2124" s="1" t="str">
        <f t="shared" si="165"/>
        <v>June</v>
      </c>
      <c r="C2124" s="4" t="s">
        <v>14</v>
      </c>
      <c r="D2124" s="4" t="s">
        <v>10</v>
      </c>
      <c r="E2124" s="4" t="s">
        <v>11</v>
      </c>
      <c r="F2124" s="4" t="s">
        <v>12</v>
      </c>
      <c r="G2124" s="3">
        <v>4</v>
      </c>
      <c r="H2124" s="8">
        <v>1</v>
      </c>
      <c r="I2124" s="4" t="s">
        <v>258</v>
      </c>
      <c r="J2124" s="7">
        <v>7.6</v>
      </c>
      <c r="K2124" s="3">
        <f t="shared" si="166"/>
        <v>4</v>
      </c>
      <c r="L2124" s="2">
        <f t="shared" si="167"/>
        <v>0.05</v>
      </c>
      <c r="M2124" s="3">
        <f t="shared" si="168"/>
        <v>0.2</v>
      </c>
      <c r="N2124" s="3">
        <f t="shared" si="169"/>
        <v>4.2</v>
      </c>
    </row>
    <row r="2125" spans="1:14" x14ac:dyDescent="0.3">
      <c r="A2125" s="1">
        <v>45460</v>
      </c>
      <c r="B2125" s="1" t="str">
        <f t="shared" si="165"/>
        <v>June</v>
      </c>
      <c r="C2125" s="4" t="s">
        <v>9</v>
      </c>
      <c r="D2125" s="4" t="s">
        <v>10</v>
      </c>
      <c r="E2125" s="4" t="s">
        <v>22</v>
      </c>
      <c r="F2125" s="4" t="s">
        <v>12</v>
      </c>
      <c r="G2125" s="3">
        <v>6.05</v>
      </c>
      <c r="H2125" s="8">
        <v>1</v>
      </c>
      <c r="I2125" s="4" t="s">
        <v>258</v>
      </c>
      <c r="J2125" s="7">
        <v>8.5</v>
      </c>
      <c r="K2125" s="3">
        <f t="shared" si="166"/>
        <v>6.05</v>
      </c>
      <c r="L2125" s="2">
        <f t="shared" si="167"/>
        <v>0.05</v>
      </c>
      <c r="M2125" s="3">
        <f t="shared" si="168"/>
        <v>0.30249999999999999</v>
      </c>
      <c r="N2125" s="3">
        <f t="shared" si="169"/>
        <v>6.3525</v>
      </c>
    </row>
    <row r="2126" spans="1:14" x14ac:dyDescent="0.3">
      <c r="A2126" s="1">
        <v>45460</v>
      </c>
      <c r="B2126" s="1" t="str">
        <f t="shared" si="165"/>
        <v>June</v>
      </c>
      <c r="C2126" s="4" t="s">
        <v>9</v>
      </c>
      <c r="D2126" s="4" t="s">
        <v>15</v>
      </c>
      <c r="E2126" s="4" t="s">
        <v>22</v>
      </c>
      <c r="F2126" s="4" t="s">
        <v>12</v>
      </c>
      <c r="G2126" s="3">
        <v>7.1</v>
      </c>
      <c r="H2126" s="8">
        <v>3</v>
      </c>
      <c r="I2126" s="4" t="s">
        <v>20</v>
      </c>
      <c r="J2126" s="7">
        <v>7.1</v>
      </c>
      <c r="K2126" s="3">
        <f t="shared" si="166"/>
        <v>21.299999999999997</v>
      </c>
      <c r="L2126" s="2">
        <f t="shared" si="167"/>
        <v>0.05</v>
      </c>
      <c r="M2126" s="3">
        <f t="shared" si="168"/>
        <v>1.0649999999999999</v>
      </c>
      <c r="N2126" s="3">
        <f t="shared" si="169"/>
        <v>22.364999999999998</v>
      </c>
    </row>
    <row r="2127" spans="1:14" x14ac:dyDescent="0.3">
      <c r="A2127" s="1">
        <v>45461</v>
      </c>
      <c r="B2127" s="1" t="str">
        <f t="shared" si="165"/>
        <v>June</v>
      </c>
      <c r="C2127" s="4" t="s">
        <v>14</v>
      </c>
      <c r="D2127" s="4" t="s">
        <v>15</v>
      </c>
      <c r="E2127" s="4" t="s">
        <v>22</v>
      </c>
      <c r="F2127" s="4" t="s">
        <v>12</v>
      </c>
      <c r="G2127" s="3">
        <v>5.23</v>
      </c>
      <c r="H2127" s="8">
        <v>3</v>
      </c>
      <c r="I2127" s="4" t="s">
        <v>258</v>
      </c>
      <c r="J2127" s="7">
        <v>8.1</v>
      </c>
      <c r="K2127" s="3">
        <f t="shared" si="166"/>
        <v>15.690000000000001</v>
      </c>
      <c r="L2127" s="2">
        <f t="shared" si="167"/>
        <v>0.05</v>
      </c>
      <c r="M2127" s="3">
        <f t="shared" si="168"/>
        <v>0.78450000000000009</v>
      </c>
      <c r="N2127" s="3">
        <f t="shared" si="169"/>
        <v>16.474500000000003</v>
      </c>
    </row>
    <row r="2128" spans="1:14" x14ac:dyDescent="0.3">
      <c r="A2128" s="1">
        <v>45461</v>
      </c>
      <c r="B2128" s="1" t="str">
        <f t="shared" si="165"/>
        <v>June</v>
      </c>
      <c r="C2128" s="4" t="s">
        <v>9</v>
      </c>
      <c r="D2128" s="4" t="s">
        <v>15</v>
      </c>
      <c r="E2128" s="4" t="s">
        <v>22</v>
      </c>
      <c r="F2128" s="4" t="s">
        <v>23</v>
      </c>
      <c r="G2128" s="3">
        <v>69.2</v>
      </c>
      <c r="H2128" s="8">
        <v>4</v>
      </c>
      <c r="I2128" s="4" t="s">
        <v>20</v>
      </c>
      <c r="J2128" s="7">
        <v>7.5</v>
      </c>
      <c r="K2128" s="3">
        <f t="shared" si="166"/>
        <v>276.8</v>
      </c>
      <c r="L2128" s="2">
        <f t="shared" si="167"/>
        <v>0.05</v>
      </c>
      <c r="M2128" s="3">
        <f t="shared" si="168"/>
        <v>13.840000000000002</v>
      </c>
      <c r="N2128" s="3">
        <f t="shared" si="169"/>
        <v>290.64</v>
      </c>
    </row>
    <row r="2129" spans="1:14" x14ac:dyDescent="0.3">
      <c r="A2129" s="1">
        <v>45461</v>
      </c>
      <c r="B2129" s="1" t="str">
        <f t="shared" si="165"/>
        <v>June</v>
      </c>
      <c r="C2129" s="4" t="s">
        <v>9</v>
      </c>
      <c r="D2129" s="4" t="s">
        <v>15</v>
      </c>
      <c r="E2129" s="4" t="s">
        <v>11</v>
      </c>
      <c r="F2129" s="4" t="s">
        <v>23</v>
      </c>
      <c r="G2129" s="3">
        <v>50.9</v>
      </c>
      <c r="H2129" s="8">
        <v>2</v>
      </c>
      <c r="I2129" s="4" t="s">
        <v>17</v>
      </c>
      <c r="J2129" s="7">
        <v>6</v>
      </c>
      <c r="K2129" s="3">
        <f t="shared" si="166"/>
        <v>101.8</v>
      </c>
      <c r="L2129" s="2">
        <f t="shared" si="167"/>
        <v>0.05</v>
      </c>
      <c r="M2129" s="3">
        <f t="shared" si="168"/>
        <v>5.09</v>
      </c>
      <c r="N2129" s="3">
        <f t="shared" si="169"/>
        <v>106.89</v>
      </c>
    </row>
    <row r="2130" spans="1:14" x14ac:dyDescent="0.3">
      <c r="A2130" s="1">
        <v>45461</v>
      </c>
      <c r="B2130" s="1" t="str">
        <f t="shared" si="165"/>
        <v>June</v>
      </c>
      <c r="C2130" s="4" t="s">
        <v>14</v>
      </c>
      <c r="D2130" s="4" t="s">
        <v>15</v>
      </c>
      <c r="E2130" s="4" t="s">
        <v>11</v>
      </c>
      <c r="F2130" s="4" t="s">
        <v>16</v>
      </c>
      <c r="G2130" s="3">
        <v>93.8</v>
      </c>
      <c r="H2130" s="8">
        <v>1</v>
      </c>
      <c r="I2130" s="4" t="s">
        <v>20</v>
      </c>
      <c r="J2130" s="7">
        <v>7.8</v>
      </c>
      <c r="K2130" s="3">
        <f t="shared" si="166"/>
        <v>93.8</v>
      </c>
      <c r="L2130" s="2">
        <f t="shared" si="167"/>
        <v>0.18</v>
      </c>
      <c r="M2130" s="3">
        <f t="shared" si="168"/>
        <v>16.884</v>
      </c>
      <c r="N2130" s="3">
        <f t="shared" si="169"/>
        <v>110.684</v>
      </c>
    </row>
    <row r="2131" spans="1:14" x14ac:dyDescent="0.3">
      <c r="A2131" s="1">
        <v>45461</v>
      </c>
      <c r="B2131" s="1" t="str">
        <f t="shared" si="165"/>
        <v>June</v>
      </c>
      <c r="C2131" s="4" t="s">
        <v>19</v>
      </c>
      <c r="D2131" s="4" t="s">
        <v>15</v>
      </c>
      <c r="E2131" s="4" t="s">
        <v>22</v>
      </c>
      <c r="F2131" s="4" t="s">
        <v>12</v>
      </c>
      <c r="G2131" s="3">
        <v>7.23</v>
      </c>
      <c r="H2131" s="8">
        <v>2</v>
      </c>
      <c r="I2131" s="4" t="s">
        <v>258</v>
      </c>
      <c r="J2131" s="7">
        <v>8.8000000000000007</v>
      </c>
      <c r="K2131" s="3">
        <f t="shared" si="166"/>
        <v>14.46</v>
      </c>
      <c r="L2131" s="2">
        <f t="shared" si="167"/>
        <v>0.05</v>
      </c>
      <c r="M2131" s="3">
        <f t="shared" si="168"/>
        <v>0.72300000000000009</v>
      </c>
      <c r="N2131" s="3">
        <f t="shared" si="169"/>
        <v>15.183000000000002</v>
      </c>
    </row>
    <row r="2132" spans="1:14" x14ac:dyDescent="0.3">
      <c r="A2132" s="1">
        <v>45461</v>
      </c>
      <c r="B2132" s="1" t="str">
        <f t="shared" si="165"/>
        <v>June</v>
      </c>
      <c r="C2132" s="4" t="s">
        <v>19</v>
      </c>
      <c r="D2132" s="4" t="s">
        <v>15</v>
      </c>
      <c r="E2132" s="4" t="s">
        <v>11</v>
      </c>
      <c r="F2132" s="4" t="s">
        <v>24</v>
      </c>
      <c r="G2132" s="3">
        <v>34.92</v>
      </c>
      <c r="H2132" s="8">
        <v>4</v>
      </c>
      <c r="I2132" s="4" t="s">
        <v>20</v>
      </c>
      <c r="J2132" s="7">
        <v>8.3000000000000007</v>
      </c>
      <c r="K2132" s="3">
        <f t="shared" si="166"/>
        <v>139.68</v>
      </c>
      <c r="L2132" s="2">
        <f t="shared" si="167"/>
        <v>0.05</v>
      </c>
      <c r="M2132" s="3">
        <f t="shared" si="168"/>
        <v>6.9840000000000009</v>
      </c>
      <c r="N2132" s="3">
        <f t="shared" si="169"/>
        <v>146.66400000000002</v>
      </c>
    </row>
    <row r="2133" spans="1:14" x14ac:dyDescent="0.3">
      <c r="A2133" s="1">
        <v>45461</v>
      </c>
      <c r="B2133" s="1" t="str">
        <f t="shared" si="165"/>
        <v>June</v>
      </c>
      <c r="C2133" s="4" t="s">
        <v>19</v>
      </c>
      <c r="D2133" s="4" t="s">
        <v>15</v>
      </c>
      <c r="E2133" s="4" t="s">
        <v>22</v>
      </c>
      <c r="F2133" s="4" t="s">
        <v>12</v>
      </c>
      <c r="G2133" s="3">
        <v>3.98</v>
      </c>
      <c r="H2133" s="8">
        <v>2</v>
      </c>
      <c r="I2133" s="4" t="s">
        <v>17</v>
      </c>
      <c r="J2133" s="7">
        <v>6.9</v>
      </c>
      <c r="K2133" s="3">
        <f t="shared" si="166"/>
        <v>7.96</v>
      </c>
      <c r="L2133" s="2">
        <f t="shared" si="167"/>
        <v>0.05</v>
      </c>
      <c r="M2133" s="3">
        <f t="shared" si="168"/>
        <v>0.39800000000000002</v>
      </c>
      <c r="N2133" s="3">
        <f t="shared" si="169"/>
        <v>8.3580000000000005</v>
      </c>
    </row>
    <row r="2134" spans="1:14" x14ac:dyDescent="0.3">
      <c r="A2134" s="1">
        <v>45461</v>
      </c>
      <c r="B2134" s="1" t="str">
        <f t="shared" si="165"/>
        <v>June</v>
      </c>
      <c r="C2134" s="4" t="s">
        <v>19</v>
      </c>
      <c r="D2134" s="4" t="s">
        <v>10</v>
      </c>
      <c r="E2134" s="4" t="s">
        <v>11</v>
      </c>
      <c r="F2134" s="4" t="s">
        <v>16</v>
      </c>
      <c r="G2134" s="3">
        <v>96.4</v>
      </c>
      <c r="H2134" s="8">
        <v>2</v>
      </c>
      <c r="I2134" s="4" t="s">
        <v>20</v>
      </c>
      <c r="J2134" s="7">
        <v>8</v>
      </c>
      <c r="K2134" s="3">
        <f t="shared" si="166"/>
        <v>192.8</v>
      </c>
      <c r="L2134" s="2">
        <f t="shared" si="167"/>
        <v>0.18</v>
      </c>
      <c r="M2134" s="3">
        <f t="shared" si="168"/>
        <v>34.704000000000001</v>
      </c>
      <c r="N2134" s="3">
        <f t="shared" si="169"/>
        <v>227.50400000000002</v>
      </c>
    </row>
    <row r="2135" spans="1:14" x14ac:dyDescent="0.3">
      <c r="A2135" s="1">
        <v>45461</v>
      </c>
      <c r="B2135" s="1" t="str">
        <f t="shared" si="165"/>
        <v>June</v>
      </c>
      <c r="C2135" s="4" t="s">
        <v>9</v>
      </c>
      <c r="D2135" s="4" t="s">
        <v>10</v>
      </c>
      <c r="E2135" s="4" t="s">
        <v>11</v>
      </c>
      <c r="F2135" s="4" t="s">
        <v>18</v>
      </c>
      <c r="G2135" s="3">
        <v>69.239999999999995</v>
      </c>
      <c r="H2135" s="8">
        <v>2</v>
      </c>
      <c r="I2135" s="4" t="s">
        <v>258</v>
      </c>
      <c r="J2135" s="7">
        <v>4.9000000000000004</v>
      </c>
      <c r="K2135" s="3">
        <f t="shared" si="166"/>
        <v>138.47999999999999</v>
      </c>
      <c r="L2135" s="2">
        <f t="shared" si="167"/>
        <v>0.05</v>
      </c>
      <c r="M2135" s="3">
        <f t="shared" si="168"/>
        <v>6.9239999999999995</v>
      </c>
      <c r="N2135" s="3">
        <f t="shared" si="169"/>
        <v>145.404</v>
      </c>
    </row>
    <row r="2136" spans="1:14" x14ac:dyDescent="0.3">
      <c r="A2136" s="1">
        <v>45461</v>
      </c>
      <c r="B2136" s="1" t="str">
        <f t="shared" si="165"/>
        <v>June</v>
      </c>
      <c r="C2136" s="4" t="s">
        <v>9</v>
      </c>
      <c r="D2136" s="4" t="s">
        <v>15</v>
      </c>
      <c r="E2136" s="4" t="s">
        <v>22</v>
      </c>
      <c r="F2136" s="4" t="s">
        <v>12</v>
      </c>
      <c r="G2136" s="3">
        <v>2.3199999999999998</v>
      </c>
      <c r="H2136" s="8">
        <v>3</v>
      </c>
      <c r="I2136" s="4" t="s">
        <v>20</v>
      </c>
      <c r="J2136" s="7">
        <v>5.9</v>
      </c>
      <c r="K2136" s="3">
        <f t="shared" si="166"/>
        <v>6.9599999999999991</v>
      </c>
      <c r="L2136" s="2">
        <f t="shared" si="167"/>
        <v>0.05</v>
      </c>
      <c r="M2136" s="3">
        <f t="shared" si="168"/>
        <v>0.34799999999999998</v>
      </c>
      <c r="N2136" s="3">
        <f t="shared" si="169"/>
        <v>7.3079999999999989</v>
      </c>
    </row>
    <row r="2137" spans="1:14" x14ac:dyDescent="0.3">
      <c r="A2137" s="1">
        <v>45462</v>
      </c>
      <c r="B2137" s="1" t="str">
        <f t="shared" si="165"/>
        <v>June</v>
      </c>
      <c r="C2137" s="4" t="s">
        <v>14</v>
      </c>
      <c r="D2137" s="4" t="s">
        <v>10</v>
      </c>
      <c r="E2137" s="4" t="s">
        <v>11</v>
      </c>
      <c r="F2137" s="4" t="s">
        <v>12</v>
      </c>
      <c r="G2137" s="3">
        <v>6.71</v>
      </c>
      <c r="H2137" s="8">
        <v>3</v>
      </c>
      <c r="I2137" s="4" t="s">
        <v>17</v>
      </c>
      <c r="J2137" s="7">
        <v>7</v>
      </c>
      <c r="K2137" s="3">
        <f t="shared" si="166"/>
        <v>20.13</v>
      </c>
      <c r="L2137" s="2">
        <f t="shared" si="167"/>
        <v>0.05</v>
      </c>
      <c r="M2137" s="3">
        <f t="shared" si="168"/>
        <v>1.0065</v>
      </c>
      <c r="N2137" s="3">
        <f t="shared" si="169"/>
        <v>21.136499999999998</v>
      </c>
    </row>
    <row r="2138" spans="1:14" x14ac:dyDescent="0.3">
      <c r="A2138" s="1">
        <v>45462</v>
      </c>
      <c r="B2138" s="1" t="str">
        <f t="shared" si="165"/>
        <v>June</v>
      </c>
      <c r="C2138" s="4" t="s">
        <v>19</v>
      </c>
      <c r="D2138" s="4" t="s">
        <v>15</v>
      </c>
      <c r="E2138" s="4" t="s">
        <v>11</v>
      </c>
      <c r="F2138" s="4" t="s">
        <v>12</v>
      </c>
      <c r="G2138" s="3">
        <v>4.16</v>
      </c>
      <c r="H2138" s="8">
        <v>3</v>
      </c>
      <c r="I2138" s="4" t="s">
        <v>20</v>
      </c>
      <c r="J2138" s="7">
        <v>8.1999999999999993</v>
      </c>
      <c r="K2138" s="3">
        <f t="shared" si="166"/>
        <v>12.48</v>
      </c>
      <c r="L2138" s="2">
        <f t="shared" si="167"/>
        <v>0.05</v>
      </c>
      <c r="M2138" s="3">
        <f t="shared" si="168"/>
        <v>0.62400000000000011</v>
      </c>
      <c r="N2138" s="3">
        <f t="shared" si="169"/>
        <v>13.104000000000001</v>
      </c>
    </row>
    <row r="2139" spans="1:14" x14ac:dyDescent="0.3">
      <c r="A2139" s="1">
        <v>45462</v>
      </c>
      <c r="B2139" s="1" t="str">
        <f t="shared" si="165"/>
        <v>June</v>
      </c>
      <c r="C2139" s="4" t="s">
        <v>19</v>
      </c>
      <c r="D2139" s="4" t="s">
        <v>15</v>
      </c>
      <c r="E2139" s="4" t="s">
        <v>22</v>
      </c>
      <c r="F2139" s="4" t="s">
        <v>12</v>
      </c>
      <c r="G2139" s="3">
        <v>5.28</v>
      </c>
      <c r="H2139" s="8">
        <v>3</v>
      </c>
      <c r="I2139" s="4" t="s">
        <v>258</v>
      </c>
      <c r="J2139" s="7">
        <v>8.1999999999999993</v>
      </c>
      <c r="K2139" s="3">
        <f t="shared" si="166"/>
        <v>15.84</v>
      </c>
      <c r="L2139" s="2">
        <f t="shared" si="167"/>
        <v>0.05</v>
      </c>
      <c r="M2139" s="3">
        <f t="shared" si="168"/>
        <v>0.79200000000000004</v>
      </c>
      <c r="N2139" s="3">
        <f t="shared" si="169"/>
        <v>16.632000000000001</v>
      </c>
    </row>
    <row r="2140" spans="1:14" x14ac:dyDescent="0.3">
      <c r="A2140" s="1">
        <v>45462</v>
      </c>
      <c r="B2140" s="1" t="str">
        <f t="shared" si="165"/>
        <v>June</v>
      </c>
      <c r="C2140" s="4" t="s">
        <v>9</v>
      </c>
      <c r="D2140" s="4" t="s">
        <v>15</v>
      </c>
      <c r="E2140" s="4" t="s">
        <v>11</v>
      </c>
      <c r="F2140" s="4" t="s">
        <v>24</v>
      </c>
      <c r="G2140" s="3">
        <v>38.159999999999997</v>
      </c>
      <c r="H2140" s="8">
        <v>1</v>
      </c>
      <c r="I2140" s="4" t="s">
        <v>20</v>
      </c>
      <c r="J2140" s="7">
        <v>6.9</v>
      </c>
      <c r="K2140" s="3">
        <f t="shared" si="166"/>
        <v>38.159999999999997</v>
      </c>
      <c r="L2140" s="2">
        <f t="shared" si="167"/>
        <v>0.05</v>
      </c>
      <c r="M2140" s="3">
        <f t="shared" si="168"/>
        <v>1.9079999999999999</v>
      </c>
      <c r="N2140" s="3">
        <f t="shared" si="169"/>
        <v>40.067999999999998</v>
      </c>
    </row>
    <row r="2141" spans="1:14" x14ac:dyDescent="0.3">
      <c r="A2141" s="1">
        <v>45462</v>
      </c>
      <c r="B2141" s="1" t="str">
        <f t="shared" si="165"/>
        <v>June</v>
      </c>
      <c r="C2141" s="4" t="s">
        <v>9</v>
      </c>
      <c r="D2141" s="4" t="s">
        <v>15</v>
      </c>
      <c r="E2141" s="4" t="s">
        <v>11</v>
      </c>
      <c r="F2141" s="4" t="s">
        <v>23</v>
      </c>
      <c r="G2141" s="3">
        <v>70.069999999999993</v>
      </c>
      <c r="H2141" s="8">
        <v>5</v>
      </c>
      <c r="I2141" s="4" t="s">
        <v>20</v>
      </c>
      <c r="J2141" s="7">
        <v>7.4</v>
      </c>
      <c r="K2141" s="3">
        <f t="shared" si="166"/>
        <v>350.34999999999997</v>
      </c>
      <c r="L2141" s="2">
        <f t="shared" si="167"/>
        <v>0.05</v>
      </c>
      <c r="M2141" s="3">
        <f t="shared" si="168"/>
        <v>17.517499999999998</v>
      </c>
      <c r="N2141" s="3">
        <f t="shared" si="169"/>
        <v>367.86749999999995</v>
      </c>
    </row>
    <row r="2142" spans="1:14" x14ac:dyDescent="0.3">
      <c r="A2142" s="1">
        <v>45462</v>
      </c>
      <c r="B2142" s="1" t="str">
        <f t="shared" si="165"/>
        <v>June</v>
      </c>
      <c r="C2142" s="4" t="s">
        <v>14</v>
      </c>
      <c r="D2142" s="4" t="s">
        <v>15</v>
      </c>
      <c r="E2142" s="4" t="s">
        <v>22</v>
      </c>
      <c r="F2142" s="4" t="s">
        <v>24</v>
      </c>
      <c r="G2142" s="3">
        <v>17.489999999999998</v>
      </c>
      <c r="H2142" s="8">
        <v>2</v>
      </c>
      <c r="I2142" s="4" t="s">
        <v>258</v>
      </c>
      <c r="J2142" s="7">
        <v>6.8</v>
      </c>
      <c r="K2142" s="3">
        <f t="shared" si="166"/>
        <v>34.979999999999997</v>
      </c>
      <c r="L2142" s="2">
        <f t="shared" si="167"/>
        <v>0.05</v>
      </c>
      <c r="M2142" s="3">
        <f t="shared" si="168"/>
        <v>1.7489999999999999</v>
      </c>
      <c r="N2142" s="3">
        <f t="shared" si="169"/>
        <v>36.728999999999999</v>
      </c>
    </row>
    <row r="2143" spans="1:14" x14ac:dyDescent="0.3">
      <c r="A2143" s="1">
        <v>45462</v>
      </c>
      <c r="B2143" s="1" t="str">
        <f t="shared" si="165"/>
        <v>June</v>
      </c>
      <c r="C2143" s="4" t="s">
        <v>14</v>
      </c>
      <c r="D2143" s="4" t="s">
        <v>10</v>
      </c>
      <c r="E2143" s="4" t="s">
        <v>11</v>
      </c>
      <c r="F2143" s="4" t="s">
        <v>24</v>
      </c>
      <c r="G2143" s="3">
        <v>33.35</v>
      </c>
      <c r="H2143" s="8">
        <v>2</v>
      </c>
      <c r="I2143" s="4" t="s">
        <v>20</v>
      </c>
      <c r="J2143" s="7">
        <v>7.7</v>
      </c>
      <c r="K2143" s="3">
        <f t="shared" si="166"/>
        <v>66.7</v>
      </c>
      <c r="L2143" s="2">
        <f t="shared" si="167"/>
        <v>0.05</v>
      </c>
      <c r="M2143" s="3">
        <f t="shared" si="168"/>
        <v>3.3350000000000004</v>
      </c>
      <c r="N2143" s="3">
        <f t="shared" si="169"/>
        <v>70.034999999999997</v>
      </c>
    </row>
    <row r="2144" spans="1:14" x14ac:dyDescent="0.3">
      <c r="A2144" s="1">
        <v>45462</v>
      </c>
      <c r="B2144" s="1" t="str">
        <f t="shared" si="165"/>
        <v>June</v>
      </c>
      <c r="C2144" s="4" t="s">
        <v>9</v>
      </c>
      <c r="D2144" s="4" t="s">
        <v>10</v>
      </c>
      <c r="E2144" s="4" t="s">
        <v>11</v>
      </c>
      <c r="F2144" s="4" t="s">
        <v>12</v>
      </c>
      <c r="G2144" s="3">
        <v>4.95</v>
      </c>
      <c r="H2144" s="8">
        <v>3</v>
      </c>
      <c r="I2144" s="4" t="s">
        <v>258</v>
      </c>
      <c r="J2144" s="7">
        <v>7</v>
      </c>
      <c r="K2144" s="3">
        <f t="shared" si="166"/>
        <v>14.850000000000001</v>
      </c>
      <c r="L2144" s="2">
        <f t="shared" si="167"/>
        <v>0.05</v>
      </c>
      <c r="M2144" s="3">
        <f t="shared" si="168"/>
        <v>0.74250000000000016</v>
      </c>
      <c r="N2144" s="3">
        <f t="shared" si="169"/>
        <v>15.592500000000001</v>
      </c>
    </row>
    <row r="2145" spans="1:14" x14ac:dyDescent="0.3">
      <c r="A2145" s="1">
        <v>45463</v>
      </c>
      <c r="B2145" s="1" t="str">
        <f t="shared" si="165"/>
        <v>June</v>
      </c>
      <c r="C2145" s="4" t="s">
        <v>9</v>
      </c>
      <c r="D2145" s="4" t="s">
        <v>15</v>
      </c>
      <c r="E2145" s="4" t="s">
        <v>22</v>
      </c>
      <c r="F2145" s="4" t="s">
        <v>24</v>
      </c>
      <c r="G2145" s="3">
        <v>32.590000000000003</v>
      </c>
      <c r="H2145" s="8">
        <v>3</v>
      </c>
      <c r="I2145" s="4" t="s">
        <v>20</v>
      </c>
      <c r="J2145" s="7">
        <v>7.2</v>
      </c>
      <c r="K2145" s="3">
        <f t="shared" si="166"/>
        <v>97.77000000000001</v>
      </c>
      <c r="L2145" s="2">
        <f t="shared" si="167"/>
        <v>0.05</v>
      </c>
      <c r="M2145" s="3">
        <f t="shared" si="168"/>
        <v>4.8885000000000005</v>
      </c>
      <c r="N2145" s="3">
        <f t="shared" si="169"/>
        <v>102.6585</v>
      </c>
    </row>
    <row r="2146" spans="1:14" x14ac:dyDescent="0.3">
      <c r="A2146" s="1">
        <v>45463</v>
      </c>
      <c r="B2146" s="1" t="str">
        <f t="shared" si="165"/>
        <v>June</v>
      </c>
      <c r="C2146" s="4" t="s">
        <v>9</v>
      </c>
      <c r="D2146" s="4" t="s">
        <v>15</v>
      </c>
      <c r="E2146" s="4" t="s">
        <v>11</v>
      </c>
      <c r="F2146" s="4" t="s">
        <v>23</v>
      </c>
      <c r="G2146" s="3">
        <v>55.89</v>
      </c>
      <c r="H2146" s="8">
        <v>2</v>
      </c>
      <c r="I2146" s="4" t="s">
        <v>258</v>
      </c>
      <c r="J2146" s="7">
        <v>7.3</v>
      </c>
      <c r="K2146" s="3">
        <f t="shared" si="166"/>
        <v>111.78</v>
      </c>
      <c r="L2146" s="2">
        <f t="shared" si="167"/>
        <v>0.05</v>
      </c>
      <c r="M2146" s="3">
        <f t="shared" si="168"/>
        <v>5.5890000000000004</v>
      </c>
      <c r="N2146" s="3">
        <f t="shared" si="169"/>
        <v>117.369</v>
      </c>
    </row>
    <row r="2147" spans="1:14" x14ac:dyDescent="0.3">
      <c r="A2147" s="1">
        <v>45463</v>
      </c>
      <c r="B2147" s="1" t="str">
        <f t="shared" si="165"/>
        <v>June</v>
      </c>
      <c r="C2147" s="4" t="s">
        <v>9</v>
      </c>
      <c r="D2147" s="4" t="s">
        <v>15</v>
      </c>
      <c r="E2147" s="4" t="s">
        <v>11</v>
      </c>
      <c r="F2147" s="4" t="s">
        <v>23</v>
      </c>
      <c r="G2147" s="3">
        <v>71.64</v>
      </c>
      <c r="H2147" s="8">
        <v>3</v>
      </c>
      <c r="I2147" s="4" t="s">
        <v>258</v>
      </c>
      <c r="J2147" s="7">
        <v>6.5</v>
      </c>
      <c r="K2147" s="3">
        <f t="shared" si="166"/>
        <v>214.92000000000002</v>
      </c>
      <c r="L2147" s="2">
        <f t="shared" si="167"/>
        <v>0.05</v>
      </c>
      <c r="M2147" s="3">
        <f t="shared" si="168"/>
        <v>10.746000000000002</v>
      </c>
      <c r="N2147" s="3">
        <f t="shared" si="169"/>
        <v>225.66600000000003</v>
      </c>
    </row>
    <row r="2148" spans="1:14" x14ac:dyDescent="0.3">
      <c r="A2148" s="1">
        <v>45463</v>
      </c>
      <c r="B2148" s="1" t="str">
        <f t="shared" si="165"/>
        <v>June</v>
      </c>
      <c r="C2148" s="4" t="s">
        <v>19</v>
      </c>
      <c r="D2148" s="4" t="s">
        <v>10</v>
      </c>
      <c r="E2148" s="4" t="s">
        <v>22</v>
      </c>
      <c r="F2148" s="4" t="s">
        <v>24</v>
      </c>
      <c r="G2148" s="3">
        <v>33.53</v>
      </c>
      <c r="H2148" s="8">
        <v>3</v>
      </c>
      <c r="I2148" s="4" t="s">
        <v>20</v>
      </c>
      <c r="J2148" s="7">
        <v>7.5</v>
      </c>
      <c r="K2148" s="3">
        <f t="shared" si="166"/>
        <v>100.59</v>
      </c>
      <c r="L2148" s="2">
        <f t="shared" si="167"/>
        <v>0.05</v>
      </c>
      <c r="M2148" s="3">
        <f t="shared" si="168"/>
        <v>5.0295000000000005</v>
      </c>
      <c r="N2148" s="3">
        <f t="shared" si="169"/>
        <v>105.6195</v>
      </c>
    </row>
    <row r="2149" spans="1:14" x14ac:dyDescent="0.3">
      <c r="A2149" s="1">
        <v>45463</v>
      </c>
      <c r="B2149" s="1" t="str">
        <f t="shared" si="165"/>
        <v>June</v>
      </c>
      <c r="C2149" s="4" t="s">
        <v>19</v>
      </c>
      <c r="D2149" s="4" t="s">
        <v>10</v>
      </c>
      <c r="E2149" s="4" t="s">
        <v>11</v>
      </c>
      <c r="F2149" s="4" t="s">
        <v>24</v>
      </c>
      <c r="G2149" s="3">
        <v>23.41</v>
      </c>
      <c r="H2149" s="8">
        <v>1</v>
      </c>
      <c r="I2149" s="4" t="s">
        <v>258</v>
      </c>
      <c r="J2149" s="7">
        <v>5.7</v>
      </c>
      <c r="K2149" s="3">
        <f t="shared" si="166"/>
        <v>23.41</v>
      </c>
      <c r="L2149" s="2">
        <f t="shared" si="167"/>
        <v>0.05</v>
      </c>
      <c r="M2149" s="3">
        <f t="shared" si="168"/>
        <v>1.1705000000000001</v>
      </c>
      <c r="N2149" s="3">
        <f t="shared" si="169"/>
        <v>24.580500000000001</v>
      </c>
    </row>
    <row r="2150" spans="1:14" x14ac:dyDescent="0.3">
      <c r="A2150" s="1">
        <v>45463</v>
      </c>
      <c r="B2150" s="1" t="str">
        <f t="shared" si="165"/>
        <v>June</v>
      </c>
      <c r="C2150" s="4" t="s">
        <v>14</v>
      </c>
      <c r="D2150" s="4" t="s">
        <v>15</v>
      </c>
      <c r="E2150" s="4" t="s">
        <v>11</v>
      </c>
      <c r="F2150" s="4" t="s">
        <v>12</v>
      </c>
      <c r="G2150" s="3">
        <v>7.5</v>
      </c>
      <c r="H2150" s="8">
        <v>2</v>
      </c>
      <c r="I2150" s="4" t="s">
        <v>17</v>
      </c>
      <c r="J2150" s="7">
        <v>7.3</v>
      </c>
      <c r="K2150" s="3">
        <f t="shared" si="166"/>
        <v>15</v>
      </c>
      <c r="L2150" s="2">
        <f t="shared" si="167"/>
        <v>0.05</v>
      </c>
      <c r="M2150" s="3">
        <f t="shared" si="168"/>
        <v>0.75</v>
      </c>
      <c r="N2150" s="3">
        <f t="shared" si="169"/>
        <v>15.75</v>
      </c>
    </row>
    <row r="2151" spans="1:14" x14ac:dyDescent="0.3">
      <c r="A2151" s="1">
        <v>45463</v>
      </c>
      <c r="B2151" s="1" t="str">
        <f t="shared" si="165"/>
        <v>June</v>
      </c>
      <c r="C2151" s="4" t="s">
        <v>9</v>
      </c>
      <c r="D2151" s="4" t="s">
        <v>15</v>
      </c>
      <c r="E2151" s="4" t="s">
        <v>11</v>
      </c>
      <c r="F2151" s="4" t="s">
        <v>23</v>
      </c>
      <c r="G2151" s="3">
        <v>72.37</v>
      </c>
      <c r="H2151" s="8">
        <v>2</v>
      </c>
      <c r="I2151" s="4" t="s">
        <v>20</v>
      </c>
      <c r="J2151" s="7">
        <v>8.1999999999999993</v>
      </c>
      <c r="K2151" s="3">
        <f t="shared" si="166"/>
        <v>144.74</v>
      </c>
      <c r="L2151" s="2">
        <f t="shared" si="167"/>
        <v>0.05</v>
      </c>
      <c r="M2151" s="3">
        <f t="shared" si="168"/>
        <v>7.237000000000001</v>
      </c>
      <c r="N2151" s="3">
        <f t="shared" si="169"/>
        <v>151.977</v>
      </c>
    </row>
    <row r="2152" spans="1:14" x14ac:dyDescent="0.3">
      <c r="A2152" s="1">
        <v>45464</v>
      </c>
      <c r="B2152" s="1" t="str">
        <f t="shared" si="165"/>
        <v>June</v>
      </c>
      <c r="C2152" s="4" t="s">
        <v>9</v>
      </c>
      <c r="D2152" s="4" t="s">
        <v>15</v>
      </c>
      <c r="E2152" s="4" t="s">
        <v>11</v>
      </c>
      <c r="F2152" s="4" t="s">
        <v>12</v>
      </c>
      <c r="G2152" s="3">
        <v>5.26</v>
      </c>
      <c r="H2152" s="8">
        <v>5</v>
      </c>
      <c r="I2152" s="4" t="s">
        <v>17</v>
      </c>
      <c r="J2152" s="7">
        <v>8.4</v>
      </c>
      <c r="K2152" s="3">
        <f t="shared" si="166"/>
        <v>26.299999999999997</v>
      </c>
      <c r="L2152" s="2">
        <f t="shared" si="167"/>
        <v>0.05</v>
      </c>
      <c r="M2152" s="3">
        <f t="shared" si="168"/>
        <v>1.3149999999999999</v>
      </c>
      <c r="N2152" s="3">
        <f t="shared" si="169"/>
        <v>27.614999999999998</v>
      </c>
    </row>
    <row r="2153" spans="1:14" x14ac:dyDescent="0.3">
      <c r="A2153" s="1">
        <v>45464</v>
      </c>
      <c r="B2153" s="1" t="str">
        <f t="shared" si="165"/>
        <v>June</v>
      </c>
      <c r="C2153" s="4" t="s">
        <v>19</v>
      </c>
      <c r="D2153" s="4" t="s">
        <v>15</v>
      </c>
      <c r="E2153" s="4" t="s">
        <v>22</v>
      </c>
      <c r="F2153" s="4" t="s">
        <v>21</v>
      </c>
      <c r="G2153" s="3">
        <v>14.25</v>
      </c>
      <c r="H2153" s="8">
        <v>3</v>
      </c>
      <c r="I2153" s="4" t="s">
        <v>258</v>
      </c>
      <c r="J2153" s="7">
        <v>8.1</v>
      </c>
      <c r="K2153" s="3">
        <f t="shared" si="166"/>
        <v>42.75</v>
      </c>
      <c r="L2153" s="2">
        <f t="shared" si="167"/>
        <v>0.05</v>
      </c>
      <c r="M2153" s="3">
        <f t="shared" si="168"/>
        <v>2.1375000000000002</v>
      </c>
      <c r="N2153" s="3">
        <f t="shared" si="169"/>
        <v>44.887500000000003</v>
      </c>
    </row>
    <row r="2154" spans="1:14" x14ac:dyDescent="0.3">
      <c r="A2154" s="1">
        <v>45464</v>
      </c>
      <c r="B2154" s="1" t="str">
        <f t="shared" si="165"/>
        <v>June</v>
      </c>
      <c r="C2154" s="4" t="s">
        <v>9</v>
      </c>
      <c r="D2154" s="4" t="s">
        <v>15</v>
      </c>
      <c r="E2154" s="4" t="s">
        <v>22</v>
      </c>
      <c r="F2154" s="4" t="s">
        <v>23</v>
      </c>
      <c r="G2154" s="3">
        <v>67.09</v>
      </c>
      <c r="H2154" s="8">
        <v>3</v>
      </c>
      <c r="I2154" s="4" t="s">
        <v>20</v>
      </c>
      <c r="J2154" s="7">
        <v>6.3</v>
      </c>
      <c r="K2154" s="3">
        <f t="shared" si="166"/>
        <v>201.27</v>
      </c>
      <c r="L2154" s="2">
        <f t="shared" si="167"/>
        <v>0.05</v>
      </c>
      <c r="M2154" s="3">
        <f t="shared" si="168"/>
        <v>10.063500000000001</v>
      </c>
      <c r="N2154" s="3">
        <f t="shared" si="169"/>
        <v>211.33350000000002</v>
      </c>
    </row>
    <row r="2155" spans="1:14" x14ac:dyDescent="0.3">
      <c r="A2155" s="1">
        <v>45464</v>
      </c>
      <c r="B2155" s="1" t="str">
        <f t="shared" si="165"/>
        <v>June</v>
      </c>
      <c r="C2155" s="4" t="s">
        <v>9</v>
      </c>
      <c r="D2155" s="4" t="s">
        <v>15</v>
      </c>
      <c r="E2155" s="4" t="s">
        <v>22</v>
      </c>
      <c r="F2155" s="4" t="s">
        <v>24</v>
      </c>
      <c r="G2155" s="3">
        <v>27.7</v>
      </c>
      <c r="H2155" s="8">
        <v>3</v>
      </c>
      <c r="I2155" s="4" t="s">
        <v>258</v>
      </c>
      <c r="J2155" s="7">
        <v>6.2</v>
      </c>
      <c r="K2155" s="3">
        <f t="shared" si="166"/>
        <v>83.1</v>
      </c>
      <c r="L2155" s="2">
        <f t="shared" si="167"/>
        <v>0.05</v>
      </c>
      <c r="M2155" s="3">
        <f t="shared" si="168"/>
        <v>4.1550000000000002</v>
      </c>
      <c r="N2155" s="3">
        <f t="shared" si="169"/>
        <v>87.254999999999995</v>
      </c>
    </row>
    <row r="2156" spans="1:14" x14ac:dyDescent="0.3">
      <c r="A2156" s="1">
        <v>45464</v>
      </c>
      <c r="B2156" s="1" t="str">
        <f t="shared" si="165"/>
        <v>June</v>
      </c>
      <c r="C2156" s="4" t="s">
        <v>9</v>
      </c>
      <c r="D2156" s="4" t="s">
        <v>15</v>
      </c>
      <c r="E2156" s="4" t="s">
        <v>11</v>
      </c>
      <c r="F2156" s="4" t="s">
        <v>12</v>
      </c>
      <c r="G2156" s="3">
        <v>6.02</v>
      </c>
      <c r="H2156" s="8">
        <v>2</v>
      </c>
      <c r="I2156" s="4" t="s">
        <v>20</v>
      </c>
      <c r="J2156" s="7">
        <v>7.5</v>
      </c>
      <c r="K2156" s="3">
        <f t="shared" si="166"/>
        <v>12.04</v>
      </c>
      <c r="L2156" s="2">
        <f t="shared" si="167"/>
        <v>0.05</v>
      </c>
      <c r="M2156" s="3">
        <f t="shared" si="168"/>
        <v>0.60199999999999998</v>
      </c>
      <c r="N2156" s="3">
        <f t="shared" si="169"/>
        <v>12.641999999999999</v>
      </c>
    </row>
    <row r="2157" spans="1:14" x14ac:dyDescent="0.3">
      <c r="A2157" s="1">
        <v>45464</v>
      </c>
      <c r="B2157" s="1" t="str">
        <f t="shared" si="165"/>
        <v>June</v>
      </c>
      <c r="C2157" s="4" t="s">
        <v>19</v>
      </c>
      <c r="D2157" s="4" t="s">
        <v>15</v>
      </c>
      <c r="E2157" s="4" t="s">
        <v>22</v>
      </c>
      <c r="F2157" s="4" t="s">
        <v>23</v>
      </c>
      <c r="G2157" s="3">
        <v>70.86</v>
      </c>
      <c r="H2157" s="8">
        <v>4</v>
      </c>
      <c r="I2157" s="4" t="s">
        <v>17</v>
      </c>
      <c r="J2157" s="7">
        <v>6.4</v>
      </c>
      <c r="K2157" s="3">
        <f t="shared" si="166"/>
        <v>283.44</v>
      </c>
      <c r="L2157" s="2">
        <f t="shared" si="167"/>
        <v>0.05</v>
      </c>
      <c r="M2157" s="3">
        <f t="shared" si="168"/>
        <v>14.172000000000001</v>
      </c>
      <c r="N2157" s="3">
        <f t="shared" si="169"/>
        <v>297.61200000000002</v>
      </c>
    </row>
    <row r="2158" spans="1:14" x14ac:dyDescent="0.3">
      <c r="A2158" s="1">
        <v>45464</v>
      </c>
      <c r="B2158" s="1" t="str">
        <f t="shared" si="165"/>
        <v>June</v>
      </c>
      <c r="C2158" s="4" t="s">
        <v>9</v>
      </c>
      <c r="D2158" s="4" t="s">
        <v>15</v>
      </c>
      <c r="E2158" s="4" t="s">
        <v>11</v>
      </c>
      <c r="F2158" s="4" t="s">
        <v>16</v>
      </c>
      <c r="G2158" s="3">
        <v>79.12</v>
      </c>
      <c r="H2158" s="8">
        <v>1</v>
      </c>
      <c r="I2158" s="4" t="s">
        <v>20</v>
      </c>
      <c r="J2158" s="7">
        <v>7.7</v>
      </c>
      <c r="K2158" s="3">
        <f t="shared" si="166"/>
        <v>79.12</v>
      </c>
      <c r="L2158" s="2">
        <f t="shared" si="167"/>
        <v>0.18</v>
      </c>
      <c r="M2158" s="3">
        <f t="shared" si="168"/>
        <v>14.2416</v>
      </c>
      <c r="N2158" s="3">
        <f t="shared" si="169"/>
        <v>93.36160000000001</v>
      </c>
    </row>
    <row r="2159" spans="1:14" x14ac:dyDescent="0.3">
      <c r="A2159" s="1">
        <v>45464</v>
      </c>
      <c r="B2159" s="1" t="str">
        <f t="shared" si="165"/>
        <v>June</v>
      </c>
      <c r="C2159" s="4" t="s">
        <v>19</v>
      </c>
      <c r="D2159" s="4" t="s">
        <v>15</v>
      </c>
      <c r="E2159" s="4" t="s">
        <v>22</v>
      </c>
      <c r="F2159" s="4" t="s">
        <v>12</v>
      </c>
      <c r="G2159" s="3">
        <v>4.54</v>
      </c>
      <c r="H2159" s="8">
        <v>3</v>
      </c>
      <c r="I2159" s="4" t="s">
        <v>258</v>
      </c>
      <c r="J2159" s="7">
        <v>7.4</v>
      </c>
      <c r="K2159" s="3">
        <f t="shared" si="166"/>
        <v>13.620000000000001</v>
      </c>
      <c r="L2159" s="2">
        <f t="shared" si="167"/>
        <v>0.05</v>
      </c>
      <c r="M2159" s="3">
        <f t="shared" si="168"/>
        <v>0.68100000000000005</v>
      </c>
      <c r="N2159" s="3">
        <f t="shared" si="169"/>
        <v>14.301000000000002</v>
      </c>
    </row>
    <row r="2160" spans="1:14" x14ac:dyDescent="0.3">
      <c r="A2160" s="1">
        <v>45464</v>
      </c>
      <c r="B2160" s="1" t="str">
        <f t="shared" si="165"/>
        <v>June</v>
      </c>
      <c r="C2160" s="4" t="s">
        <v>9</v>
      </c>
      <c r="D2160" s="4" t="s">
        <v>10</v>
      </c>
      <c r="E2160" s="4" t="s">
        <v>11</v>
      </c>
      <c r="F2160" s="4" t="s">
        <v>21</v>
      </c>
      <c r="G2160" s="3">
        <v>6.52</v>
      </c>
      <c r="H2160" s="8">
        <v>3</v>
      </c>
      <c r="I2160" s="4" t="s">
        <v>258</v>
      </c>
      <c r="J2160" s="7">
        <v>5.3</v>
      </c>
      <c r="K2160" s="3">
        <f t="shared" si="166"/>
        <v>19.559999999999999</v>
      </c>
      <c r="L2160" s="2">
        <f t="shared" si="167"/>
        <v>0.05</v>
      </c>
      <c r="M2160" s="3">
        <f t="shared" si="168"/>
        <v>0.97799999999999998</v>
      </c>
      <c r="N2160" s="3">
        <f t="shared" si="169"/>
        <v>20.538</v>
      </c>
    </row>
    <row r="2161" spans="1:14" x14ac:dyDescent="0.3">
      <c r="A2161" s="1">
        <v>45464</v>
      </c>
      <c r="B2161" s="1" t="str">
        <f t="shared" si="165"/>
        <v>June</v>
      </c>
      <c r="C2161" s="4" t="s">
        <v>9</v>
      </c>
      <c r="D2161" s="4" t="s">
        <v>15</v>
      </c>
      <c r="E2161" s="4" t="s">
        <v>11</v>
      </c>
      <c r="F2161" s="4" t="s">
        <v>23</v>
      </c>
      <c r="G2161" s="3">
        <v>48.6</v>
      </c>
      <c r="H2161" s="8">
        <v>5</v>
      </c>
      <c r="I2161" s="4" t="s">
        <v>17</v>
      </c>
      <c r="J2161" s="7">
        <v>6.3</v>
      </c>
      <c r="K2161" s="3">
        <f t="shared" si="166"/>
        <v>243</v>
      </c>
      <c r="L2161" s="2">
        <f t="shared" si="167"/>
        <v>0.05</v>
      </c>
      <c r="M2161" s="3">
        <f t="shared" si="168"/>
        <v>12.15</v>
      </c>
      <c r="N2161" s="3">
        <f t="shared" si="169"/>
        <v>255.15</v>
      </c>
    </row>
    <row r="2162" spans="1:14" x14ac:dyDescent="0.3">
      <c r="A2162" s="1">
        <v>45464</v>
      </c>
      <c r="B2162" s="1" t="str">
        <f t="shared" si="165"/>
        <v>June</v>
      </c>
      <c r="C2162" s="4" t="s">
        <v>19</v>
      </c>
      <c r="D2162" s="4" t="s">
        <v>15</v>
      </c>
      <c r="E2162" s="4" t="s">
        <v>11</v>
      </c>
      <c r="F2162" s="4" t="s">
        <v>12</v>
      </c>
      <c r="G2162" s="3">
        <v>4.13</v>
      </c>
      <c r="H2162" s="8">
        <v>1</v>
      </c>
      <c r="I2162" s="4" t="s">
        <v>20</v>
      </c>
      <c r="J2162" s="7">
        <v>8.6999999999999993</v>
      </c>
      <c r="K2162" s="3">
        <f t="shared" si="166"/>
        <v>4.13</v>
      </c>
      <c r="L2162" s="2">
        <f t="shared" si="167"/>
        <v>0.05</v>
      </c>
      <c r="M2162" s="3">
        <f t="shared" si="168"/>
        <v>0.20650000000000002</v>
      </c>
      <c r="N2162" s="3">
        <f t="shared" si="169"/>
        <v>4.3365</v>
      </c>
    </row>
    <row r="2163" spans="1:14" x14ac:dyDescent="0.3">
      <c r="A2163" s="1">
        <v>45464</v>
      </c>
      <c r="B2163" s="1" t="str">
        <f t="shared" si="165"/>
        <v>June</v>
      </c>
      <c r="C2163" s="4" t="s">
        <v>14</v>
      </c>
      <c r="D2163" s="4" t="s">
        <v>15</v>
      </c>
      <c r="E2163" s="4" t="s">
        <v>22</v>
      </c>
      <c r="F2163" s="4" t="s">
        <v>24</v>
      </c>
      <c r="G2163" s="3">
        <v>20.56</v>
      </c>
      <c r="H2163" s="8">
        <v>3</v>
      </c>
      <c r="I2163" s="4" t="s">
        <v>20</v>
      </c>
      <c r="J2163" s="7">
        <v>6.7</v>
      </c>
      <c r="K2163" s="3">
        <f t="shared" si="166"/>
        <v>61.679999999999993</v>
      </c>
      <c r="L2163" s="2">
        <f t="shared" si="167"/>
        <v>0.05</v>
      </c>
      <c r="M2163" s="3">
        <f t="shared" si="168"/>
        <v>3.0839999999999996</v>
      </c>
      <c r="N2163" s="3">
        <f t="shared" si="169"/>
        <v>64.763999999999996</v>
      </c>
    </row>
    <row r="2164" spans="1:14" x14ac:dyDescent="0.3">
      <c r="A2164" s="1">
        <v>45464</v>
      </c>
      <c r="B2164" s="1" t="str">
        <f t="shared" si="165"/>
        <v>June</v>
      </c>
      <c r="C2164" s="4" t="s">
        <v>14</v>
      </c>
      <c r="D2164" s="4" t="s">
        <v>10</v>
      </c>
      <c r="E2164" s="4" t="s">
        <v>11</v>
      </c>
      <c r="F2164" s="4" t="s">
        <v>12</v>
      </c>
      <c r="G2164" s="3">
        <v>5.18</v>
      </c>
      <c r="H2164" s="8">
        <v>3</v>
      </c>
      <c r="I2164" s="4" t="s">
        <v>258</v>
      </c>
      <c r="J2164" s="7">
        <v>6.9</v>
      </c>
      <c r="K2164" s="3">
        <f t="shared" si="166"/>
        <v>15.54</v>
      </c>
      <c r="L2164" s="2">
        <f t="shared" si="167"/>
        <v>0.05</v>
      </c>
      <c r="M2164" s="3">
        <f t="shared" si="168"/>
        <v>0.77700000000000002</v>
      </c>
      <c r="N2164" s="3">
        <f t="shared" si="169"/>
        <v>16.317</v>
      </c>
    </row>
    <row r="2165" spans="1:14" x14ac:dyDescent="0.3">
      <c r="A2165" s="1">
        <v>45465</v>
      </c>
      <c r="B2165" s="1" t="str">
        <f t="shared" si="165"/>
        <v>June</v>
      </c>
      <c r="C2165" s="4" t="s">
        <v>14</v>
      </c>
      <c r="D2165" s="4" t="s">
        <v>15</v>
      </c>
      <c r="E2165" s="4" t="s">
        <v>11</v>
      </c>
      <c r="F2165" s="4" t="s">
        <v>12</v>
      </c>
      <c r="G2165" s="3">
        <v>5.99</v>
      </c>
      <c r="H2165" s="8">
        <v>1</v>
      </c>
      <c r="I2165" s="4" t="s">
        <v>17</v>
      </c>
      <c r="J2165" s="7">
        <v>9.3000000000000007</v>
      </c>
      <c r="K2165" s="3">
        <f t="shared" si="166"/>
        <v>5.99</v>
      </c>
      <c r="L2165" s="2">
        <f t="shared" si="167"/>
        <v>0.05</v>
      </c>
      <c r="M2165" s="3">
        <f t="shared" si="168"/>
        <v>0.29950000000000004</v>
      </c>
      <c r="N2165" s="3">
        <f t="shared" si="169"/>
        <v>6.2895000000000003</v>
      </c>
    </row>
    <row r="2166" spans="1:14" x14ac:dyDescent="0.3">
      <c r="A2166" s="1">
        <v>45465</v>
      </c>
      <c r="B2166" s="1" t="str">
        <f t="shared" si="165"/>
        <v>June</v>
      </c>
      <c r="C2166" s="4" t="s">
        <v>14</v>
      </c>
      <c r="D2166" s="4" t="s">
        <v>15</v>
      </c>
      <c r="E2166" s="4" t="s">
        <v>22</v>
      </c>
      <c r="F2166" s="4" t="s">
        <v>12</v>
      </c>
      <c r="G2166" s="3">
        <v>2.2400000000000002</v>
      </c>
      <c r="H2166" s="8">
        <v>4</v>
      </c>
      <c r="I2166" s="4" t="s">
        <v>17</v>
      </c>
      <c r="J2166" s="7">
        <v>8.8000000000000007</v>
      </c>
      <c r="K2166" s="3">
        <f t="shared" si="166"/>
        <v>8.9600000000000009</v>
      </c>
      <c r="L2166" s="2">
        <f t="shared" si="167"/>
        <v>0.05</v>
      </c>
      <c r="M2166" s="3">
        <f t="shared" si="168"/>
        <v>0.44800000000000006</v>
      </c>
      <c r="N2166" s="3">
        <f t="shared" si="169"/>
        <v>9.4080000000000013</v>
      </c>
    </row>
    <row r="2167" spans="1:14" x14ac:dyDescent="0.3">
      <c r="A2167" s="1">
        <v>45465</v>
      </c>
      <c r="B2167" s="1" t="str">
        <f t="shared" si="165"/>
        <v>June</v>
      </c>
      <c r="C2167" s="4" t="s">
        <v>14</v>
      </c>
      <c r="D2167" s="4" t="s">
        <v>10</v>
      </c>
      <c r="E2167" s="4" t="s">
        <v>22</v>
      </c>
      <c r="F2167" s="4" t="s">
        <v>23</v>
      </c>
      <c r="G2167" s="3">
        <v>64.48</v>
      </c>
      <c r="H2167" s="8">
        <v>5</v>
      </c>
      <c r="I2167" s="4" t="s">
        <v>17</v>
      </c>
      <c r="J2167" s="7">
        <v>7.3</v>
      </c>
      <c r="K2167" s="3">
        <f t="shared" si="166"/>
        <v>322.40000000000003</v>
      </c>
      <c r="L2167" s="2">
        <f t="shared" si="167"/>
        <v>0.05</v>
      </c>
      <c r="M2167" s="3">
        <f t="shared" si="168"/>
        <v>16.12</v>
      </c>
      <c r="N2167" s="3">
        <f t="shared" si="169"/>
        <v>338.52000000000004</v>
      </c>
    </row>
    <row r="2168" spans="1:14" x14ac:dyDescent="0.3">
      <c r="A2168" s="1">
        <v>45465</v>
      </c>
      <c r="B2168" s="1" t="str">
        <f t="shared" si="165"/>
        <v>June</v>
      </c>
      <c r="C2168" s="4" t="s">
        <v>9</v>
      </c>
      <c r="D2168" s="4" t="s">
        <v>10</v>
      </c>
      <c r="E2168" s="4" t="s">
        <v>22</v>
      </c>
      <c r="F2168" s="4" t="s">
        <v>12</v>
      </c>
      <c r="G2168" s="3">
        <v>4.42</v>
      </c>
      <c r="H2168" s="8">
        <v>3</v>
      </c>
      <c r="I2168" s="4" t="s">
        <v>17</v>
      </c>
      <c r="J2168" s="7">
        <v>8</v>
      </c>
      <c r="K2168" s="3">
        <f t="shared" si="166"/>
        <v>13.26</v>
      </c>
      <c r="L2168" s="2">
        <f t="shared" si="167"/>
        <v>0.05</v>
      </c>
      <c r="M2168" s="3">
        <f t="shared" si="168"/>
        <v>0.66300000000000003</v>
      </c>
      <c r="N2168" s="3">
        <f t="shared" si="169"/>
        <v>13.923</v>
      </c>
    </row>
    <row r="2169" spans="1:14" x14ac:dyDescent="0.3">
      <c r="A2169" s="1">
        <v>45465</v>
      </c>
      <c r="B2169" s="1" t="str">
        <f t="shared" si="165"/>
        <v>June</v>
      </c>
      <c r="C2169" s="4" t="s">
        <v>9</v>
      </c>
      <c r="D2169" s="4" t="s">
        <v>15</v>
      </c>
      <c r="E2169" s="4" t="s">
        <v>22</v>
      </c>
      <c r="F2169" s="4" t="s">
        <v>12</v>
      </c>
      <c r="G2169" s="3">
        <v>7.3</v>
      </c>
      <c r="H2169" s="8">
        <v>5</v>
      </c>
      <c r="I2169" s="4" t="s">
        <v>17</v>
      </c>
      <c r="J2169" s="7">
        <v>5.6</v>
      </c>
      <c r="K2169" s="3">
        <f t="shared" si="166"/>
        <v>36.5</v>
      </c>
      <c r="L2169" s="2">
        <f t="shared" si="167"/>
        <v>0.05</v>
      </c>
      <c r="M2169" s="3">
        <f t="shared" si="168"/>
        <v>1.8250000000000002</v>
      </c>
      <c r="N2169" s="3">
        <f t="shared" si="169"/>
        <v>38.325000000000003</v>
      </c>
    </row>
    <row r="2170" spans="1:14" x14ac:dyDescent="0.3">
      <c r="A2170" s="1">
        <v>45465</v>
      </c>
      <c r="B2170" s="1" t="str">
        <f t="shared" si="165"/>
        <v>June</v>
      </c>
      <c r="C2170" s="4" t="s">
        <v>9</v>
      </c>
      <c r="D2170" s="4" t="s">
        <v>10</v>
      </c>
      <c r="E2170" s="4" t="s">
        <v>11</v>
      </c>
      <c r="F2170" s="4" t="s">
        <v>24</v>
      </c>
      <c r="G2170" s="3">
        <v>18.149999999999999</v>
      </c>
      <c r="H2170" s="8">
        <v>3</v>
      </c>
      <c r="I2170" s="4" t="s">
        <v>17</v>
      </c>
      <c r="J2170" s="7">
        <v>8.5</v>
      </c>
      <c r="K2170" s="3">
        <f t="shared" si="166"/>
        <v>54.449999999999996</v>
      </c>
      <c r="L2170" s="2">
        <f t="shared" si="167"/>
        <v>0.05</v>
      </c>
      <c r="M2170" s="3">
        <f t="shared" si="168"/>
        <v>2.7225000000000001</v>
      </c>
      <c r="N2170" s="3">
        <f t="shared" si="169"/>
        <v>57.172499999999999</v>
      </c>
    </row>
    <row r="2171" spans="1:14" x14ac:dyDescent="0.3">
      <c r="A2171" s="1">
        <v>45465</v>
      </c>
      <c r="B2171" s="1" t="str">
        <f t="shared" si="165"/>
        <v>June</v>
      </c>
      <c r="C2171" s="4" t="s">
        <v>19</v>
      </c>
      <c r="D2171" s="4" t="s">
        <v>15</v>
      </c>
      <c r="E2171" s="4" t="s">
        <v>11</v>
      </c>
      <c r="F2171" s="4" t="s">
        <v>24</v>
      </c>
      <c r="G2171" s="3">
        <v>38.76</v>
      </c>
      <c r="H2171" s="8">
        <v>2</v>
      </c>
      <c r="I2171" s="4" t="s">
        <v>20</v>
      </c>
      <c r="J2171" s="7">
        <v>6.9</v>
      </c>
      <c r="K2171" s="3">
        <f t="shared" si="166"/>
        <v>77.52</v>
      </c>
      <c r="L2171" s="2">
        <f t="shared" si="167"/>
        <v>0.05</v>
      </c>
      <c r="M2171" s="3">
        <f t="shared" si="168"/>
        <v>3.8759999999999999</v>
      </c>
      <c r="N2171" s="3">
        <f t="shared" si="169"/>
        <v>81.396000000000001</v>
      </c>
    </row>
    <row r="2172" spans="1:14" x14ac:dyDescent="0.3">
      <c r="A2172" s="1">
        <v>45465</v>
      </c>
      <c r="B2172" s="1" t="str">
        <f t="shared" si="165"/>
        <v>June</v>
      </c>
      <c r="C2172" s="4" t="s">
        <v>14</v>
      </c>
      <c r="D2172" s="4" t="s">
        <v>15</v>
      </c>
      <c r="E2172" s="4" t="s">
        <v>22</v>
      </c>
      <c r="F2172" s="4" t="s">
        <v>12</v>
      </c>
      <c r="G2172" s="3">
        <v>7.49</v>
      </c>
      <c r="H2172" s="8">
        <v>1</v>
      </c>
      <c r="I2172" s="4" t="s">
        <v>17</v>
      </c>
      <c r="J2172" s="7">
        <v>7.1</v>
      </c>
      <c r="K2172" s="3">
        <f t="shared" si="166"/>
        <v>7.49</v>
      </c>
      <c r="L2172" s="2">
        <f t="shared" si="167"/>
        <v>0.05</v>
      </c>
      <c r="M2172" s="3">
        <f t="shared" si="168"/>
        <v>0.37450000000000006</v>
      </c>
      <c r="N2172" s="3">
        <f t="shared" si="169"/>
        <v>7.8645000000000005</v>
      </c>
    </row>
    <row r="2173" spans="1:14" x14ac:dyDescent="0.3">
      <c r="A2173" s="1">
        <v>45465</v>
      </c>
      <c r="B2173" s="1" t="str">
        <f t="shared" si="165"/>
        <v>June</v>
      </c>
      <c r="C2173" s="4" t="s">
        <v>19</v>
      </c>
      <c r="D2173" s="4" t="s">
        <v>10</v>
      </c>
      <c r="E2173" s="4" t="s">
        <v>11</v>
      </c>
      <c r="F2173" s="4" t="s">
        <v>23</v>
      </c>
      <c r="G2173" s="3">
        <v>69.489999999999995</v>
      </c>
      <c r="H2173" s="8">
        <v>1</v>
      </c>
      <c r="I2173" s="4" t="s">
        <v>20</v>
      </c>
      <c r="J2173" s="7">
        <v>7.5</v>
      </c>
      <c r="K2173" s="3">
        <f t="shared" si="166"/>
        <v>69.489999999999995</v>
      </c>
      <c r="L2173" s="2">
        <f t="shared" si="167"/>
        <v>0.05</v>
      </c>
      <c r="M2173" s="3">
        <f t="shared" si="168"/>
        <v>3.4744999999999999</v>
      </c>
      <c r="N2173" s="3">
        <f t="shared" si="169"/>
        <v>72.964500000000001</v>
      </c>
    </row>
    <row r="2174" spans="1:14" x14ac:dyDescent="0.3">
      <c r="A2174" s="1">
        <v>45465</v>
      </c>
      <c r="B2174" s="1" t="str">
        <f t="shared" si="165"/>
        <v>June</v>
      </c>
      <c r="C2174" s="4" t="s">
        <v>9</v>
      </c>
      <c r="D2174" s="4" t="s">
        <v>15</v>
      </c>
      <c r="E2174" s="4" t="s">
        <v>22</v>
      </c>
      <c r="F2174" s="4" t="s">
        <v>12</v>
      </c>
      <c r="G2174" s="3">
        <v>5.41</v>
      </c>
      <c r="H2174" s="8">
        <v>3</v>
      </c>
      <c r="I2174" s="4" t="s">
        <v>20</v>
      </c>
      <c r="J2174" s="7">
        <v>9.1999999999999993</v>
      </c>
      <c r="K2174" s="3">
        <f t="shared" si="166"/>
        <v>16.23</v>
      </c>
      <c r="L2174" s="2">
        <f t="shared" si="167"/>
        <v>0.05</v>
      </c>
      <c r="M2174" s="3">
        <f t="shared" si="168"/>
        <v>0.81150000000000011</v>
      </c>
      <c r="N2174" s="3">
        <f t="shared" si="169"/>
        <v>17.041499999999999</v>
      </c>
    </row>
    <row r="2175" spans="1:14" x14ac:dyDescent="0.3">
      <c r="A2175" s="1">
        <v>45465</v>
      </c>
      <c r="B2175" s="1" t="str">
        <f t="shared" si="165"/>
        <v>June</v>
      </c>
      <c r="C2175" s="4" t="s">
        <v>19</v>
      </c>
      <c r="D2175" s="4" t="s">
        <v>15</v>
      </c>
      <c r="E2175" s="4" t="s">
        <v>11</v>
      </c>
      <c r="F2175" s="4" t="s">
        <v>16</v>
      </c>
      <c r="G2175" s="3">
        <v>87.31</v>
      </c>
      <c r="H2175" s="8">
        <v>2</v>
      </c>
      <c r="I2175" s="4" t="s">
        <v>20</v>
      </c>
      <c r="J2175" s="7">
        <v>6.1</v>
      </c>
      <c r="K2175" s="3">
        <f t="shared" si="166"/>
        <v>174.62</v>
      </c>
      <c r="L2175" s="2">
        <f t="shared" si="167"/>
        <v>0.18</v>
      </c>
      <c r="M2175" s="3">
        <f t="shared" si="168"/>
        <v>31.4316</v>
      </c>
      <c r="N2175" s="3">
        <f t="shared" si="169"/>
        <v>206.05160000000001</v>
      </c>
    </row>
    <row r="2176" spans="1:14" x14ac:dyDescent="0.3">
      <c r="A2176" s="1">
        <v>45465</v>
      </c>
      <c r="B2176" s="1" t="str">
        <f t="shared" si="165"/>
        <v>June</v>
      </c>
      <c r="C2176" s="4" t="s">
        <v>19</v>
      </c>
      <c r="D2176" s="4" t="s">
        <v>10</v>
      </c>
      <c r="E2176" s="4" t="s">
        <v>11</v>
      </c>
      <c r="F2176" s="4" t="s">
        <v>24</v>
      </c>
      <c r="G2176" s="3">
        <v>31.18</v>
      </c>
      <c r="H2176" s="8">
        <v>1</v>
      </c>
      <c r="I2176" s="4" t="s">
        <v>20</v>
      </c>
      <c r="J2176" s="7">
        <v>8.6999999999999993</v>
      </c>
      <c r="K2176" s="3">
        <f t="shared" si="166"/>
        <v>31.18</v>
      </c>
      <c r="L2176" s="2">
        <f t="shared" si="167"/>
        <v>0.05</v>
      </c>
      <c r="M2176" s="3">
        <f t="shared" si="168"/>
        <v>1.5590000000000002</v>
      </c>
      <c r="N2176" s="3">
        <f t="shared" si="169"/>
        <v>32.738999999999997</v>
      </c>
    </row>
    <row r="2177" spans="1:14" x14ac:dyDescent="0.3">
      <c r="A2177" s="1">
        <v>45465</v>
      </c>
      <c r="B2177" s="1" t="str">
        <f t="shared" si="165"/>
        <v>June</v>
      </c>
      <c r="C2177" s="4" t="s">
        <v>9</v>
      </c>
      <c r="D2177" s="4" t="s">
        <v>15</v>
      </c>
      <c r="E2177" s="4" t="s">
        <v>22</v>
      </c>
      <c r="F2177" s="4" t="s">
        <v>24</v>
      </c>
      <c r="G2177" s="3">
        <v>35.28</v>
      </c>
      <c r="H2177" s="8">
        <v>4</v>
      </c>
      <c r="I2177" s="4" t="s">
        <v>20</v>
      </c>
      <c r="J2177" s="7">
        <v>8.1</v>
      </c>
      <c r="K2177" s="3">
        <f t="shared" si="166"/>
        <v>141.12</v>
      </c>
      <c r="L2177" s="2">
        <f t="shared" si="167"/>
        <v>0.05</v>
      </c>
      <c r="M2177" s="3">
        <f t="shared" si="168"/>
        <v>7.0560000000000009</v>
      </c>
      <c r="N2177" s="3">
        <f t="shared" si="169"/>
        <v>148.17600000000002</v>
      </c>
    </row>
    <row r="2178" spans="1:14" x14ac:dyDescent="0.3">
      <c r="A2178" s="1">
        <v>45465</v>
      </c>
      <c r="B2178" s="1" t="str">
        <f t="shared" si="165"/>
        <v>June</v>
      </c>
      <c r="C2178" s="4" t="s">
        <v>19</v>
      </c>
      <c r="D2178" s="4" t="s">
        <v>15</v>
      </c>
      <c r="E2178" s="4" t="s">
        <v>22</v>
      </c>
      <c r="F2178" s="4" t="s">
        <v>12</v>
      </c>
      <c r="G2178" s="3">
        <v>4.34</v>
      </c>
      <c r="H2178" s="8">
        <v>4</v>
      </c>
      <c r="I2178" s="4" t="s">
        <v>20</v>
      </c>
      <c r="J2178" s="7">
        <v>7.7</v>
      </c>
      <c r="K2178" s="3">
        <f t="shared" si="166"/>
        <v>17.36</v>
      </c>
      <c r="L2178" s="2">
        <f t="shared" si="167"/>
        <v>0.05</v>
      </c>
      <c r="M2178" s="3">
        <f t="shared" si="168"/>
        <v>0.86799999999999999</v>
      </c>
      <c r="N2178" s="3">
        <f t="shared" si="169"/>
        <v>18.227999999999998</v>
      </c>
    </row>
    <row r="2179" spans="1:14" x14ac:dyDescent="0.3">
      <c r="A2179" s="1">
        <v>45465</v>
      </c>
      <c r="B2179" s="1" t="str">
        <f t="shared" ref="B2179:B2242" si="170">TEXT(A2179,"mmmm")</f>
        <v>June</v>
      </c>
      <c r="C2179" s="4" t="s">
        <v>14</v>
      </c>
      <c r="D2179" s="4" t="s">
        <v>15</v>
      </c>
      <c r="E2179" s="4" t="s">
        <v>11</v>
      </c>
      <c r="F2179" s="4" t="s">
        <v>12</v>
      </c>
      <c r="G2179" s="3">
        <v>6.67</v>
      </c>
      <c r="H2179" s="8">
        <v>2</v>
      </c>
      <c r="I2179" s="4" t="s">
        <v>17</v>
      </c>
      <c r="J2179" s="7">
        <v>9.1</v>
      </c>
      <c r="K2179" s="3">
        <f t="shared" ref="K2179:K2242" si="171">G2179*H2179</f>
        <v>13.34</v>
      </c>
      <c r="L2179" s="2">
        <f t="shared" ref="L2179:L2242" si="172">IF(F2179="electronics",18%,5%)</f>
        <v>0.05</v>
      </c>
      <c r="M2179" s="3">
        <f t="shared" ref="M2179:M2242" si="173">K2179*L2179</f>
        <v>0.66700000000000004</v>
      </c>
      <c r="N2179" s="3">
        <f t="shared" ref="N2179:N2242" si="174">K2179+M2179</f>
        <v>14.007</v>
      </c>
    </row>
    <row r="2180" spans="1:14" x14ac:dyDescent="0.3">
      <c r="A2180" s="1">
        <v>45466</v>
      </c>
      <c r="B2180" s="1" t="str">
        <f t="shared" si="170"/>
        <v>June</v>
      </c>
      <c r="C2180" s="4" t="s">
        <v>19</v>
      </c>
      <c r="D2180" s="4" t="s">
        <v>15</v>
      </c>
      <c r="E2180" s="4" t="s">
        <v>11</v>
      </c>
      <c r="F2180" s="4" t="s">
        <v>12</v>
      </c>
      <c r="G2180" s="3">
        <v>3.63</v>
      </c>
      <c r="H2180" s="8">
        <v>1</v>
      </c>
      <c r="I2180" s="4" t="s">
        <v>20</v>
      </c>
      <c r="J2180" s="7">
        <v>7.4</v>
      </c>
      <c r="K2180" s="3">
        <f t="shared" si="171"/>
        <v>3.63</v>
      </c>
      <c r="L2180" s="2">
        <f t="shared" si="172"/>
        <v>0.05</v>
      </c>
      <c r="M2180" s="3">
        <f t="shared" si="173"/>
        <v>0.18149999999999999</v>
      </c>
      <c r="N2180" s="3">
        <f t="shared" si="174"/>
        <v>3.8114999999999997</v>
      </c>
    </row>
    <row r="2181" spans="1:14" x14ac:dyDescent="0.3">
      <c r="A2181" s="1">
        <v>45466</v>
      </c>
      <c r="B2181" s="1" t="str">
        <f t="shared" si="170"/>
        <v>June</v>
      </c>
      <c r="C2181" s="4" t="s">
        <v>9</v>
      </c>
      <c r="D2181" s="4" t="s">
        <v>15</v>
      </c>
      <c r="E2181" s="4" t="s">
        <v>11</v>
      </c>
      <c r="F2181" s="4" t="s">
        <v>18</v>
      </c>
      <c r="G2181" s="3">
        <v>65.989999999999995</v>
      </c>
      <c r="H2181" s="8">
        <v>1</v>
      </c>
      <c r="I2181" s="4" t="s">
        <v>258</v>
      </c>
      <c r="J2181" s="7">
        <v>4.2</v>
      </c>
      <c r="K2181" s="3">
        <f t="shared" si="171"/>
        <v>65.989999999999995</v>
      </c>
      <c r="L2181" s="2">
        <f t="shared" si="172"/>
        <v>0.05</v>
      </c>
      <c r="M2181" s="3">
        <f t="shared" si="173"/>
        <v>3.2995000000000001</v>
      </c>
      <c r="N2181" s="3">
        <f t="shared" si="174"/>
        <v>69.28949999999999</v>
      </c>
    </row>
    <row r="2182" spans="1:14" x14ac:dyDescent="0.3">
      <c r="A2182" s="1">
        <v>45466</v>
      </c>
      <c r="B2182" s="1" t="str">
        <f t="shared" si="170"/>
        <v>June</v>
      </c>
      <c r="C2182" s="4" t="s">
        <v>14</v>
      </c>
      <c r="D2182" s="4" t="s">
        <v>15</v>
      </c>
      <c r="E2182" s="4" t="s">
        <v>11</v>
      </c>
      <c r="F2182" s="4" t="s">
        <v>23</v>
      </c>
      <c r="G2182" s="3">
        <v>66.27</v>
      </c>
      <c r="H2182" s="8">
        <v>5</v>
      </c>
      <c r="I2182" s="4" t="s">
        <v>20</v>
      </c>
      <c r="J2182" s="7">
        <v>6.8</v>
      </c>
      <c r="K2182" s="3">
        <f t="shared" si="171"/>
        <v>331.34999999999997</v>
      </c>
      <c r="L2182" s="2">
        <f t="shared" si="172"/>
        <v>0.05</v>
      </c>
      <c r="M2182" s="3">
        <f t="shared" si="173"/>
        <v>16.567499999999999</v>
      </c>
      <c r="N2182" s="3">
        <f t="shared" si="174"/>
        <v>347.91749999999996</v>
      </c>
    </row>
    <row r="2183" spans="1:14" x14ac:dyDescent="0.3">
      <c r="A2183" s="1">
        <v>45466</v>
      </c>
      <c r="B2183" s="1" t="str">
        <f t="shared" si="170"/>
        <v>June</v>
      </c>
      <c r="C2183" s="4" t="s">
        <v>9</v>
      </c>
      <c r="D2183" s="4" t="s">
        <v>15</v>
      </c>
      <c r="E2183" s="4" t="s">
        <v>22</v>
      </c>
      <c r="F2183" s="4" t="s">
        <v>23</v>
      </c>
      <c r="G2183" s="3">
        <v>65.319999999999993</v>
      </c>
      <c r="H2183" s="8">
        <v>2</v>
      </c>
      <c r="I2183" s="4" t="s">
        <v>20</v>
      </c>
      <c r="J2183" s="7">
        <v>6.9</v>
      </c>
      <c r="K2183" s="3">
        <f t="shared" si="171"/>
        <v>130.63999999999999</v>
      </c>
      <c r="L2183" s="2">
        <f t="shared" si="172"/>
        <v>0.05</v>
      </c>
      <c r="M2183" s="3">
        <f t="shared" si="173"/>
        <v>6.532</v>
      </c>
      <c r="N2183" s="3">
        <f t="shared" si="174"/>
        <v>137.172</v>
      </c>
    </row>
    <row r="2184" spans="1:14" x14ac:dyDescent="0.3">
      <c r="A2184" s="1">
        <v>45466</v>
      </c>
      <c r="B2184" s="1" t="str">
        <f t="shared" si="170"/>
        <v>June</v>
      </c>
      <c r="C2184" s="4" t="s">
        <v>9</v>
      </c>
      <c r="D2184" s="4" t="s">
        <v>15</v>
      </c>
      <c r="E2184" s="4" t="s">
        <v>22</v>
      </c>
      <c r="F2184" s="4" t="s">
        <v>24</v>
      </c>
      <c r="G2184" s="3">
        <v>35.49</v>
      </c>
      <c r="H2184" s="8">
        <v>4</v>
      </c>
      <c r="I2184" s="4" t="s">
        <v>258</v>
      </c>
      <c r="J2184" s="7">
        <v>9.1</v>
      </c>
      <c r="K2184" s="3">
        <f t="shared" si="171"/>
        <v>141.96</v>
      </c>
      <c r="L2184" s="2">
        <f t="shared" si="172"/>
        <v>0.05</v>
      </c>
      <c r="M2184" s="3">
        <f t="shared" si="173"/>
        <v>7.0980000000000008</v>
      </c>
      <c r="N2184" s="3">
        <f t="shared" si="174"/>
        <v>149.05800000000002</v>
      </c>
    </row>
    <row r="2185" spans="1:14" x14ac:dyDescent="0.3">
      <c r="A2185" s="1">
        <v>45466</v>
      </c>
      <c r="B2185" s="1" t="str">
        <f t="shared" si="170"/>
        <v>June</v>
      </c>
      <c r="C2185" s="4" t="s">
        <v>14</v>
      </c>
      <c r="D2185" s="4" t="s">
        <v>10</v>
      </c>
      <c r="E2185" s="4" t="s">
        <v>22</v>
      </c>
      <c r="F2185" s="4" t="s">
        <v>12</v>
      </c>
      <c r="G2185" s="3">
        <v>5.88</v>
      </c>
      <c r="H2185" s="8">
        <v>3</v>
      </c>
      <c r="I2185" s="4" t="s">
        <v>20</v>
      </c>
      <c r="J2185" s="7">
        <v>6.6</v>
      </c>
      <c r="K2185" s="3">
        <f t="shared" si="171"/>
        <v>17.64</v>
      </c>
      <c r="L2185" s="2">
        <f t="shared" si="172"/>
        <v>0.05</v>
      </c>
      <c r="M2185" s="3">
        <f t="shared" si="173"/>
        <v>0.88200000000000012</v>
      </c>
      <c r="N2185" s="3">
        <f t="shared" si="174"/>
        <v>18.522000000000002</v>
      </c>
    </row>
    <row r="2186" spans="1:14" x14ac:dyDescent="0.3">
      <c r="A2186" s="1">
        <v>45466</v>
      </c>
      <c r="B2186" s="1" t="str">
        <f t="shared" si="170"/>
        <v>June</v>
      </c>
      <c r="C2186" s="4" t="s">
        <v>9</v>
      </c>
      <c r="D2186" s="4" t="s">
        <v>15</v>
      </c>
      <c r="E2186" s="4" t="s">
        <v>22</v>
      </c>
      <c r="F2186" s="4" t="s">
        <v>12</v>
      </c>
      <c r="G2186" s="3">
        <v>6.88</v>
      </c>
      <c r="H2186" s="8">
        <v>4</v>
      </c>
      <c r="I2186" s="4" t="s">
        <v>258</v>
      </c>
      <c r="J2186" s="7">
        <v>7.6</v>
      </c>
      <c r="K2186" s="3">
        <f t="shared" si="171"/>
        <v>27.52</v>
      </c>
      <c r="L2186" s="2">
        <f t="shared" si="172"/>
        <v>0.05</v>
      </c>
      <c r="M2186" s="3">
        <f t="shared" si="173"/>
        <v>1.3760000000000001</v>
      </c>
      <c r="N2186" s="3">
        <f t="shared" si="174"/>
        <v>28.896000000000001</v>
      </c>
    </row>
    <row r="2187" spans="1:14" x14ac:dyDescent="0.3">
      <c r="A2187" s="1">
        <v>45466</v>
      </c>
      <c r="B2187" s="1" t="str">
        <f t="shared" si="170"/>
        <v>June</v>
      </c>
      <c r="C2187" s="4" t="s">
        <v>19</v>
      </c>
      <c r="D2187" s="4" t="s">
        <v>10</v>
      </c>
      <c r="E2187" s="4" t="s">
        <v>11</v>
      </c>
      <c r="F2187" s="4" t="s">
        <v>21</v>
      </c>
      <c r="G2187" s="3">
        <v>12.13</v>
      </c>
      <c r="H2187" s="8">
        <v>2</v>
      </c>
      <c r="I2187" s="4" t="s">
        <v>17</v>
      </c>
      <c r="J2187" s="7">
        <v>7.7</v>
      </c>
      <c r="K2187" s="3">
        <f t="shared" si="171"/>
        <v>24.26</v>
      </c>
      <c r="L2187" s="2">
        <f t="shared" si="172"/>
        <v>0.05</v>
      </c>
      <c r="M2187" s="3">
        <f t="shared" si="173"/>
        <v>1.2130000000000001</v>
      </c>
      <c r="N2187" s="3">
        <f t="shared" si="174"/>
        <v>25.473000000000003</v>
      </c>
    </row>
    <row r="2188" spans="1:14" x14ac:dyDescent="0.3">
      <c r="A2188" s="1">
        <v>45466</v>
      </c>
      <c r="B2188" s="1" t="str">
        <f t="shared" si="170"/>
        <v>June</v>
      </c>
      <c r="C2188" s="4" t="s">
        <v>14</v>
      </c>
      <c r="D2188" s="4" t="s">
        <v>10</v>
      </c>
      <c r="E2188" s="4" t="s">
        <v>22</v>
      </c>
      <c r="F2188" s="4" t="s">
        <v>24</v>
      </c>
      <c r="G2188" s="3">
        <v>37.36</v>
      </c>
      <c r="H2188" s="8">
        <v>4</v>
      </c>
      <c r="I2188" s="4" t="s">
        <v>17</v>
      </c>
      <c r="J2188" s="7">
        <v>7.6</v>
      </c>
      <c r="K2188" s="3">
        <f t="shared" si="171"/>
        <v>149.44</v>
      </c>
      <c r="L2188" s="2">
        <f t="shared" si="172"/>
        <v>0.05</v>
      </c>
      <c r="M2188" s="3">
        <f t="shared" si="173"/>
        <v>7.4720000000000004</v>
      </c>
      <c r="N2188" s="3">
        <f t="shared" si="174"/>
        <v>156.91200000000001</v>
      </c>
    </row>
    <row r="2189" spans="1:14" x14ac:dyDescent="0.3">
      <c r="A2189" s="1">
        <v>45466</v>
      </c>
      <c r="B2189" s="1" t="str">
        <f t="shared" si="170"/>
        <v>June</v>
      </c>
      <c r="C2189" s="4" t="s">
        <v>19</v>
      </c>
      <c r="D2189" s="4" t="s">
        <v>10</v>
      </c>
      <c r="E2189" s="4" t="s">
        <v>22</v>
      </c>
      <c r="F2189" s="4" t="s">
        <v>12</v>
      </c>
      <c r="G2189" s="3">
        <v>6.88</v>
      </c>
      <c r="H2189" s="8">
        <v>1</v>
      </c>
      <c r="I2189" s="4" t="s">
        <v>17</v>
      </c>
      <c r="J2189" s="7">
        <v>8.5</v>
      </c>
      <c r="K2189" s="3">
        <f t="shared" si="171"/>
        <v>6.88</v>
      </c>
      <c r="L2189" s="2">
        <f t="shared" si="172"/>
        <v>0.05</v>
      </c>
      <c r="M2189" s="3">
        <f t="shared" si="173"/>
        <v>0.34400000000000003</v>
      </c>
      <c r="N2189" s="3">
        <f t="shared" si="174"/>
        <v>7.2240000000000002</v>
      </c>
    </row>
    <row r="2190" spans="1:14" x14ac:dyDescent="0.3">
      <c r="A2190" s="1">
        <v>45466</v>
      </c>
      <c r="B2190" s="1" t="str">
        <f t="shared" si="170"/>
        <v>June</v>
      </c>
      <c r="C2190" s="4" t="s">
        <v>19</v>
      </c>
      <c r="D2190" s="4" t="s">
        <v>10</v>
      </c>
      <c r="E2190" s="4" t="s">
        <v>22</v>
      </c>
      <c r="F2190" s="4" t="s">
        <v>12</v>
      </c>
      <c r="G2190" s="3">
        <v>4.97</v>
      </c>
      <c r="H2190" s="8">
        <v>5</v>
      </c>
      <c r="I2190" s="4" t="s">
        <v>17</v>
      </c>
      <c r="J2190" s="7">
        <v>9.8000000000000007</v>
      </c>
      <c r="K2190" s="3">
        <f t="shared" si="171"/>
        <v>24.849999999999998</v>
      </c>
      <c r="L2190" s="2">
        <f t="shared" si="172"/>
        <v>0.05</v>
      </c>
      <c r="M2190" s="3">
        <f t="shared" si="173"/>
        <v>1.2424999999999999</v>
      </c>
      <c r="N2190" s="3">
        <f t="shared" si="174"/>
        <v>26.092499999999998</v>
      </c>
    </row>
    <row r="2191" spans="1:14" x14ac:dyDescent="0.3">
      <c r="A2191" s="1">
        <v>45466</v>
      </c>
      <c r="B2191" s="1" t="str">
        <f t="shared" si="170"/>
        <v>June</v>
      </c>
      <c r="C2191" s="4" t="s">
        <v>9</v>
      </c>
      <c r="D2191" s="4" t="s">
        <v>10</v>
      </c>
      <c r="E2191" s="4" t="s">
        <v>22</v>
      </c>
      <c r="F2191" s="4" t="s">
        <v>16</v>
      </c>
      <c r="G2191" s="3">
        <v>76.14</v>
      </c>
      <c r="H2191" s="8">
        <v>2</v>
      </c>
      <c r="I2191" s="4" t="s">
        <v>20</v>
      </c>
      <c r="J2191" s="7">
        <v>7</v>
      </c>
      <c r="K2191" s="3">
        <f t="shared" si="171"/>
        <v>152.28</v>
      </c>
      <c r="L2191" s="2">
        <f t="shared" si="172"/>
        <v>0.18</v>
      </c>
      <c r="M2191" s="3">
        <f t="shared" si="173"/>
        <v>27.410399999999999</v>
      </c>
      <c r="N2191" s="3">
        <f t="shared" si="174"/>
        <v>179.69040000000001</v>
      </c>
    </row>
    <row r="2192" spans="1:14" x14ac:dyDescent="0.3">
      <c r="A2192" s="1">
        <v>45466</v>
      </c>
      <c r="B2192" s="1" t="str">
        <f t="shared" si="170"/>
        <v>June</v>
      </c>
      <c r="C2192" s="4" t="s">
        <v>19</v>
      </c>
      <c r="D2192" s="4" t="s">
        <v>15</v>
      </c>
      <c r="E2192" s="4" t="s">
        <v>11</v>
      </c>
      <c r="F2192" s="4" t="s">
        <v>12</v>
      </c>
      <c r="G2192" s="3">
        <v>3.56</v>
      </c>
      <c r="H2192" s="8">
        <v>1</v>
      </c>
      <c r="I2192" s="4" t="s">
        <v>20</v>
      </c>
      <c r="J2192" s="7">
        <v>8.4</v>
      </c>
      <c r="K2192" s="3">
        <f t="shared" si="171"/>
        <v>3.56</v>
      </c>
      <c r="L2192" s="2">
        <f t="shared" si="172"/>
        <v>0.05</v>
      </c>
      <c r="M2192" s="3">
        <f t="shared" si="173"/>
        <v>0.17800000000000002</v>
      </c>
      <c r="N2192" s="3">
        <f t="shared" si="174"/>
        <v>3.738</v>
      </c>
    </row>
    <row r="2193" spans="1:14" x14ac:dyDescent="0.3">
      <c r="A2193" s="1">
        <v>45466</v>
      </c>
      <c r="B2193" s="1" t="str">
        <f t="shared" si="170"/>
        <v>June</v>
      </c>
      <c r="C2193" s="4" t="s">
        <v>19</v>
      </c>
      <c r="D2193" s="4" t="s">
        <v>15</v>
      </c>
      <c r="E2193" s="4" t="s">
        <v>22</v>
      </c>
      <c r="F2193" s="4" t="s">
        <v>16</v>
      </c>
      <c r="G2193" s="3">
        <v>94.81</v>
      </c>
      <c r="H2193" s="8">
        <v>2</v>
      </c>
      <c r="I2193" s="4" t="s">
        <v>258</v>
      </c>
      <c r="J2193" s="7">
        <v>9</v>
      </c>
      <c r="K2193" s="3">
        <f t="shared" si="171"/>
        <v>189.62</v>
      </c>
      <c r="L2193" s="2">
        <f t="shared" si="172"/>
        <v>0.18</v>
      </c>
      <c r="M2193" s="3">
        <f t="shared" si="173"/>
        <v>34.131599999999999</v>
      </c>
      <c r="N2193" s="3">
        <f t="shared" si="174"/>
        <v>223.7516</v>
      </c>
    </row>
    <row r="2194" spans="1:14" x14ac:dyDescent="0.3">
      <c r="A2194" s="1">
        <v>45467</v>
      </c>
      <c r="B2194" s="1" t="str">
        <f t="shared" si="170"/>
        <v>June</v>
      </c>
      <c r="C2194" s="4" t="s">
        <v>19</v>
      </c>
      <c r="D2194" s="4" t="s">
        <v>15</v>
      </c>
      <c r="E2194" s="4" t="s">
        <v>22</v>
      </c>
      <c r="F2194" s="4" t="s">
        <v>21</v>
      </c>
      <c r="G2194" s="3">
        <v>12.85</v>
      </c>
      <c r="H2194" s="8">
        <v>3</v>
      </c>
      <c r="I2194" s="4" t="s">
        <v>258</v>
      </c>
      <c r="J2194" s="7">
        <v>7.6</v>
      </c>
      <c r="K2194" s="3">
        <f t="shared" si="171"/>
        <v>38.549999999999997</v>
      </c>
      <c r="L2194" s="2">
        <f t="shared" si="172"/>
        <v>0.05</v>
      </c>
      <c r="M2194" s="3">
        <f t="shared" si="173"/>
        <v>1.9275</v>
      </c>
      <c r="N2194" s="3">
        <f t="shared" si="174"/>
        <v>40.477499999999999</v>
      </c>
    </row>
    <row r="2195" spans="1:14" x14ac:dyDescent="0.3">
      <c r="A2195" s="1">
        <v>45467</v>
      </c>
      <c r="B2195" s="1" t="str">
        <f t="shared" si="170"/>
        <v>June</v>
      </c>
      <c r="C2195" s="4" t="s">
        <v>14</v>
      </c>
      <c r="D2195" s="4" t="s">
        <v>10</v>
      </c>
      <c r="E2195" s="4" t="s">
        <v>11</v>
      </c>
      <c r="F2195" s="4" t="s">
        <v>12</v>
      </c>
      <c r="G2195" s="3">
        <v>4.78</v>
      </c>
      <c r="H2195" s="8">
        <v>2</v>
      </c>
      <c r="I2195" s="4" t="s">
        <v>20</v>
      </c>
      <c r="J2195" s="7">
        <v>8.4</v>
      </c>
      <c r="K2195" s="3">
        <f t="shared" si="171"/>
        <v>9.56</v>
      </c>
      <c r="L2195" s="2">
        <f t="shared" si="172"/>
        <v>0.05</v>
      </c>
      <c r="M2195" s="3">
        <f t="shared" si="173"/>
        <v>0.47800000000000004</v>
      </c>
      <c r="N2195" s="3">
        <f t="shared" si="174"/>
        <v>10.038</v>
      </c>
    </row>
    <row r="2196" spans="1:14" x14ac:dyDescent="0.3">
      <c r="A2196" s="1">
        <v>45467</v>
      </c>
      <c r="B2196" s="1" t="str">
        <f t="shared" si="170"/>
        <v>June</v>
      </c>
      <c r="C2196" s="4" t="s">
        <v>19</v>
      </c>
      <c r="D2196" s="4" t="s">
        <v>15</v>
      </c>
      <c r="E2196" s="4" t="s">
        <v>11</v>
      </c>
      <c r="F2196" s="4" t="s">
        <v>23</v>
      </c>
      <c r="G2196" s="3">
        <v>53.81</v>
      </c>
      <c r="H2196" s="8">
        <v>4</v>
      </c>
      <c r="I2196" s="4" t="s">
        <v>20</v>
      </c>
      <c r="J2196" s="7">
        <v>6.5</v>
      </c>
      <c r="K2196" s="3">
        <f t="shared" si="171"/>
        <v>215.24</v>
      </c>
      <c r="L2196" s="2">
        <f t="shared" si="172"/>
        <v>0.05</v>
      </c>
      <c r="M2196" s="3">
        <f t="shared" si="173"/>
        <v>10.762</v>
      </c>
      <c r="N2196" s="3">
        <f t="shared" si="174"/>
        <v>226.00200000000001</v>
      </c>
    </row>
    <row r="2197" spans="1:14" x14ac:dyDescent="0.3">
      <c r="A2197" s="1">
        <v>45467</v>
      </c>
      <c r="B2197" s="1" t="str">
        <f t="shared" si="170"/>
        <v>June</v>
      </c>
      <c r="C2197" s="4" t="s">
        <v>14</v>
      </c>
      <c r="D2197" s="4" t="s">
        <v>15</v>
      </c>
      <c r="E2197" s="4" t="s">
        <v>22</v>
      </c>
      <c r="F2197" s="4" t="s">
        <v>12</v>
      </c>
      <c r="G2197" s="3">
        <v>7.27</v>
      </c>
      <c r="H2197" s="8">
        <v>3</v>
      </c>
      <c r="I2197" s="4" t="s">
        <v>17</v>
      </c>
      <c r="J2197" s="7">
        <v>8.1</v>
      </c>
      <c r="K2197" s="3">
        <f t="shared" si="171"/>
        <v>21.81</v>
      </c>
      <c r="L2197" s="2">
        <f t="shared" si="172"/>
        <v>0.05</v>
      </c>
      <c r="M2197" s="3">
        <f t="shared" si="173"/>
        <v>1.0905</v>
      </c>
      <c r="N2197" s="3">
        <f t="shared" si="174"/>
        <v>22.900499999999997</v>
      </c>
    </row>
    <row r="2198" spans="1:14" x14ac:dyDescent="0.3">
      <c r="A2198" s="1">
        <v>45467</v>
      </c>
      <c r="B2198" s="1" t="str">
        <f t="shared" si="170"/>
        <v>June</v>
      </c>
      <c r="C2198" s="4" t="s">
        <v>9</v>
      </c>
      <c r="D2198" s="4" t="s">
        <v>15</v>
      </c>
      <c r="E2198" s="4" t="s">
        <v>22</v>
      </c>
      <c r="F2198" s="4" t="s">
        <v>23</v>
      </c>
      <c r="G2198" s="3">
        <v>55.14</v>
      </c>
      <c r="H2198" s="8">
        <v>1</v>
      </c>
      <c r="I2198" s="4" t="s">
        <v>17</v>
      </c>
      <c r="J2198" s="7">
        <v>6.6</v>
      </c>
      <c r="K2198" s="3">
        <f t="shared" si="171"/>
        <v>55.14</v>
      </c>
      <c r="L2198" s="2">
        <f t="shared" si="172"/>
        <v>0.05</v>
      </c>
      <c r="M2198" s="3">
        <f t="shared" si="173"/>
        <v>2.7570000000000001</v>
      </c>
      <c r="N2198" s="3">
        <f t="shared" si="174"/>
        <v>57.896999999999998</v>
      </c>
    </row>
    <row r="2199" spans="1:14" x14ac:dyDescent="0.3">
      <c r="A2199" s="1">
        <v>45467</v>
      </c>
      <c r="B2199" s="1" t="str">
        <f t="shared" si="170"/>
        <v>June</v>
      </c>
      <c r="C2199" s="4" t="s">
        <v>14</v>
      </c>
      <c r="D2199" s="4" t="s">
        <v>10</v>
      </c>
      <c r="E2199" s="4" t="s">
        <v>11</v>
      </c>
      <c r="F2199" s="4" t="s">
        <v>23</v>
      </c>
      <c r="G2199" s="3">
        <v>65.14</v>
      </c>
      <c r="H2199" s="8">
        <v>1</v>
      </c>
      <c r="I2199" s="4" t="s">
        <v>258</v>
      </c>
      <c r="J2199" s="7">
        <v>9.8000000000000007</v>
      </c>
      <c r="K2199" s="3">
        <f t="shared" si="171"/>
        <v>65.14</v>
      </c>
      <c r="L2199" s="2">
        <f t="shared" si="172"/>
        <v>0.05</v>
      </c>
      <c r="M2199" s="3">
        <f t="shared" si="173"/>
        <v>3.2570000000000001</v>
      </c>
      <c r="N2199" s="3">
        <f t="shared" si="174"/>
        <v>68.397000000000006</v>
      </c>
    </row>
    <row r="2200" spans="1:14" x14ac:dyDescent="0.3">
      <c r="A2200" s="1">
        <v>45467</v>
      </c>
      <c r="B2200" s="1" t="str">
        <f t="shared" si="170"/>
        <v>June</v>
      </c>
      <c r="C2200" s="4" t="s">
        <v>9</v>
      </c>
      <c r="D2200" s="4" t="s">
        <v>15</v>
      </c>
      <c r="E2200" s="4" t="s">
        <v>22</v>
      </c>
      <c r="F2200" s="4" t="s">
        <v>18</v>
      </c>
      <c r="G2200" s="3">
        <v>57.8</v>
      </c>
      <c r="H2200" s="8">
        <v>1</v>
      </c>
      <c r="I2200" s="4" t="s">
        <v>20</v>
      </c>
      <c r="J2200" s="7">
        <v>5.4</v>
      </c>
      <c r="K2200" s="3">
        <f t="shared" si="171"/>
        <v>57.8</v>
      </c>
      <c r="L2200" s="2">
        <f t="shared" si="172"/>
        <v>0.05</v>
      </c>
      <c r="M2200" s="3">
        <f t="shared" si="173"/>
        <v>2.89</v>
      </c>
      <c r="N2200" s="3">
        <f t="shared" si="174"/>
        <v>60.69</v>
      </c>
    </row>
    <row r="2201" spans="1:14" x14ac:dyDescent="0.3">
      <c r="A2201" s="1">
        <v>45467</v>
      </c>
      <c r="B2201" s="1" t="str">
        <f t="shared" si="170"/>
        <v>June</v>
      </c>
      <c r="C2201" s="4" t="s">
        <v>9</v>
      </c>
      <c r="D2201" s="4" t="s">
        <v>10</v>
      </c>
      <c r="E2201" s="4" t="s">
        <v>22</v>
      </c>
      <c r="F2201" s="4" t="s">
        <v>24</v>
      </c>
      <c r="G2201" s="3">
        <v>33.520000000000003</v>
      </c>
      <c r="H2201" s="8">
        <v>3</v>
      </c>
      <c r="I2201" s="4" t="s">
        <v>20</v>
      </c>
      <c r="J2201" s="7">
        <v>8</v>
      </c>
      <c r="K2201" s="3">
        <f t="shared" si="171"/>
        <v>100.56</v>
      </c>
      <c r="L2201" s="2">
        <f t="shared" si="172"/>
        <v>0.05</v>
      </c>
      <c r="M2201" s="3">
        <f t="shared" si="173"/>
        <v>5.0280000000000005</v>
      </c>
      <c r="N2201" s="3">
        <f t="shared" si="174"/>
        <v>105.58800000000001</v>
      </c>
    </row>
    <row r="2202" spans="1:14" x14ac:dyDescent="0.3">
      <c r="A2202" s="1">
        <v>45467</v>
      </c>
      <c r="B2202" s="1" t="str">
        <f t="shared" si="170"/>
        <v>June</v>
      </c>
      <c r="C2202" s="4" t="s">
        <v>14</v>
      </c>
      <c r="D2202" s="4" t="s">
        <v>15</v>
      </c>
      <c r="E2202" s="4" t="s">
        <v>11</v>
      </c>
      <c r="F2202" s="4" t="s">
        <v>23</v>
      </c>
      <c r="G2202" s="3">
        <v>53.69</v>
      </c>
      <c r="H2202" s="8">
        <v>5</v>
      </c>
      <c r="I2202" s="4" t="s">
        <v>258</v>
      </c>
      <c r="J2202" s="7">
        <v>8.3000000000000007</v>
      </c>
      <c r="K2202" s="3">
        <f t="shared" si="171"/>
        <v>268.45</v>
      </c>
      <c r="L2202" s="2">
        <f t="shared" si="172"/>
        <v>0.05</v>
      </c>
      <c r="M2202" s="3">
        <f t="shared" si="173"/>
        <v>13.422499999999999</v>
      </c>
      <c r="N2202" s="3">
        <f t="shared" si="174"/>
        <v>281.8725</v>
      </c>
    </row>
    <row r="2203" spans="1:14" x14ac:dyDescent="0.3">
      <c r="A2203" s="1">
        <v>45467</v>
      </c>
      <c r="B2203" s="1" t="str">
        <f t="shared" si="170"/>
        <v>June</v>
      </c>
      <c r="C2203" s="4" t="s">
        <v>14</v>
      </c>
      <c r="D2203" s="4" t="s">
        <v>15</v>
      </c>
      <c r="E2203" s="4" t="s">
        <v>11</v>
      </c>
      <c r="F2203" s="4" t="s">
        <v>24</v>
      </c>
      <c r="G2203" s="3">
        <v>36.65</v>
      </c>
      <c r="H2203" s="8">
        <v>1</v>
      </c>
      <c r="I2203" s="4" t="s">
        <v>20</v>
      </c>
      <c r="J2203" s="7">
        <v>8.4</v>
      </c>
      <c r="K2203" s="3">
        <f t="shared" si="171"/>
        <v>36.65</v>
      </c>
      <c r="L2203" s="2">
        <f t="shared" si="172"/>
        <v>0.05</v>
      </c>
      <c r="M2203" s="3">
        <f t="shared" si="173"/>
        <v>1.8325</v>
      </c>
      <c r="N2203" s="3">
        <f t="shared" si="174"/>
        <v>38.482500000000002</v>
      </c>
    </row>
    <row r="2204" spans="1:14" x14ac:dyDescent="0.3">
      <c r="A2204" s="1">
        <v>45467</v>
      </c>
      <c r="B2204" s="1" t="str">
        <f t="shared" si="170"/>
        <v>June</v>
      </c>
      <c r="C2204" s="4" t="s">
        <v>14</v>
      </c>
      <c r="D2204" s="4" t="s">
        <v>15</v>
      </c>
      <c r="E2204" s="4" t="s">
        <v>11</v>
      </c>
      <c r="F2204" s="4" t="s">
        <v>12</v>
      </c>
      <c r="G2204" s="3">
        <v>7.12</v>
      </c>
      <c r="H2204" s="8">
        <v>6</v>
      </c>
      <c r="I2204" s="4" t="s">
        <v>17</v>
      </c>
      <c r="J2204" s="7">
        <v>7.8</v>
      </c>
      <c r="K2204" s="3">
        <f t="shared" si="171"/>
        <v>42.72</v>
      </c>
      <c r="L2204" s="2">
        <f t="shared" si="172"/>
        <v>0.05</v>
      </c>
      <c r="M2204" s="3">
        <f t="shared" si="173"/>
        <v>2.1360000000000001</v>
      </c>
      <c r="N2204" s="3">
        <f t="shared" si="174"/>
        <v>44.856000000000002</v>
      </c>
    </row>
    <row r="2205" spans="1:14" x14ac:dyDescent="0.3">
      <c r="A2205" s="1">
        <v>45467</v>
      </c>
      <c r="B2205" s="1" t="str">
        <f t="shared" si="170"/>
        <v>June</v>
      </c>
      <c r="C2205" s="4" t="s">
        <v>14</v>
      </c>
      <c r="D2205" s="4" t="s">
        <v>15</v>
      </c>
      <c r="E2205" s="4" t="s">
        <v>11</v>
      </c>
      <c r="F2205" s="4" t="s">
        <v>12</v>
      </c>
      <c r="G2205" s="3">
        <v>7.12</v>
      </c>
      <c r="H2205" s="8">
        <v>6</v>
      </c>
      <c r="I2205" s="4" t="s">
        <v>20</v>
      </c>
      <c r="J2205" s="7">
        <v>8.5</v>
      </c>
      <c r="K2205" s="3">
        <f t="shared" si="171"/>
        <v>42.72</v>
      </c>
      <c r="L2205" s="2">
        <f t="shared" si="172"/>
        <v>0.05</v>
      </c>
      <c r="M2205" s="3">
        <f t="shared" si="173"/>
        <v>2.1360000000000001</v>
      </c>
      <c r="N2205" s="3">
        <f t="shared" si="174"/>
        <v>44.856000000000002</v>
      </c>
    </row>
    <row r="2206" spans="1:14" x14ac:dyDescent="0.3">
      <c r="A2206" s="1">
        <v>45468</v>
      </c>
      <c r="B2206" s="1" t="str">
        <f t="shared" si="170"/>
        <v>June</v>
      </c>
      <c r="C2206" s="4" t="s">
        <v>9</v>
      </c>
      <c r="D2206" s="4" t="s">
        <v>10</v>
      </c>
      <c r="E2206" s="4" t="s">
        <v>22</v>
      </c>
      <c r="F2206" s="4" t="s">
        <v>21</v>
      </c>
      <c r="G2206" s="3">
        <v>13.82</v>
      </c>
      <c r="H2206" s="8">
        <v>2</v>
      </c>
      <c r="I2206" s="4" t="s">
        <v>258</v>
      </c>
      <c r="J2206" s="7">
        <v>6.8</v>
      </c>
      <c r="K2206" s="3">
        <f t="shared" si="171"/>
        <v>27.64</v>
      </c>
      <c r="L2206" s="2">
        <f t="shared" si="172"/>
        <v>0.05</v>
      </c>
      <c r="M2206" s="3">
        <f t="shared" si="173"/>
        <v>1.3820000000000001</v>
      </c>
      <c r="N2206" s="3">
        <f t="shared" si="174"/>
        <v>29.022000000000002</v>
      </c>
    </row>
    <row r="2207" spans="1:14" x14ac:dyDescent="0.3">
      <c r="A2207" s="1">
        <v>45468</v>
      </c>
      <c r="B2207" s="1" t="str">
        <f t="shared" si="170"/>
        <v>June</v>
      </c>
      <c r="C2207" s="4" t="s">
        <v>9</v>
      </c>
      <c r="D2207" s="4" t="s">
        <v>15</v>
      </c>
      <c r="E2207" s="4" t="s">
        <v>11</v>
      </c>
      <c r="F2207" s="4" t="s">
        <v>12</v>
      </c>
      <c r="G2207" s="3">
        <v>5.14</v>
      </c>
      <c r="H2207" s="8">
        <v>5</v>
      </c>
      <c r="I2207" s="4" t="s">
        <v>17</v>
      </c>
      <c r="J2207" s="7">
        <v>8.6999999999999993</v>
      </c>
      <c r="K2207" s="3">
        <f t="shared" si="171"/>
        <v>25.7</v>
      </c>
      <c r="L2207" s="2">
        <f t="shared" si="172"/>
        <v>0.05</v>
      </c>
      <c r="M2207" s="3">
        <f t="shared" si="173"/>
        <v>1.2850000000000001</v>
      </c>
      <c r="N2207" s="3">
        <f t="shared" si="174"/>
        <v>26.984999999999999</v>
      </c>
    </row>
    <row r="2208" spans="1:14" x14ac:dyDescent="0.3">
      <c r="A2208" s="1">
        <v>45468</v>
      </c>
      <c r="B2208" s="1" t="str">
        <f t="shared" si="170"/>
        <v>June</v>
      </c>
      <c r="C2208" s="4" t="s">
        <v>19</v>
      </c>
      <c r="D2208" s="4" t="s">
        <v>15</v>
      </c>
      <c r="E2208" s="4" t="s">
        <v>22</v>
      </c>
      <c r="F2208" s="4" t="s">
        <v>12</v>
      </c>
      <c r="G2208" s="3">
        <v>2.73</v>
      </c>
      <c r="H2208" s="8">
        <v>1</v>
      </c>
      <c r="I2208" s="4" t="s">
        <v>20</v>
      </c>
      <c r="J2208" s="7">
        <v>5.9</v>
      </c>
      <c r="K2208" s="3">
        <f t="shared" si="171"/>
        <v>2.73</v>
      </c>
      <c r="L2208" s="2">
        <f t="shared" si="172"/>
        <v>0.05</v>
      </c>
      <c r="M2208" s="3">
        <f t="shared" si="173"/>
        <v>0.13650000000000001</v>
      </c>
      <c r="N2208" s="3">
        <f t="shared" si="174"/>
        <v>2.8664999999999998</v>
      </c>
    </row>
    <row r="2209" spans="1:14" x14ac:dyDescent="0.3">
      <c r="A2209" s="1">
        <v>45468</v>
      </c>
      <c r="B2209" s="1" t="str">
        <f t="shared" si="170"/>
        <v>June</v>
      </c>
      <c r="C2209" s="4" t="s">
        <v>9</v>
      </c>
      <c r="D2209" s="4" t="s">
        <v>15</v>
      </c>
      <c r="E2209" s="4" t="s">
        <v>11</v>
      </c>
      <c r="F2209" s="4" t="s">
        <v>24</v>
      </c>
      <c r="G2209" s="3">
        <v>33.54</v>
      </c>
      <c r="H2209" s="8">
        <v>4</v>
      </c>
      <c r="I2209" s="4" t="s">
        <v>20</v>
      </c>
      <c r="J2209" s="7">
        <v>6</v>
      </c>
      <c r="K2209" s="3">
        <f t="shared" si="171"/>
        <v>134.16</v>
      </c>
      <c r="L2209" s="2">
        <f t="shared" si="172"/>
        <v>0.05</v>
      </c>
      <c r="M2209" s="3">
        <f t="shared" si="173"/>
        <v>6.7080000000000002</v>
      </c>
      <c r="N2209" s="3">
        <f t="shared" si="174"/>
        <v>140.86799999999999</v>
      </c>
    </row>
    <row r="2210" spans="1:14" x14ac:dyDescent="0.3">
      <c r="A2210" s="1">
        <v>45468</v>
      </c>
      <c r="B2210" s="1" t="str">
        <f t="shared" si="170"/>
        <v>June</v>
      </c>
      <c r="C2210" s="4" t="s">
        <v>9</v>
      </c>
      <c r="D2210" s="4" t="s">
        <v>15</v>
      </c>
      <c r="E2210" s="4" t="s">
        <v>11</v>
      </c>
      <c r="F2210" s="4" t="s">
        <v>23</v>
      </c>
      <c r="G2210" s="3">
        <v>71.77</v>
      </c>
      <c r="H2210" s="8">
        <v>1</v>
      </c>
      <c r="I2210" s="4" t="s">
        <v>20</v>
      </c>
      <c r="J2210" s="7">
        <v>7.9</v>
      </c>
      <c r="K2210" s="3">
        <f t="shared" si="171"/>
        <v>71.77</v>
      </c>
      <c r="L2210" s="2">
        <f t="shared" si="172"/>
        <v>0.05</v>
      </c>
      <c r="M2210" s="3">
        <f t="shared" si="173"/>
        <v>3.5884999999999998</v>
      </c>
      <c r="N2210" s="3">
        <f t="shared" si="174"/>
        <v>75.358499999999992</v>
      </c>
    </row>
    <row r="2211" spans="1:14" x14ac:dyDescent="0.3">
      <c r="A2211" s="1">
        <v>45468</v>
      </c>
      <c r="B2211" s="1" t="str">
        <f t="shared" si="170"/>
        <v>June</v>
      </c>
      <c r="C2211" s="4" t="s">
        <v>9</v>
      </c>
      <c r="D2211" s="4" t="s">
        <v>15</v>
      </c>
      <c r="E2211" s="4" t="s">
        <v>22</v>
      </c>
      <c r="F2211" s="4" t="s">
        <v>24</v>
      </c>
      <c r="G2211" s="3">
        <v>31.06</v>
      </c>
      <c r="H2211" s="8">
        <v>1</v>
      </c>
      <c r="I2211" s="4" t="s">
        <v>258</v>
      </c>
      <c r="J2211" s="7">
        <v>8.1999999999999993</v>
      </c>
      <c r="K2211" s="3">
        <f t="shared" si="171"/>
        <v>31.06</v>
      </c>
      <c r="L2211" s="2">
        <f t="shared" si="172"/>
        <v>0.05</v>
      </c>
      <c r="M2211" s="3">
        <f t="shared" si="173"/>
        <v>1.5529999999999999</v>
      </c>
      <c r="N2211" s="3">
        <f t="shared" si="174"/>
        <v>32.613</v>
      </c>
    </row>
    <row r="2212" spans="1:14" x14ac:dyDescent="0.3">
      <c r="A2212" s="1">
        <v>45468</v>
      </c>
      <c r="B2212" s="1" t="str">
        <f t="shared" si="170"/>
        <v>June</v>
      </c>
      <c r="C2212" s="4" t="s">
        <v>19</v>
      </c>
      <c r="D2212" s="4" t="s">
        <v>10</v>
      </c>
      <c r="E2212" s="4" t="s">
        <v>11</v>
      </c>
      <c r="F2212" s="4" t="s">
        <v>12</v>
      </c>
      <c r="G2212" s="3">
        <v>6.37</v>
      </c>
      <c r="H2212" s="8">
        <v>1</v>
      </c>
      <c r="I2212" s="4" t="s">
        <v>17</v>
      </c>
      <c r="J2212" s="7">
        <v>9.8000000000000007</v>
      </c>
      <c r="K2212" s="3">
        <f t="shared" si="171"/>
        <v>6.37</v>
      </c>
      <c r="L2212" s="2">
        <f t="shared" si="172"/>
        <v>0.05</v>
      </c>
      <c r="M2212" s="3">
        <f t="shared" si="173"/>
        <v>0.31850000000000001</v>
      </c>
      <c r="N2212" s="3">
        <f t="shared" si="174"/>
        <v>6.6885000000000003</v>
      </c>
    </row>
    <row r="2213" spans="1:14" x14ac:dyDescent="0.3">
      <c r="A2213" s="1">
        <v>45468</v>
      </c>
      <c r="B2213" s="1" t="str">
        <f t="shared" si="170"/>
        <v>June</v>
      </c>
      <c r="C2213" s="4" t="s">
        <v>19</v>
      </c>
      <c r="D2213" s="4" t="s">
        <v>15</v>
      </c>
      <c r="E2213" s="4" t="s">
        <v>22</v>
      </c>
      <c r="F2213" s="4" t="s">
        <v>24</v>
      </c>
      <c r="G2213" s="3">
        <v>26.05</v>
      </c>
      <c r="H2213" s="8">
        <v>1</v>
      </c>
      <c r="I2213" s="4" t="s">
        <v>17</v>
      </c>
      <c r="J2213" s="7">
        <v>7.8</v>
      </c>
      <c r="K2213" s="3">
        <f t="shared" si="171"/>
        <v>26.05</v>
      </c>
      <c r="L2213" s="2">
        <f t="shared" si="172"/>
        <v>0.05</v>
      </c>
      <c r="M2213" s="3">
        <f t="shared" si="173"/>
        <v>1.3025000000000002</v>
      </c>
      <c r="N2213" s="3">
        <f t="shared" si="174"/>
        <v>27.352499999999999</v>
      </c>
    </row>
    <row r="2214" spans="1:14" x14ac:dyDescent="0.3">
      <c r="A2214" s="1">
        <v>45468</v>
      </c>
      <c r="B2214" s="1" t="str">
        <f t="shared" si="170"/>
        <v>June</v>
      </c>
      <c r="C2214" s="4" t="s">
        <v>9</v>
      </c>
      <c r="D2214" s="4" t="s">
        <v>15</v>
      </c>
      <c r="E2214" s="4" t="s">
        <v>22</v>
      </c>
      <c r="F2214" s="4" t="s">
        <v>23</v>
      </c>
      <c r="G2214" s="3">
        <v>68.13</v>
      </c>
      <c r="H2214" s="8">
        <v>1</v>
      </c>
      <c r="I2214" s="4" t="s">
        <v>17</v>
      </c>
      <c r="J2214" s="7">
        <v>8.4</v>
      </c>
      <c r="K2214" s="3">
        <f t="shared" si="171"/>
        <v>68.13</v>
      </c>
      <c r="L2214" s="2">
        <f t="shared" si="172"/>
        <v>0.05</v>
      </c>
      <c r="M2214" s="3">
        <f t="shared" si="173"/>
        <v>3.4064999999999999</v>
      </c>
      <c r="N2214" s="3">
        <f t="shared" si="174"/>
        <v>71.53649999999999</v>
      </c>
    </row>
    <row r="2215" spans="1:14" x14ac:dyDescent="0.3">
      <c r="A2215" s="1">
        <v>45468</v>
      </c>
      <c r="B2215" s="1" t="str">
        <f t="shared" si="170"/>
        <v>June</v>
      </c>
      <c r="C2215" s="4" t="s">
        <v>14</v>
      </c>
      <c r="D2215" s="4" t="s">
        <v>15</v>
      </c>
      <c r="E2215" s="4" t="s">
        <v>22</v>
      </c>
      <c r="F2215" s="4" t="s">
        <v>12</v>
      </c>
      <c r="G2215" s="3">
        <v>5.99</v>
      </c>
      <c r="H2215" s="8">
        <v>3</v>
      </c>
      <c r="I2215" s="4" t="s">
        <v>17</v>
      </c>
      <c r="J2215" s="7">
        <v>7</v>
      </c>
      <c r="K2215" s="3">
        <f t="shared" si="171"/>
        <v>17.97</v>
      </c>
      <c r="L2215" s="2">
        <f t="shared" si="172"/>
        <v>0.05</v>
      </c>
      <c r="M2215" s="3">
        <f t="shared" si="173"/>
        <v>0.89849999999999997</v>
      </c>
      <c r="N2215" s="3">
        <f t="shared" si="174"/>
        <v>18.868499999999997</v>
      </c>
    </row>
    <row r="2216" spans="1:14" x14ac:dyDescent="0.3">
      <c r="A2216" s="1">
        <v>45469</v>
      </c>
      <c r="B2216" s="1" t="str">
        <f t="shared" si="170"/>
        <v>June</v>
      </c>
      <c r="C2216" s="4" t="s">
        <v>14</v>
      </c>
      <c r="D2216" s="4" t="s">
        <v>15</v>
      </c>
      <c r="E2216" s="4" t="s">
        <v>22</v>
      </c>
      <c r="F2216" s="4" t="s">
        <v>24</v>
      </c>
      <c r="G2216" s="3">
        <v>39.299999999999997</v>
      </c>
      <c r="H2216" s="8">
        <v>3</v>
      </c>
      <c r="I2216" s="4" t="s">
        <v>258</v>
      </c>
      <c r="J2216" s="7">
        <v>7.4</v>
      </c>
      <c r="K2216" s="3">
        <f t="shared" si="171"/>
        <v>117.89999999999999</v>
      </c>
      <c r="L2216" s="2">
        <f t="shared" si="172"/>
        <v>0.05</v>
      </c>
      <c r="M2216" s="3">
        <f t="shared" si="173"/>
        <v>5.8949999999999996</v>
      </c>
      <c r="N2216" s="3">
        <f t="shared" si="174"/>
        <v>123.79499999999999</v>
      </c>
    </row>
    <row r="2217" spans="1:14" x14ac:dyDescent="0.3">
      <c r="A2217" s="1">
        <v>45469</v>
      </c>
      <c r="B2217" s="1" t="str">
        <f t="shared" si="170"/>
        <v>June</v>
      </c>
      <c r="C2217" s="4" t="s">
        <v>9</v>
      </c>
      <c r="D2217" s="4" t="s">
        <v>15</v>
      </c>
      <c r="E2217" s="4" t="s">
        <v>11</v>
      </c>
      <c r="F2217" s="4" t="s">
        <v>12</v>
      </c>
      <c r="G2217" s="3">
        <v>6.4</v>
      </c>
      <c r="H2217" s="8">
        <v>3</v>
      </c>
      <c r="I2217" s="4" t="s">
        <v>20</v>
      </c>
      <c r="J2217" s="7">
        <v>9.3000000000000007</v>
      </c>
      <c r="K2217" s="3">
        <f t="shared" si="171"/>
        <v>19.200000000000003</v>
      </c>
      <c r="L2217" s="2">
        <f t="shared" si="172"/>
        <v>0.05</v>
      </c>
      <c r="M2217" s="3">
        <f t="shared" si="173"/>
        <v>0.96000000000000019</v>
      </c>
      <c r="N2217" s="3">
        <f t="shared" si="174"/>
        <v>20.160000000000004</v>
      </c>
    </row>
    <row r="2218" spans="1:14" x14ac:dyDescent="0.3">
      <c r="A2218" s="1">
        <v>45469</v>
      </c>
      <c r="B2218" s="1" t="str">
        <f t="shared" si="170"/>
        <v>June</v>
      </c>
      <c r="C2218" s="4" t="s">
        <v>9</v>
      </c>
      <c r="D2218" s="4" t="s">
        <v>15</v>
      </c>
      <c r="E2218" s="4" t="s">
        <v>11</v>
      </c>
      <c r="F2218" s="4" t="s">
        <v>12</v>
      </c>
      <c r="G2218" s="3">
        <v>5.09</v>
      </c>
      <c r="H2218" s="8">
        <v>4</v>
      </c>
      <c r="I2218" s="4" t="s">
        <v>258</v>
      </c>
      <c r="J2218" s="7">
        <v>6.8</v>
      </c>
      <c r="K2218" s="3">
        <f t="shared" si="171"/>
        <v>20.36</v>
      </c>
      <c r="L2218" s="2">
        <f t="shared" si="172"/>
        <v>0.05</v>
      </c>
      <c r="M2218" s="3">
        <f t="shared" si="173"/>
        <v>1.018</v>
      </c>
      <c r="N2218" s="3">
        <f t="shared" si="174"/>
        <v>21.378</v>
      </c>
    </row>
    <row r="2219" spans="1:14" x14ac:dyDescent="0.3">
      <c r="A2219" s="1">
        <v>45469</v>
      </c>
      <c r="B2219" s="1" t="str">
        <f t="shared" si="170"/>
        <v>June</v>
      </c>
      <c r="C2219" s="4" t="s">
        <v>19</v>
      </c>
      <c r="D2219" s="4" t="s">
        <v>15</v>
      </c>
      <c r="E2219" s="4" t="s">
        <v>22</v>
      </c>
      <c r="F2219" s="4" t="s">
        <v>23</v>
      </c>
      <c r="G2219" s="3">
        <v>53.94</v>
      </c>
      <c r="H2219" s="8">
        <v>1</v>
      </c>
      <c r="I2219" s="4" t="s">
        <v>20</v>
      </c>
      <c r="J2219" s="7">
        <v>7.7</v>
      </c>
      <c r="K2219" s="3">
        <f t="shared" si="171"/>
        <v>53.94</v>
      </c>
      <c r="L2219" s="2">
        <f t="shared" si="172"/>
        <v>0.05</v>
      </c>
      <c r="M2219" s="3">
        <f t="shared" si="173"/>
        <v>2.6970000000000001</v>
      </c>
      <c r="N2219" s="3">
        <f t="shared" si="174"/>
        <v>56.637</v>
      </c>
    </row>
    <row r="2220" spans="1:14" x14ac:dyDescent="0.3">
      <c r="A2220" s="1">
        <v>45469</v>
      </c>
      <c r="B2220" s="1" t="str">
        <f t="shared" si="170"/>
        <v>June</v>
      </c>
      <c r="C2220" s="4" t="s">
        <v>14</v>
      </c>
      <c r="D2220" s="4" t="s">
        <v>10</v>
      </c>
      <c r="E2220" s="4" t="s">
        <v>22</v>
      </c>
      <c r="F2220" s="4" t="s">
        <v>21</v>
      </c>
      <c r="G2220" s="3">
        <v>10.91</v>
      </c>
      <c r="H2220" s="8">
        <v>2</v>
      </c>
      <c r="I2220" s="4" t="s">
        <v>20</v>
      </c>
      <c r="J2220" s="7">
        <v>8.1999999999999993</v>
      </c>
      <c r="K2220" s="3">
        <f t="shared" si="171"/>
        <v>21.82</v>
      </c>
      <c r="L2220" s="2">
        <f t="shared" si="172"/>
        <v>0.05</v>
      </c>
      <c r="M2220" s="3">
        <f t="shared" si="173"/>
        <v>1.091</v>
      </c>
      <c r="N2220" s="3">
        <f t="shared" si="174"/>
        <v>22.911000000000001</v>
      </c>
    </row>
    <row r="2221" spans="1:14" x14ac:dyDescent="0.3">
      <c r="A2221" s="1">
        <v>45469</v>
      </c>
      <c r="B2221" s="1" t="str">
        <f t="shared" si="170"/>
        <v>June</v>
      </c>
      <c r="C2221" s="4" t="s">
        <v>19</v>
      </c>
      <c r="D2221" s="4" t="s">
        <v>10</v>
      </c>
      <c r="E2221" s="4" t="s">
        <v>11</v>
      </c>
      <c r="F2221" s="4" t="s">
        <v>23</v>
      </c>
      <c r="G2221" s="3">
        <v>59.13</v>
      </c>
      <c r="H2221" s="8">
        <v>2</v>
      </c>
      <c r="I2221" s="4" t="s">
        <v>17</v>
      </c>
      <c r="J2221" s="7">
        <v>8.9</v>
      </c>
      <c r="K2221" s="3">
        <f t="shared" si="171"/>
        <v>118.26</v>
      </c>
      <c r="L2221" s="2">
        <f t="shared" si="172"/>
        <v>0.05</v>
      </c>
      <c r="M2221" s="3">
        <f t="shared" si="173"/>
        <v>5.9130000000000003</v>
      </c>
      <c r="N2221" s="3">
        <f t="shared" si="174"/>
        <v>124.173</v>
      </c>
    </row>
    <row r="2222" spans="1:14" x14ac:dyDescent="0.3">
      <c r="A2222" s="1">
        <v>45469</v>
      </c>
      <c r="B2222" s="1" t="str">
        <f t="shared" si="170"/>
        <v>June</v>
      </c>
      <c r="C2222" s="4" t="s">
        <v>19</v>
      </c>
      <c r="D2222" s="4" t="s">
        <v>15</v>
      </c>
      <c r="E2222" s="4" t="s">
        <v>22</v>
      </c>
      <c r="F2222" s="4" t="s">
        <v>12</v>
      </c>
      <c r="G2222" s="3">
        <v>3.76</v>
      </c>
      <c r="H2222" s="8">
        <v>2</v>
      </c>
      <c r="I2222" s="4" t="s">
        <v>20</v>
      </c>
      <c r="J2222" s="7">
        <v>6.1</v>
      </c>
      <c r="K2222" s="3">
        <f t="shared" si="171"/>
        <v>7.52</v>
      </c>
      <c r="L2222" s="2">
        <f t="shared" si="172"/>
        <v>0.05</v>
      </c>
      <c r="M2222" s="3">
        <f t="shared" si="173"/>
        <v>0.376</v>
      </c>
      <c r="N2222" s="3">
        <f t="shared" si="174"/>
        <v>7.8959999999999999</v>
      </c>
    </row>
    <row r="2223" spans="1:14" x14ac:dyDescent="0.3">
      <c r="A2223" s="1">
        <v>45469</v>
      </c>
      <c r="B2223" s="1" t="str">
        <f t="shared" si="170"/>
        <v>June</v>
      </c>
      <c r="C2223" s="4" t="s">
        <v>19</v>
      </c>
      <c r="D2223" s="4" t="s">
        <v>10</v>
      </c>
      <c r="E2223" s="4" t="s">
        <v>22</v>
      </c>
      <c r="F2223" s="4" t="s">
        <v>12</v>
      </c>
      <c r="G2223" s="3">
        <v>7.4</v>
      </c>
      <c r="H2223" s="8">
        <v>7</v>
      </c>
      <c r="I2223" s="4" t="s">
        <v>17</v>
      </c>
      <c r="J2223" s="7">
        <v>6.3</v>
      </c>
      <c r="K2223" s="3">
        <f t="shared" si="171"/>
        <v>51.800000000000004</v>
      </c>
      <c r="L2223" s="2">
        <f t="shared" si="172"/>
        <v>0.05</v>
      </c>
      <c r="M2223" s="3">
        <f t="shared" si="173"/>
        <v>2.5900000000000003</v>
      </c>
      <c r="N2223" s="3">
        <f t="shared" si="174"/>
        <v>54.390000000000008</v>
      </c>
    </row>
    <row r="2224" spans="1:14" x14ac:dyDescent="0.3">
      <c r="A2224" s="1">
        <v>45469</v>
      </c>
      <c r="B2224" s="1" t="str">
        <f t="shared" si="170"/>
        <v>June</v>
      </c>
      <c r="C2224" s="4" t="s">
        <v>9</v>
      </c>
      <c r="D2224" s="4" t="s">
        <v>15</v>
      </c>
      <c r="E2224" s="4" t="s">
        <v>22</v>
      </c>
      <c r="F2224" s="4" t="s">
        <v>12</v>
      </c>
      <c r="G2224" s="3">
        <v>6.38</v>
      </c>
      <c r="H2224" s="8">
        <v>4</v>
      </c>
      <c r="I2224" s="4" t="s">
        <v>20</v>
      </c>
      <c r="J2224" s="7">
        <v>7.6</v>
      </c>
      <c r="K2224" s="3">
        <f t="shared" si="171"/>
        <v>25.52</v>
      </c>
      <c r="L2224" s="2">
        <f t="shared" si="172"/>
        <v>0.05</v>
      </c>
      <c r="M2224" s="3">
        <f t="shared" si="173"/>
        <v>1.276</v>
      </c>
      <c r="N2224" s="3">
        <f t="shared" si="174"/>
        <v>26.795999999999999</v>
      </c>
    </row>
    <row r="2225" spans="1:14" x14ac:dyDescent="0.3">
      <c r="A2225" s="1">
        <v>45469</v>
      </c>
      <c r="B2225" s="1" t="str">
        <f t="shared" si="170"/>
        <v>June</v>
      </c>
      <c r="C2225" s="4" t="s">
        <v>14</v>
      </c>
      <c r="D2225" s="4" t="s">
        <v>10</v>
      </c>
      <c r="E2225" s="4" t="s">
        <v>11</v>
      </c>
      <c r="F2225" s="4" t="s">
        <v>12</v>
      </c>
      <c r="G2225" s="3">
        <v>6.4</v>
      </c>
      <c r="H2225" s="8">
        <v>2</v>
      </c>
      <c r="I2225" s="4" t="s">
        <v>20</v>
      </c>
      <c r="J2225" s="7">
        <v>6.2</v>
      </c>
      <c r="K2225" s="3">
        <f t="shared" si="171"/>
        <v>12.8</v>
      </c>
      <c r="L2225" s="2">
        <f t="shared" si="172"/>
        <v>0.05</v>
      </c>
      <c r="M2225" s="3">
        <f t="shared" si="173"/>
        <v>0.64000000000000012</v>
      </c>
      <c r="N2225" s="3">
        <f t="shared" si="174"/>
        <v>13.440000000000001</v>
      </c>
    </row>
    <row r="2226" spans="1:14" x14ac:dyDescent="0.3">
      <c r="A2226" s="1">
        <v>45469</v>
      </c>
      <c r="B2226" s="1" t="str">
        <f t="shared" si="170"/>
        <v>June</v>
      </c>
      <c r="C2226" s="4" t="s">
        <v>9</v>
      </c>
      <c r="D2226" s="4" t="s">
        <v>15</v>
      </c>
      <c r="E2226" s="4" t="s">
        <v>22</v>
      </c>
      <c r="F2226" s="4" t="s">
        <v>12</v>
      </c>
      <c r="G2226" s="3">
        <v>7.26</v>
      </c>
      <c r="H2226" s="8">
        <v>1</v>
      </c>
      <c r="I2226" s="4" t="s">
        <v>17</v>
      </c>
      <c r="J2226" s="7">
        <v>9.1999999999999993</v>
      </c>
      <c r="K2226" s="3">
        <f t="shared" si="171"/>
        <v>7.26</v>
      </c>
      <c r="L2226" s="2">
        <f t="shared" si="172"/>
        <v>0.05</v>
      </c>
      <c r="M2226" s="3">
        <f t="shared" si="173"/>
        <v>0.36299999999999999</v>
      </c>
      <c r="N2226" s="3">
        <f t="shared" si="174"/>
        <v>7.6229999999999993</v>
      </c>
    </row>
    <row r="2227" spans="1:14" x14ac:dyDescent="0.3">
      <c r="A2227" s="1">
        <v>45469</v>
      </c>
      <c r="B2227" s="1" t="str">
        <f t="shared" si="170"/>
        <v>June</v>
      </c>
      <c r="C2227" s="4" t="s">
        <v>19</v>
      </c>
      <c r="D2227" s="4" t="s">
        <v>10</v>
      </c>
      <c r="E2227" s="4" t="s">
        <v>22</v>
      </c>
      <c r="F2227" s="4" t="s">
        <v>24</v>
      </c>
      <c r="G2227" s="3">
        <v>25.46</v>
      </c>
      <c r="H2227" s="8">
        <v>3</v>
      </c>
      <c r="I2227" s="4" t="s">
        <v>258</v>
      </c>
      <c r="J2227" s="7">
        <v>9.1</v>
      </c>
      <c r="K2227" s="3">
        <f t="shared" si="171"/>
        <v>76.38</v>
      </c>
      <c r="L2227" s="2">
        <f t="shared" si="172"/>
        <v>0.05</v>
      </c>
      <c r="M2227" s="3">
        <f t="shared" si="173"/>
        <v>3.819</v>
      </c>
      <c r="N2227" s="3">
        <f t="shared" si="174"/>
        <v>80.198999999999998</v>
      </c>
    </row>
    <row r="2228" spans="1:14" x14ac:dyDescent="0.3">
      <c r="A2228" s="1">
        <v>45469</v>
      </c>
      <c r="B2228" s="1" t="str">
        <f t="shared" si="170"/>
        <v>June</v>
      </c>
      <c r="C2228" s="4" t="s">
        <v>14</v>
      </c>
      <c r="D2228" s="4" t="s">
        <v>15</v>
      </c>
      <c r="E2228" s="4" t="s">
        <v>22</v>
      </c>
      <c r="F2228" s="4" t="s">
        <v>24</v>
      </c>
      <c r="G2228" s="3">
        <v>28.91</v>
      </c>
      <c r="H2228" s="8">
        <v>4</v>
      </c>
      <c r="I2228" s="4" t="s">
        <v>17</v>
      </c>
      <c r="J2228" s="7">
        <v>6.2</v>
      </c>
      <c r="K2228" s="3">
        <f t="shared" si="171"/>
        <v>115.64</v>
      </c>
      <c r="L2228" s="2">
        <f t="shared" si="172"/>
        <v>0.05</v>
      </c>
      <c r="M2228" s="3">
        <f t="shared" si="173"/>
        <v>5.782</v>
      </c>
      <c r="N2228" s="3">
        <f t="shared" si="174"/>
        <v>121.422</v>
      </c>
    </row>
    <row r="2229" spans="1:14" x14ac:dyDescent="0.3">
      <c r="A2229" s="1">
        <v>45469</v>
      </c>
      <c r="B2229" s="1" t="str">
        <f t="shared" si="170"/>
        <v>June</v>
      </c>
      <c r="C2229" s="4" t="s">
        <v>14</v>
      </c>
      <c r="D2229" s="4" t="s">
        <v>15</v>
      </c>
      <c r="E2229" s="4" t="s">
        <v>11</v>
      </c>
      <c r="F2229" s="4" t="s">
        <v>18</v>
      </c>
      <c r="G2229" s="3">
        <v>62.69</v>
      </c>
      <c r="H2229" s="8">
        <v>2</v>
      </c>
      <c r="I2229" s="4" t="s">
        <v>20</v>
      </c>
      <c r="J2229" s="7">
        <v>5.3</v>
      </c>
      <c r="K2229" s="3">
        <f t="shared" si="171"/>
        <v>125.38</v>
      </c>
      <c r="L2229" s="2">
        <f t="shared" si="172"/>
        <v>0.05</v>
      </c>
      <c r="M2229" s="3">
        <f t="shared" si="173"/>
        <v>6.2690000000000001</v>
      </c>
      <c r="N2229" s="3">
        <f t="shared" si="174"/>
        <v>131.649</v>
      </c>
    </row>
    <row r="2230" spans="1:14" x14ac:dyDescent="0.3">
      <c r="A2230" s="1">
        <v>45469</v>
      </c>
      <c r="B2230" s="1" t="str">
        <f t="shared" si="170"/>
        <v>June</v>
      </c>
      <c r="C2230" s="4" t="s">
        <v>9</v>
      </c>
      <c r="D2230" s="4" t="s">
        <v>15</v>
      </c>
      <c r="E2230" s="4" t="s">
        <v>22</v>
      </c>
      <c r="F2230" s="4" t="s">
        <v>18</v>
      </c>
      <c r="G2230" s="3">
        <v>68.459999999999994</v>
      </c>
      <c r="H2230" s="8">
        <v>2</v>
      </c>
      <c r="I2230" s="4" t="s">
        <v>17</v>
      </c>
      <c r="J2230" s="7">
        <v>8.8000000000000007</v>
      </c>
      <c r="K2230" s="3">
        <f t="shared" si="171"/>
        <v>136.91999999999999</v>
      </c>
      <c r="L2230" s="2">
        <f t="shared" si="172"/>
        <v>0.05</v>
      </c>
      <c r="M2230" s="3">
        <f t="shared" si="173"/>
        <v>6.8460000000000001</v>
      </c>
      <c r="N2230" s="3">
        <f t="shared" si="174"/>
        <v>143.76599999999999</v>
      </c>
    </row>
    <row r="2231" spans="1:14" x14ac:dyDescent="0.3">
      <c r="A2231" s="1">
        <v>45469</v>
      </c>
      <c r="B2231" s="1" t="str">
        <f t="shared" si="170"/>
        <v>June</v>
      </c>
      <c r="C2231" s="4" t="s">
        <v>14</v>
      </c>
      <c r="D2231" s="4" t="s">
        <v>15</v>
      </c>
      <c r="E2231" s="4" t="s">
        <v>11</v>
      </c>
      <c r="F2231" s="4" t="s">
        <v>21</v>
      </c>
      <c r="G2231" s="3">
        <v>14.45</v>
      </c>
      <c r="H2231" s="8">
        <v>1</v>
      </c>
      <c r="I2231" s="4" t="s">
        <v>20</v>
      </c>
      <c r="J2231" s="7">
        <v>8.1999999999999993</v>
      </c>
      <c r="K2231" s="3">
        <f t="shared" si="171"/>
        <v>14.45</v>
      </c>
      <c r="L2231" s="2">
        <f t="shared" si="172"/>
        <v>0.05</v>
      </c>
      <c r="M2231" s="3">
        <f t="shared" si="173"/>
        <v>0.72250000000000003</v>
      </c>
      <c r="N2231" s="3">
        <f t="shared" si="174"/>
        <v>15.172499999999999</v>
      </c>
    </row>
    <row r="2232" spans="1:14" x14ac:dyDescent="0.3">
      <c r="A2232" s="1">
        <v>45470</v>
      </c>
      <c r="B2232" s="1" t="str">
        <f t="shared" si="170"/>
        <v>June</v>
      </c>
      <c r="C2232" s="4" t="s">
        <v>9</v>
      </c>
      <c r="D2232" s="4" t="s">
        <v>15</v>
      </c>
      <c r="E2232" s="4" t="s">
        <v>11</v>
      </c>
      <c r="F2232" s="4" t="s">
        <v>12</v>
      </c>
      <c r="G2232" s="3">
        <v>6.47</v>
      </c>
      <c r="H2232" s="8">
        <v>3</v>
      </c>
      <c r="I2232" s="4" t="s">
        <v>17</v>
      </c>
      <c r="J2232" s="7">
        <v>6.7</v>
      </c>
      <c r="K2232" s="3">
        <f t="shared" si="171"/>
        <v>19.41</v>
      </c>
      <c r="L2232" s="2">
        <f t="shared" si="172"/>
        <v>0.05</v>
      </c>
      <c r="M2232" s="3">
        <f t="shared" si="173"/>
        <v>0.97050000000000003</v>
      </c>
      <c r="N2232" s="3">
        <f t="shared" si="174"/>
        <v>20.380500000000001</v>
      </c>
    </row>
    <row r="2233" spans="1:14" x14ac:dyDescent="0.3">
      <c r="A2233" s="1">
        <v>45470</v>
      </c>
      <c r="B2233" s="1" t="str">
        <f t="shared" si="170"/>
        <v>June</v>
      </c>
      <c r="C2233" s="4" t="s">
        <v>9</v>
      </c>
      <c r="D2233" s="4" t="s">
        <v>15</v>
      </c>
      <c r="E2233" s="4" t="s">
        <v>22</v>
      </c>
      <c r="F2233" s="4" t="s">
        <v>12</v>
      </c>
      <c r="G2233" s="3">
        <v>3.71</v>
      </c>
      <c r="H2233" s="8">
        <v>3</v>
      </c>
      <c r="I2233" s="4" t="s">
        <v>20</v>
      </c>
      <c r="J2233" s="7">
        <v>8.3000000000000007</v>
      </c>
      <c r="K2233" s="3">
        <f t="shared" si="171"/>
        <v>11.129999999999999</v>
      </c>
      <c r="L2233" s="2">
        <f t="shared" si="172"/>
        <v>0.05</v>
      </c>
      <c r="M2233" s="3">
        <f t="shared" si="173"/>
        <v>0.55649999999999999</v>
      </c>
      <c r="N2233" s="3">
        <f t="shared" si="174"/>
        <v>11.686499999999999</v>
      </c>
    </row>
    <row r="2234" spans="1:14" x14ac:dyDescent="0.3">
      <c r="A2234" s="1">
        <v>45470</v>
      </c>
      <c r="B2234" s="1" t="str">
        <f t="shared" si="170"/>
        <v>June</v>
      </c>
      <c r="C2234" s="4" t="s">
        <v>9</v>
      </c>
      <c r="D2234" s="4" t="s">
        <v>10</v>
      </c>
      <c r="E2234" s="4" t="s">
        <v>22</v>
      </c>
      <c r="F2234" s="4" t="s">
        <v>12</v>
      </c>
      <c r="G2234" s="3">
        <v>2.48</v>
      </c>
      <c r="H2234" s="8">
        <v>1</v>
      </c>
      <c r="I2234" s="4" t="s">
        <v>20</v>
      </c>
      <c r="J2234" s="7">
        <v>9.1999999999999993</v>
      </c>
      <c r="K2234" s="3">
        <f t="shared" si="171"/>
        <v>2.48</v>
      </c>
      <c r="L2234" s="2">
        <f t="shared" si="172"/>
        <v>0.05</v>
      </c>
      <c r="M2234" s="3">
        <f t="shared" si="173"/>
        <v>0.124</v>
      </c>
      <c r="N2234" s="3">
        <f t="shared" si="174"/>
        <v>2.6040000000000001</v>
      </c>
    </row>
    <row r="2235" spans="1:14" x14ac:dyDescent="0.3">
      <c r="A2235" s="1">
        <v>45470</v>
      </c>
      <c r="B2235" s="1" t="str">
        <f t="shared" si="170"/>
        <v>June</v>
      </c>
      <c r="C2235" s="4" t="s">
        <v>9</v>
      </c>
      <c r="D2235" s="4" t="s">
        <v>10</v>
      </c>
      <c r="E2235" s="4" t="s">
        <v>11</v>
      </c>
      <c r="F2235" s="4" t="s">
        <v>24</v>
      </c>
      <c r="G2235" s="3">
        <v>31.2</v>
      </c>
      <c r="H2235" s="8">
        <v>1</v>
      </c>
      <c r="I2235" s="4" t="s">
        <v>258</v>
      </c>
      <c r="J2235" s="7">
        <v>6.6</v>
      </c>
      <c r="K2235" s="3">
        <f t="shared" si="171"/>
        <v>31.2</v>
      </c>
      <c r="L2235" s="2">
        <f t="shared" si="172"/>
        <v>0.05</v>
      </c>
      <c r="M2235" s="3">
        <f t="shared" si="173"/>
        <v>1.56</v>
      </c>
      <c r="N2235" s="3">
        <f t="shared" si="174"/>
        <v>32.76</v>
      </c>
    </row>
    <row r="2236" spans="1:14" x14ac:dyDescent="0.3">
      <c r="A2236" s="1">
        <v>45470</v>
      </c>
      <c r="B2236" s="1" t="str">
        <f t="shared" si="170"/>
        <v>June</v>
      </c>
      <c r="C2236" s="4" t="s">
        <v>9</v>
      </c>
      <c r="D2236" s="4" t="s">
        <v>15</v>
      </c>
      <c r="E2236" s="4" t="s">
        <v>11</v>
      </c>
      <c r="F2236" s="4" t="s">
        <v>18</v>
      </c>
      <c r="G2236" s="3">
        <v>49.85</v>
      </c>
      <c r="H2236" s="8">
        <v>1</v>
      </c>
      <c r="I2236" s="4" t="s">
        <v>17</v>
      </c>
      <c r="J2236" s="7">
        <v>7.6</v>
      </c>
      <c r="K2236" s="3">
        <f t="shared" si="171"/>
        <v>49.85</v>
      </c>
      <c r="L2236" s="2">
        <f t="shared" si="172"/>
        <v>0.05</v>
      </c>
      <c r="M2236" s="3">
        <f t="shared" si="173"/>
        <v>2.4925000000000002</v>
      </c>
      <c r="N2236" s="3">
        <f t="shared" si="174"/>
        <v>52.342500000000001</v>
      </c>
    </row>
    <row r="2237" spans="1:14" x14ac:dyDescent="0.3">
      <c r="A2237" s="1">
        <v>45470</v>
      </c>
      <c r="B2237" s="1" t="str">
        <f t="shared" si="170"/>
        <v>June</v>
      </c>
      <c r="C2237" s="4" t="s">
        <v>19</v>
      </c>
      <c r="D2237" s="4" t="s">
        <v>15</v>
      </c>
      <c r="E2237" s="4" t="s">
        <v>11</v>
      </c>
      <c r="F2237" s="4" t="s">
        <v>12</v>
      </c>
      <c r="G2237" s="3">
        <v>7.62</v>
      </c>
      <c r="H2237" s="8">
        <v>3</v>
      </c>
      <c r="I2237" s="4" t="s">
        <v>17</v>
      </c>
      <c r="J2237" s="7">
        <v>6.7</v>
      </c>
      <c r="K2237" s="3">
        <f t="shared" si="171"/>
        <v>22.86</v>
      </c>
      <c r="L2237" s="2">
        <f t="shared" si="172"/>
        <v>0.05</v>
      </c>
      <c r="M2237" s="3">
        <f t="shared" si="173"/>
        <v>1.143</v>
      </c>
      <c r="N2237" s="3">
        <f t="shared" si="174"/>
        <v>24.003</v>
      </c>
    </row>
    <row r="2238" spans="1:14" x14ac:dyDescent="0.3">
      <c r="A2238" s="1">
        <v>45470</v>
      </c>
      <c r="B2238" s="1" t="str">
        <f t="shared" si="170"/>
        <v>June</v>
      </c>
      <c r="C2238" s="4" t="s">
        <v>14</v>
      </c>
      <c r="D2238" s="4" t="s">
        <v>15</v>
      </c>
      <c r="E2238" s="4" t="s">
        <v>11</v>
      </c>
      <c r="F2238" s="4" t="s">
        <v>18</v>
      </c>
      <c r="G2238" s="3">
        <v>67.760000000000005</v>
      </c>
      <c r="H2238" s="8">
        <v>1</v>
      </c>
      <c r="I2238" s="4" t="s">
        <v>20</v>
      </c>
      <c r="J2238" s="7">
        <v>7.3</v>
      </c>
      <c r="K2238" s="3">
        <f t="shared" si="171"/>
        <v>67.760000000000005</v>
      </c>
      <c r="L2238" s="2">
        <f t="shared" si="172"/>
        <v>0.05</v>
      </c>
      <c r="M2238" s="3">
        <f t="shared" si="173"/>
        <v>3.3880000000000003</v>
      </c>
      <c r="N2238" s="3">
        <f t="shared" si="174"/>
        <v>71.14800000000001</v>
      </c>
    </row>
    <row r="2239" spans="1:14" x14ac:dyDescent="0.3">
      <c r="A2239" s="1">
        <v>45470</v>
      </c>
      <c r="B2239" s="1" t="str">
        <f t="shared" si="170"/>
        <v>June</v>
      </c>
      <c r="C2239" s="4" t="s">
        <v>9</v>
      </c>
      <c r="D2239" s="4" t="s">
        <v>15</v>
      </c>
      <c r="E2239" s="4" t="s">
        <v>22</v>
      </c>
      <c r="F2239" s="4" t="s">
        <v>12</v>
      </c>
      <c r="G2239" s="3">
        <v>3.97</v>
      </c>
      <c r="H2239" s="8">
        <v>4</v>
      </c>
      <c r="I2239" s="4" t="s">
        <v>258</v>
      </c>
      <c r="J2239" s="7">
        <v>7.3</v>
      </c>
      <c r="K2239" s="3">
        <f t="shared" si="171"/>
        <v>15.88</v>
      </c>
      <c r="L2239" s="2">
        <f t="shared" si="172"/>
        <v>0.05</v>
      </c>
      <c r="M2239" s="3">
        <f t="shared" si="173"/>
        <v>0.79400000000000004</v>
      </c>
      <c r="N2239" s="3">
        <f t="shared" si="174"/>
        <v>16.673999999999999</v>
      </c>
    </row>
    <row r="2240" spans="1:14" x14ac:dyDescent="0.3">
      <c r="A2240" s="1">
        <v>45470</v>
      </c>
      <c r="B2240" s="1" t="str">
        <f t="shared" si="170"/>
        <v>June</v>
      </c>
      <c r="C2240" s="4" t="s">
        <v>19</v>
      </c>
      <c r="D2240" s="4" t="s">
        <v>15</v>
      </c>
      <c r="E2240" s="4" t="s">
        <v>11</v>
      </c>
      <c r="F2240" s="4" t="s">
        <v>12</v>
      </c>
      <c r="G2240" s="3">
        <v>3.17</v>
      </c>
      <c r="H2240" s="8">
        <v>3</v>
      </c>
      <c r="I2240" s="4" t="s">
        <v>20</v>
      </c>
      <c r="J2240" s="7">
        <v>7.2</v>
      </c>
      <c r="K2240" s="3">
        <f t="shared" si="171"/>
        <v>9.51</v>
      </c>
      <c r="L2240" s="2">
        <f t="shared" si="172"/>
        <v>0.05</v>
      </c>
      <c r="M2240" s="3">
        <f t="shared" si="173"/>
        <v>0.47550000000000003</v>
      </c>
      <c r="N2240" s="3">
        <f t="shared" si="174"/>
        <v>9.9855</v>
      </c>
    </row>
    <row r="2241" spans="1:14" x14ac:dyDescent="0.3">
      <c r="A2241" s="1">
        <v>45470</v>
      </c>
      <c r="B2241" s="1" t="str">
        <f t="shared" si="170"/>
        <v>June</v>
      </c>
      <c r="C2241" s="4" t="s">
        <v>14</v>
      </c>
      <c r="D2241" s="4" t="s">
        <v>15</v>
      </c>
      <c r="E2241" s="4" t="s">
        <v>22</v>
      </c>
      <c r="F2241" s="4" t="s">
        <v>21</v>
      </c>
      <c r="G2241" s="3">
        <v>11.26</v>
      </c>
      <c r="H2241" s="8">
        <v>3</v>
      </c>
      <c r="I2241" s="4" t="s">
        <v>17</v>
      </c>
      <c r="J2241" s="7">
        <v>4.4000000000000004</v>
      </c>
      <c r="K2241" s="3">
        <f t="shared" si="171"/>
        <v>33.78</v>
      </c>
      <c r="L2241" s="2">
        <f t="shared" si="172"/>
        <v>0.05</v>
      </c>
      <c r="M2241" s="3">
        <f t="shared" si="173"/>
        <v>1.6890000000000001</v>
      </c>
      <c r="N2241" s="3">
        <f t="shared" si="174"/>
        <v>35.469000000000001</v>
      </c>
    </row>
    <row r="2242" spans="1:14" x14ac:dyDescent="0.3">
      <c r="A2242" s="1">
        <v>45470</v>
      </c>
      <c r="B2242" s="1" t="str">
        <f t="shared" si="170"/>
        <v>June</v>
      </c>
      <c r="C2242" s="4" t="s">
        <v>9</v>
      </c>
      <c r="D2242" s="4" t="s">
        <v>15</v>
      </c>
      <c r="E2242" s="4" t="s">
        <v>22</v>
      </c>
      <c r="F2242" s="4" t="s">
        <v>12</v>
      </c>
      <c r="G2242" s="3">
        <v>5.07</v>
      </c>
      <c r="H2242" s="8">
        <v>5</v>
      </c>
      <c r="I2242" s="4" t="s">
        <v>258</v>
      </c>
      <c r="J2242" s="7">
        <v>9.1</v>
      </c>
      <c r="K2242" s="3">
        <f t="shared" si="171"/>
        <v>25.35</v>
      </c>
      <c r="L2242" s="2">
        <f t="shared" si="172"/>
        <v>0.05</v>
      </c>
      <c r="M2242" s="3">
        <f t="shared" si="173"/>
        <v>1.2675000000000001</v>
      </c>
      <c r="N2242" s="3">
        <f t="shared" si="174"/>
        <v>26.6175</v>
      </c>
    </row>
    <row r="2243" spans="1:14" x14ac:dyDescent="0.3">
      <c r="A2243" s="1">
        <v>45470</v>
      </c>
      <c r="B2243" s="1" t="str">
        <f t="shared" ref="B2243:B2306" si="175">TEXT(A2243,"mmmm")</f>
        <v>June</v>
      </c>
      <c r="C2243" s="4" t="s">
        <v>9</v>
      </c>
      <c r="D2243" s="4" t="s">
        <v>15</v>
      </c>
      <c r="E2243" s="4" t="s">
        <v>22</v>
      </c>
      <c r="F2243" s="4" t="s">
        <v>24</v>
      </c>
      <c r="G2243" s="3">
        <v>24.74</v>
      </c>
      <c r="H2243" s="8">
        <v>2</v>
      </c>
      <c r="I2243" s="4" t="s">
        <v>17</v>
      </c>
      <c r="J2243" s="7">
        <v>8.3000000000000007</v>
      </c>
      <c r="K2243" s="3">
        <f t="shared" ref="K2243:K2306" si="176">G2243*H2243</f>
        <v>49.48</v>
      </c>
      <c r="L2243" s="2">
        <f t="shared" ref="L2243:L2306" si="177">IF(F2243="electronics",18%,5%)</f>
        <v>0.05</v>
      </c>
      <c r="M2243" s="3">
        <f t="shared" ref="M2243:M2306" si="178">K2243*L2243</f>
        <v>2.4740000000000002</v>
      </c>
      <c r="N2243" s="3">
        <f t="shared" ref="N2243:N2306" si="179">K2243+M2243</f>
        <v>51.953999999999994</v>
      </c>
    </row>
    <row r="2244" spans="1:14" x14ac:dyDescent="0.3">
      <c r="A2244" s="1">
        <v>45470</v>
      </c>
      <c r="B2244" s="1" t="str">
        <f t="shared" si="175"/>
        <v>June</v>
      </c>
      <c r="C2244" s="4" t="s">
        <v>14</v>
      </c>
      <c r="D2244" s="4" t="s">
        <v>10</v>
      </c>
      <c r="E2244" s="4" t="s">
        <v>11</v>
      </c>
      <c r="F2244" s="4" t="s">
        <v>18</v>
      </c>
      <c r="G2244" s="3">
        <v>68.47</v>
      </c>
      <c r="H2244" s="8">
        <v>2</v>
      </c>
      <c r="I2244" s="4" t="s">
        <v>17</v>
      </c>
      <c r="J2244" s="7">
        <v>9.1999999999999993</v>
      </c>
      <c r="K2244" s="3">
        <f t="shared" si="176"/>
        <v>136.94</v>
      </c>
      <c r="L2244" s="2">
        <f t="shared" si="177"/>
        <v>0.05</v>
      </c>
      <c r="M2244" s="3">
        <f t="shared" si="178"/>
        <v>6.8470000000000004</v>
      </c>
      <c r="N2244" s="3">
        <f t="shared" si="179"/>
        <v>143.78700000000001</v>
      </c>
    </row>
    <row r="2245" spans="1:14" x14ac:dyDescent="0.3">
      <c r="A2245" s="1">
        <v>45470</v>
      </c>
      <c r="B2245" s="1" t="str">
        <f t="shared" si="175"/>
        <v>June</v>
      </c>
      <c r="C2245" s="4" t="s">
        <v>9</v>
      </c>
      <c r="D2245" s="4" t="s">
        <v>10</v>
      </c>
      <c r="E2245" s="4" t="s">
        <v>22</v>
      </c>
      <c r="F2245" s="4" t="s">
        <v>23</v>
      </c>
      <c r="G2245" s="3">
        <v>66.2</v>
      </c>
      <c r="H2245" s="8">
        <v>4</v>
      </c>
      <c r="I2245" s="4" t="s">
        <v>17</v>
      </c>
      <c r="J2245" s="7">
        <v>8.5</v>
      </c>
      <c r="K2245" s="3">
        <f t="shared" si="176"/>
        <v>264.8</v>
      </c>
      <c r="L2245" s="2">
        <f t="shared" si="177"/>
        <v>0.05</v>
      </c>
      <c r="M2245" s="3">
        <f t="shared" si="178"/>
        <v>13.240000000000002</v>
      </c>
      <c r="N2245" s="3">
        <f t="shared" si="179"/>
        <v>278.04000000000002</v>
      </c>
    </row>
    <row r="2246" spans="1:14" x14ac:dyDescent="0.3">
      <c r="A2246" s="1">
        <v>45470</v>
      </c>
      <c r="B2246" s="1" t="str">
        <f t="shared" si="175"/>
        <v>June</v>
      </c>
      <c r="C2246" s="4" t="s">
        <v>19</v>
      </c>
      <c r="D2246" s="4" t="s">
        <v>15</v>
      </c>
      <c r="E2246" s="4" t="s">
        <v>11</v>
      </c>
      <c r="F2246" s="4" t="s">
        <v>12</v>
      </c>
      <c r="G2246" s="3">
        <v>4.57</v>
      </c>
      <c r="H2246" s="8">
        <v>5</v>
      </c>
      <c r="I2246" s="4" t="s">
        <v>17</v>
      </c>
      <c r="J2246" s="7">
        <v>7.9</v>
      </c>
      <c r="K2246" s="3">
        <f t="shared" si="176"/>
        <v>22.85</v>
      </c>
      <c r="L2246" s="2">
        <f t="shared" si="177"/>
        <v>0.05</v>
      </c>
      <c r="M2246" s="3">
        <f t="shared" si="178"/>
        <v>1.1425000000000001</v>
      </c>
      <c r="N2246" s="3">
        <f t="shared" si="179"/>
        <v>23.9925</v>
      </c>
    </row>
    <row r="2247" spans="1:14" x14ac:dyDescent="0.3">
      <c r="A2247" s="1">
        <v>45470</v>
      </c>
      <c r="B2247" s="1" t="str">
        <f t="shared" si="175"/>
        <v>June</v>
      </c>
      <c r="C2247" s="4" t="s">
        <v>19</v>
      </c>
      <c r="D2247" s="4" t="s">
        <v>15</v>
      </c>
      <c r="E2247" s="4" t="s">
        <v>22</v>
      </c>
      <c r="F2247" s="4" t="s">
        <v>24</v>
      </c>
      <c r="G2247" s="3">
        <v>25.27</v>
      </c>
      <c r="H2247" s="8">
        <v>2</v>
      </c>
      <c r="I2247" s="4" t="s">
        <v>20</v>
      </c>
      <c r="J2247" s="7">
        <v>9.8000000000000007</v>
      </c>
      <c r="K2247" s="3">
        <f t="shared" si="176"/>
        <v>50.54</v>
      </c>
      <c r="L2247" s="2">
        <f t="shared" si="177"/>
        <v>0.05</v>
      </c>
      <c r="M2247" s="3">
        <f t="shared" si="178"/>
        <v>2.5270000000000001</v>
      </c>
      <c r="N2247" s="3">
        <f t="shared" si="179"/>
        <v>53.067</v>
      </c>
    </row>
    <row r="2248" spans="1:14" x14ac:dyDescent="0.3">
      <c r="A2248" s="1">
        <v>45470</v>
      </c>
      <c r="B2248" s="1" t="str">
        <f t="shared" si="175"/>
        <v>June</v>
      </c>
      <c r="C2248" s="4" t="s">
        <v>9</v>
      </c>
      <c r="D2248" s="4" t="s">
        <v>15</v>
      </c>
      <c r="E2248" s="4" t="s">
        <v>11</v>
      </c>
      <c r="F2248" s="4" t="s">
        <v>12</v>
      </c>
      <c r="G2248" s="3">
        <v>7.47</v>
      </c>
      <c r="H2248" s="8">
        <v>1</v>
      </c>
      <c r="I2248" s="4" t="s">
        <v>17</v>
      </c>
      <c r="J2248" s="7">
        <v>6.6</v>
      </c>
      <c r="K2248" s="3">
        <f t="shared" si="176"/>
        <v>7.47</v>
      </c>
      <c r="L2248" s="2">
        <f t="shared" si="177"/>
        <v>0.05</v>
      </c>
      <c r="M2248" s="3">
        <f t="shared" si="178"/>
        <v>0.3735</v>
      </c>
      <c r="N2248" s="3">
        <f t="shared" si="179"/>
        <v>7.8434999999999997</v>
      </c>
    </row>
    <row r="2249" spans="1:14" x14ac:dyDescent="0.3">
      <c r="A2249" s="1">
        <v>45471</v>
      </c>
      <c r="B2249" s="1" t="str">
        <f t="shared" si="175"/>
        <v>June</v>
      </c>
      <c r="C2249" s="4" t="s">
        <v>9</v>
      </c>
      <c r="D2249" s="4" t="s">
        <v>15</v>
      </c>
      <c r="E2249" s="4" t="s">
        <v>22</v>
      </c>
      <c r="F2249" s="4" t="s">
        <v>24</v>
      </c>
      <c r="G2249" s="3">
        <v>36.47</v>
      </c>
      <c r="H2249" s="8">
        <v>1</v>
      </c>
      <c r="I2249" s="4" t="s">
        <v>258</v>
      </c>
      <c r="J2249" s="7">
        <v>8.1999999999999993</v>
      </c>
      <c r="K2249" s="3">
        <f t="shared" si="176"/>
        <v>36.47</v>
      </c>
      <c r="L2249" s="2">
        <f t="shared" si="177"/>
        <v>0.05</v>
      </c>
      <c r="M2249" s="3">
        <f t="shared" si="178"/>
        <v>1.8235000000000001</v>
      </c>
      <c r="N2249" s="3">
        <f t="shared" si="179"/>
        <v>38.293500000000002</v>
      </c>
    </row>
    <row r="2250" spans="1:14" x14ac:dyDescent="0.3">
      <c r="A2250" s="1">
        <v>45471</v>
      </c>
      <c r="B2250" s="1" t="str">
        <f t="shared" si="175"/>
        <v>June</v>
      </c>
      <c r="C2250" s="4" t="s">
        <v>14</v>
      </c>
      <c r="D2250" s="4" t="s">
        <v>15</v>
      </c>
      <c r="E2250" s="4" t="s">
        <v>11</v>
      </c>
      <c r="F2250" s="4" t="s">
        <v>24</v>
      </c>
      <c r="G2250" s="3">
        <v>32.700000000000003</v>
      </c>
      <c r="H2250" s="8">
        <v>3</v>
      </c>
      <c r="I2250" s="4" t="s">
        <v>258</v>
      </c>
      <c r="J2250" s="7">
        <v>8.6</v>
      </c>
      <c r="K2250" s="3">
        <f t="shared" si="176"/>
        <v>98.100000000000009</v>
      </c>
      <c r="L2250" s="2">
        <f t="shared" si="177"/>
        <v>0.05</v>
      </c>
      <c r="M2250" s="3">
        <f t="shared" si="178"/>
        <v>4.9050000000000011</v>
      </c>
      <c r="N2250" s="3">
        <f t="shared" si="179"/>
        <v>103.00500000000001</v>
      </c>
    </row>
    <row r="2251" spans="1:14" x14ac:dyDescent="0.3">
      <c r="A2251" s="1">
        <v>45471</v>
      </c>
      <c r="B2251" s="1" t="str">
        <f t="shared" si="175"/>
        <v>June</v>
      </c>
      <c r="C2251" s="4" t="s">
        <v>19</v>
      </c>
      <c r="D2251" s="4" t="s">
        <v>10</v>
      </c>
      <c r="E2251" s="4" t="s">
        <v>22</v>
      </c>
      <c r="F2251" s="4" t="s">
        <v>12</v>
      </c>
      <c r="G2251" s="3">
        <v>5.3</v>
      </c>
      <c r="H2251" s="8">
        <v>4</v>
      </c>
      <c r="I2251" s="4" t="s">
        <v>258</v>
      </c>
      <c r="J2251" s="7">
        <v>6.9</v>
      </c>
      <c r="K2251" s="3">
        <f t="shared" si="176"/>
        <v>21.2</v>
      </c>
      <c r="L2251" s="2">
        <f t="shared" si="177"/>
        <v>0.05</v>
      </c>
      <c r="M2251" s="3">
        <f t="shared" si="178"/>
        <v>1.06</v>
      </c>
      <c r="N2251" s="3">
        <f t="shared" si="179"/>
        <v>22.259999999999998</v>
      </c>
    </row>
    <row r="2252" spans="1:14" x14ac:dyDescent="0.3">
      <c r="A2252" s="1">
        <v>45471</v>
      </c>
      <c r="B2252" s="1" t="str">
        <f t="shared" si="175"/>
        <v>June</v>
      </c>
      <c r="C2252" s="4" t="s">
        <v>14</v>
      </c>
      <c r="D2252" s="4" t="s">
        <v>15</v>
      </c>
      <c r="E2252" s="4" t="s">
        <v>22</v>
      </c>
      <c r="F2252" s="4" t="s">
        <v>24</v>
      </c>
      <c r="G2252" s="3">
        <v>22.77</v>
      </c>
      <c r="H2252" s="8">
        <v>3</v>
      </c>
      <c r="I2252" s="4" t="s">
        <v>17</v>
      </c>
      <c r="J2252" s="7">
        <v>6.2</v>
      </c>
      <c r="K2252" s="3">
        <f t="shared" si="176"/>
        <v>68.31</v>
      </c>
      <c r="L2252" s="2">
        <f t="shared" si="177"/>
        <v>0.05</v>
      </c>
      <c r="M2252" s="3">
        <f t="shared" si="178"/>
        <v>3.4155000000000002</v>
      </c>
      <c r="N2252" s="3">
        <f t="shared" si="179"/>
        <v>71.725499999999997</v>
      </c>
    </row>
    <row r="2253" spans="1:14" x14ac:dyDescent="0.3">
      <c r="A2253" s="1">
        <v>45471</v>
      </c>
      <c r="B2253" s="1" t="str">
        <f t="shared" si="175"/>
        <v>June</v>
      </c>
      <c r="C2253" s="4" t="s">
        <v>19</v>
      </c>
      <c r="D2253" s="4" t="s">
        <v>15</v>
      </c>
      <c r="E2253" s="4" t="s">
        <v>22</v>
      </c>
      <c r="F2253" s="4" t="s">
        <v>23</v>
      </c>
      <c r="G2253" s="3">
        <v>68.83</v>
      </c>
      <c r="H2253" s="8">
        <v>4</v>
      </c>
      <c r="I2253" s="4" t="s">
        <v>258</v>
      </c>
      <c r="J2253" s="7">
        <v>8.3000000000000007</v>
      </c>
      <c r="K2253" s="3">
        <f t="shared" si="176"/>
        <v>275.32</v>
      </c>
      <c r="L2253" s="2">
        <f t="shared" si="177"/>
        <v>0.05</v>
      </c>
      <c r="M2253" s="3">
        <f t="shared" si="178"/>
        <v>13.766</v>
      </c>
      <c r="N2253" s="3">
        <f t="shared" si="179"/>
        <v>289.08600000000001</v>
      </c>
    </row>
    <row r="2254" spans="1:14" x14ac:dyDescent="0.3">
      <c r="A2254" s="1">
        <v>45471</v>
      </c>
      <c r="B2254" s="1" t="str">
        <f t="shared" si="175"/>
        <v>June</v>
      </c>
      <c r="C2254" s="4" t="s">
        <v>9</v>
      </c>
      <c r="D2254" s="4" t="s">
        <v>15</v>
      </c>
      <c r="E2254" s="4" t="s">
        <v>22</v>
      </c>
      <c r="F2254" s="4" t="s">
        <v>24</v>
      </c>
      <c r="G2254" s="3">
        <v>30.23</v>
      </c>
      <c r="H2254" s="8">
        <v>4</v>
      </c>
      <c r="I2254" s="4" t="s">
        <v>20</v>
      </c>
      <c r="J2254" s="7">
        <v>7.5</v>
      </c>
      <c r="K2254" s="3">
        <f t="shared" si="176"/>
        <v>120.92</v>
      </c>
      <c r="L2254" s="2">
        <f t="shared" si="177"/>
        <v>0.05</v>
      </c>
      <c r="M2254" s="3">
        <f t="shared" si="178"/>
        <v>6.0460000000000003</v>
      </c>
      <c r="N2254" s="3">
        <f t="shared" si="179"/>
        <v>126.96600000000001</v>
      </c>
    </row>
    <row r="2255" spans="1:14" x14ac:dyDescent="0.3">
      <c r="A2255" s="1">
        <v>45471</v>
      </c>
      <c r="B2255" s="1" t="str">
        <f t="shared" si="175"/>
        <v>June</v>
      </c>
      <c r="C2255" s="4" t="s">
        <v>9</v>
      </c>
      <c r="D2255" s="4" t="s">
        <v>15</v>
      </c>
      <c r="E2255" s="4" t="s">
        <v>11</v>
      </c>
      <c r="F2255" s="4" t="s">
        <v>21</v>
      </c>
      <c r="G2255" s="3">
        <v>5.0599999999999996</v>
      </c>
      <c r="H2255" s="8">
        <v>2</v>
      </c>
      <c r="I2255" s="4" t="s">
        <v>17</v>
      </c>
      <c r="J2255" s="7">
        <v>7.4</v>
      </c>
      <c r="K2255" s="3">
        <f t="shared" si="176"/>
        <v>10.119999999999999</v>
      </c>
      <c r="L2255" s="2">
        <f t="shared" si="177"/>
        <v>0.05</v>
      </c>
      <c r="M2255" s="3">
        <f t="shared" si="178"/>
        <v>0.50600000000000001</v>
      </c>
      <c r="N2255" s="3">
        <f t="shared" si="179"/>
        <v>10.625999999999999</v>
      </c>
    </row>
    <row r="2256" spans="1:14" x14ac:dyDescent="0.3">
      <c r="A2256" s="1">
        <v>45471</v>
      </c>
      <c r="B2256" s="1" t="str">
        <f t="shared" si="175"/>
        <v>June</v>
      </c>
      <c r="C2256" s="4" t="s">
        <v>9</v>
      </c>
      <c r="D2256" s="4" t="s">
        <v>10</v>
      </c>
      <c r="E2256" s="4" t="s">
        <v>11</v>
      </c>
      <c r="F2256" s="4" t="s">
        <v>24</v>
      </c>
      <c r="G2256" s="3">
        <v>30.28</v>
      </c>
      <c r="H2256" s="8">
        <v>1</v>
      </c>
      <c r="I2256" s="4" t="s">
        <v>17</v>
      </c>
      <c r="J2256" s="7">
        <v>8.1</v>
      </c>
      <c r="K2256" s="3">
        <f t="shared" si="176"/>
        <v>30.28</v>
      </c>
      <c r="L2256" s="2">
        <f t="shared" si="177"/>
        <v>0.05</v>
      </c>
      <c r="M2256" s="3">
        <f t="shared" si="178"/>
        <v>1.5140000000000002</v>
      </c>
      <c r="N2256" s="3">
        <f t="shared" si="179"/>
        <v>31.794</v>
      </c>
    </row>
    <row r="2257" spans="1:14" x14ac:dyDescent="0.3">
      <c r="A2257" s="1">
        <v>45471</v>
      </c>
      <c r="B2257" s="1" t="str">
        <f t="shared" si="175"/>
        <v>June</v>
      </c>
      <c r="C2257" s="4" t="s">
        <v>9</v>
      </c>
      <c r="D2257" s="4" t="s">
        <v>15</v>
      </c>
      <c r="E2257" s="4" t="s">
        <v>11</v>
      </c>
      <c r="F2257" s="4" t="s">
        <v>18</v>
      </c>
      <c r="G2257" s="3">
        <v>74.92</v>
      </c>
      <c r="H2257" s="8">
        <v>2</v>
      </c>
      <c r="I2257" s="4" t="s">
        <v>17</v>
      </c>
      <c r="J2257" s="7">
        <v>6.6</v>
      </c>
      <c r="K2257" s="3">
        <f t="shared" si="176"/>
        <v>149.84</v>
      </c>
      <c r="L2257" s="2">
        <f t="shared" si="177"/>
        <v>0.05</v>
      </c>
      <c r="M2257" s="3">
        <f t="shared" si="178"/>
        <v>7.4920000000000009</v>
      </c>
      <c r="N2257" s="3">
        <f t="shared" si="179"/>
        <v>157.33199999999999</v>
      </c>
    </row>
    <row r="2258" spans="1:14" x14ac:dyDescent="0.3">
      <c r="A2258" s="1">
        <v>45471</v>
      </c>
      <c r="B2258" s="1" t="str">
        <f t="shared" si="175"/>
        <v>June</v>
      </c>
      <c r="C2258" s="4" t="s">
        <v>19</v>
      </c>
      <c r="D2258" s="4" t="s">
        <v>15</v>
      </c>
      <c r="E2258" s="4" t="s">
        <v>11</v>
      </c>
      <c r="F2258" s="4" t="s">
        <v>24</v>
      </c>
      <c r="G2258" s="3">
        <v>30.51</v>
      </c>
      <c r="H2258" s="8">
        <v>4</v>
      </c>
      <c r="I2258" s="4" t="s">
        <v>17</v>
      </c>
      <c r="J2258" s="7">
        <v>7.9</v>
      </c>
      <c r="K2258" s="3">
        <f t="shared" si="176"/>
        <v>122.04</v>
      </c>
      <c r="L2258" s="2">
        <f t="shared" si="177"/>
        <v>0.05</v>
      </c>
      <c r="M2258" s="3">
        <f t="shared" si="178"/>
        <v>6.1020000000000003</v>
      </c>
      <c r="N2258" s="3">
        <f t="shared" si="179"/>
        <v>128.142</v>
      </c>
    </row>
    <row r="2259" spans="1:14" x14ac:dyDescent="0.3">
      <c r="A2259" s="1">
        <v>45471</v>
      </c>
      <c r="B2259" s="1" t="str">
        <f t="shared" si="175"/>
        <v>June</v>
      </c>
      <c r="C2259" s="4" t="s">
        <v>14</v>
      </c>
      <c r="D2259" s="4" t="s">
        <v>10</v>
      </c>
      <c r="E2259" s="4" t="s">
        <v>11</v>
      </c>
      <c r="F2259" s="4" t="s">
        <v>12</v>
      </c>
      <c r="G2259" s="3">
        <v>6.35</v>
      </c>
      <c r="H2259" s="8">
        <v>1</v>
      </c>
      <c r="I2259" s="4" t="s">
        <v>258</v>
      </c>
      <c r="J2259" s="7">
        <v>7.4</v>
      </c>
      <c r="K2259" s="3">
        <f t="shared" si="176"/>
        <v>6.35</v>
      </c>
      <c r="L2259" s="2">
        <f t="shared" si="177"/>
        <v>0.05</v>
      </c>
      <c r="M2259" s="3">
        <f t="shared" si="178"/>
        <v>0.3175</v>
      </c>
      <c r="N2259" s="3">
        <f t="shared" si="179"/>
        <v>6.6674999999999995</v>
      </c>
    </row>
    <row r="2260" spans="1:14" x14ac:dyDescent="0.3">
      <c r="A2260" s="1">
        <v>45471</v>
      </c>
      <c r="B2260" s="1" t="str">
        <f t="shared" si="175"/>
        <v>June</v>
      </c>
      <c r="C2260" s="4" t="s">
        <v>14</v>
      </c>
      <c r="D2260" s="4" t="s">
        <v>15</v>
      </c>
      <c r="E2260" s="4" t="s">
        <v>22</v>
      </c>
      <c r="F2260" s="4" t="s">
        <v>12</v>
      </c>
      <c r="G2260" s="3">
        <v>5.82</v>
      </c>
      <c r="H2260" s="8">
        <v>2</v>
      </c>
      <c r="I2260" s="4" t="s">
        <v>258</v>
      </c>
      <c r="J2260" s="7">
        <v>7.6</v>
      </c>
      <c r="K2260" s="3">
        <f t="shared" si="176"/>
        <v>11.64</v>
      </c>
      <c r="L2260" s="2">
        <f t="shared" si="177"/>
        <v>0.05</v>
      </c>
      <c r="M2260" s="3">
        <f t="shared" si="178"/>
        <v>0.58200000000000007</v>
      </c>
      <c r="N2260" s="3">
        <f t="shared" si="179"/>
        <v>12.222000000000001</v>
      </c>
    </row>
    <row r="2261" spans="1:14" x14ac:dyDescent="0.3">
      <c r="A2261" s="1">
        <v>45471</v>
      </c>
      <c r="B2261" s="1" t="str">
        <f t="shared" si="175"/>
        <v>June</v>
      </c>
      <c r="C2261" s="4" t="s">
        <v>9</v>
      </c>
      <c r="D2261" s="4" t="s">
        <v>15</v>
      </c>
      <c r="E2261" s="4" t="s">
        <v>22</v>
      </c>
      <c r="F2261" s="4" t="s">
        <v>18</v>
      </c>
      <c r="G2261" s="3">
        <v>45.6</v>
      </c>
      <c r="H2261" s="8">
        <v>3</v>
      </c>
      <c r="I2261" s="4" t="s">
        <v>258</v>
      </c>
      <c r="J2261" s="7">
        <v>6.7</v>
      </c>
      <c r="K2261" s="3">
        <f t="shared" si="176"/>
        <v>136.80000000000001</v>
      </c>
      <c r="L2261" s="2">
        <f t="shared" si="177"/>
        <v>0.05</v>
      </c>
      <c r="M2261" s="3">
        <f t="shared" si="178"/>
        <v>6.8400000000000007</v>
      </c>
      <c r="N2261" s="3">
        <f t="shared" si="179"/>
        <v>143.64000000000001</v>
      </c>
    </row>
    <row r="2262" spans="1:14" x14ac:dyDescent="0.3">
      <c r="A2262" s="1">
        <v>45471</v>
      </c>
      <c r="B2262" s="1" t="str">
        <f t="shared" si="175"/>
        <v>June</v>
      </c>
      <c r="C2262" s="4" t="s">
        <v>9</v>
      </c>
      <c r="D2262" s="4" t="s">
        <v>10</v>
      </c>
      <c r="E2262" s="4" t="s">
        <v>22</v>
      </c>
      <c r="F2262" s="4" t="s">
        <v>21</v>
      </c>
      <c r="G2262" s="3">
        <v>14.67</v>
      </c>
      <c r="H2262" s="8">
        <v>2</v>
      </c>
      <c r="I2262" s="4" t="s">
        <v>20</v>
      </c>
      <c r="J2262" s="7">
        <v>7.2</v>
      </c>
      <c r="K2262" s="3">
        <f t="shared" si="176"/>
        <v>29.34</v>
      </c>
      <c r="L2262" s="2">
        <f t="shared" si="177"/>
        <v>0.05</v>
      </c>
      <c r="M2262" s="3">
        <f t="shared" si="178"/>
        <v>1.4670000000000001</v>
      </c>
      <c r="N2262" s="3">
        <f t="shared" si="179"/>
        <v>30.806999999999999</v>
      </c>
    </row>
    <row r="2263" spans="1:14" x14ac:dyDescent="0.3">
      <c r="A2263" s="1">
        <v>45471</v>
      </c>
      <c r="B2263" s="1" t="str">
        <f t="shared" si="175"/>
        <v>June</v>
      </c>
      <c r="C2263" s="4" t="s">
        <v>19</v>
      </c>
      <c r="D2263" s="4" t="s">
        <v>15</v>
      </c>
      <c r="E2263" s="4" t="s">
        <v>22</v>
      </c>
      <c r="F2263" s="4" t="s">
        <v>21</v>
      </c>
      <c r="G2263" s="3">
        <v>13.46</v>
      </c>
      <c r="H2263" s="8">
        <v>1</v>
      </c>
      <c r="I2263" s="4" t="s">
        <v>258</v>
      </c>
      <c r="J2263" s="7">
        <v>9.1999999999999993</v>
      </c>
      <c r="K2263" s="3">
        <f t="shared" si="176"/>
        <v>13.46</v>
      </c>
      <c r="L2263" s="2">
        <f t="shared" si="177"/>
        <v>0.05</v>
      </c>
      <c r="M2263" s="3">
        <f t="shared" si="178"/>
        <v>0.67300000000000004</v>
      </c>
      <c r="N2263" s="3">
        <f t="shared" si="179"/>
        <v>14.133000000000001</v>
      </c>
    </row>
    <row r="2264" spans="1:14" x14ac:dyDescent="0.3">
      <c r="A2264" s="1">
        <v>45472</v>
      </c>
      <c r="B2264" s="1" t="str">
        <f t="shared" si="175"/>
        <v>June</v>
      </c>
      <c r="C2264" s="4" t="s">
        <v>19</v>
      </c>
      <c r="D2264" s="4" t="s">
        <v>10</v>
      </c>
      <c r="E2264" s="4" t="s">
        <v>11</v>
      </c>
      <c r="F2264" s="4" t="s">
        <v>12</v>
      </c>
      <c r="G2264" s="3">
        <v>6.25</v>
      </c>
      <c r="H2264" s="8">
        <v>2</v>
      </c>
      <c r="I2264" s="4" t="s">
        <v>258</v>
      </c>
      <c r="J2264" s="7">
        <v>9.8000000000000007</v>
      </c>
      <c r="K2264" s="3">
        <f t="shared" si="176"/>
        <v>12.5</v>
      </c>
      <c r="L2264" s="2">
        <f t="shared" si="177"/>
        <v>0.05</v>
      </c>
      <c r="M2264" s="3">
        <f t="shared" si="178"/>
        <v>0.625</v>
      </c>
      <c r="N2264" s="3">
        <f t="shared" si="179"/>
        <v>13.125</v>
      </c>
    </row>
    <row r="2265" spans="1:14" x14ac:dyDescent="0.3">
      <c r="A2265" s="1">
        <v>45472</v>
      </c>
      <c r="B2265" s="1" t="str">
        <f t="shared" si="175"/>
        <v>June</v>
      </c>
      <c r="C2265" s="4" t="s">
        <v>9</v>
      </c>
      <c r="D2265" s="4" t="s">
        <v>10</v>
      </c>
      <c r="E2265" s="4" t="s">
        <v>11</v>
      </c>
      <c r="F2265" s="4" t="s">
        <v>12</v>
      </c>
      <c r="G2265" s="3">
        <v>5.0999999999999996</v>
      </c>
      <c r="H2265" s="8">
        <v>1</v>
      </c>
      <c r="I2265" s="4" t="s">
        <v>20</v>
      </c>
      <c r="J2265" s="7">
        <v>8.9</v>
      </c>
      <c r="K2265" s="3">
        <f t="shared" si="176"/>
        <v>5.0999999999999996</v>
      </c>
      <c r="L2265" s="2">
        <f t="shared" si="177"/>
        <v>0.05</v>
      </c>
      <c r="M2265" s="3">
        <f t="shared" si="178"/>
        <v>0.255</v>
      </c>
      <c r="N2265" s="3">
        <f t="shared" si="179"/>
        <v>5.3549999999999995</v>
      </c>
    </row>
    <row r="2266" spans="1:14" x14ac:dyDescent="0.3">
      <c r="A2266" s="1">
        <v>45472</v>
      </c>
      <c r="B2266" s="1" t="str">
        <f t="shared" si="175"/>
        <v>June</v>
      </c>
      <c r="C2266" s="4" t="s">
        <v>9</v>
      </c>
      <c r="D2266" s="4" t="s">
        <v>15</v>
      </c>
      <c r="E2266" s="4" t="s">
        <v>11</v>
      </c>
      <c r="F2266" s="4" t="s">
        <v>12</v>
      </c>
      <c r="G2266" s="3">
        <v>7.09</v>
      </c>
      <c r="H2266" s="8">
        <v>4</v>
      </c>
      <c r="I2266" s="4" t="s">
        <v>258</v>
      </c>
      <c r="J2266" s="7">
        <v>5.9</v>
      </c>
      <c r="K2266" s="3">
        <f t="shared" si="176"/>
        <v>28.36</v>
      </c>
      <c r="L2266" s="2">
        <f t="shared" si="177"/>
        <v>0.05</v>
      </c>
      <c r="M2266" s="3">
        <f t="shared" si="178"/>
        <v>1.4180000000000001</v>
      </c>
      <c r="N2266" s="3">
        <f t="shared" si="179"/>
        <v>29.777999999999999</v>
      </c>
    </row>
    <row r="2267" spans="1:14" x14ac:dyDescent="0.3">
      <c r="A2267" s="1">
        <v>45472</v>
      </c>
      <c r="B2267" s="1" t="str">
        <f t="shared" si="175"/>
        <v>June</v>
      </c>
      <c r="C2267" s="4" t="s">
        <v>9</v>
      </c>
      <c r="D2267" s="4" t="s">
        <v>15</v>
      </c>
      <c r="E2267" s="4" t="s">
        <v>11</v>
      </c>
      <c r="F2267" s="4" t="s">
        <v>23</v>
      </c>
      <c r="G2267" s="3">
        <v>52.1</v>
      </c>
      <c r="H2267" s="8">
        <v>4</v>
      </c>
      <c r="I2267" s="4" t="s">
        <v>20</v>
      </c>
      <c r="J2267" s="7">
        <v>8</v>
      </c>
      <c r="K2267" s="3">
        <f t="shared" si="176"/>
        <v>208.4</v>
      </c>
      <c r="L2267" s="2">
        <f t="shared" si="177"/>
        <v>0.05</v>
      </c>
      <c r="M2267" s="3">
        <f t="shared" si="178"/>
        <v>10.420000000000002</v>
      </c>
      <c r="N2267" s="3">
        <f t="shared" si="179"/>
        <v>218.82</v>
      </c>
    </row>
    <row r="2268" spans="1:14" x14ac:dyDescent="0.3">
      <c r="A2268" s="1">
        <v>45472</v>
      </c>
      <c r="B2268" s="1" t="str">
        <f t="shared" si="175"/>
        <v>June</v>
      </c>
      <c r="C2268" s="4" t="s">
        <v>19</v>
      </c>
      <c r="D2268" s="4" t="s">
        <v>15</v>
      </c>
      <c r="E2268" s="4" t="s">
        <v>11</v>
      </c>
      <c r="F2268" s="4" t="s">
        <v>12</v>
      </c>
      <c r="G2268" s="3">
        <v>6.71</v>
      </c>
      <c r="H2268" s="8">
        <v>3</v>
      </c>
      <c r="I2268" s="4" t="s">
        <v>20</v>
      </c>
      <c r="J2268" s="7">
        <v>8.1</v>
      </c>
      <c r="K2268" s="3">
        <f t="shared" si="176"/>
        <v>20.13</v>
      </c>
      <c r="L2268" s="2">
        <f t="shared" si="177"/>
        <v>0.05</v>
      </c>
      <c r="M2268" s="3">
        <f t="shared" si="178"/>
        <v>1.0065</v>
      </c>
      <c r="N2268" s="3">
        <f t="shared" si="179"/>
        <v>21.136499999999998</v>
      </c>
    </row>
    <row r="2269" spans="1:14" x14ac:dyDescent="0.3">
      <c r="A2269" s="1">
        <v>45472</v>
      </c>
      <c r="B2269" s="1" t="str">
        <f t="shared" si="175"/>
        <v>June</v>
      </c>
      <c r="C2269" s="4" t="s">
        <v>19</v>
      </c>
      <c r="D2269" s="4" t="s">
        <v>15</v>
      </c>
      <c r="E2269" s="4" t="s">
        <v>22</v>
      </c>
      <c r="F2269" s="4" t="s">
        <v>12</v>
      </c>
      <c r="G2269" s="3">
        <v>6.82</v>
      </c>
      <c r="H2269" s="8">
        <v>2</v>
      </c>
      <c r="I2269" s="4" t="s">
        <v>20</v>
      </c>
      <c r="J2269" s="7">
        <v>8.1999999999999993</v>
      </c>
      <c r="K2269" s="3">
        <f t="shared" si="176"/>
        <v>13.64</v>
      </c>
      <c r="L2269" s="2">
        <f t="shared" si="177"/>
        <v>0.05</v>
      </c>
      <c r="M2269" s="3">
        <f t="shared" si="178"/>
        <v>0.68200000000000005</v>
      </c>
      <c r="N2269" s="3">
        <f t="shared" si="179"/>
        <v>14.322000000000001</v>
      </c>
    </row>
    <row r="2270" spans="1:14" x14ac:dyDescent="0.3">
      <c r="A2270" s="1">
        <v>45472</v>
      </c>
      <c r="B2270" s="1" t="str">
        <f t="shared" si="175"/>
        <v>June</v>
      </c>
      <c r="C2270" s="4" t="s">
        <v>9</v>
      </c>
      <c r="D2270" s="4" t="s">
        <v>10</v>
      </c>
      <c r="E2270" s="4" t="s">
        <v>22</v>
      </c>
      <c r="F2270" s="4" t="s">
        <v>24</v>
      </c>
      <c r="G2270" s="3">
        <v>36.6</v>
      </c>
      <c r="H2270" s="8">
        <v>3</v>
      </c>
      <c r="I2270" s="4" t="s">
        <v>20</v>
      </c>
      <c r="J2270" s="7">
        <v>8</v>
      </c>
      <c r="K2270" s="3">
        <f t="shared" si="176"/>
        <v>109.80000000000001</v>
      </c>
      <c r="L2270" s="2">
        <f t="shared" si="177"/>
        <v>0.05</v>
      </c>
      <c r="M2270" s="3">
        <f t="shared" si="178"/>
        <v>5.4900000000000011</v>
      </c>
      <c r="N2270" s="3">
        <f t="shared" si="179"/>
        <v>115.29</v>
      </c>
    </row>
    <row r="2271" spans="1:14" x14ac:dyDescent="0.3">
      <c r="A2271" s="1">
        <v>45472</v>
      </c>
      <c r="B2271" s="1" t="str">
        <f t="shared" si="175"/>
        <v>June</v>
      </c>
      <c r="C2271" s="4" t="s">
        <v>19</v>
      </c>
      <c r="D2271" s="4" t="s">
        <v>10</v>
      </c>
      <c r="E2271" s="4" t="s">
        <v>11</v>
      </c>
      <c r="F2271" s="4" t="s">
        <v>24</v>
      </c>
      <c r="G2271" s="3">
        <v>31.8</v>
      </c>
      <c r="H2271" s="8">
        <v>2</v>
      </c>
      <c r="I2271" s="4" t="s">
        <v>20</v>
      </c>
      <c r="J2271" s="7">
        <v>7.6</v>
      </c>
      <c r="K2271" s="3">
        <f t="shared" si="176"/>
        <v>63.6</v>
      </c>
      <c r="L2271" s="2">
        <f t="shared" si="177"/>
        <v>0.05</v>
      </c>
      <c r="M2271" s="3">
        <f t="shared" si="178"/>
        <v>3.18</v>
      </c>
      <c r="N2271" s="3">
        <f t="shared" si="179"/>
        <v>66.78</v>
      </c>
    </row>
    <row r="2272" spans="1:14" x14ac:dyDescent="0.3">
      <c r="A2272" s="1">
        <v>45472</v>
      </c>
      <c r="B2272" s="1" t="str">
        <f t="shared" si="175"/>
        <v>June</v>
      </c>
      <c r="C2272" s="4" t="s">
        <v>14</v>
      </c>
      <c r="D2272" s="4" t="s">
        <v>15</v>
      </c>
      <c r="E2272" s="4" t="s">
        <v>11</v>
      </c>
      <c r="F2272" s="4" t="s">
        <v>23</v>
      </c>
      <c r="G2272" s="3">
        <v>68.67</v>
      </c>
      <c r="H2272" s="8">
        <v>2</v>
      </c>
      <c r="I2272" s="4" t="s">
        <v>20</v>
      </c>
      <c r="J2272" s="7">
        <v>8</v>
      </c>
      <c r="K2272" s="3">
        <f t="shared" si="176"/>
        <v>137.34</v>
      </c>
      <c r="L2272" s="2">
        <f t="shared" si="177"/>
        <v>0.05</v>
      </c>
      <c r="M2272" s="3">
        <f t="shared" si="178"/>
        <v>6.8670000000000009</v>
      </c>
      <c r="N2272" s="3">
        <f t="shared" si="179"/>
        <v>144.20699999999999</v>
      </c>
    </row>
    <row r="2273" spans="1:14" x14ac:dyDescent="0.3">
      <c r="A2273" s="1">
        <v>45472</v>
      </c>
      <c r="B2273" s="1" t="str">
        <f t="shared" si="175"/>
        <v>June</v>
      </c>
      <c r="C2273" s="4" t="s">
        <v>14</v>
      </c>
      <c r="D2273" s="4" t="s">
        <v>15</v>
      </c>
      <c r="E2273" s="4" t="s">
        <v>22</v>
      </c>
      <c r="F2273" s="4" t="s">
        <v>21</v>
      </c>
      <c r="G2273" s="3">
        <v>17.54</v>
      </c>
      <c r="H2273" s="8">
        <v>1</v>
      </c>
      <c r="I2273" s="4" t="s">
        <v>20</v>
      </c>
      <c r="J2273" s="7">
        <v>6.8</v>
      </c>
      <c r="K2273" s="3">
        <f t="shared" si="176"/>
        <v>17.54</v>
      </c>
      <c r="L2273" s="2">
        <f t="shared" si="177"/>
        <v>0.05</v>
      </c>
      <c r="M2273" s="3">
        <f t="shared" si="178"/>
        <v>0.877</v>
      </c>
      <c r="N2273" s="3">
        <f t="shared" si="179"/>
        <v>18.416999999999998</v>
      </c>
    </row>
    <row r="2274" spans="1:14" x14ac:dyDescent="0.3">
      <c r="A2274" s="1">
        <v>45472</v>
      </c>
      <c r="B2274" s="1" t="str">
        <f t="shared" si="175"/>
        <v>June</v>
      </c>
      <c r="C2274" s="4" t="s">
        <v>9</v>
      </c>
      <c r="D2274" s="4" t="s">
        <v>15</v>
      </c>
      <c r="E2274" s="4" t="s">
        <v>11</v>
      </c>
      <c r="F2274" s="4" t="s">
        <v>21</v>
      </c>
      <c r="G2274" s="3">
        <v>17.63</v>
      </c>
      <c r="H2274" s="8">
        <v>2</v>
      </c>
      <c r="I2274" s="4" t="s">
        <v>20</v>
      </c>
      <c r="J2274" s="7">
        <v>5.5</v>
      </c>
      <c r="K2274" s="3">
        <f t="shared" si="176"/>
        <v>35.26</v>
      </c>
      <c r="L2274" s="2">
        <f t="shared" si="177"/>
        <v>0.05</v>
      </c>
      <c r="M2274" s="3">
        <f t="shared" si="178"/>
        <v>1.7629999999999999</v>
      </c>
      <c r="N2274" s="3">
        <f t="shared" si="179"/>
        <v>37.022999999999996</v>
      </c>
    </row>
    <row r="2275" spans="1:14" x14ac:dyDescent="0.3">
      <c r="A2275" s="1">
        <v>45472</v>
      </c>
      <c r="B2275" s="1" t="str">
        <f t="shared" si="175"/>
        <v>June</v>
      </c>
      <c r="C2275" s="4" t="s">
        <v>19</v>
      </c>
      <c r="D2275" s="4" t="s">
        <v>15</v>
      </c>
      <c r="E2275" s="4" t="s">
        <v>22</v>
      </c>
      <c r="F2275" s="4" t="s">
        <v>23</v>
      </c>
      <c r="G2275" s="3">
        <v>63.74</v>
      </c>
      <c r="H2275" s="8">
        <v>1</v>
      </c>
      <c r="I2275" s="4" t="s">
        <v>20</v>
      </c>
      <c r="J2275" s="7">
        <v>7.1</v>
      </c>
      <c r="K2275" s="3">
        <f t="shared" si="176"/>
        <v>63.74</v>
      </c>
      <c r="L2275" s="2">
        <f t="shared" si="177"/>
        <v>0.05</v>
      </c>
      <c r="M2275" s="3">
        <f t="shared" si="178"/>
        <v>3.1870000000000003</v>
      </c>
      <c r="N2275" s="3">
        <f t="shared" si="179"/>
        <v>66.927000000000007</v>
      </c>
    </row>
    <row r="2276" spans="1:14" x14ac:dyDescent="0.3">
      <c r="A2276" s="1">
        <v>45472</v>
      </c>
      <c r="B2276" s="1" t="str">
        <f t="shared" si="175"/>
        <v>June</v>
      </c>
      <c r="C2276" s="4" t="s">
        <v>19</v>
      </c>
      <c r="D2276" s="4" t="s">
        <v>15</v>
      </c>
      <c r="E2276" s="4" t="s">
        <v>22</v>
      </c>
      <c r="F2276" s="4" t="s">
        <v>24</v>
      </c>
      <c r="G2276" s="3">
        <v>16.96</v>
      </c>
      <c r="H2276" s="8">
        <v>3</v>
      </c>
      <c r="I2276" s="4" t="s">
        <v>258</v>
      </c>
      <c r="J2276" s="7">
        <v>6.8</v>
      </c>
      <c r="K2276" s="3">
        <f t="shared" si="176"/>
        <v>50.88</v>
      </c>
      <c r="L2276" s="2">
        <f t="shared" si="177"/>
        <v>0.05</v>
      </c>
      <c r="M2276" s="3">
        <f t="shared" si="178"/>
        <v>2.5440000000000005</v>
      </c>
      <c r="N2276" s="3">
        <f t="shared" si="179"/>
        <v>53.424000000000007</v>
      </c>
    </row>
    <row r="2277" spans="1:14" x14ac:dyDescent="0.3">
      <c r="A2277" s="1">
        <v>45472</v>
      </c>
      <c r="B2277" s="1" t="str">
        <f t="shared" si="175"/>
        <v>June</v>
      </c>
      <c r="C2277" s="4" t="s">
        <v>14</v>
      </c>
      <c r="D2277" s="4" t="s">
        <v>10</v>
      </c>
      <c r="E2277" s="4" t="s">
        <v>22</v>
      </c>
      <c r="F2277" s="4" t="s">
        <v>12</v>
      </c>
      <c r="G2277" s="3">
        <v>6.12</v>
      </c>
      <c r="H2277" s="8">
        <v>1</v>
      </c>
      <c r="I2277" s="4" t="s">
        <v>20</v>
      </c>
      <c r="J2277" s="7">
        <v>8.6999999999999993</v>
      </c>
      <c r="K2277" s="3">
        <f t="shared" si="176"/>
        <v>6.12</v>
      </c>
      <c r="L2277" s="2">
        <f t="shared" si="177"/>
        <v>0.05</v>
      </c>
      <c r="M2277" s="3">
        <f t="shared" si="178"/>
        <v>0.30600000000000005</v>
      </c>
      <c r="N2277" s="3">
        <f t="shared" si="179"/>
        <v>6.4260000000000002</v>
      </c>
    </row>
    <row r="2278" spans="1:14" x14ac:dyDescent="0.3">
      <c r="A2278" s="1">
        <v>45473</v>
      </c>
      <c r="B2278" s="1" t="str">
        <f t="shared" si="175"/>
        <v>June</v>
      </c>
      <c r="C2278" s="4" t="s">
        <v>19</v>
      </c>
      <c r="D2278" s="4" t="s">
        <v>15</v>
      </c>
      <c r="E2278" s="4" t="s">
        <v>11</v>
      </c>
      <c r="F2278" s="4" t="s">
        <v>12</v>
      </c>
      <c r="G2278" s="3">
        <v>6.13</v>
      </c>
      <c r="H2278" s="8">
        <v>2</v>
      </c>
      <c r="I2278" s="4" t="s">
        <v>20</v>
      </c>
      <c r="J2278" s="7">
        <v>9.8000000000000007</v>
      </c>
      <c r="K2278" s="3">
        <f t="shared" si="176"/>
        <v>12.26</v>
      </c>
      <c r="L2278" s="2">
        <f t="shared" si="177"/>
        <v>0.05</v>
      </c>
      <c r="M2278" s="3">
        <f t="shared" si="178"/>
        <v>0.61299999999999999</v>
      </c>
      <c r="N2278" s="3">
        <f t="shared" si="179"/>
        <v>12.872999999999999</v>
      </c>
    </row>
    <row r="2279" spans="1:14" x14ac:dyDescent="0.3">
      <c r="A2279" s="1">
        <v>45473</v>
      </c>
      <c r="B2279" s="1" t="str">
        <f t="shared" si="175"/>
        <v>June</v>
      </c>
      <c r="C2279" s="4" t="s">
        <v>9</v>
      </c>
      <c r="D2279" s="4" t="s">
        <v>10</v>
      </c>
      <c r="E2279" s="4" t="s">
        <v>11</v>
      </c>
      <c r="F2279" s="4" t="s">
        <v>12</v>
      </c>
      <c r="G2279" s="3">
        <v>5.0199999999999996</v>
      </c>
      <c r="H2279" s="8">
        <v>2</v>
      </c>
      <c r="I2279" s="4" t="s">
        <v>17</v>
      </c>
      <c r="J2279" s="7">
        <v>8.1999999999999993</v>
      </c>
      <c r="K2279" s="3">
        <f t="shared" si="176"/>
        <v>10.039999999999999</v>
      </c>
      <c r="L2279" s="2">
        <f t="shared" si="177"/>
        <v>0.05</v>
      </c>
      <c r="M2279" s="3">
        <f t="shared" si="178"/>
        <v>0.502</v>
      </c>
      <c r="N2279" s="3">
        <f t="shared" si="179"/>
        <v>10.542</v>
      </c>
    </row>
    <row r="2280" spans="1:14" x14ac:dyDescent="0.3">
      <c r="A2280" s="1">
        <v>45473</v>
      </c>
      <c r="B2280" s="1" t="str">
        <f t="shared" si="175"/>
        <v>June</v>
      </c>
      <c r="C2280" s="4" t="s">
        <v>14</v>
      </c>
      <c r="D2280" s="4" t="s">
        <v>15</v>
      </c>
      <c r="E2280" s="4" t="s">
        <v>11</v>
      </c>
      <c r="F2280" s="4" t="s">
        <v>12</v>
      </c>
      <c r="G2280" s="3">
        <v>6.69</v>
      </c>
      <c r="H2280" s="8">
        <v>2</v>
      </c>
      <c r="I2280" s="4" t="s">
        <v>20</v>
      </c>
      <c r="J2280" s="7">
        <v>7.9</v>
      </c>
      <c r="K2280" s="3">
        <f t="shared" si="176"/>
        <v>13.38</v>
      </c>
      <c r="L2280" s="2">
        <f t="shared" si="177"/>
        <v>0.05</v>
      </c>
      <c r="M2280" s="3">
        <f t="shared" si="178"/>
        <v>0.66900000000000004</v>
      </c>
      <c r="N2280" s="3">
        <f t="shared" si="179"/>
        <v>14.049000000000001</v>
      </c>
    </row>
    <row r="2281" spans="1:14" x14ac:dyDescent="0.3">
      <c r="A2281" s="1">
        <v>45473</v>
      </c>
      <c r="B2281" s="1" t="str">
        <f t="shared" si="175"/>
        <v>June</v>
      </c>
      <c r="C2281" s="4" t="s">
        <v>9</v>
      </c>
      <c r="D2281" s="4" t="s">
        <v>10</v>
      </c>
      <c r="E2281" s="4" t="s">
        <v>22</v>
      </c>
      <c r="F2281" s="4" t="s">
        <v>21</v>
      </c>
      <c r="G2281" s="3">
        <v>8.9</v>
      </c>
      <c r="H2281" s="8">
        <v>1</v>
      </c>
      <c r="I2281" s="4" t="s">
        <v>17</v>
      </c>
      <c r="J2281" s="7">
        <v>9.4</v>
      </c>
      <c r="K2281" s="3">
        <f t="shared" si="176"/>
        <v>8.9</v>
      </c>
      <c r="L2281" s="2">
        <f t="shared" si="177"/>
        <v>0.05</v>
      </c>
      <c r="M2281" s="3">
        <f t="shared" si="178"/>
        <v>0.44500000000000006</v>
      </c>
      <c r="N2281" s="3">
        <f t="shared" si="179"/>
        <v>9.3450000000000006</v>
      </c>
    </row>
    <row r="2282" spans="1:14" x14ac:dyDescent="0.3">
      <c r="A2282" s="1">
        <v>45473</v>
      </c>
      <c r="B2282" s="1" t="str">
        <f t="shared" si="175"/>
        <v>June</v>
      </c>
      <c r="C2282" s="4" t="s">
        <v>9</v>
      </c>
      <c r="D2282" s="4" t="s">
        <v>15</v>
      </c>
      <c r="E2282" s="4" t="s">
        <v>22</v>
      </c>
      <c r="F2282" s="4" t="s">
        <v>18</v>
      </c>
      <c r="G2282" s="3">
        <v>59.24</v>
      </c>
      <c r="H2282" s="8">
        <v>2</v>
      </c>
      <c r="I2282" s="4" t="s">
        <v>258</v>
      </c>
      <c r="J2282" s="7">
        <v>7.1</v>
      </c>
      <c r="K2282" s="3">
        <f t="shared" si="176"/>
        <v>118.48</v>
      </c>
      <c r="L2282" s="2">
        <f t="shared" si="177"/>
        <v>0.05</v>
      </c>
      <c r="M2282" s="3">
        <f t="shared" si="178"/>
        <v>5.9240000000000004</v>
      </c>
      <c r="N2282" s="3">
        <f t="shared" si="179"/>
        <v>124.40400000000001</v>
      </c>
    </row>
    <row r="2283" spans="1:14" x14ac:dyDescent="0.3">
      <c r="A2283" s="1">
        <v>45473</v>
      </c>
      <c r="B2283" s="1" t="str">
        <f t="shared" si="175"/>
        <v>June</v>
      </c>
      <c r="C2283" s="4" t="s">
        <v>9</v>
      </c>
      <c r="D2283" s="4" t="s">
        <v>10</v>
      </c>
      <c r="E2283" s="4" t="s">
        <v>22</v>
      </c>
      <c r="F2283" s="4" t="s">
        <v>24</v>
      </c>
      <c r="G2283" s="3">
        <v>20.84</v>
      </c>
      <c r="H2283" s="8">
        <v>4</v>
      </c>
      <c r="I2283" s="4" t="s">
        <v>17</v>
      </c>
      <c r="J2283" s="7">
        <v>7.1</v>
      </c>
      <c r="K2283" s="3">
        <f t="shared" si="176"/>
        <v>83.36</v>
      </c>
      <c r="L2283" s="2">
        <f t="shared" si="177"/>
        <v>0.05</v>
      </c>
      <c r="M2283" s="3">
        <f t="shared" si="178"/>
        <v>4.1680000000000001</v>
      </c>
      <c r="N2283" s="3">
        <f t="shared" si="179"/>
        <v>87.528000000000006</v>
      </c>
    </row>
    <row r="2284" spans="1:14" x14ac:dyDescent="0.3">
      <c r="A2284" s="1">
        <v>45473</v>
      </c>
      <c r="B2284" s="1" t="str">
        <f t="shared" si="175"/>
        <v>June</v>
      </c>
      <c r="C2284" s="4" t="s">
        <v>14</v>
      </c>
      <c r="D2284" s="4" t="s">
        <v>15</v>
      </c>
      <c r="E2284" s="4" t="s">
        <v>11</v>
      </c>
      <c r="F2284" s="4" t="s">
        <v>23</v>
      </c>
      <c r="G2284" s="3">
        <v>53.43</v>
      </c>
      <c r="H2284" s="8">
        <v>3</v>
      </c>
      <c r="I2284" s="4" t="s">
        <v>20</v>
      </c>
      <c r="J2284" s="7">
        <v>9.5</v>
      </c>
      <c r="K2284" s="3">
        <f t="shared" si="176"/>
        <v>160.29</v>
      </c>
      <c r="L2284" s="2">
        <f t="shared" si="177"/>
        <v>0.05</v>
      </c>
      <c r="M2284" s="3">
        <f t="shared" si="178"/>
        <v>8.0145</v>
      </c>
      <c r="N2284" s="3">
        <f t="shared" si="179"/>
        <v>168.30449999999999</v>
      </c>
    </row>
    <row r="2285" spans="1:14" x14ac:dyDescent="0.3">
      <c r="A2285" s="1">
        <v>45473</v>
      </c>
      <c r="B2285" s="1" t="str">
        <f t="shared" si="175"/>
        <v>June</v>
      </c>
      <c r="C2285" s="4" t="s">
        <v>19</v>
      </c>
      <c r="D2285" s="4" t="s">
        <v>15</v>
      </c>
      <c r="E2285" s="4" t="s">
        <v>11</v>
      </c>
      <c r="F2285" s="4" t="s">
        <v>23</v>
      </c>
      <c r="G2285" s="3">
        <v>54.1</v>
      </c>
      <c r="H2285" s="8">
        <v>2</v>
      </c>
      <c r="I2285" s="4" t="s">
        <v>258</v>
      </c>
      <c r="J2285" s="7">
        <v>8.5</v>
      </c>
      <c r="K2285" s="3">
        <f t="shared" si="176"/>
        <v>108.2</v>
      </c>
      <c r="L2285" s="2">
        <f t="shared" si="177"/>
        <v>0.05</v>
      </c>
      <c r="M2285" s="3">
        <f t="shared" si="178"/>
        <v>5.41</v>
      </c>
      <c r="N2285" s="3">
        <f t="shared" si="179"/>
        <v>113.61</v>
      </c>
    </row>
    <row r="2286" spans="1:14" x14ac:dyDescent="0.3">
      <c r="A2286" s="1">
        <v>45473</v>
      </c>
      <c r="B2286" s="1" t="str">
        <f t="shared" si="175"/>
        <v>June</v>
      </c>
      <c r="C2286" s="4" t="s">
        <v>14</v>
      </c>
      <c r="D2286" s="4" t="s">
        <v>10</v>
      </c>
      <c r="E2286" s="4" t="s">
        <v>11</v>
      </c>
      <c r="F2286" s="4" t="s">
        <v>24</v>
      </c>
      <c r="G2286" s="3">
        <v>18.739999999999998</v>
      </c>
      <c r="H2286" s="8">
        <v>2</v>
      </c>
      <c r="I2286" s="4" t="s">
        <v>17</v>
      </c>
      <c r="J2286" s="7">
        <v>8.5</v>
      </c>
      <c r="K2286" s="3">
        <f t="shared" si="176"/>
        <v>37.479999999999997</v>
      </c>
      <c r="L2286" s="2">
        <f t="shared" si="177"/>
        <v>0.05</v>
      </c>
      <c r="M2286" s="3">
        <f t="shared" si="178"/>
        <v>1.8739999999999999</v>
      </c>
      <c r="N2286" s="3">
        <f t="shared" si="179"/>
        <v>39.353999999999999</v>
      </c>
    </row>
    <row r="2287" spans="1:14" x14ac:dyDescent="0.3">
      <c r="A2287" s="1">
        <v>45473</v>
      </c>
      <c r="B2287" s="1" t="str">
        <f t="shared" si="175"/>
        <v>June</v>
      </c>
      <c r="C2287" s="4" t="s">
        <v>9</v>
      </c>
      <c r="D2287" s="4" t="s">
        <v>15</v>
      </c>
      <c r="E2287" s="4" t="s">
        <v>11</v>
      </c>
      <c r="F2287" s="4" t="s">
        <v>12</v>
      </c>
      <c r="G2287" s="3">
        <v>5.94</v>
      </c>
      <c r="H2287" s="8">
        <v>4</v>
      </c>
      <c r="I2287" s="4" t="s">
        <v>20</v>
      </c>
      <c r="J2287" s="7">
        <v>8</v>
      </c>
      <c r="K2287" s="3">
        <f t="shared" si="176"/>
        <v>23.76</v>
      </c>
      <c r="L2287" s="2">
        <f t="shared" si="177"/>
        <v>0.05</v>
      </c>
      <c r="M2287" s="3">
        <f t="shared" si="178"/>
        <v>1.1880000000000002</v>
      </c>
      <c r="N2287" s="3">
        <f t="shared" si="179"/>
        <v>24.948</v>
      </c>
    </row>
    <row r="2288" spans="1:14" x14ac:dyDescent="0.3">
      <c r="A2288" s="1">
        <v>45473</v>
      </c>
      <c r="B2288" s="1" t="str">
        <f t="shared" si="175"/>
        <v>June</v>
      </c>
      <c r="C2288" s="4" t="s">
        <v>9</v>
      </c>
      <c r="D2288" s="4" t="s">
        <v>15</v>
      </c>
      <c r="E2288" s="4" t="s">
        <v>22</v>
      </c>
      <c r="F2288" s="4" t="s">
        <v>24</v>
      </c>
      <c r="G2288" s="3">
        <v>32.61</v>
      </c>
      <c r="H2288" s="8">
        <v>2</v>
      </c>
      <c r="I2288" s="4" t="s">
        <v>258</v>
      </c>
      <c r="J2288" s="7">
        <v>7.6</v>
      </c>
      <c r="K2288" s="3">
        <f t="shared" si="176"/>
        <v>65.22</v>
      </c>
      <c r="L2288" s="2">
        <f t="shared" si="177"/>
        <v>0.05</v>
      </c>
      <c r="M2288" s="3">
        <f t="shared" si="178"/>
        <v>3.2610000000000001</v>
      </c>
      <c r="N2288" s="3">
        <f t="shared" si="179"/>
        <v>68.480999999999995</v>
      </c>
    </row>
    <row r="2289" spans="1:14" x14ac:dyDescent="0.3">
      <c r="A2289" s="1">
        <v>45473</v>
      </c>
      <c r="B2289" s="1" t="str">
        <f t="shared" si="175"/>
        <v>June</v>
      </c>
      <c r="C2289" s="4" t="s">
        <v>19</v>
      </c>
      <c r="D2289" s="4" t="s">
        <v>15</v>
      </c>
      <c r="E2289" s="4" t="s">
        <v>22</v>
      </c>
      <c r="F2289" s="4" t="s">
        <v>12</v>
      </c>
      <c r="G2289" s="3">
        <v>3.73</v>
      </c>
      <c r="H2289" s="8">
        <v>2</v>
      </c>
      <c r="I2289" s="4" t="s">
        <v>17</v>
      </c>
      <c r="J2289" s="7">
        <v>8.1</v>
      </c>
      <c r="K2289" s="3">
        <f t="shared" si="176"/>
        <v>7.46</v>
      </c>
      <c r="L2289" s="2">
        <f t="shared" si="177"/>
        <v>0.05</v>
      </c>
      <c r="M2289" s="3">
        <f t="shared" si="178"/>
        <v>0.373</v>
      </c>
      <c r="N2289" s="3">
        <f t="shared" si="179"/>
        <v>7.8330000000000002</v>
      </c>
    </row>
    <row r="2290" spans="1:14" x14ac:dyDescent="0.3">
      <c r="A2290" s="1">
        <v>45474</v>
      </c>
      <c r="B2290" s="1" t="str">
        <f t="shared" si="175"/>
        <v>July</v>
      </c>
      <c r="C2290" s="4" t="s">
        <v>9</v>
      </c>
      <c r="D2290" s="4" t="s">
        <v>15</v>
      </c>
      <c r="E2290" s="4" t="s">
        <v>11</v>
      </c>
      <c r="F2290" s="4" t="s">
        <v>12</v>
      </c>
      <c r="G2290" s="3">
        <v>3.96</v>
      </c>
      <c r="H2290" s="8">
        <v>2</v>
      </c>
      <c r="I2290" s="4" t="s">
        <v>20</v>
      </c>
      <c r="J2290" s="7">
        <v>7.9</v>
      </c>
      <c r="K2290" s="3">
        <f t="shared" si="176"/>
        <v>7.92</v>
      </c>
      <c r="L2290" s="2">
        <f t="shared" si="177"/>
        <v>0.05</v>
      </c>
      <c r="M2290" s="3">
        <f t="shared" si="178"/>
        <v>0.39600000000000002</v>
      </c>
      <c r="N2290" s="3">
        <f t="shared" si="179"/>
        <v>8.3160000000000007</v>
      </c>
    </row>
    <row r="2291" spans="1:14" x14ac:dyDescent="0.3">
      <c r="A2291" s="1">
        <v>45474</v>
      </c>
      <c r="B2291" s="1" t="str">
        <f t="shared" si="175"/>
        <v>July</v>
      </c>
      <c r="C2291" s="4" t="s">
        <v>14</v>
      </c>
      <c r="D2291" s="4" t="s">
        <v>10</v>
      </c>
      <c r="E2291" s="4" t="s">
        <v>22</v>
      </c>
      <c r="F2291" s="4" t="s">
        <v>24</v>
      </c>
      <c r="G2291" s="3">
        <v>32.14</v>
      </c>
      <c r="H2291" s="8">
        <v>1</v>
      </c>
      <c r="I2291" s="4" t="s">
        <v>17</v>
      </c>
      <c r="J2291" s="7">
        <v>7.1</v>
      </c>
      <c r="K2291" s="3">
        <f t="shared" si="176"/>
        <v>32.14</v>
      </c>
      <c r="L2291" s="2">
        <f t="shared" si="177"/>
        <v>0.05</v>
      </c>
      <c r="M2291" s="3">
        <f t="shared" si="178"/>
        <v>1.6070000000000002</v>
      </c>
      <c r="N2291" s="3">
        <f t="shared" si="179"/>
        <v>33.747</v>
      </c>
    </row>
    <row r="2292" spans="1:14" x14ac:dyDescent="0.3">
      <c r="A2292" s="1">
        <v>45474</v>
      </c>
      <c r="B2292" s="1" t="str">
        <f t="shared" si="175"/>
        <v>July</v>
      </c>
      <c r="C2292" s="4" t="s">
        <v>9</v>
      </c>
      <c r="D2292" s="4" t="s">
        <v>15</v>
      </c>
      <c r="E2292" s="4" t="s">
        <v>22</v>
      </c>
      <c r="F2292" s="4" t="s">
        <v>21</v>
      </c>
      <c r="G2292" s="3">
        <v>12.4</v>
      </c>
      <c r="H2292" s="8">
        <v>1</v>
      </c>
      <c r="I2292" s="4" t="s">
        <v>20</v>
      </c>
      <c r="J2292" s="7">
        <v>6.8</v>
      </c>
      <c r="K2292" s="3">
        <f t="shared" si="176"/>
        <v>12.4</v>
      </c>
      <c r="L2292" s="2">
        <f t="shared" si="177"/>
        <v>0.05</v>
      </c>
      <c r="M2292" s="3">
        <f t="shared" si="178"/>
        <v>0.62000000000000011</v>
      </c>
      <c r="N2292" s="3">
        <f t="shared" si="179"/>
        <v>13.02</v>
      </c>
    </row>
    <row r="2293" spans="1:14" x14ac:dyDescent="0.3">
      <c r="A2293" s="1">
        <v>45474</v>
      </c>
      <c r="B2293" s="1" t="str">
        <f t="shared" si="175"/>
        <v>July</v>
      </c>
      <c r="C2293" s="4" t="s">
        <v>14</v>
      </c>
      <c r="D2293" s="4" t="s">
        <v>15</v>
      </c>
      <c r="E2293" s="4" t="s">
        <v>11</v>
      </c>
      <c r="F2293" s="4" t="s">
        <v>23</v>
      </c>
      <c r="G2293" s="3">
        <v>63.54</v>
      </c>
      <c r="H2293" s="8">
        <v>4</v>
      </c>
      <c r="I2293" s="4" t="s">
        <v>17</v>
      </c>
      <c r="J2293" s="7">
        <v>7.1</v>
      </c>
      <c r="K2293" s="3">
        <f t="shared" si="176"/>
        <v>254.16</v>
      </c>
      <c r="L2293" s="2">
        <f t="shared" si="177"/>
        <v>0.05</v>
      </c>
      <c r="M2293" s="3">
        <f t="shared" si="178"/>
        <v>12.708</v>
      </c>
      <c r="N2293" s="3">
        <f t="shared" si="179"/>
        <v>266.86799999999999</v>
      </c>
    </row>
    <row r="2294" spans="1:14" x14ac:dyDescent="0.3">
      <c r="A2294" s="1">
        <v>45474</v>
      </c>
      <c r="B2294" s="1" t="str">
        <f t="shared" si="175"/>
        <v>July</v>
      </c>
      <c r="C2294" s="4" t="s">
        <v>9</v>
      </c>
      <c r="D2294" s="4" t="s">
        <v>15</v>
      </c>
      <c r="E2294" s="4" t="s">
        <v>22</v>
      </c>
      <c r="F2294" s="4" t="s">
        <v>12</v>
      </c>
      <c r="G2294" s="3">
        <v>3.36</v>
      </c>
      <c r="H2294" s="8">
        <v>3</v>
      </c>
      <c r="I2294" s="4" t="s">
        <v>17</v>
      </c>
      <c r="J2294" s="7">
        <v>6.1</v>
      </c>
      <c r="K2294" s="3">
        <f t="shared" si="176"/>
        <v>10.08</v>
      </c>
      <c r="L2294" s="2">
        <f t="shared" si="177"/>
        <v>0.05</v>
      </c>
      <c r="M2294" s="3">
        <f t="shared" si="178"/>
        <v>0.504</v>
      </c>
      <c r="N2294" s="3">
        <f t="shared" si="179"/>
        <v>10.584</v>
      </c>
    </row>
    <row r="2295" spans="1:14" x14ac:dyDescent="0.3">
      <c r="A2295" s="1">
        <v>45474</v>
      </c>
      <c r="B2295" s="1" t="str">
        <f t="shared" si="175"/>
        <v>July</v>
      </c>
      <c r="C2295" s="4" t="s">
        <v>9</v>
      </c>
      <c r="D2295" s="4" t="s">
        <v>10</v>
      </c>
      <c r="E2295" s="4" t="s">
        <v>22</v>
      </c>
      <c r="F2295" s="4" t="s">
        <v>16</v>
      </c>
      <c r="G2295" s="3">
        <v>85.1</v>
      </c>
      <c r="H2295" s="8">
        <v>1</v>
      </c>
      <c r="I2295" s="4" t="s">
        <v>20</v>
      </c>
      <c r="J2295" s="7">
        <v>8.8000000000000007</v>
      </c>
      <c r="K2295" s="3">
        <f t="shared" si="176"/>
        <v>85.1</v>
      </c>
      <c r="L2295" s="2">
        <f t="shared" si="177"/>
        <v>0.18</v>
      </c>
      <c r="M2295" s="3">
        <f t="shared" si="178"/>
        <v>15.317999999999998</v>
      </c>
      <c r="N2295" s="3">
        <f t="shared" si="179"/>
        <v>100.41799999999999</v>
      </c>
    </row>
    <row r="2296" spans="1:14" x14ac:dyDescent="0.3">
      <c r="A2296" s="1">
        <v>45474</v>
      </c>
      <c r="B2296" s="1" t="str">
        <f t="shared" si="175"/>
        <v>July</v>
      </c>
      <c r="C2296" s="4" t="s">
        <v>9</v>
      </c>
      <c r="D2296" s="4" t="s">
        <v>10</v>
      </c>
      <c r="E2296" s="4" t="s">
        <v>11</v>
      </c>
      <c r="F2296" s="4" t="s">
        <v>12</v>
      </c>
      <c r="G2296" s="3">
        <v>6.68</v>
      </c>
      <c r="H2296" s="8">
        <v>2</v>
      </c>
      <c r="I2296" s="4" t="s">
        <v>258</v>
      </c>
      <c r="J2296" s="7">
        <v>8.6</v>
      </c>
      <c r="K2296" s="3">
        <f t="shared" si="176"/>
        <v>13.36</v>
      </c>
      <c r="L2296" s="2">
        <f t="shared" si="177"/>
        <v>0.05</v>
      </c>
      <c r="M2296" s="3">
        <f t="shared" si="178"/>
        <v>0.66800000000000004</v>
      </c>
      <c r="N2296" s="3">
        <f t="shared" si="179"/>
        <v>14.027999999999999</v>
      </c>
    </row>
    <row r="2297" spans="1:14" x14ac:dyDescent="0.3">
      <c r="A2297" s="1">
        <v>45474</v>
      </c>
      <c r="B2297" s="1" t="str">
        <f t="shared" si="175"/>
        <v>July</v>
      </c>
      <c r="C2297" s="4" t="s">
        <v>9</v>
      </c>
      <c r="D2297" s="4" t="s">
        <v>15</v>
      </c>
      <c r="E2297" s="4" t="s">
        <v>11</v>
      </c>
      <c r="F2297" s="4" t="s">
        <v>12</v>
      </c>
      <c r="G2297" s="3">
        <v>6.36</v>
      </c>
      <c r="H2297" s="8">
        <v>3</v>
      </c>
      <c r="I2297" s="4" t="s">
        <v>20</v>
      </c>
      <c r="J2297" s="7">
        <v>7.3</v>
      </c>
      <c r="K2297" s="3">
        <f t="shared" si="176"/>
        <v>19.080000000000002</v>
      </c>
      <c r="L2297" s="2">
        <f t="shared" si="177"/>
        <v>0.05</v>
      </c>
      <c r="M2297" s="3">
        <f t="shared" si="178"/>
        <v>0.95400000000000018</v>
      </c>
      <c r="N2297" s="3">
        <f t="shared" si="179"/>
        <v>20.034000000000002</v>
      </c>
    </row>
    <row r="2298" spans="1:14" x14ac:dyDescent="0.3">
      <c r="A2298" s="1">
        <v>45474</v>
      </c>
      <c r="B2298" s="1" t="str">
        <f t="shared" si="175"/>
        <v>July</v>
      </c>
      <c r="C2298" s="4" t="s">
        <v>19</v>
      </c>
      <c r="D2298" s="4" t="s">
        <v>15</v>
      </c>
      <c r="E2298" s="4" t="s">
        <v>22</v>
      </c>
      <c r="F2298" s="4" t="s">
        <v>12</v>
      </c>
      <c r="G2298" s="3">
        <v>7.8</v>
      </c>
      <c r="H2298" s="8">
        <v>2</v>
      </c>
      <c r="I2298" s="4" t="s">
        <v>20</v>
      </c>
      <c r="J2298" s="7">
        <v>8.9</v>
      </c>
      <c r="K2298" s="3">
        <f t="shared" si="176"/>
        <v>15.6</v>
      </c>
      <c r="L2298" s="2">
        <f t="shared" si="177"/>
        <v>0.05</v>
      </c>
      <c r="M2298" s="3">
        <f t="shared" si="178"/>
        <v>0.78</v>
      </c>
      <c r="N2298" s="3">
        <f t="shared" si="179"/>
        <v>16.38</v>
      </c>
    </row>
    <row r="2299" spans="1:14" x14ac:dyDescent="0.3">
      <c r="A2299" s="1">
        <v>45474</v>
      </c>
      <c r="B2299" s="1" t="str">
        <f t="shared" si="175"/>
        <v>July</v>
      </c>
      <c r="C2299" s="4" t="s">
        <v>9</v>
      </c>
      <c r="D2299" s="4" t="s">
        <v>15</v>
      </c>
      <c r="E2299" s="4" t="s">
        <v>22</v>
      </c>
      <c r="F2299" s="4" t="s">
        <v>12</v>
      </c>
      <c r="G2299" s="3">
        <v>6.02</v>
      </c>
      <c r="H2299" s="8">
        <v>2</v>
      </c>
      <c r="I2299" s="4" t="s">
        <v>258</v>
      </c>
      <c r="J2299" s="7">
        <v>8.4</v>
      </c>
      <c r="K2299" s="3">
        <f t="shared" si="176"/>
        <v>12.04</v>
      </c>
      <c r="L2299" s="2">
        <f t="shared" si="177"/>
        <v>0.05</v>
      </c>
      <c r="M2299" s="3">
        <f t="shared" si="178"/>
        <v>0.60199999999999998</v>
      </c>
      <c r="N2299" s="3">
        <f t="shared" si="179"/>
        <v>12.641999999999999</v>
      </c>
    </row>
    <row r="2300" spans="1:14" x14ac:dyDescent="0.3">
      <c r="A2300" s="1">
        <v>45474</v>
      </c>
      <c r="B2300" s="1" t="str">
        <f t="shared" si="175"/>
        <v>July</v>
      </c>
      <c r="C2300" s="4" t="s">
        <v>19</v>
      </c>
      <c r="D2300" s="4" t="s">
        <v>15</v>
      </c>
      <c r="E2300" s="4" t="s">
        <v>11</v>
      </c>
      <c r="F2300" s="4" t="s">
        <v>21</v>
      </c>
      <c r="G2300" s="3">
        <v>14.14</v>
      </c>
      <c r="H2300" s="8">
        <v>2</v>
      </c>
      <c r="I2300" s="4" t="s">
        <v>20</v>
      </c>
      <c r="J2300" s="7">
        <v>5.4</v>
      </c>
      <c r="K2300" s="3">
        <f t="shared" si="176"/>
        <v>28.28</v>
      </c>
      <c r="L2300" s="2">
        <f t="shared" si="177"/>
        <v>0.05</v>
      </c>
      <c r="M2300" s="3">
        <f t="shared" si="178"/>
        <v>1.4140000000000001</v>
      </c>
      <c r="N2300" s="3">
        <f t="shared" si="179"/>
        <v>29.694000000000003</v>
      </c>
    </row>
    <row r="2301" spans="1:14" x14ac:dyDescent="0.3">
      <c r="A2301" s="1">
        <v>45474</v>
      </c>
      <c r="B2301" s="1" t="str">
        <f t="shared" si="175"/>
        <v>July</v>
      </c>
      <c r="C2301" s="4" t="s">
        <v>9</v>
      </c>
      <c r="D2301" s="4" t="s">
        <v>15</v>
      </c>
      <c r="E2301" s="4" t="s">
        <v>11</v>
      </c>
      <c r="F2301" s="4" t="s">
        <v>21</v>
      </c>
      <c r="G2301" s="3">
        <v>19.420000000000002</v>
      </c>
      <c r="H2301" s="8">
        <v>3</v>
      </c>
      <c r="I2301" s="4" t="s">
        <v>17</v>
      </c>
      <c r="J2301" s="7">
        <v>5.2</v>
      </c>
      <c r="K2301" s="3">
        <f t="shared" si="176"/>
        <v>58.260000000000005</v>
      </c>
      <c r="L2301" s="2">
        <f t="shared" si="177"/>
        <v>0.05</v>
      </c>
      <c r="M2301" s="3">
        <f t="shared" si="178"/>
        <v>2.9130000000000003</v>
      </c>
      <c r="N2301" s="3">
        <f t="shared" si="179"/>
        <v>61.173000000000002</v>
      </c>
    </row>
    <row r="2302" spans="1:14" x14ac:dyDescent="0.3">
      <c r="A2302" s="1">
        <v>45474</v>
      </c>
      <c r="B2302" s="1" t="str">
        <f t="shared" si="175"/>
        <v>July</v>
      </c>
      <c r="C2302" s="4" t="s">
        <v>14</v>
      </c>
      <c r="D2302" s="4" t="s">
        <v>15</v>
      </c>
      <c r="E2302" s="4" t="s">
        <v>11</v>
      </c>
      <c r="F2302" s="4" t="s">
        <v>12</v>
      </c>
      <c r="G2302" s="3">
        <v>6.74</v>
      </c>
      <c r="H2302" s="8">
        <v>2</v>
      </c>
      <c r="I2302" s="4" t="s">
        <v>20</v>
      </c>
      <c r="J2302" s="7">
        <v>6.4</v>
      </c>
      <c r="K2302" s="3">
        <f t="shared" si="176"/>
        <v>13.48</v>
      </c>
      <c r="L2302" s="2">
        <f t="shared" si="177"/>
        <v>0.05</v>
      </c>
      <c r="M2302" s="3">
        <f t="shared" si="178"/>
        <v>0.67400000000000004</v>
      </c>
      <c r="N2302" s="3">
        <f t="shared" si="179"/>
        <v>14.154</v>
      </c>
    </row>
    <row r="2303" spans="1:14" x14ac:dyDescent="0.3">
      <c r="A2303" s="1">
        <v>45474</v>
      </c>
      <c r="B2303" s="1" t="str">
        <f t="shared" si="175"/>
        <v>July</v>
      </c>
      <c r="C2303" s="4" t="s">
        <v>19</v>
      </c>
      <c r="D2303" s="4" t="s">
        <v>15</v>
      </c>
      <c r="E2303" s="4" t="s">
        <v>11</v>
      </c>
      <c r="F2303" s="4" t="s">
        <v>24</v>
      </c>
      <c r="G2303" s="3">
        <v>32.94</v>
      </c>
      <c r="H2303" s="8">
        <v>3</v>
      </c>
      <c r="I2303" s="4" t="s">
        <v>20</v>
      </c>
      <c r="J2303" s="7">
        <v>7.3</v>
      </c>
      <c r="K2303" s="3">
        <f t="shared" si="176"/>
        <v>98.82</v>
      </c>
      <c r="L2303" s="2">
        <f t="shared" si="177"/>
        <v>0.05</v>
      </c>
      <c r="M2303" s="3">
        <f t="shared" si="178"/>
        <v>4.9409999999999998</v>
      </c>
      <c r="N2303" s="3">
        <f t="shared" si="179"/>
        <v>103.761</v>
      </c>
    </row>
    <row r="2304" spans="1:14" x14ac:dyDescent="0.3">
      <c r="A2304" s="1">
        <v>45474</v>
      </c>
      <c r="B2304" s="1" t="str">
        <f t="shared" si="175"/>
        <v>July</v>
      </c>
      <c r="C2304" s="4" t="s">
        <v>19</v>
      </c>
      <c r="D2304" s="4" t="s">
        <v>15</v>
      </c>
      <c r="E2304" s="4" t="s">
        <v>22</v>
      </c>
      <c r="F2304" s="4" t="s">
        <v>12</v>
      </c>
      <c r="G2304" s="3">
        <v>2.75</v>
      </c>
      <c r="H2304" s="8">
        <v>6</v>
      </c>
      <c r="I2304" s="4" t="s">
        <v>258</v>
      </c>
      <c r="J2304" s="7">
        <v>7.2</v>
      </c>
      <c r="K2304" s="3">
        <f t="shared" si="176"/>
        <v>16.5</v>
      </c>
      <c r="L2304" s="2">
        <f t="shared" si="177"/>
        <v>0.05</v>
      </c>
      <c r="M2304" s="3">
        <f t="shared" si="178"/>
        <v>0.82500000000000007</v>
      </c>
      <c r="N2304" s="3">
        <f t="shared" si="179"/>
        <v>17.324999999999999</v>
      </c>
    </row>
    <row r="2305" spans="1:14" x14ac:dyDescent="0.3">
      <c r="A2305" s="1">
        <v>45474</v>
      </c>
      <c r="B2305" s="1" t="str">
        <f t="shared" si="175"/>
        <v>July</v>
      </c>
      <c r="C2305" s="4" t="s">
        <v>19</v>
      </c>
      <c r="D2305" s="4" t="s">
        <v>15</v>
      </c>
      <c r="E2305" s="4" t="s">
        <v>11</v>
      </c>
      <c r="F2305" s="4" t="s">
        <v>23</v>
      </c>
      <c r="G2305" s="3">
        <v>51.31</v>
      </c>
      <c r="H2305" s="8">
        <v>1</v>
      </c>
      <c r="I2305" s="4" t="s">
        <v>17</v>
      </c>
      <c r="J2305" s="7">
        <v>6</v>
      </c>
      <c r="K2305" s="3">
        <f t="shared" si="176"/>
        <v>51.31</v>
      </c>
      <c r="L2305" s="2">
        <f t="shared" si="177"/>
        <v>0.05</v>
      </c>
      <c r="M2305" s="3">
        <f t="shared" si="178"/>
        <v>2.5655000000000001</v>
      </c>
      <c r="N2305" s="3">
        <f t="shared" si="179"/>
        <v>53.875500000000002</v>
      </c>
    </row>
    <row r="2306" spans="1:14" x14ac:dyDescent="0.3">
      <c r="A2306" s="1">
        <v>45474</v>
      </c>
      <c r="B2306" s="1" t="str">
        <f t="shared" si="175"/>
        <v>July</v>
      </c>
      <c r="C2306" s="4" t="s">
        <v>14</v>
      </c>
      <c r="D2306" s="4" t="s">
        <v>15</v>
      </c>
      <c r="E2306" s="4" t="s">
        <v>22</v>
      </c>
      <c r="F2306" s="4" t="s">
        <v>12</v>
      </c>
      <c r="G2306" s="3">
        <v>4.88</v>
      </c>
      <c r="H2306" s="8">
        <v>3</v>
      </c>
      <c r="I2306" s="4" t="s">
        <v>20</v>
      </c>
      <c r="J2306" s="7">
        <v>7.9</v>
      </c>
      <c r="K2306" s="3">
        <f t="shared" si="176"/>
        <v>14.64</v>
      </c>
      <c r="L2306" s="2">
        <f t="shared" si="177"/>
        <v>0.05</v>
      </c>
      <c r="M2306" s="3">
        <f t="shared" si="178"/>
        <v>0.7320000000000001</v>
      </c>
      <c r="N2306" s="3">
        <f t="shared" si="179"/>
        <v>15.372</v>
      </c>
    </row>
    <row r="2307" spans="1:14" x14ac:dyDescent="0.3">
      <c r="A2307" s="1">
        <v>45475</v>
      </c>
      <c r="B2307" s="1" t="str">
        <f t="shared" ref="B2307:B2370" si="180">TEXT(A2307,"mmmm")</f>
        <v>July</v>
      </c>
      <c r="C2307" s="4" t="s">
        <v>14</v>
      </c>
      <c r="D2307" s="4" t="s">
        <v>10</v>
      </c>
      <c r="E2307" s="4" t="s">
        <v>22</v>
      </c>
      <c r="F2307" s="4" t="s">
        <v>24</v>
      </c>
      <c r="G2307" s="3">
        <v>26.23</v>
      </c>
      <c r="H2307" s="8">
        <v>3</v>
      </c>
      <c r="I2307" s="4" t="s">
        <v>17</v>
      </c>
      <c r="J2307" s="7">
        <v>8.9</v>
      </c>
      <c r="K2307" s="3">
        <f t="shared" ref="K2307:K2370" si="181">G2307*H2307</f>
        <v>78.69</v>
      </c>
      <c r="L2307" s="2">
        <f t="shared" ref="L2307:L2370" si="182">IF(F2307="electronics",18%,5%)</f>
        <v>0.05</v>
      </c>
      <c r="M2307" s="3">
        <f t="shared" ref="M2307:M2370" si="183">K2307*L2307</f>
        <v>3.9344999999999999</v>
      </c>
      <c r="N2307" s="3">
        <f t="shared" ref="N2307:N2370" si="184">K2307+M2307</f>
        <v>82.624499999999998</v>
      </c>
    </row>
    <row r="2308" spans="1:14" x14ac:dyDescent="0.3">
      <c r="A2308" s="1">
        <v>45475</v>
      </c>
      <c r="B2308" s="1" t="str">
        <f t="shared" si="180"/>
        <v>July</v>
      </c>
      <c r="C2308" s="4" t="s">
        <v>14</v>
      </c>
      <c r="D2308" s="4" t="s">
        <v>15</v>
      </c>
      <c r="E2308" s="4" t="s">
        <v>22</v>
      </c>
      <c r="F2308" s="4" t="s">
        <v>18</v>
      </c>
      <c r="G2308" s="3">
        <v>71.67</v>
      </c>
      <c r="H2308" s="8">
        <v>1</v>
      </c>
      <c r="I2308" s="4" t="s">
        <v>17</v>
      </c>
      <c r="J2308" s="7">
        <v>7.5</v>
      </c>
      <c r="K2308" s="3">
        <f t="shared" si="181"/>
        <v>71.67</v>
      </c>
      <c r="L2308" s="2">
        <f t="shared" si="182"/>
        <v>0.05</v>
      </c>
      <c r="M2308" s="3">
        <f t="shared" si="183"/>
        <v>3.5835000000000004</v>
      </c>
      <c r="N2308" s="3">
        <f t="shared" si="184"/>
        <v>75.253500000000003</v>
      </c>
    </row>
    <row r="2309" spans="1:14" x14ac:dyDescent="0.3">
      <c r="A2309" s="1">
        <v>45475</v>
      </c>
      <c r="B2309" s="1" t="str">
        <f t="shared" si="180"/>
        <v>July</v>
      </c>
      <c r="C2309" s="4" t="s">
        <v>14</v>
      </c>
      <c r="D2309" s="4" t="s">
        <v>15</v>
      </c>
      <c r="E2309" s="4" t="s">
        <v>11</v>
      </c>
      <c r="F2309" s="4" t="s">
        <v>23</v>
      </c>
      <c r="G2309" s="3">
        <v>56.04</v>
      </c>
      <c r="H2309" s="8">
        <v>4</v>
      </c>
      <c r="I2309" s="4" t="s">
        <v>17</v>
      </c>
      <c r="J2309" s="7">
        <v>7.8</v>
      </c>
      <c r="K2309" s="3">
        <f t="shared" si="181"/>
        <v>224.16</v>
      </c>
      <c r="L2309" s="2">
        <f t="shared" si="182"/>
        <v>0.05</v>
      </c>
      <c r="M2309" s="3">
        <f t="shared" si="183"/>
        <v>11.208</v>
      </c>
      <c r="N2309" s="3">
        <f t="shared" si="184"/>
        <v>235.36799999999999</v>
      </c>
    </row>
    <row r="2310" spans="1:14" x14ac:dyDescent="0.3">
      <c r="A2310" s="1">
        <v>45475</v>
      </c>
      <c r="B2310" s="1" t="str">
        <f t="shared" si="180"/>
        <v>July</v>
      </c>
      <c r="C2310" s="4" t="s">
        <v>19</v>
      </c>
      <c r="D2310" s="4" t="s">
        <v>15</v>
      </c>
      <c r="E2310" s="4" t="s">
        <v>11</v>
      </c>
      <c r="F2310" s="4" t="s">
        <v>12</v>
      </c>
      <c r="G2310" s="3">
        <v>4.29</v>
      </c>
      <c r="H2310" s="8">
        <v>4</v>
      </c>
      <c r="I2310" s="4" t="s">
        <v>20</v>
      </c>
      <c r="J2310" s="7">
        <v>6.5</v>
      </c>
      <c r="K2310" s="3">
        <f t="shared" si="181"/>
        <v>17.16</v>
      </c>
      <c r="L2310" s="2">
        <f t="shared" si="182"/>
        <v>0.05</v>
      </c>
      <c r="M2310" s="3">
        <f t="shared" si="183"/>
        <v>0.8580000000000001</v>
      </c>
      <c r="N2310" s="3">
        <f t="shared" si="184"/>
        <v>18.018000000000001</v>
      </c>
    </row>
    <row r="2311" spans="1:14" x14ac:dyDescent="0.3">
      <c r="A2311" s="1">
        <v>45475</v>
      </c>
      <c r="B2311" s="1" t="str">
        <f t="shared" si="180"/>
        <v>July</v>
      </c>
      <c r="C2311" s="4" t="s">
        <v>9</v>
      </c>
      <c r="D2311" s="4" t="s">
        <v>15</v>
      </c>
      <c r="E2311" s="4" t="s">
        <v>22</v>
      </c>
      <c r="F2311" s="4" t="s">
        <v>12</v>
      </c>
      <c r="G2311" s="3">
        <v>6</v>
      </c>
      <c r="H2311" s="8">
        <v>3</v>
      </c>
      <c r="I2311" s="4" t="s">
        <v>17</v>
      </c>
      <c r="J2311" s="7">
        <v>7.6</v>
      </c>
      <c r="K2311" s="3">
        <f t="shared" si="181"/>
        <v>18</v>
      </c>
      <c r="L2311" s="2">
        <f t="shared" si="182"/>
        <v>0.05</v>
      </c>
      <c r="M2311" s="3">
        <f t="shared" si="183"/>
        <v>0.9</v>
      </c>
      <c r="N2311" s="3">
        <f t="shared" si="184"/>
        <v>18.899999999999999</v>
      </c>
    </row>
    <row r="2312" spans="1:14" x14ac:dyDescent="0.3">
      <c r="A2312" s="1">
        <v>45475</v>
      </c>
      <c r="B2312" s="1" t="str">
        <f t="shared" si="180"/>
        <v>July</v>
      </c>
      <c r="C2312" s="4" t="s">
        <v>19</v>
      </c>
      <c r="D2312" s="4" t="s">
        <v>15</v>
      </c>
      <c r="E2312" s="4" t="s">
        <v>22</v>
      </c>
      <c r="F2312" s="4" t="s">
        <v>23</v>
      </c>
      <c r="G2312" s="3">
        <v>61.04</v>
      </c>
      <c r="H2312" s="8">
        <v>5</v>
      </c>
      <c r="I2312" s="4" t="s">
        <v>258</v>
      </c>
      <c r="J2312" s="7">
        <v>7.1</v>
      </c>
      <c r="K2312" s="3">
        <f t="shared" si="181"/>
        <v>305.2</v>
      </c>
      <c r="L2312" s="2">
        <f t="shared" si="182"/>
        <v>0.05</v>
      </c>
      <c r="M2312" s="3">
        <f t="shared" si="183"/>
        <v>15.26</v>
      </c>
      <c r="N2312" s="3">
        <f t="shared" si="184"/>
        <v>320.45999999999998</v>
      </c>
    </row>
    <row r="2313" spans="1:14" x14ac:dyDescent="0.3">
      <c r="A2313" s="1">
        <v>45475</v>
      </c>
      <c r="B2313" s="1" t="str">
        <f t="shared" si="180"/>
        <v>July</v>
      </c>
      <c r="C2313" s="4" t="s">
        <v>19</v>
      </c>
      <c r="D2313" s="4" t="s">
        <v>15</v>
      </c>
      <c r="E2313" s="4" t="s">
        <v>11</v>
      </c>
      <c r="F2313" s="4" t="s">
        <v>12</v>
      </c>
      <c r="G2313" s="3">
        <v>3.46</v>
      </c>
      <c r="H2313" s="8">
        <v>3</v>
      </c>
      <c r="I2313" s="4" t="s">
        <v>258</v>
      </c>
      <c r="J2313" s="7">
        <v>6</v>
      </c>
      <c r="K2313" s="3">
        <f t="shared" si="181"/>
        <v>10.379999999999999</v>
      </c>
      <c r="L2313" s="2">
        <f t="shared" si="182"/>
        <v>0.05</v>
      </c>
      <c r="M2313" s="3">
        <f t="shared" si="183"/>
        <v>0.51900000000000002</v>
      </c>
      <c r="N2313" s="3">
        <f t="shared" si="184"/>
        <v>10.898999999999999</v>
      </c>
    </row>
    <row r="2314" spans="1:14" x14ac:dyDescent="0.3">
      <c r="A2314" s="1">
        <v>45475</v>
      </c>
      <c r="B2314" s="1" t="str">
        <f t="shared" si="180"/>
        <v>July</v>
      </c>
      <c r="C2314" s="4" t="s">
        <v>19</v>
      </c>
      <c r="D2314" s="4" t="s">
        <v>10</v>
      </c>
      <c r="E2314" s="4" t="s">
        <v>11</v>
      </c>
      <c r="F2314" s="4" t="s">
        <v>16</v>
      </c>
      <c r="G2314" s="3">
        <v>96.28</v>
      </c>
      <c r="H2314" s="8">
        <v>2</v>
      </c>
      <c r="I2314" s="4" t="s">
        <v>20</v>
      </c>
      <c r="J2314" s="7">
        <v>8.4</v>
      </c>
      <c r="K2314" s="3">
        <f t="shared" si="181"/>
        <v>192.56</v>
      </c>
      <c r="L2314" s="2">
        <f t="shared" si="182"/>
        <v>0.18</v>
      </c>
      <c r="M2314" s="3">
        <f t="shared" si="183"/>
        <v>34.660800000000002</v>
      </c>
      <c r="N2314" s="3">
        <f t="shared" si="184"/>
        <v>227.2208</v>
      </c>
    </row>
    <row r="2315" spans="1:14" x14ac:dyDescent="0.3">
      <c r="A2315" s="1">
        <v>45475</v>
      </c>
      <c r="B2315" s="1" t="str">
        <f t="shared" si="180"/>
        <v>July</v>
      </c>
      <c r="C2315" s="4" t="s">
        <v>19</v>
      </c>
      <c r="D2315" s="4" t="s">
        <v>10</v>
      </c>
      <c r="E2315" s="4" t="s">
        <v>22</v>
      </c>
      <c r="F2315" s="4" t="s">
        <v>12</v>
      </c>
      <c r="G2315" s="3">
        <v>4.1399999999999997</v>
      </c>
      <c r="H2315" s="8">
        <v>4</v>
      </c>
      <c r="I2315" s="4" t="s">
        <v>20</v>
      </c>
      <c r="J2315" s="7">
        <v>7.2</v>
      </c>
      <c r="K2315" s="3">
        <f t="shared" si="181"/>
        <v>16.559999999999999</v>
      </c>
      <c r="L2315" s="2">
        <f t="shared" si="182"/>
        <v>0.05</v>
      </c>
      <c r="M2315" s="3">
        <f t="shared" si="183"/>
        <v>0.82799999999999996</v>
      </c>
      <c r="N2315" s="3">
        <f t="shared" si="184"/>
        <v>17.387999999999998</v>
      </c>
    </row>
    <row r="2316" spans="1:14" x14ac:dyDescent="0.3">
      <c r="A2316" s="1">
        <v>45475</v>
      </c>
      <c r="B2316" s="1" t="str">
        <f t="shared" si="180"/>
        <v>July</v>
      </c>
      <c r="C2316" s="4" t="s">
        <v>9</v>
      </c>
      <c r="D2316" s="4" t="s">
        <v>15</v>
      </c>
      <c r="E2316" s="4" t="s">
        <v>22</v>
      </c>
      <c r="F2316" s="4" t="s">
        <v>12</v>
      </c>
      <c r="G2316" s="3">
        <v>4.55</v>
      </c>
      <c r="H2316" s="8">
        <v>2</v>
      </c>
      <c r="I2316" s="4" t="s">
        <v>20</v>
      </c>
      <c r="J2316" s="7">
        <v>7.6</v>
      </c>
      <c r="K2316" s="3">
        <f t="shared" si="181"/>
        <v>9.1</v>
      </c>
      <c r="L2316" s="2">
        <f t="shared" si="182"/>
        <v>0.05</v>
      </c>
      <c r="M2316" s="3">
        <f t="shared" si="183"/>
        <v>0.45500000000000002</v>
      </c>
      <c r="N2316" s="3">
        <f t="shared" si="184"/>
        <v>9.5549999999999997</v>
      </c>
    </row>
    <row r="2317" spans="1:14" x14ac:dyDescent="0.3">
      <c r="A2317" s="1">
        <v>45476</v>
      </c>
      <c r="B2317" s="1" t="str">
        <f t="shared" si="180"/>
        <v>July</v>
      </c>
      <c r="C2317" s="4" t="s">
        <v>9</v>
      </c>
      <c r="D2317" s="4" t="s">
        <v>10</v>
      </c>
      <c r="E2317" s="4" t="s">
        <v>11</v>
      </c>
      <c r="F2317" s="4" t="s">
        <v>12</v>
      </c>
      <c r="G2317" s="3">
        <v>6.32</v>
      </c>
      <c r="H2317" s="8">
        <v>5</v>
      </c>
      <c r="I2317" s="4" t="s">
        <v>17</v>
      </c>
      <c r="J2317" s="7">
        <v>7.2</v>
      </c>
      <c r="K2317" s="3">
        <f t="shared" si="181"/>
        <v>31.6</v>
      </c>
      <c r="L2317" s="2">
        <f t="shared" si="182"/>
        <v>0.05</v>
      </c>
      <c r="M2317" s="3">
        <f t="shared" si="183"/>
        <v>1.58</v>
      </c>
      <c r="N2317" s="3">
        <f t="shared" si="184"/>
        <v>33.18</v>
      </c>
    </row>
    <row r="2318" spans="1:14" x14ac:dyDescent="0.3">
      <c r="A2318" s="1">
        <v>45476</v>
      </c>
      <c r="B2318" s="1" t="str">
        <f t="shared" si="180"/>
        <v>July</v>
      </c>
      <c r="C2318" s="4" t="s">
        <v>14</v>
      </c>
      <c r="D2318" s="4" t="s">
        <v>15</v>
      </c>
      <c r="E2318" s="4" t="s">
        <v>11</v>
      </c>
      <c r="F2318" s="4" t="s">
        <v>12</v>
      </c>
      <c r="G2318" s="3">
        <v>7.28</v>
      </c>
      <c r="H2318" s="8">
        <v>4</v>
      </c>
      <c r="I2318" s="4" t="s">
        <v>17</v>
      </c>
      <c r="J2318" s="7">
        <v>7.6</v>
      </c>
      <c r="K2318" s="3">
        <f t="shared" si="181"/>
        <v>29.12</v>
      </c>
      <c r="L2318" s="2">
        <f t="shared" si="182"/>
        <v>0.05</v>
      </c>
      <c r="M2318" s="3">
        <f t="shared" si="183"/>
        <v>1.4560000000000002</v>
      </c>
      <c r="N2318" s="3">
        <f t="shared" si="184"/>
        <v>30.576000000000001</v>
      </c>
    </row>
    <row r="2319" spans="1:14" x14ac:dyDescent="0.3">
      <c r="A2319" s="1">
        <v>45476</v>
      </c>
      <c r="B2319" s="1" t="str">
        <f t="shared" si="180"/>
        <v>July</v>
      </c>
      <c r="C2319" s="4" t="s">
        <v>14</v>
      </c>
      <c r="D2319" s="4" t="s">
        <v>15</v>
      </c>
      <c r="E2319" s="4" t="s">
        <v>22</v>
      </c>
      <c r="F2319" s="4" t="s">
        <v>24</v>
      </c>
      <c r="G2319" s="3">
        <v>33.32</v>
      </c>
      <c r="H2319" s="8">
        <v>4</v>
      </c>
      <c r="I2319" s="4" t="s">
        <v>20</v>
      </c>
      <c r="J2319" s="7">
        <v>6.8</v>
      </c>
      <c r="K2319" s="3">
        <f t="shared" si="181"/>
        <v>133.28</v>
      </c>
      <c r="L2319" s="2">
        <f t="shared" si="182"/>
        <v>0.05</v>
      </c>
      <c r="M2319" s="3">
        <f t="shared" si="183"/>
        <v>6.6640000000000006</v>
      </c>
      <c r="N2319" s="3">
        <f t="shared" si="184"/>
        <v>139.94399999999999</v>
      </c>
    </row>
    <row r="2320" spans="1:14" x14ac:dyDescent="0.3">
      <c r="A2320" s="1">
        <v>45476</v>
      </c>
      <c r="B2320" s="1" t="str">
        <f t="shared" si="180"/>
        <v>July</v>
      </c>
      <c r="C2320" s="4" t="s">
        <v>9</v>
      </c>
      <c r="D2320" s="4" t="s">
        <v>15</v>
      </c>
      <c r="E2320" s="4" t="s">
        <v>11</v>
      </c>
      <c r="F2320" s="4" t="s">
        <v>12</v>
      </c>
      <c r="G2320" s="3">
        <v>4.3499999999999996</v>
      </c>
      <c r="H2320" s="8">
        <v>1</v>
      </c>
      <c r="I2320" s="4" t="s">
        <v>17</v>
      </c>
      <c r="J2320" s="7">
        <v>6.3</v>
      </c>
      <c r="K2320" s="3">
        <f t="shared" si="181"/>
        <v>4.3499999999999996</v>
      </c>
      <c r="L2320" s="2">
        <f t="shared" si="182"/>
        <v>0.05</v>
      </c>
      <c r="M2320" s="3">
        <f t="shared" si="183"/>
        <v>0.2175</v>
      </c>
      <c r="N2320" s="3">
        <f t="shared" si="184"/>
        <v>4.5674999999999999</v>
      </c>
    </row>
    <row r="2321" spans="1:14" x14ac:dyDescent="0.3">
      <c r="A2321" s="1">
        <v>45476</v>
      </c>
      <c r="B2321" s="1" t="str">
        <f t="shared" si="180"/>
        <v>July</v>
      </c>
      <c r="C2321" s="4" t="s">
        <v>14</v>
      </c>
      <c r="D2321" s="4" t="s">
        <v>10</v>
      </c>
      <c r="E2321" s="4" t="s">
        <v>11</v>
      </c>
      <c r="F2321" s="4" t="s">
        <v>12</v>
      </c>
      <c r="G2321" s="3">
        <v>3.59</v>
      </c>
      <c r="H2321" s="8">
        <v>2</v>
      </c>
      <c r="I2321" s="4" t="s">
        <v>17</v>
      </c>
      <c r="J2321" s="7">
        <v>7.4</v>
      </c>
      <c r="K2321" s="3">
        <f t="shared" si="181"/>
        <v>7.18</v>
      </c>
      <c r="L2321" s="2">
        <f t="shared" si="182"/>
        <v>0.05</v>
      </c>
      <c r="M2321" s="3">
        <f t="shared" si="183"/>
        <v>0.35899999999999999</v>
      </c>
      <c r="N2321" s="3">
        <f t="shared" si="184"/>
        <v>7.5389999999999997</v>
      </c>
    </row>
    <row r="2322" spans="1:14" x14ac:dyDescent="0.3">
      <c r="A2322" s="1">
        <v>45476</v>
      </c>
      <c r="B2322" s="1" t="str">
        <f t="shared" si="180"/>
        <v>July</v>
      </c>
      <c r="C2322" s="4" t="s">
        <v>9</v>
      </c>
      <c r="D2322" s="4" t="s">
        <v>15</v>
      </c>
      <c r="E2322" s="4" t="s">
        <v>11</v>
      </c>
      <c r="F2322" s="4" t="s">
        <v>24</v>
      </c>
      <c r="G2322" s="3">
        <v>29.56</v>
      </c>
      <c r="H2322" s="8">
        <v>2</v>
      </c>
      <c r="I2322" s="4" t="s">
        <v>258</v>
      </c>
      <c r="J2322" s="7">
        <v>7.8</v>
      </c>
      <c r="K2322" s="3">
        <f t="shared" si="181"/>
        <v>59.12</v>
      </c>
      <c r="L2322" s="2">
        <f t="shared" si="182"/>
        <v>0.05</v>
      </c>
      <c r="M2322" s="3">
        <f t="shared" si="183"/>
        <v>2.956</v>
      </c>
      <c r="N2322" s="3">
        <f t="shared" si="184"/>
        <v>62.076000000000001</v>
      </c>
    </row>
    <row r="2323" spans="1:14" x14ac:dyDescent="0.3">
      <c r="A2323" s="1">
        <v>45476</v>
      </c>
      <c r="B2323" s="1" t="str">
        <f t="shared" si="180"/>
        <v>July</v>
      </c>
      <c r="C2323" s="4" t="s">
        <v>9</v>
      </c>
      <c r="D2323" s="4" t="s">
        <v>15</v>
      </c>
      <c r="E2323" s="4" t="s">
        <v>11</v>
      </c>
      <c r="F2323" s="4" t="s">
        <v>12</v>
      </c>
      <c r="G2323" s="3">
        <v>6.55</v>
      </c>
      <c r="H2323" s="8">
        <v>3</v>
      </c>
      <c r="I2323" s="4" t="s">
        <v>17</v>
      </c>
      <c r="J2323" s="7">
        <v>7.4</v>
      </c>
      <c r="K2323" s="3">
        <f t="shared" si="181"/>
        <v>19.649999999999999</v>
      </c>
      <c r="L2323" s="2">
        <f t="shared" si="182"/>
        <v>0.05</v>
      </c>
      <c r="M2323" s="3">
        <f t="shared" si="183"/>
        <v>0.98249999999999993</v>
      </c>
      <c r="N2323" s="3">
        <f t="shared" si="184"/>
        <v>20.6325</v>
      </c>
    </row>
    <row r="2324" spans="1:14" x14ac:dyDescent="0.3">
      <c r="A2324" s="1">
        <v>45476</v>
      </c>
      <c r="B2324" s="1" t="str">
        <f t="shared" si="180"/>
        <v>July</v>
      </c>
      <c r="C2324" s="4" t="s">
        <v>9</v>
      </c>
      <c r="D2324" s="4" t="s">
        <v>15</v>
      </c>
      <c r="E2324" s="4" t="s">
        <v>22</v>
      </c>
      <c r="F2324" s="4" t="s">
        <v>12</v>
      </c>
      <c r="G2324" s="3">
        <v>4.28</v>
      </c>
      <c r="H2324" s="8">
        <v>2</v>
      </c>
      <c r="I2324" s="4" t="s">
        <v>258</v>
      </c>
      <c r="J2324" s="7">
        <v>6.3</v>
      </c>
      <c r="K2324" s="3">
        <f t="shared" si="181"/>
        <v>8.56</v>
      </c>
      <c r="L2324" s="2">
        <f t="shared" si="182"/>
        <v>0.05</v>
      </c>
      <c r="M2324" s="3">
        <f t="shared" si="183"/>
        <v>0.42800000000000005</v>
      </c>
      <c r="N2324" s="3">
        <f t="shared" si="184"/>
        <v>8.9880000000000013</v>
      </c>
    </row>
    <row r="2325" spans="1:14" x14ac:dyDescent="0.3">
      <c r="A2325" s="1">
        <v>45476</v>
      </c>
      <c r="B2325" s="1" t="str">
        <f t="shared" si="180"/>
        <v>July</v>
      </c>
      <c r="C2325" s="4" t="s">
        <v>19</v>
      </c>
      <c r="D2325" s="4" t="s">
        <v>15</v>
      </c>
      <c r="E2325" s="4" t="s">
        <v>22</v>
      </c>
      <c r="F2325" s="4" t="s">
        <v>23</v>
      </c>
      <c r="G2325" s="3">
        <v>70.27</v>
      </c>
      <c r="H2325" s="8">
        <v>4</v>
      </c>
      <c r="I2325" s="4" t="s">
        <v>258</v>
      </c>
      <c r="J2325" s="7">
        <v>8.6</v>
      </c>
      <c r="K2325" s="3">
        <f t="shared" si="181"/>
        <v>281.08</v>
      </c>
      <c r="L2325" s="2">
        <f t="shared" si="182"/>
        <v>0.05</v>
      </c>
      <c r="M2325" s="3">
        <f t="shared" si="183"/>
        <v>14.054</v>
      </c>
      <c r="N2325" s="3">
        <f t="shared" si="184"/>
        <v>295.13399999999996</v>
      </c>
    </row>
    <row r="2326" spans="1:14" x14ac:dyDescent="0.3">
      <c r="A2326" s="1">
        <v>45476</v>
      </c>
      <c r="B2326" s="1" t="str">
        <f t="shared" si="180"/>
        <v>July</v>
      </c>
      <c r="C2326" s="4" t="s">
        <v>19</v>
      </c>
      <c r="D2326" s="4" t="s">
        <v>15</v>
      </c>
      <c r="E2326" s="4" t="s">
        <v>22</v>
      </c>
      <c r="F2326" s="4" t="s">
        <v>12</v>
      </c>
      <c r="G2326" s="3">
        <v>6.09</v>
      </c>
      <c r="H2326" s="8">
        <v>2</v>
      </c>
      <c r="I2326" s="4" t="s">
        <v>17</v>
      </c>
      <c r="J2326" s="7">
        <v>7.4</v>
      </c>
      <c r="K2326" s="3">
        <f t="shared" si="181"/>
        <v>12.18</v>
      </c>
      <c r="L2326" s="2">
        <f t="shared" si="182"/>
        <v>0.05</v>
      </c>
      <c r="M2326" s="3">
        <f t="shared" si="183"/>
        <v>0.60899999999999999</v>
      </c>
      <c r="N2326" s="3">
        <f t="shared" si="184"/>
        <v>12.789</v>
      </c>
    </row>
    <row r="2327" spans="1:14" x14ac:dyDescent="0.3">
      <c r="A2327" s="1">
        <v>45476</v>
      </c>
      <c r="B2327" s="1" t="str">
        <f t="shared" si="180"/>
        <v>July</v>
      </c>
      <c r="C2327" s="4" t="s">
        <v>19</v>
      </c>
      <c r="D2327" s="4" t="s">
        <v>10</v>
      </c>
      <c r="E2327" s="4" t="s">
        <v>11</v>
      </c>
      <c r="F2327" s="4" t="s">
        <v>21</v>
      </c>
      <c r="G2327" s="3">
        <v>13.06</v>
      </c>
      <c r="H2327" s="8">
        <v>1</v>
      </c>
      <c r="I2327" s="4" t="s">
        <v>258</v>
      </c>
      <c r="J2327" s="7">
        <v>8.1</v>
      </c>
      <c r="K2327" s="3">
        <f t="shared" si="181"/>
        <v>13.06</v>
      </c>
      <c r="L2327" s="2">
        <f t="shared" si="182"/>
        <v>0.05</v>
      </c>
      <c r="M2327" s="3">
        <f t="shared" si="183"/>
        <v>0.65300000000000002</v>
      </c>
      <c r="N2327" s="3">
        <f t="shared" si="184"/>
        <v>13.713000000000001</v>
      </c>
    </row>
    <row r="2328" spans="1:14" x14ac:dyDescent="0.3">
      <c r="A2328" s="1">
        <v>45476</v>
      </c>
      <c r="B2328" s="1" t="str">
        <f t="shared" si="180"/>
        <v>July</v>
      </c>
      <c r="C2328" s="4" t="s">
        <v>9</v>
      </c>
      <c r="D2328" s="4" t="s">
        <v>15</v>
      </c>
      <c r="E2328" s="4" t="s">
        <v>11</v>
      </c>
      <c r="F2328" s="4" t="s">
        <v>24</v>
      </c>
      <c r="G2328" s="3">
        <v>34.74</v>
      </c>
      <c r="H2328" s="8">
        <v>3</v>
      </c>
      <c r="I2328" s="4" t="s">
        <v>20</v>
      </c>
      <c r="J2328" s="7">
        <v>8.1</v>
      </c>
      <c r="K2328" s="3">
        <f t="shared" si="181"/>
        <v>104.22</v>
      </c>
      <c r="L2328" s="2">
        <f t="shared" si="182"/>
        <v>0.05</v>
      </c>
      <c r="M2328" s="3">
        <f t="shared" si="183"/>
        <v>5.2110000000000003</v>
      </c>
      <c r="N2328" s="3">
        <f t="shared" si="184"/>
        <v>109.431</v>
      </c>
    </row>
    <row r="2329" spans="1:14" x14ac:dyDescent="0.3">
      <c r="A2329" s="1">
        <v>45476</v>
      </c>
      <c r="B2329" s="1" t="str">
        <f t="shared" si="180"/>
        <v>July</v>
      </c>
      <c r="C2329" s="4" t="s">
        <v>19</v>
      </c>
      <c r="D2329" s="4" t="s">
        <v>10</v>
      </c>
      <c r="E2329" s="4" t="s">
        <v>22</v>
      </c>
      <c r="F2329" s="4" t="s">
        <v>24</v>
      </c>
      <c r="G2329" s="3">
        <v>33.43</v>
      </c>
      <c r="H2329" s="8">
        <v>3</v>
      </c>
      <c r="I2329" s="4" t="s">
        <v>258</v>
      </c>
      <c r="J2329" s="7">
        <v>7</v>
      </c>
      <c r="K2329" s="3">
        <f t="shared" si="181"/>
        <v>100.28999999999999</v>
      </c>
      <c r="L2329" s="2">
        <f t="shared" si="182"/>
        <v>0.05</v>
      </c>
      <c r="M2329" s="3">
        <f t="shared" si="183"/>
        <v>5.0145</v>
      </c>
      <c r="N2329" s="3">
        <f t="shared" si="184"/>
        <v>105.30449999999999</v>
      </c>
    </row>
    <row r="2330" spans="1:14" x14ac:dyDescent="0.3">
      <c r="A2330" s="1">
        <v>45476</v>
      </c>
      <c r="B2330" s="1" t="str">
        <f t="shared" si="180"/>
        <v>July</v>
      </c>
      <c r="C2330" s="4" t="s">
        <v>9</v>
      </c>
      <c r="D2330" s="4" t="s">
        <v>15</v>
      </c>
      <c r="E2330" s="4" t="s">
        <v>22</v>
      </c>
      <c r="F2330" s="4" t="s">
        <v>24</v>
      </c>
      <c r="G2330" s="3">
        <v>26.12</v>
      </c>
      <c r="H2330" s="8">
        <v>3</v>
      </c>
      <c r="I2330" s="4" t="s">
        <v>258</v>
      </c>
      <c r="J2330" s="7">
        <v>8.4</v>
      </c>
      <c r="K2330" s="3">
        <f t="shared" si="181"/>
        <v>78.36</v>
      </c>
      <c r="L2330" s="2">
        <f t="shared" si="182"/>
        <v>0.05</v>
      </c>
      <c r="M2330" s="3">
        <f t="shared" si="183"/>
        <v>3.9180000000000001</v>
      </c>
      <c r="N2330" s="3">
        <f t="shared" si="184"/>
        <v>82.278000000000006</v>
      </c>
    </row>
    <row r="2331" spans="1:14" x14ac:dyDescent="0.3">
      <c r="A2331" s="1">
        <v>45476</v>
      </c>
      <c r="B2331" s="1" t="str">
        <f t="shared" si="180"/>
        <v>July</v>
      </c>
      <c r="C2331" s="4" t="s">
        <v>14</v>
      </c>
      <c r="D2331" s="4" t="s">
        <v>15</v>
      </c>
      <c r="E2331" s="4" t="s">
        <v>11</v>
      </c>
      <c r="F2331" s="4" t="s">
        <v>12</v>
      </c>
      <c r="G2331" s="3">
        <v>7.73</v>
      </c>
      <c r="H2331" s="8">
        <v>8</v>
      </c>
      <c r="I2331" s="4" t="s">
        <v>20</v>
      </c>
      <c r="J2331" s="7">
        <v>9.8000000000000007</v>
      </c>
      <c r="K2331" s="3">
        <f t="shared" si="181"/>
        <v>61.84</v>
      </c>
      <c r="L2331" s="2">
        <f t="shared" si="182"/>
        <v>0.05</v>
      </c>
      <c r="M2331" s="3">
        <f t="shared" si="183"/>
        <v>3.0920000000000005</v>
      </c>
      <c r="N2331" s="3">
        <f t="shared" si="184"/>
        <v>64.932000000000002</v>
      </c>
    </row>
    <row r="2332" spans="1:14" x14ac:dyDescent="0.3">
      <c r="A2332" s="1">
        <v>45476</v>
      </c>
      <c r="B2332" s="1" t="str">
        <f t="shared" si="180"/>
        <v>July</v>
      </c>
      <c r="C2332" s="4" t="s">
        <v>19</v>
      </c>
      <c r="D2332" s="4" t="s">
        <v>15</v>
      </c>
      <c r="E2332" s="4" t="s">
        <v>22</v>
      </c>
      <c r="F2332" s="4" t="s">
        <v>12</v>
      </c>
      <c r="G2332" s="3">
        <v>5.8</v>
      </c>
      <c r="H2332" s="8">
        <v>3</v>
      </c>
      <c r="I2332" s="4" t="s">
        <v>20</v>
      </c>
      <c r="J2332" s="7">
        <v>7.3</v>
      </c>
      <c r="K2332" s="3">
        <f t="shared" si="181"/>
        <v>17.399999999999999</v>
      </c>
      <c r="L2332" s="2">
        <f t="shared" si="182"/>
        <v>0.05</v>
      </c>
      <c r="M2332" s="3">
        <f t="shared" si="183"/>
        <v>0.87</v>
      </c>
      <c r="N2332" s="3">
        <f t="shared" si="184"/>
        <v>18.27</v>
      </c>
    </row>
    <row r="2333" spans="1:14" x14ac:dyDescent="0.3">
      <c r="A2333" s="1">
        <v>45477</v>
      </c>
      <c r="B2333" s="1" t="str">
        <f t="shared" si="180"/>
        <v>July</v>
      </c>
      <c r="C2333" s="4" t="s">
        <v>9</v>
      </c>
      <c r="D2333" s="4" t="s">
        <v>15</v>
      </c>
      <c r="E2333" s="4" t="s">
        <v>22</v>
      </c>
      <c r="F2333" s="4" t="s">
        <v>24</v>
      </c>
      <c r="G2333" s="3">
        <v>38.86</v>
      </c>
      <c r="H2333" s="8">
        <v>2</v>
      </c>
      <c r="I2333" s="4" t="s">
        <v>17</v>
      </c>
      <c r="J2333" s="7">
        <v>7.7</v>
      </c>
      <c r="K2333" s="3">
        <f t="shared" si="181"/>
        <v>77.72</v>
      </c>
      <c r="L2333" s="2">
        <f t="shared" si="182"/>
        <v>0.05</v>
      </c>
      <c r="M2333" s="3">
        <f t="shared" si="183"/>
        <v>3.8860000000000001</v>
      </c>
      <c r="N2333" s="3">
        <f t="shared" si="184"/>
        <v>81.605999999999995</v>
      </c>
    </row>
    <row r="2334" spans="1:14" x14ac:dyDescent="0.3">
      <c r="A2334" s="1">
        <v>45477</v>
      </c>
      <c r="B2334" s="1" t="str">
        <f t="shared" si="180"/>
        <v>July</v>
      </c>
      <c r="C2334" s="4" t="s">
        <v>9</v>
      </c>
      <c r="D2334" s="4" t="s">
        <v>15</v>
      </c>
      <c r="E2334" s="4" t="s">
        <v>22</v>
      </c>
      <c r="F2334" s="4" t="s">
        <v>23</v>
      </c>
      <c r="G2334" s="3">
        <v>63.94</v>
      </c>
      <c r="H2334" s="8">
        <v>4</v>
      </c>
      <c r="I2334" s="4" t="s">
        <v>17</v>
      </c>
      <c r="J2334" s="7">
        <v>6.3</v>
      </c>
      <c r="K2334" s="3">
        <f t="shared" si="181"/>
        <v>255.76</v>
      </c>
      <c r="L2334" s="2">
        <f t="shared" si="182"/>
        <v>0.05</v>
      </c>
      <c r="M2334" s="3">
        <f t="shared" si="183"/>
        <v>12.788</v>
      </c>
      <c r="N2334" s="3">
        <f t="shared" si="184"/>
        <v>268.548</v>
      </c>
    </row>
    <row r="2335" spans="1:14" x14ac:dyDescent="0.3">
      <c r="A2335" s="1">
        <v>45477</v>
      </c>
      <c r="B2335" s="1" t="str">
        <f t="shared" si="180"/>
        <v>July</v>
      </c>
      <c r="C2335" s="4" t="s">
        <v>14</v>
      </c>
      <c r="D2335" s="4" t="s">
        <v>15</v>
      </c>
      <c r="E2335" s="4" t="s">
        <v>11</v>
      </c>
      <c r="F2335" s="4" t="s">
        <v>18</v>
      </c>
      <c r="G2335" s="3">
        <v>69.12</v>
      </c>
      <c r="H2335" s="8">
        <v>1</v>
      </c>
      <c r="I2335" s="4" t="s">
        <v>258</v>
      </c>
      <c r="J2335" s="7">
        <v>8.4</v>
      </c>
      <c r="K2335" s="3">
        <f t="shared" si="181"/>
        <v>69.12</v>
      </c>
      <c r="L2335" s="2">
        <f t="shared" si="182"/>
        <v>0.05</v>
      </c>
      <c r="M2335" s="3">
        <f t="shared" si="183"/>
        <v>3.4560000000000004</v>
      </c>
      <c r="N2335" s="3">
        <f t="shared" si="184"/>
        <v>72.576000000000008</v>
      </c>
    </row>
    <row r="2336" spans="1:14" x14ac:dyDescent="0.3">
      <c r="A2336" s="1">
        <v>45477</v>
      </c>
      <c r="B2336" s="1" t="str">
        <f t="shared" si="180"/>
        <v>July</v>
      </c>
      <c r="C2336" s="4" t="s">
        <v>19</v>
      </c>
      <c r="D2336" s="4" t="s">
        <v>15</v>
      </c>
      <c r="E2336" s="4" t="s">
        <v>11</v>
      </c>
      <c r="F2336" s="4" t="s">
        <v>21</v>
      </c>
      <c r="G2336" s="3">
        <v>12.47</v>
      </c>
      <c r="H2336" s="8">
        <v>3</v>
      </c>
      <c r="I2336" s="4" t="s">
        <v>17</v>
      </c>
      <c r="J2336" s="7">
        <v>6.8</v>
      </c>
      <c r="K2336" s="3">
        <f t="shared" si="181"/>
        <v>37.410000000000004</v>
      </c>
      <c r="L2336" s="2">
        <f t="shared" si="182"/>
        <v>0.05</v>
      </c>
      <c r="M2336" s="3">
        <f t="shared" si="183"/>
        <v>1.8705000000000003</v>
      </c>
      <c r="N2336" s="3">
        <f t="shared" si="184"/>
        <v>39.280500000000004</v>
      </c>
    </row>
    <row r="2337" spans="1:14" x14ac:dyDescent="0.3">
      <c r="A2337" s="1">
        <v>45477</v>
      </c>
      <c r="B2337" s="1" t="str">
        <f t="shared" si="180"/>
        <v>July</v>
      </c>
      <c r="C2337" s="4" t="s">
        <v>9</v>
      </c>
      <c r="D2337" s="4" t="s">
        <v>15</v>
      </c>
      <c r="E2337" s="4" t="s">
        <v>11</v>
      </c>
      <c r="F2337" s="4" t="s">
        <v>12</v>
      </c>
      <c r="G2337" s="3">
        <v>4.84</v>
      </c>
      <c r="H2337" s="8">
        <v>1</v>
      </c>
      <c r="I2337" s="4" t="s">
        <v>258</v>
      </c>
      <c r="J2337" s="7">
        <v>6.7</v>
      </c>
      <c r="K2337" s="3">
        <f t="shared" si="181"/>
        <v>4.84</v>
      </c>
      <c r="L2337" s="2">
        <f t="shared" si="182"/>
        <v>0.05</v>
      </c>
      <c r="M2337" s="3">
        <f t="shared" si="183"/>
        <v>0.24199999999999999</v>
      </c>
      <c r="N2337" s="3">
        <f t="shared" si="184"/>
        <v>5.0819999999999999</v>
      </c>
    </row>
    <row r="2338" spans="1:14" x14ac:dyDescent="0.3">
      <c r="A2338" s="1">
        <v>45477</v>
      </c>
      <c r="B2338" s="1" t="str">
        <f t="shared" si="180"/>
        <v>July</v>
      </c>
      <c r="C2338" s="4" t="s">
        <v>19</v>
      </c>
      <c r="D2338" s="4" t="s">
        <v>15</v>
      </c>
      <c r="E2338" s="4" t="s">
        <v>22</v>
      </c>
      <c r="F2338" s="4" t="s">
        <v>12</v>
      </c>
      <c r="G2338" s="3">
        <v>2.57</v>
      </c>
      <c r="H2338" s="8">
        <v>2</v>
      </c>
      <c r="I2338" s="4" t="s">
        <v>17</v>
      </c>
      <c r="J2338" s="7">
        <v>8.8000000000000007</v>
      </c>
      <c r="K2338" s="3">
        <f t="shared" si="181"/>
        <v>5.14</v>
      </c>
      <c r="L2338" s="2">
        <f t="shared" si="182"/>
        <v>0.05</v>
      </c>
      <c r="M2338" s="3">
        <f t="shared" si="183"/>
        <v>0.25700000000000001</v>
      </c>
      <c r="N2338" s="3">
        <f t="shared" si="184"/>
        <v>5.3969999999999994</v>
      </c>
    </row>
    <row r="2339" spans="1:14" x14ac:dyDescent="0.3">
      <c r="A2339" s="1">
        <v>45477</v>
      </c>
      <c r="B2339" s="1" t="str">
        <f t="shared" si="180"/>
        <v>July</v>
      </c>
      <c r="C2339" s="4" t="s">
        <v>19</v>
      </c>
      <c r="D2339" s="4" t="s">
        <v>15</v>
      </c>
      <c r="E2339" s="4" t="s">
        <v>22</v>
      </c>
      <c r="F2339" s="4" t="s">
        <v>12</v>
      </c>
      <c r="G2339" s="3">
        <v>7.81</v>
      </c>
      <c r="H2339" s="8">
        <v>3</v>
      </c>
      <c r="I2339" s="4" t="s">
        <v>17</v>
      </c>
      <c r="J2339" s="7">
        <v>6.8</v>
      </c>
      <c r="K2339" s="3">
        <f t="shared" si="181"/>
        <v>23.43</v>
      </c>
      <c r="L2339" s="2">
        <f t="shared" si="182"/>
        <v>0.05</v>
      </c>
      <c r="M2339" s="3">
        <f t="shared" si="183"/>
        <v>1.1715</v>
      </c>
      <c r="N2339" s="3">
        <f t="shared" si="184"/>
        <v>24.601500000000001</v>
      </c>
    </row>
    <row r="2340" spans="1:14" x14ac:dyDescent="0.3">
      <c r="A2340" s="1">
        <v>45477</v>
      </c>
      <c r="B2340" s="1" t="str">
        <f t="shared" si="180"/>
        <v>July</v>
      </c>
      <c r="C2340" s="4" t="s">
        <v>9</v>
      </c>
      <c r="D2340" s="4" t="s">
        <v>15</v>
      </c>
      <c r="E2340" s="4" t="s">
        <v>22</v>
      </c>
      <c r="F2340" s="4" t="s">
        <v>12</v>
      </c>
      <c r="G2340" s="3">
        <v>7.05</v>
      </c>
      <c r="H2340" s="8">
        <v>4</v>
      </c>
      <c r="I2340" s="4" t="s">
        <v>258</v>
      </c>
      <c r="J2340" s="7">
        <v>7.9</v>
      </c>
      <c r="K2340" s="3">
        <f t="shared" si="181"/>
        <v>28.2</v>
      </c>
      <c r="L2340" s="2">
        <f t="shared" si="182"/>
        <v>0.05</v>
      </c>
      <c r="M2340" s="3">
        <f t="shared" si="183"/>
        <v>1.4100000000000001</v>
      </c>
      <c r="N2340" s="3">
        <f t="shared" si="184"/>
        <v>29.61</v>
      </c>
    </row>
    <row r="2341" spans="1:14" x14ac:dyDescent="0.3">
      <c r="A2341" s="1">
        <v>45477</v>
      </c>
      <c r="B2341" s="1" t="str">
        <f t="shared" si="180"/>
        <v>July</v>
      </c>
      <c r="C2341" s="4" t="s">
        <v>14</v>
      </c>
      <c r="D2341" s="4" t="s">
        <v>15</v>
      </c>
      <c r="E2341" s="4" t="s">
        <v>11</v>
      </c>
      <c r="F2341" s="4" t="s">
        <v>12</v>
      </c>
      <c r="G2341" s="3">
        <v>4.33</v>
      </c>
      <c r="H2341" s="8">
        <v>2</v>
      </c>
      <c r="I2341" s="4" t="s">
        <v>258</v>
      </c>
      <c r="J2341" s="7">
        <v>7.2</v>
      </c>
      <c r="K2341" s="3">
        <f t="shared" si="181"/>
        <v>8.66</v>
      </c>
      <c r="L2341" s="2">
        <f t="shared" si="182"/>
        <v>0.05</v>
      </c>
      <c r="M2341" s="3">
        <f t="shared" si="183"/>
        <v>0.43300000000000005</v>
      </c>
      <c r="N2341" s="3">
        <f t="shared" si="184"/>
        <v>9.093</v>
      </c>
    </row>
    <row r="2342" spans="1:14" x14ac:dyDescent="0.3">
      <c r="A2342" s="1">
        <v>45477</v>
      </c>
      <c r="B2342" s="1" t="str">
        <f t="shared" si="180"/>
        <v>July</v>
      </c>
      <c r="C2342" s="4" t="s">
        <v>19</v>
      </c>
      <c r="D2342" s="4" t="s">
        <v>15</v>
      </c>
      <c r="E2342" s="4" t="s">
        <v>11</v>
      </c>
      <c r="F2342" s="4" t="s">
        <v>18</v>
      </c>
      <c r="G2342" s="3">
        <v>62.05</v>
      </c>
      <c r="H2342" s="8">
        <v>1</v>
      </c>
      <c r="I2342" s="4" t="s">
        <v>17</v>
      </c>
      <c r="J2342" s="7">
        <v>7.7</v>
      </c>
      <c r="K2342" s="3">
        <f t="shared" si="181"/>
        <v>62.05</v>
      </c>
      <c r="L2342" s="2">
        <f t="shared" si="182"/>
        <v>0.05</v>
      </c>
      <c r="M2342" s="3">
        <f t="shared" si="183"/>
        <v>3.1025</v>
      </c>
      <c r="N2342" s="3">
        <f t="shared" si="184"/>
        <v>65.152500000000003</v>
      </c>
    </row>
    <row r="2343" spans="1:14" x14ac:dyDescent="0.3">
      <c r="A2343" s="1">
        <v>45477</v>
      </c>
      <c r="B2343" s="1" t="str">
        <f t="shared" si="180"/>
        <v>July</v>
      </c>
      <c r="C2343" s="4" t="s">
        <v>19</v>
      </c>
      <c r="D2343" s="4" t="s">
        <v>10</v>
      </c>
      <c r="E2343" s="4" t="s">
        <v>11</v>
      </c>
      <c r="F2343" s="4" t="s">
        <v>23</v>
      </c>
      <c r="G2343" s="3">
        <v>73.540000000000006</v>
      </c>
      <c r="H2343" s="8">
        <v>3</v>
      </c>
      <c r="I2343" s="4" t="s">
        <v>20</v>
      </c>
      <c r="J2343" s="7">
        <v>7.8</v>
      </c>
      <c r="K2343" s="3">
        <f t="shared" si="181"/>
        <v>220.62</v>
      </c>
      <c r="L2343" s="2">
        <f t="shared" si="182"/>
        <v>0.05</v>
      </c>
      <c r="M2343" s="3">
        <f t="shared" si="183"/>
        <v>11.031000000000001</v>
      </c>
      <c r="N2343" s="3">
        <f t="shared" si="184"/>
        <v>231.65100000000001</v>
      </c>
    </row>
    <row r="2344" spans="1:14" x14ac:dyDescent="0.3">
      <c r="A2344" s="1">
        <v>45478</v>
      </c>
      <c r="B2344" s="1" t="str">
        <f t="shared" si="180"/>
        <v>July</v>
      </c>
      <c r="C2344" s="4" t="s">
        <v>9</v>
      </c>
      <c r="D2344" s="4" t="s">
        <v>15</v>
      </c>
      <c r="E2344" s="4" t="s">
        <v>22</v>
      </c>
      <c r="F2344" s="4" t="s">
        <v>12</v>
      </c>
      <c r="G2344" s="3">
        <v>7.25</v>
      </c>
      <c r="H2344" s="8">
        <v>2</v>
      </c>
      <c r="I2344" s="4" t="s">
        <v>20</v>
      </c>
      <c r="J2344" s="7">
        <v>7.5</v>
      </c>
      <c r="K2344" s="3">
        <f t="shared" si="181"/>
        <v>14.5</v>
      </c>
      <c r="L2344" s="2">
        <f t="shared" si="182"/>
        <v>0.05</v>
      </c>
      <c r="M2344" s="3">
        <f t="shared" si="183"/>
        <v>0.72500000000000009</v>
      </c>
      <c r="N2344" s="3">
        <f t="shared" si="184"/>
        <v>15.225</v>
      </c>
    </row>
    <row r="2345" spans="1:14" x14ac:dyDescent="0.3">
      <c r="A2345" s="1">
        <v>45478</v>
      </c>
      <c r="B2345" s="1" t="str">
        <f t="shared" si="180"/>
        <v>July</v>
      </c>
      <c r="C2345" s="4" t="s">
        <v>19</v>
      </c>
      <c r="D2345" s="4" t="s">
        <v>15</v>
      </c>
      <c r="E2345" s="4" t="s">
        <v>22</v>
      </c>
      <c r="F2345" s="4" t="s">
        <v>24</v>
      </c>
      <c r="G2345" s="3">
        <v>22.46</v>
      </c>
      <c r="H2345" s="8">
        <v>4</v>
      </c>
      <c r="I2345" s="4" t="s">
        <v>20</v>
      </c>
      <c r="J2345" s="7">
        <v>5.7</v>
      </c>
      <c r="K2345" s="3">
        <f t="shared" si="181"/>
        <v>89.84</v>
      </c>
      <c r="L2345" s="2">
        <f t="shared" si="182"/>
        <v>0.05</v>
      </c>
      <c r="M2345" s="3">
        <f t="shared" si="183"/>
        <v>4.492</v>
      </c>
      <c r="N2345" s="3">
        <f t="shared" si="184"/>
        <v>94.332000000000008</v>
      </c>
    </row>
    <row r="2346" spans="1:14" x14ac:dyDescent="0.3">
      <c r="A2346" s="1">
        <v>45478</v>
      </c>
      <c r="B2346" s="1" t="str">
        <f t="shared" si="180"/>
        <v>July</v>
      </c>
      <c r="C2346" s="4" t="s">
        <v>14</v>
      </c>
      <c r="D2346" s="4" t="s">
        <v>15</v>
      </c>
      <c r="E2346" s="4" t="s">
        <v>22</v>
      </c>
      <c r="F2346" s="4" t="s">
        <v>12</v>
      </c>
      <c r="G2346" s="3">
        <v>7.5</v>
      </c>
      <c r="H2346" s="8">
        <v>2</v>
      </c>
      <c r="I2346" s="4" t="s">
        <v>20</v>
      </c>
      <c r="J2346" s="7">
        <v>8.1999999999999993</v>
      </c>
      <c r="K2346" s="3">
        <f t="shared" si="181"/>
        <v>15</v>
      </c>
      <c r="L2346" s="2">
        <f t="shared" si="182"/>
        <v>0.05</v>
      </c>
      <c r="M2346" s="3">
        <f t="shared" si="183"/>
        <v>0.75</v>
      </c>
      <c r="N2346" s="3">
        <f t="shared" si="184"/>
        <v>15.75</v>
      </c>
    </row>
    <row r="2347" spans="1:14" x14ac:dyDescent="0.3">
      <c r="A2347" s="1">
        <v>45478</v>
      </c>
      <c r="B2347" s="1" t="str">
        <f t="shared" si="180"/>
        <v>July</v>
      </c>
      <c r="C2347" s="4" t="s">
        <v>19</v>
      </c>
      <c r="D2347" s="4" t="s">
        <v>15</v>
      </c>
      <c r="E2347" s="4" t="s">
        <v>11</v>
      </c>
      <c r="F2347" s="4" t="s">
        <v>12</v>
      </c>
      <c r="G2347" s="3">
        <v>7.53</v>
      </c>
      <c r="H2347" s="8">
        <v>2</v>
      </c>
      <c r="I2347" s="4" t="s">
        <v>20</v>
      </c>
      <c r="J2347" s="7">
        <v>6.5</v>
      </c>
      <c r="K2347" s="3">
        <f t="shared" si="181"/>
        <v>15.06</v>
      </c>
      <c r="L2347" s="2">
        <f t="shared" si="182"/>
        <v>0.05</v>
      </c>
      <c r="M2347" s="3">
        <f t="shared" si="183"/>
        <v>0.75300000000000011</v>
      </c>
      <c r="N2347" s="3">
        <f t="shared" si="184"/>
        <v>15.813000000000001</v>
      </c>
    </row>
    <row r="2348" spans="1:14" x14ac:dyDescent="0.3">
      <c r="A2348" s="1">
        <v>45478</v>
      </c>
      <c r="B2348" s="1" t="str">
        <f t="shared" si="180"/>
        <v>July</v>
      </c>
      <c r="C2348" s="4" t="s">
        <v>9</v>
      </c>
      <c r="D2348" s="4" t="s">
        <v>10</v>
      </c>
      <c r="E2348" s="4" t="s">
        <v>11</v>
      </c>
      <c r="F2348" s="4" t="s">
        <v>12</v>
      </c>
      <c r="G2348" s="3">
        <v>5.25</v>
      </c>
      <c r="H2348" s="8">
        <v>1</v>
      </c>
      <c r="I2348" s="4" t="s">
        <v>20</v>
      </c>
      <c r="J2348" s="7">
        <v>6.8</v>
      </c>
      <c r="K2348" s="3">
        <f t="shared" si="181"/>
        <v>5.25</v>
      </c>
      <c r="L2348" s="2">
        <f t="shared" si="182"/>
        <v>0.05</v>
      </c>
      <c r="M2348" s="3">
        <f t="shared" si="183"/>
        <v>0.26250000000000001</v>
      </c>
      <c r="N2348" s="3">
        <f t="shared" si="184"/>
        <v>5.5125000000000002</v>
      </c>
    </row>
    <row r="2349" spans="1:14" x14ac:dyDescent="0.3">
      <c r="A2349" s="1">
        <v>45478</v>
      </c>
      <c r="B2349" s="1" t="str">
        <f t="shared" si="180"/>
        <v>July</v>
      </c>
      <c r="C2349" s="4" t="s">
        <v>14</v>
      </c>
      <c r="D2349" s="4" t="s">
        <v>15</v>
      </c>
      <c r="E2349" s="4" t="s">
        <v>11</v>
      </c>
      <c r="F2349" s="4" t="s">
        <v>24</v>
      </c>
      <c r="G2349" s="3">
        <v>29.87</v>
      </c>
      <c r="H2349" s="8">
        <v>2</v>
      </c>
      <c r="I2349" s="4" t="s">
        <v>17</v>
      </c>
      <c r="J2349" s="7">
        <v>8.1</v>
      </c>
      <c r="K2349" s="3">
        <f t="shared" si="181"/>
        <v>59.74</v>
      </c>
      <c r="L2349" s="2">
        <f t="shared" si="182"/>
        <v>0.05</v>
      </c>
      <c r="M2349" s="3">
        <f t="shared" si="183"/>
        <v>2.9870000000000001</v>
      </c>
      <c r="N2349" s="3">
        <f t="shared" si="184"/>
        <v>62.727000000000004</v>
      </c>
    </row>
    <row r="2350" spans="1:14" x14ac:dyDescent="0.3">
      <c r="A2350" s="1">
        <v>45478</v>
      </c>
      <c r="B2350" s="1" t="str">
        <f t="shared" si="180"/>
        <v>July</v>
      </c>
      <c r="C2350" s="4" t="s">
        <v>19</v>
      </c>
      <c r="D2350" s="4" t="s">
        <v>15</v>
      </c>
      <c r="E2350" s="4" t="s">
        <v>22</v>
      </c>
      <c r="F2350" s="4" t="s">
        <v>23</v>
      </c>
      <c r="G2350" s="3">
        <v>72.72</v>
      </c>
      <c r="H2350" s="8">
        <v>1</v>
      </c>
      <c r="I2350" s="4" t="s">
        <v>17</v>
      </c>
      <c r="J2350" s="7">
        <v>7.1</v>
      </c>
      <c r="K2350" s="3">
        <f t="shared" si="181"/>
        <v>72.72</v>
      </c>
      <c r="L2350" s="2">
        <f t="shared" si="182"/>
        <v>0.05</v>
      </c>
      <c r="M2350" s="3">
        <f t="shared" si="183"/>
        <v>3.6360000000000001</v>
      </c>
      <c r="N2350" s="3">
        <f t="shared" si="184"/>
        <v>76.355999999999995</v>
      </c>
    </row>
    <row r="2351" spans="1:14" x14ac:dyDescent="0.3">
      <c r="A2351" s="1">
        <v>45478</v>
      </c>
      <c r="B2351" s="1" t="str">
        <f t="shared" si="180"/>
        <v>July</v>
      </c>
      <c r="C2351" s="4" t="s">
        <v>9</v>
      </c>
      <c r="D2351" s="4" t="s">
        <v>15</v>
      </c>
      <c r="E2351" s="4" t="s">
        <v>22</v>
      </c>
      <c r="F2351" s="4" t="s">
        <v>24</v>
      </c>
      <c r="G2351" s="3">
        <v>28.9</v>
      </c>
      <c r="H2351" s="8">
        <v>3</v>
      </c>
      <c r="I2351" s="4" t="s">
        <v>258</v>
      </c>
      <c r="J2351" s="7">
        <v>8.8000000000000007</v>
      </c>
      <c r="K2351" s="3">
        <f t="shared" si="181"/>
        <v>86.699999999999989</v>
      </c>
      <c r="L2351" s="2">
        <f t="shared" si="182"/>
        <v>0.05</v>
      </c>
      <c r="M2351" s="3">
        <f t="shared" si="183"/>
        <v>4.335</v>
      </c>
      <c r="N2351" s="3">
        <f t="shared" si="184"/>
        <v>91.034999999999982</v>
      </c>
    </row>
    <row r="2352" spans="1:14" x14ac:dyDescent="0.3">
      <c r="A2352" s="1">
        <v>45478</v>
      </c>
      <c r="B2352" s="1" t="str">
        <f t="shared" si="180"/>
        <v>July</v>
      </c>
      <c r="C2352" s="4" t="s">
        <v>19</v>
      </c>
      <c r="D2352" s="4" t="s">
        <v>15</v>
      </c>
      <c r="E2352" s="4" t="s">
        <v>11</v>
      </c>
      <c r="F2352" s="4" t="s">
        <v>24</v>
      </c>
      <c r="G2352" s="3">
        <v>30.95</v>
      </c>
      <c r="H2352" s="8">
        <v>3</v>
      </c>
      <c r="I2352" s="4" t="s">
        <v>20</v>
      </c>
      <c r="J2352" s="7">
        <v>8.1999999999999993</v>
      </c>
      <c r="K2352" s="3">
        <f t="shared" si="181"/>
        <v>92.85</v>
      </c>
      <c r="L2352" s="2">
        <f t="shared" si="182"/>
        <v>0.05</v>
      </c>
      <c r="M2352" s="3">
        <f t="shared" si="183"/>
        <v>4.6425000000000001</v>
      </c>
      <c r="N2352" s="3">
        <f t="shared" si="184"/>
        <v>97.492499999999993</v>
      </c>
    </row>
    <row r="2353" spans="1:14" x14ac:dyDescent="0.3">
      <c r="A2353" s="1">
        <v>45478</v>
      </c>
      <c r="B2353" s="1" t="str">
        <f t="shared" si="180"/>
        <v>July</v>
      </c>
      <c r="C2353" s="4" t="s">
        <v>9</v>
      </c>
      <c r="D2353" s="4" t="s">
        <v>15</v>
      </c>
      <c r="E2353" s="4" t="s">
        <v>11</v>
      </c>
      <c r="F2353" s="4" t="s">
        <v>23</v>
      </c>
      <c r="G2353" s="3">
        <v>65.27</v>
      </c>
      <c r="H2353" s="8">
        <v>4</v>
      </c>
      <c r="I2353" s="4" t="s">
        <v>17</v>
      </c>
      <c r="J2353" s="7">
        <v>6.2</v>
      </c>
      <c r="K2353" s="3">
        <f t="shared" si="181"/>
        <v>261.08</v>
      </c>
      <c r="L2353" s="2">
        <f t="shared" si="182"/>
        <v>0.05</v>
      </c>
      <c r="M2353" s="3">
        <f t="shared" si="183"/>
        <v>13.054</v>
      </c>
      <c r="N2353" s="3">
        <f t="shared" si="184"/>
        <v>274.13399999999996</v>
      </c>
    </row>
    <row r="2354" spans="1:14" x14ac:dyDescent="0.3">
      <c r="A2354" s="1">
        <v>45478</v>
      </c>
      <c r="B2354" s="1" t="str">
        <f t="shared" si="180"/>
        <v>July</v>
      </c>
      <c r="C2354" s="4" t="s">
        <v>14</v>
      </c>
      <c r="D2354" s="4" t="s">
        <v>15</v>
      </c>
      <c r="E2354" s="4" t="s">
        <v>11</v>
      </c>
      <c r="F2354" s="4" t="s">
        <v>24</v>
      </c>
      <c r="G2354" s="3">
        <v>16.649999999999999</v>
      </c>
      <c r="H2354" s="8">
        <v>2</v>
      </c>
      <c r="I2354" s="4" t="s">
        <v>20</v>
      </c>
      <c r="J2354" s="7">
        <v>6</v>
      </c>
      <c r="K2354" s="3">
        <f t="shared" si="181"/>
        <v>33.299999999999997</v>
      </c>
      <c r="L2354" s="2">
        <f t="shared" si="182"/>
        <v>0.05</v>
      </c>
      <c r="M2354" s="3">
        <f t="shared" si="183"/>
        <v>1.665</v>
      </c>
      <c r="N2354" s="3">
        <f t="shared" si="184"/>
        <v>34.964999999999996</v>
      </c>
    </row>
    <row r="2355" spans="1:14" x14ac:dyDescent="0.3">
      <c r="A2355" s="1">
        <v>45478</v>
      </c>
      <c r="B2355" s="1" t="str">
        <f t="shared" si="180"/>
        <v>July</v>
      </c>
      <c r="C2355" s="4" t="s">
        <v>19</v>
      </c>
      <c r="D2355" s="4" t="s">
        <v>10</v>
      </c>
      <c r="E2355" s="4" t="s">
        <v>11</v>
      </c>
      <c r="F2355" s="4" t="s">
        <v>12</v>
      </c>
      <c r="G2355" s="3">
        <v>7.22</v>
      </c>
      <c r="H2355" s="8">
        <v>6</v>
      </c>
      <c r="I2355" s="4" t="s">
        <v>258</v>
      </c>
      <c r="J2355" s="7">
        <v>6.9</v>
      </c>
      <c r="K2355" s="3">
        <f t="shared" si="181"/>
        <v>43.32</v>
      </c>
      <c r="L2355" s="2">
        <f t="shared" si="182"/>
        <v>0.05</v>
      </c>
      <c r="M2355" s="3">
        <f t="shared" si="183"/>
        <v>2.1659999999999999</v>
      </c>
      <c r="N2355" s="3">
        <f t="shared" si="184"/>
        <v>45.485999999999997</v>
      </c>
    </row>
    <row r="2356" spans="1:14" x14ac:dyDescent="0.3">
      <c r="A2356" s="1">
        <v>45478</v>
      </c>
      <c r="B2356" s="1" t="str">
        <f t="shared" si="180"/>
        <v>July</v>
      </c>
      <c r="C2356" s="4" t="s">
        <v>9</v>
      </c>
      <c r="D2356" s="4" t="s">
        <v>15</v>
      </c>
      <c r="E2356" s="4" t="s">
        <v>22</v>
      </c>
      <c r="F2356" s="4" t="s">
        <v>24</v>
      </c>
      <c r="G2356" s="3">
        <v>27.8</v>
      </c>
      <c r="H2356" s="8">
        <v>3</v>
      </c>
      <c r="I2356" s="4" t="s">
        <v>17</v>
      </c>
      <c r="J2356" s="7">
        <v>6.3</v>
      </c>
      <c r="K2356" s="3">
        <f t="shared" si="181"/>
        <v>83.4</v>
      </c>
      <c r="L2356" s="2">
        <f t="shared" si="182"/>
        <v>0.05</v>
      </c>
      <c r="M2356" s="3">
        <f t="shared" si="183"/>
        <v>4.1700000000000008</v>
      </c>
      <c r="N2356" s="3">
        <f t="shared" si="184"/>
        <v>87.570000000000007</v>
      </c>
    </row>
    <row r="2357" spans="1:14" x14ac:dyDescent="0.3">
      <c r="A2357" s="1">
        <v>45478</v>
      </c>
      <c r="B2357" s="1" t="str">
        <f t="shared" si="180"/>
        <v>July</v>
      </c>
      <c r="C2357" s="4" t="s">
        <v>14</v>
      </c>
      <c r="D2357" s="4" t="s">
        <v>15</v>
      </c>
      <c r="E2357" s="4" t="s">
        <v>22</v>
      </c>
      <c r="F2357" s="4" t="s">
        <v>24</v>
      </c>
      <c r="G2357" s="3">
        <v>32.99</v>
      </c>
      <c r="H2357" s="8">
        <v>3</v>
      </c>
      <c r="I2357" s="4" t="s">
        <v>17</v>
      </c>
      <c r="J2357" s="7">
        <v>6</v>
      </c>
      <c r="K2357" s="3">
        <f t="shared" si="181"/>
        <v>98.97</v>
      </c>
      <c r="L2357" s="2">
        <f t="shared" si="182"/>
        <v>0.05</v>
      </c>
      <c r="M2357" s="3">
        <f t="shared" si="183"/>
        <v>4.9485000000000001</v>
      </c>
      <c r="N2357" s="3">
        <f t="shared" si="184"/>
        <v>103.91849999999999</v>
      </c>
    </row>
    <row r="2358" spans="1:14" x14ac:dyDescent="0.3">
      <c r="A2358" s="1">
        <v>45478</v>
      </c>
      <c r="B2358" s="1" t="str">
        <f t="shared" si="180"/>
        <v>July</v>
      </c>
      <c r="C2358" s="4" t="s">
        <v>9</v>
      </c>
      <c r="D2358" s="4" t="s">
        <v>15</v>
      </c>
      <c r="E2358" s="4" t="s">
        <v>22</v>
      </c>
      <c r="F2358" s="4" t="s">
        <v>12</v>
      </c>
      <c r="G2358" s="3">
        <v>6.22</v>
      </c>
      <c r="H2358" s="8">
        <v>5</v>
      </c>
      <c r="I2358" s="4" t="s">
        <v>20</v>
      </c>
      <c r="J2358" s="7">
        <v>8.1999999999999993</v>
      </c>
      <c r="K2358" s="3">
        <f t="shared" si="181"/>
        <v>31.099999999999998</v>
      </c>
      <c r="L2358" s="2">
        <f t="shared" si="182"/>
        <v>0.05</v>
      </c>
      <c r="M2358" s="3">
        <f t="shared" si="183"/>
        <v>1.5549999999999999</v>
      </c>
      <c r="N2358" s="3">
        <f t="shared" si="184"/>
        <v>32.655000000000001</v>
      </c>
    </row>
    <row r="2359" spans="1:14" x14ac:dyDescent="0.3">
      <c r="A2359" s="1">
        <v>45478</v>
      </c>
      <c r="B2359" s="1" t="str">
        <f t="shared" si="180"/>
        <v>July</v>
      </c>
      <c r="C2359" s="4" t="s">
        <v>19</v>
      </c>
      <c r="D2359" s="4" t="s">
        <v>15</v>
      </c>
      <c r="E2359" s="4" t="s">
        <v>11</v>
      </c>
      <c r="F2359" s="4" t="s">
        <v>18</v>
      </c>
      <c r="G2359" s="3">
        <v>74.489999999999995</v>
      </c>
      <c r="H2359" s="8">
        <v>1</v>
      </c>
      <c r="I2359" s="4" t="s">
        <v>17</v>
      </c>
      <c r="J2359" s="7">
        <v>7.7</v>
      </c>
      <c r="K2359" s="3">
        <f t="shared" si="181"/>
        <v>74.489999999999995</v>
      </c>
      <c r="L2359" s="2">
        <f t="shared" si="182"/>
        <v>0.05</v>
      </c>
      <c r="M2359" s="3">
        <f t="shared" si="183"/>
        <v>3.7244999999999999</v>
      </c>
      <c r="N2359" s="3">
        <f t="shared" si="184"/>
        <v>78.214500000000001</v>
      </c>
    </row>
    <row r="2360" spans="1:14" x14ac:dyDescent="0.3">
      <c r="A2360" s="1">
        <v>45478</v>
      </c>
      <c r="B2360" s="1" t="str">
        <f t="shared" si="180"/>
        <v>July</v>
      </c>
      <c r="C2360" s="4" t="s">
        <v>19</v>
      </c>
      <c r="D2360" s="4" t="s">
        <v>15</v>
      </c>
      <c r="E2360" s="4" t="s">
        <v>22</v>
      </c>
      <c r="F2360" s="4" t="s">
        <v>18</v>
      </c>
      <c r="G2360" s="3">
        <v>58.27</v>
      </c>
      <c r="H2360" s="8">
        <v>2</v>
      </c>
      <c r="I2360" s="4" t="s">
        <v>17</v>
      </c>
      <c r="J2360" s="7">
        <v>6</v>
      </c>
      <c r="K2360" s="3">
        <f t="shared" si="181"/>
        <v>116.54</v>
      </c>
      <c r="L2360" s="2">
        <f t="shared" si="182"/>
        <v>0.05</v>
      </c>
      <c r="M2360" s="3">
        <f t="shared" si="183"/>
        <v>5.8270000000000008</v>
      </c>
      <c r="N2360" s="3">
        <f t="shared" si="184"/>
        <v>122.367</v>
      </c>
    </row>
    <row r="2361" spans="1:14" x14ac:dyDescent="0.3">
      <c r="A2361" s="1">
        <v>45479</v>
      </c>
      <c r="B2361" s="1" t="str">
        <f t="shared" si="180"/>
        <v>July</v>
      </c>
      <c r="C2361" s="4" t="s">
        <v>14</v>
      </c>
      <c r="D2361" s="4" t="s">
        <v>15</v>
      </c>
      <c r="E2361" s="4" t="s">
        <v>11</v>
      </c>
      <c r="F2361" s="4" t="s">
        <v>12</v>
      </c>
      <c r="G2361" s="3">
        <v>3.15</v>
      </c>
      <c r="H2361" s="8">
        <v>3</v>
      </c>
      <c r="I2361" s="4" t="s">
        <v>20</v>
      </c>
      <c r="J2361" s="7">
        <v>6</v>
      </c>
      <c r="K2361" s="3">
        <f t="shared" si="181"/>
        <v>9.4499999999999993</v>
      </c>
      <c r="L2361" s="2">
        <f t="shared" si="182"/>
        <v>0.05</v>
      </c>
      <c r="M2361" s="3">
        <f t="shared" si="183"/>
        <v>0.47249999999999998</v>
      </c>
      <c r="N2361" s="3">
        <f t="shared" si="184"/>
        <v>9.9224999999999994</v>
      </c>
    </row>
    <row r="2362" spans="1:14" x14ac:dyDescent="0.3">
      <c r="A2362" s="1">
        <v>45479</v>
      </c>
      <c r="B2362" s="1" t="str">
        <f t="shared" si="180"/>
        <v>July</v>
      </c>
      <c r="C2362" s="4" t="s">
        <v>9</v>
      </c>
      <c r="D2362" s="4" t="s">
        <v>15</v>
      </c>
      <c r="E2362" s="4" t="s">
        <v>22</v>
      </c>
      <c r="F2362" s="4" t="s">
        <v>18</v>
      </c>
      <c r="G2362" s="3">
        <v>70.900000000000006</v>
      </c>
      <c r="H2362" s="8">
        <v>1</v>
      </c>
      <c r="I2362" s="4" t="s">
        <v>258</v>
      </c>
      <c r="J2362" s="7">
        <v>8</v>
      </c>
      <c r="K2362" s="3">
        <f t="shared" si="181"/>
        <v>70.900000000000006</v>
      </c>
      <c r="L2362" s="2">
        <f t="shared" si="182"/>
        <v>0.05</v>
      </c>
      <c r="M2362" s="3">
        <f t="shared" si="183"/>
        <v>3.5450000000000004</v>
      </c>
      <c r="N2362" s="3">
        <f t="shared" si="184"/>
        <v>74.445000000000007</v>
      </c>
    </row>
    <row r="2363" spans="1:14" x14ac:dyDescent="0.3">
      <c r="A2363" s="1">
        <v>45479</v>
      </c>
      <c r="B2363" s="1" t="str">
        <f t="shared" si="180"/>
        <v>July</v>
      </c>
      <c r="C2363" s="4" t="s">
        <v>9</v>
      </c>
      <c r="D2363" s="4" t="s">
        <v>15</v>
      </c>
      <c r="E2363" s="4" t="s">
        <v>22</v>
      </c>
      <c r="F2363" s="4" t="s">
        <v>12</v>
      </c>
      <c r="G2363" s="3">
        <v>4.09</v>
      </c>
      <c r="H2363" s="8">
        <v>2</v>
      </c>
      <c r="I2363" s="4" t="s">
        <v>17</v>
      </c>
      <c r="J2363" s="7">
        <v>7.5</v>
      </c>
      <c r="K2363" s="3">
        <f t="shared" si="181"/>
        <v>8.18</v>
      </c>
      <c r="L2363" s="2">
        <f t="shared" si="182"/>
        <v>0.05</v>
      </c>
      <c r="M2363" s="3">
        <f t="shared" si="183"/>
        <v>0.40900000000000003</v>
      </c>
      <c r="N2363" s="3">
        <f t="shared" si="184"/>
        <v>8.5890000000000004</v>
      </c>
    </row>
    <row r="2364" spans="1:14" x14ac:dyDescent="0.3">
      <c r="A2364" s="1">
        <v>45479</v>
      </c>
      <c r="B2364" s="1" t="str">
        <f t="shared" si="180"/>
        <v>July</v>
      </c>
      <c r="C2364" s="4" t="s">
        <v>9</v>
      </c>
      <c r="D2364" s="4" t="s">
        <v>10</v>
      </c>
      <c r="E2364" s="4" t="s">
        <v>22</v>
      </c>
      <c r="F2364" s="4" t="s">
        <v>23</v>
      </c>
      <c r="G2364" s="3">
        <v>70.739999999999995</v>
      </c>
      <c r="H2364" s="8">
        <v>3</v>
      </c>
      <c r="I2364" s="4" t="s">
        <v>258</v>
      </c>
      <c r="J2364" s="7">
        <v>8.5</v>
      </c>
      <c r="K2364" s="3">
        <f t="shared" si="181"/>
        <v>212.21999999999997</v>
      </c>
      <c r="L2364" s="2">
        <f t="shared" si="182"/>
        <v>0.05</v>
      </c>
      <c r="M2364" s="3">
        <f t="shared" si="183"/>
        <v>10.610999999999999</v>
      </c>
      <c r="N2364" s="3">
        <f t="shared" si="184"/>
        <v>222.83099999999996</v>
      </c>
    </row>
    <row r="2365" spans="1:14" x14ac:dyDescent="0.3">
      <c r="A2365" s="1">
        <v>45479</v>
      </c>
      <c r="B2365" s="1" t="str">
        <f t="shared" si="180"/>
        <v>July</v>
      </c>
      <c r="C2365" s="4" t="s">
        <v>19</v>
      </c>
      <c r="D2365" s="4" t="s">
        <v>10</v>
      </c>
      <c r="E2365" s="4" t="s">
        <v>22</v>
      </c>
      <c r="F2365" s="4" t="s">
        <v>24</v>
      </c>
      <c r="G2365" s="3">
        <v>34.909999999999997</v>
      </c>
      <c r="H2365" s="8">
        <v>2</v>
      </c>
      <c r="I2365" s="4" t="s">
        <v>17</v>
      </c>
      <c r="J2365" s="7">
        <v>6.1</v>
      </c>
      <c r="K2365" s="3">
        <f t="shared" si="181"/>
        <v>69.819999999999993</v>
      </c>
      <c r="L2365" s="2">
        <f t="shared" si="182"/>
        <v>0.05</v>
      </c>
      <c r="M2365" s="3">
        <f t="shared" si="183"/>
        <v>3.4909999999999997</v>
      </c>
      <c r="N2365" s="3">
        <f t="shared" si="184"/>
        <v>73.310999999999993</v>
      </c>
    </row>
    <row r="2366" spans="1:14" x14ac:dyDescent="0.3">
      <c r="A2366" s="1">
        <v>45479</v>
      </c>
      <c r="B2366" s="1" t="str">
        <f t="shared" si="180"/>
        <v>July</v>
      </c>
      <c r="C2366" s="4" t="s">
        <v>9</v>
      </c>
      <c r="D2366" s="4" t="s">
        <v>10</v>
      </c>
      <c r="E2366" s="4" t="s">
        <v>11</v>
      </c>
      <c r="F2366" s="4" t="s">
        <v>21</v>
      </c>
      <c r="G2366" s="3">
        <v>18.34</v>
      </c>
      <c r="H2366" s="8">
        <v>3</v>
      </c>
      <c r="I2366" s="4" t="s">
        <v>20</v>
      </c>
      <c r="J2366" s="7">
        <v>7.6</v>
      </c>
      <c r="K2366" s="3">
        <f t="shared" si="181"/>
        <v>55.019999999999996</v>
      </c>
      <c r="L2366" s="2">
        <f t="shared" si="182"/>
        <v>0.05</v>
      </c>
      <c r="M2366" s="3">
        <f t="shared" si="183"/>
        <v>2.7509999999999999</v>
      </c>
      <c r="N2366" s="3">
        <f t="shared" si="184"/>
        <v>57.770999999999994</v>
      </c>
    </row>
    <row r="2367" spans="1:14" x14ac:dyDescent="0.3">
      <c r="A2367" s="1">
        <v>45479</v>
      </c>
      <c r="B2367" s="1" t="str">
        <f t="shared" si="180"/>
        <v>July</v>
      </c>
      <c r="C2367" s="4" t="s">
        <v>9</v>
      </c>
      <c r="D2367" s="4" t="s">
        <v>15</v>
      </c>
      <c r="E2367" s="4" t="s">
        <v>22</v>
      </c>
      <c r="F2367" s="4" t="s">
        <v>12</v>
      </c>
      <c r="G2367" s="3">
        <v>3.52</v>
      </c>
      <c r="H2367" s="8">
        <v>2</v>
      </c>
      <c r="I2367" s="4" t="s">
        <v>20</v>
      </c>
      <c r="J2367" s="7">
        <v>6.5</v>
      </c>
      <c r="K2367" s="3">
        <f t="shared" si="181"/>
        <v>7.04</v>
      </c>
      <c r="L2367" s="2">
        <f t="shared" si="182"/>
        <v>0.05</v>
      </c>
      <c r="M2367" s="3">
        <f t="shared" si="183"/>
        <v>0.35200000000000004</v>
      </c>
      <c r="N2367" s="3">
        <f t="shared" si="184"/>
        <v>7.3920000000000003</v>
      </c>
    </row>
    <row r="2368" spans="1:14" x14ac:dyDescent="0.3">
      <c r="A2368" s="1">
        <v>45479</v>
      </c>
      <c r="B2368" s="1" t="str">
        <f t="shared" si="180"/>
        <v>July</v>
      </c>
      <c r="C2368" s="4" t="s">
        <v>19</v>
      </c>
      <c r="D2368" s="4" t="s">
        <v>10</v>
      </c>
      <c r="E2368" s="4" t="s">
        <v>11</v>
      </c>
      <c r="F2368" s="4" t="s">
        <v>12</v>
      </c>
      <c r="G2368" s="3">
        <v>5.38</v>
      </c>
      <c r="H2368" s="8">
        <v>3</v>
      </c>
      <c r="I2368" s="4" t="s">
        <v>17</v>
      </c>
      <c r="J2368" s="7">
        <v>5.7</v>
      </c>
      <c r="K2368" s="3">
        <f t="shared" si="181"/>
        <v>16.14</v>
      </c>
      <c r="L2368" s="2">
        <f t="shared" si="182"/>
        <v>0.05</v>
      </c>
      <c r="M2368" s="3">
        <f t="shared" si="183"/>
        <v>0.80700000000000005</v>
      </c>
      <c r="N2368" s="3">
        <f t="shared" si="184"/>
        <v>16.946999999999999</v>
      </c>
    </row>
    <row r="2369" spans="1:14" x14ac:dyDescent="0.3">
      <c r="A2369" s="1">
        <v>45479</v>
      </c>
      <c r="B2369" s="1" t="str">
        <f t="shared" si="180"/>
        <v>July</v>
      </c>
      <c r="C2369" s="4" t="s">
        <v>19</v>
      </c>
      <c r="D2369" s="4" t="s">
        <v>15</v>
      </c>
      <c r="E2369" s="4" t="s">
        <v>22</v>
      </c>
      <c r="F2369" s="4" t="s">
        <v>12</v>
      </c>
      <c r="G2369" s="3">
        <v>2.52</v>
      </c>
      <c r="H2369" s="8">
        <v>2</v>
      </c>
      <c r="I2369" s="4" t="s">
        <v>20</v>
      </c>
      <c r="J2369" s="7">
        <v>8.5</v>
      </c>
      <c r="K2369" s="3">
        <f t="shared" si="181"/>
        <v>5.04</v>
      </c>
      <c r="L2369" s="2">
        <f t="shared" si="182"/>
        <v>0.05</v>
      </c>
      <c r="M2369" s="3">
        <f t="shared" si="183"/>
        <v>0.252</v>
      </c>
      <c r="N2369" s="3">
        <f t="shared" si="184"/>
        <v>5.2919999999999998</v>
      </c>
    </row>
    <row r="2370" spans="1:14" x14ac:dyDescent="0.3">
      <c r="A2370" s="1">
        <v>45480</v>
      </c>
      <c r="B2370" s="1" t="str">
        <f t="shared" si="180"/>
        <v>July</v>
      </c>
      <c r="C2370" s="4" t="s">
        <v>14</v>
      </c>
      <c r="D2370" s="4" t="s">
        <v>15</v>
      </c>
      <c r="E2370" s="4" t="s">
        <v>22</v>
      </c>
      <c r="F2370" s="4" t="s">
        <v>12</v>
      </c>
      <c r="G2370" s="3">
        <v>6.29</v>
      </c>
      <c r="H2370" s="8">
        <v>3</v>
      </c>
      <c r="I2370" s="4" t="s">
        <v>20</v>
      </c>
      <c r="J2370" s="7">
        <v>6</v>
      </c>
      <c r="K2370" s="3">
        <f t="shared" si="181"/>
        <v>18.87</v>
      </c>
      <c r="L2370" s="2">
        <f t="shared" si="182"/>
        <v>0.05</v>
      </c>
      <c r="M2370" s="3">
        <f t="shared" si="183"/>
        <v>0.94350000000000012</v>
      </c>
      <c r="N2370" s="3">
        <f t="shared" si="184"/>
        <v>19.813500000000001</v>
      </c>
    </row>
    <row r="2371" spans="1:14" x14ac:dyDescent="0.3">
      <c r="A2371" s="1">
        <v>45480</v>
      </c>
      <c r="B2371" s="1" t="str">
        <f t="shared" ref="B2371:B2434" si="185">TEXT(A2371,"mmmm")</f>
        <v>July</v>
      </c>
      <c r="C2371" s="4" t="s">
        <v>9</v>
      </c>
      <c r="D2371" s="4" t="s">
        <v>15</v>
      </c>
      <c r="E2371" s="4" t="s">
        <v>22</v>
      </c>
      <c r="F2371" s="4" t="s">
        <v>24</v>
      </c>
      <c r="G2371" s="3">
        <v>22.56</v>
      </c>
      <c r="H2371" s="8">
        <v>1</v>
      </c>
      <c r="I2371" s="4" t="s">
        <v>20</v>
      </c>
      <c r="J2371" s="7">
        <v>6.8</v>
      </c>
      <c r="K2371" s="3">
        <f t="shared" ref="K2371:K2434" si="186">G2371*H2371</f>
        <v>22.56</v>
      </c>
      <c r="L2371" s="2">
        <f t="shared" ref="L2371:L2434" si="187">IF(F2371="electronics",18%,5%)</f>
        <v>0.05</v>
      </c>
      <c r="M2371" s="3">
        <f t="shared" ref="M2371:M2434" si="188">K2371*L2371</f>
        <v>1.1279999999999999</v>
      </c>
      <c r="N2371" s="3">
        <f t="shared" ref="N2371:N2434" si="189">K2371+M2371</f>
        <v>23.687999999999999</v>
      </c>
    </row>
    <row r="2372" spans="1:14" x14ac:dyDescent="0.3">
      <c r="A2372" s="1">
        <v>45480</v>
      </c>
      <c r="B2372" s="1" t="str">
        <f t="shared" si="185"/>
        <v>July</v>
      </c>
      <c r="C2372" s="4" t="s">
        <v>19</v>
      </c>
      <c r="D2372" s="4" t="s">
        <v>10</v>
      </c>
      <c r="E2372" s="4" t="s">
        <v>11</v>
      </c>
      <c r="F2372" s="4" t="s">
        <v>24</v>
      </c>
      <c r="G2372" s="3">
        <v>29.69</v>
      </c>
      <c r="H2372" s="8">
        <v>2</v>
      </c>
      <c r="I2372" s="4" t="s">
        <v>17</v>
      </c>
      <c r="J2372" s="7">
        <v>6.2</v>
      </c>
      <c r="K2372" s="3">
        <f t="shared" si="186"/>
        <v>59.38</v>
      </c>
      <c r="L2372" s="2">
        <f t="shared" si="187"/>
        <v>0.05</v>
      </c>
      <c r="M2372" s="3">
        <f t="shared" si="188"/>
        <v>2.9690000000000003</v>
      </c>
      <c r="N2372" s="3">
        <f t="shared" si="189"/>
        <v>62.349000000000004</v>
      </c>
    </row>
    <row r="2373" spans="1:14" x14ac:dyDescent="0.3">
      <c r="A2373" s="1">
        <v>45480</v>
      </c>
      <c r="B2373" s="1" t="str">
        <f t="shared" si="185"/>
        <v>July</v>
      </c>
      <c r="C2373" s="4" t="s">
        <v>9</v>
      </c>
      <c r="D2373" s="4" t="s">
        <v>15</v>
      </c>
      <c r="E2373" s="4" t="s">
        <v>22</v>
      </c>
      <c r="F2373" s="4" t="s">
        <v>21</v>
      </c>
      <c r="G2373" s="3">
        <v>11.74</v>
      </c>
      <c r="H2373" s="8">
        <v>2</v>
      </c>
      <c r="I2373" s="4" t="s">
        <v>17</v>
      </c>
      <c r="J2373" s="7">
        <v>6.8</v>
      </c>
      <c r="K2373" s="3">
        <f t="shared" si="186"/>
        <v>23.48</v>
      </c>
      <c r="L2373" s="2">
        <f t="shared" si="187"/>
        <v>0.05</v>
      </c>
      <c r="M2373" s="3">
        <f t="shared" si="188"/>
        <v>1.1740000000000002</v>
      </c>
      <c r="N2373" s="3">
        <f t="shared" si="189"/>
        <v>24.654</v>
      </c>
    </row>
    <row r="2374" spans="1:14" x14ac:dyDescent="0.3">
      <c r="A2374" s="1">
        <v>45480</v>
      </c>
      <c r="B2374" s="1" t="str">
        <f t="shared" si="185"/>
        <v>July</v>
      </c>
      <c r="C2374" s="4" t="s">
        <v>19</v>
      </c>
      <c r="D2374" s="4" t="s">
        <v>10</v>
      </c>
      <c r="E2374" s="4" t="s">
        <v>22</v>
      </c>
      <c r="F2374" s="4" t="s">
        <v>23</v>
      </c>
      <c r="G2374" s="3">
        <v>55.23</v>
      </c>
      <c r="H2374" s="8">
        <v>5</v>
      </c>
      <c r="I2374" s="4" t="s">
        <v>17</v>
      </c>
      <c r="J2374" s="7">
        <v>8.1</v>
      </c>
      <c r="K2374" s="3">
        <f t="shared" si="186"/>
        <v>276.14999999999998</v>
      </c>
      <c r="L2374" s="2">
        <f t="shared" si="187"/>
        <v>0.05</v>
      </c>
      <c r="M2374" s="3">
        <f t="shared" si="188"/>
        <v>13.807499999999999</v>
      </c>
      <c r="N2374" s="3">
        <f t="shared" si="189"/>
        <v>289.95749999999998</v>
      </c>
    </row>
    <row r="2375" spans="1:14" x14ac:dyDescent="0.3">
      <c r="A2375" s="1">
        <v>45480</v>
      </c>
      <c r="B2375" s="1" t="str">
        <f t="shared" si="185"/>
        <v>July</v>
      </c>
      <c r="C2375" s="4" t="s">
        <v>14</v>
      </c>
      <c r="D2375" s="4" t="s">
        <v>15</v>
      </c>
      <c r="E2375" s="4" t="s">
        <v>11</v>
      </c>
      <c r="F2375" s="4" t="s">
        <v>12</v>
      </c>
      <c r="G2375" s="3">
        <v>6.89</v>
      </c>
      <c r="H2375" s="8">
        <v>2</v>
      </c>
      <c r="I2375" s="4" t="s">
        <v>17</v>
      </c>
      <c r="J2375" s="7">
        <v>8.6</v>
      </c>
      <c r="K2375" s="3">
        <f t="shared" si="186"/>
        <v>13.78</v>
      </c>
      <c r="L2375" s="2">
        <f t="shared" si="187"/>
        <v>0.05</v>
      </c>
      <c r="M2375" s="3">
        <f t="shared" si="188"/>
        <v>0.68900000000000006</v>
      </c>
      <c r="N2375" s="3">
        <f t="shared" si="189"/>
        <v>14.468999999999999</v>
      </c>
    </row>
    <row r="2376" spans="1:14" x14ac:dyDescent="0.3">
      <c r="A2376" s="1">
        <v>45480</v>
      </c>
      <c r="B2376" s="1" t="str">
        <f t="shared" si="185"/>
        <v>July</v>
      </c>
      <c r="C2376" s="4" t="s">
        <v>19</v>
      </c>
      <c r="D2376" s="4" t="s">
        <v>15</v>
      </c>
      <c r="E2376" s="4" t="s">
        <v>11</v>
      </c>
      <c r="F2376" s="4" t="s">
        <v>12</v>
      </c>
      <c r="G2376" s="3">
        <v>3.37</v>
      </c>
      <c r="H2376" s="8">
        <v>5</v>
      </c>
      <c r="I2376" s="4" t="s">
        <v>258</v>
      </c>
      <c r="J2376" s="7">
        <v>5.8</v>
      </c>
      <c r="K2376" s="3">
        <f t="shared" si="186"/>
        <v>16.850000000000001</v>
      </c>
      <c r="L2376" s="2">
        <f t="shared" si="187"/>
        <v>0.05</v>
      </c>
      <c r="M2376" s="3">
        <f t="shared" si="188"/>
        <v>0.84250000000000014</v>
      </c>
      <c r="N2376" s="3">
        <f t="shared" si="189"/>
        <v>17.692500000000003</v>
      </c>
    </row>
    <row r="2377" spans="1:14" x14ac:dyDescent="0.3">
      <c r="A2377" s="1">
        <v>45480</v>
      </c>
      <c r="B2377" s="1" t="str">
        <f t="shared" si="185"/>
        <v>July</v>
      </c>
      <c r="C2377" s="4" t="s">
        <v>19</v>
      </c>
      <c r="D2377" s="4" t="s">
        <v>15</v>
      </c>
      <c r="E2377" s="4" t="s">
        <v>22</v>
      </c>
      <c r="F2377" s="4" t="s">
        <v>12</v>
      </c>
      <c r="G2377" s="3">
        <v>5.05</v>
      </c>
      <c r="H2377" s="8">
        <v>2</v>
      </c>
      <c r="I2377" s="4" t="s">
        <v>17</v>
      </c>
      <c r="J2377" s="7">
        <v>7.6</v>
      </c>
      <c r="K2377" s="3">
        <f t="shared" si="186"/>
        <v>10.1</v>
      </c>
      <c r="L2377" s="2">
        <f t="shared" si="187"/>
        <v>0.05</v>
      </c>
      <c r="M2377" s="3">
        <f t="shared" si="188"/>
        <v>0.505</v>
      </c>
      <c r="N2377" s="3">
        <f t="shared" si="189"/>
        <v>10.605</v>
      </c>
    </row>
    <row r="2378" spans="1:14" x14ac:dyDescent="0.3">
      <c r="A2378" s="1">
        <v>45480</v>
      </c>
      <c r="B2378" s="1" t="str">
        <f t="shared" si="185"/>
        <v>July</v>
      </c>
      <c r="C2378" s="4" t="s">
        <v>14</v>
      </c>
      <c r="D2378" s="4" t="s">
        <v>15</v>
      </c>
      <c r="E2378" s="4" t="s">
        <v>11</v>
      </c>
      <c r="F2378" s="4" t="s">
        <v>12</v>
      </c>
      <c r="G2378" s="3">
        <v>4.17</v>
      </c>
      <c r="H2378" s="8">
        <v>2</v>
      </c>
      <c r="I2378" s="4" t="s">
        <v>258</v>
      </c>
      <c r="J2378" s="7">
        <v>6.7</v>
      </c>
      <c r="K2378" s="3">
        <f t="shared" si="186"/>
        <v>8.34</v>
      </c>
      <c r="L2378" s="2">
        <f t="shared" si="187"/>
        <v>0.05</v>
      </c>
      <c r="M2378" s="3">
        <f t="shared" si="188"/>
        <v>0.41700000000000004</v>
      </c>
      <c r="N2378" s="3">
        <f t="shared" si="189"/>
        <v>8.7569999999999997</v>
      </c>
    </row>
    <row r="2379" spans="1:14" x14ac:dyDescent="0.3">
      <c r="A2379" s="1">
        <v>45480</v>
      </c>
      <c r="B2379" s="1" t="str">
        <f t="shared" si="185"/>
        <v>July</v>
      </c>
      <c r="C2379" s="4" t="s">
        <v>19</v>
      </c>
      <c r="D2379" s="4" t="s">
        <v>15</v>
      </c>
      <c r="E2379" s="4" t="s">
        <v>22</v>
      </c>
      <c r="F2379" s="4" t="s">
        <v>24</v>
      </c>
      <c r="G2379" s="3">
        <v>32.61</v>
      </c>
      <c r="H2379" s="8">
        <v>3</v>
      </c>
      <c r="I2379" s="4" t="s">
        <v>17</v>
      </c>
      <c r="J2379" s="7">
        <v>5.4</v>
      </c>
      <c r="K2379" s="3">
        <f t="shared" si="186"/>
        <v>97.83</v>
      </c>
      <c r="L2379" s="2">
        <f t="shared" si="187"/>
        <v>0.05</v>
      </c>
      <c r="M2379" s="3">
        <f t="shared" si="188"/>
        <v>4.8915000000000006</v>
      </c>
      <c r="N2379" s="3">
        <f t="shared" si="189"/>
        <v>102.72149999999999</v>
      </c>
    </row>
    <row r="2380" spans="1:14" x14ac:dyDescent="0.3">
      <c r="A2380" s="1">
        <v>45480</v>
      </c>
      <c r="B2380" s="1" t="str">
        <f t="shared" si="185"/>
        <v>July</v>
      </c>
      <c r="C2380" s="4" t="s">
        <v>9</v>
      </c>
      <c r="D2380" s="4" t="s">
        <v>15</v>
      </c>
      <c r="E2380" s="4" t="s">
        <v>22</v>
      </c>
      <c r="F2380" s="4" t="s">
        <v>12</v>
      </c>
      <c r="G2380" s="3">
        <v>3.44</v>
      </c>
      <c r="H2380" s="8">
        <v>2</v>
      </c>
      <c r="I2380" s="4" t="s">
        <v>20</v>
      </c>
      <c r="J2380" s="7">
        <v>6.8</v>
      </c>
      <c r="K2380" s="3">
        <f t="shared" si="186"/>
        <v>6.88</v>
      </c>
      <c r="L2380" s="2">
        <f t="shared" si="187"/>
        <v>0.05</v>
      </c>
      <c r="M2380" s="3">
        <f t="shared" si="188"/>
        <v>0.34400000000000003</v>
      </c>
      <c r="N2380" s="3">
        <f t="shared" si="189"/>
        <v>7.2240000000000002</v>
      </c>
    </row>
    <row r="2381" spans="1:14" x14ac:dyDescent="0.3">
      <c r="A2381" s="1">
        <v>45480</v>
      </c>
      <c r="B2381" s="1" t="str">
        <f t="shared" si="185"/>
        <v>July</v>
      </c>
      <c r="C2381" s="4" t="s">
        <v>14</v>
      </c>
      <c r="D2381" s="4" t="s">
        <v>15</v>
      </c>
      <c r="E2381" s="4" t="s">
        <v>11</v>
      </c>
      <c r="F2381" s="4" t="s">
        <v>12</v>
      </c>
      <c r="G2381" s="3">
        <v>4.01</v>
      </c>
      <c r="H2381" s="8">
        <v>4</v>
      </c>
      <c r="I2381" s="4" t="s">
        <v>20</v>
      </c>
      <c r="J2381" s="7">
        <v>8.1</v>
      </c>
      <c r="K2381" s="3">
        <f t="shared" si="186"/>
        <v>16.04</v>
      </c>
      <c r="L2381" s="2">
        <f t="shared" si="187"/>
        <v>0.05</v>
      </c>
      <c r="M2381" s="3">
        <f t="shared" si="188"/>
        <v>0.80200000000000005</v>
      </c>
      <c r="N2381" s="3">
        <f t="shared" si="189"/>
        <v>16.841999999999999</v>
      </c>
    </row>
    <row r="2382" spans="1:14" x14ac:dyDescent="0.3">
      <c r="A2382" s="1">
        <v>45480</v>
      </c>
      <c r="B2382" s="1" t="str">
        <f t="shared" si="185"/>
        <v>July</v>
      </c>
      <c r="C2382" s="4" t="s">
        <v>19</v>
      </c>
      <c r="D2382" s="4" t="s">
        <v>15</v>
      </c>
      <c r="E2382" s="4" t="s">
        <v>11</v>
      </c>
      <c r="F2382" s="4" t="s">
        <v>23</v>
      </c>
      <c r="G2382" s="3">
        <v>65.05</v>
      </c>
      <c r="H2382" s="8">
        <v>5</v>
      </c>
      <c r="I2382" s="4" t="s">
        <v>20</v>
      </c>
      <c r="J2382" s="7">
        <v>6.6</v>
      </c>
      <c r="K2382" s="3">
        <f t="shared" si="186"/>
        <v>325.25</v>
      </c>
      <c r="L2382" s="2">
        <f t="shared" si="187"/>
        <v>0.05</v>
      </c>
      <c r="M2382" s="3">
        <f t="shared" si="188"/>
        <v>16.262499999999999</v>
      </c>
      <c r="N2382" s="3">
        <f t="shared" si="189"/>
        <v>341.51249999999999</v>
      </c>
    </row>
    <row r="2383" spans="1:14" x14ac:dyDescent="0.3">
      <c r="A2383" s="1">
        <v>45480</v>
      </c>
      <c r="B2383" s="1" t="str">
        <f t="shared" si="185"/>
        <v>July</v>
      </c>
      <c r="C2383" s="4" t="s">
        <v>9</v>
      </c>
      <c r="D2383" s="4" t="s">
        <v>10</v>
      </c>
      <c r="E2383" s="4" t="s">
        <v>11</v>
      </c>
      <c r="F2383" s="4" t="s">
        <v>12</v>
      </c>
      <c r="G2383" s="3">
        <v>6.83</v>
      </c>
      <c r="H2383" s="8">
        <v>4</v>
      </c>
      <c r="I2383" s="4" t="s">
        <v>17</v>
      </c>
      <c r="J2383" s="7">
        <v>7.9</v>
      </c>
      <c r="K2383" s="3">
        <f t="shared" si="186"/>
        <v>27.32</v>
      </c>
      <c r="L2383" s="2">
        <f t="shared" si="187"/>
        <v>0.05</v>
      </c>
      <c r="M2383" s="3">
        <f t="shared" si="188"/>
        <v>1.3660000000000001</v>
      </c>
      <c r="N2383" s="3">
        <f t="shared" si="189"/>
        <v>28.686</v>
      </c>
    </row>
    <row r="2384" spans="1:14" x14ac:dyDescent="0.3">
      <c r="A2384" s="1">
        <v>45481</v>
      </c>
      <c r="B2384" s="1" t="str">
        <f t="shared" si="185"/>
        <v>July</v>
      </c>
      <c r="C2384" s="4" t="s">
        <v>19</v>
      </c>
      <c r="D2384" s="4" t="s">
        <v>10</v>
      </c>
      <c r="E2384" s="4" t="s">
        <v>11</v>
      </c>
      <c r="F2384" s="4" t="s">
        <v>18</v>
      </c>
      <c r="G2384" s="3">
        <v>59.69</v>
      </c>
      <c r="H2384" s="8">
        <v>1</v>
      </c>
      <c r="I2384" s="4" t="s">
        <v>17</v>
      </c>
      <c r="J2384" s="7">
        <v>5.6</v>
      </c>
      <c r="K2384" s="3">
        <f t="shared" si="186"/>
        <v>59.69</v>
      </c>
      <c r="L2384" s="2">
        <f t="shared" si="187"/>
        <v>0.05</v>
      </c>
      <c r="M2384" s="3">
        <f t="shared" si="188"/>
        <v>2.9845000000000002</v>
      </c>
      <c r="N2384" s="3">
        <f t="shared" si="189"/>
        <v>62.674499999999995</v>
      </c>
    </row>
    <row r="2385" spans="1:14" x14ac:dyDescent="0.3">
      <c r="A2385" s="1">
        <v>45481</v>
      </c>
      <c r="B2385" s="1" t="str">
        <f t="shared" si="185"/>
        <v>July</v>
      </c>
      <c r="C2385" s="4" t="s">
        <v>19</v>
      </c>
      <c r="D2385" s="4" t="s">
        <v>15</v>
      </c>
      <c r="E2385" s="4" t="s">
        <v>22</v>
      </c>
      <c r="F2385" s="4" t="s">
        <v>24</v>
      </c>
      <c r="G2385" s="3">
        <v>32.43</v>
      </c>
      <c r="H2385" s="8">
        <v>1</v>
      </c>
      <c r="I2385" s="4" t="s">
        <v>20</v>
      </c>
      <c r="J2385" s="7">
        <v>9</v>
      </c>
      <c r="K2385" s="3">
        <f t="shared" si="186"/>
        <v>32.43</v>
      </c>
      <c r="L2385" s="2">
        <f t="shared" si="187"/>
        <v>0.05</v>
      </c>
      <c r="M2385" s="3">
        <f t="shared" si="188"/>
        <v>1.6215000000000002</v>
      </c>
      <c r="N2385" s="3">
        <f t="shared" si="189"/>
        <v>34.051499999999997</v>
      </c>
    </row>
    <row r="2386" spans="1:14" x14ac:dyDescent="0.3">
      <c r="A2386" s="1">
        <v>45481</v>
      </c>
      <c r="B2386" s="1" t="str">
        <f t="shared" si="185"/>
        <v>July</v>
      </c>
      <c r="C2386" s="4" t="s">
        <v>14</v>
      </c>
      <c r="D2386" s="4" t="s">
        <v>15</v>
      </c>
      <c r="E2386" s="4" t="s">
        <v>11</v>
      </c>
      <c r="F2386" s="4" t="s">
        <v>12</v>
      </c>
      <c r="G2386" s="3">
        <v>5.49</v>
      </c>
      <c r="H2386" s="8">
        <v>1</v>
      </c>
      <c r="I2386" s="4" t="s">
        <v>258</v>
      </c>
      <c r="J2386" s="7">
        <v>7.3</v>
      </c>
      <c r="K2386" s="3">
        <f t="shared" si="186"/>
        <v>5.49</v>
      </c>
      <c r="L2386" s="2">
        <f t="shared" si="187"/>
        <v>0.05</v>
      </c>
      <c r="M2386" s="3">
        <f t="shared" si="188"/>
        <v>0.27450000000000002</v>
      </c>
      <c r="N2386" s="3">
        <f t="shared" si="189"/>
        <v>5.7645</v>
      </c>
    </row>
    <row r="2387" spans="1:14" x14ac:dyDescent="0.3">
      <c r="A2387" s="1">
        <v>45481</v>
      </c>
      <c r="B2387" s="1" t="str">
        <f t="shared" si="185"/>
        <v>July</v>
      </c>
      <c r="C2387" s="4" t="s">
        <v>14</v>
      </c>
      <c r="D2387" s="4" t="s">
        <v>15</v>
      </c>
      <c r="E2387" s="4" t="s">
        <v>11</v>
      </c>
      <c r="F2387" s="4" t="s">
        <v>12</v>
      </c>
      <c r="G2387" s="3">
        <v>4.84</v>
      </c>
      <c r="H2387" s="8">
        <v>4</v>
      </c>
      <c r="I2387" s="4" t="s">
        <v>258</v>
      </c>
      <c r="J2387" s="7">
        <v>6.6</v>
      </c>
      <c r="K2387" s="3">
        <f t="shared" si="186"/>
        <v>19.36</v>
      </c>
      <c r="L2387" s="2">
        <f t="shared" si="187"/>
        <v>0.05</v>
      </c>
      <c r="M2387" s="3">
        <f t="shared" si="188"/>
        <v>0.96799999999999997</v>
      </c>
      <c r="N2387" s="3">
        <f t="shared" si="189"/>
        <v>20.327999999999999</v>
      </c>
    </row>
    <row r="2388" spans="1:14" x14ac:dyDescent="0.3">
      <c r="A2388" s="1">
        <v>45481</v>
      </c>
      <c r="B2388" s="1" t="str">
        <f t="shared" si="185"/>
        <v>July</v>
      </c>
      <c r="C2388" s="4" t="s">
        <v>9</v>
      </c>
      <c r="D2388" s="4" t="s">
        <v>10</v>
      </c>
      <c r="E2388" s="4" t="s">
        <v>22</v>
      </c>
      <c r="F2388" s="4" t="s">
        <v>21</v>
      </c>
      <c r="G2388" s="3">
        <v>9.08</v>
      </c>
      <c r="H2388" s="8">
        <v>1</v>
      </c>
      <c r="I2388" s="4" t="s">
        <v>17</v>
      </c>
      <c r="J2388" s="7">
        <v>6</v>
      </c>
      <c r="K2388" s="3">
        <f t="shared" si="186"/>
        <v>9.08</v>
      </c>
      <c r="L2388" s="2">
        <f t="shared" si="187"/>
        <v>0.05</v>
      </c>
      <c r="M2388" s="3">
        <f t="shared" si="188"/>
        <v>0.45400000000000001</v>
      </c>
      <c r="N2388" s="3">
        <f t="shared" si="189"/>
        <v>9.5340000000000007</v>
      </c>
    </row>
    <row r="2389" spans="1:14" x14ac:dyDescent="0.3">
      <c r="A2389" s="1">
        <v>45481</v>
      </c>
      <c r="B2389" s="1" t="str">
        <f t="shared" si="185"/>
        <v>July</v>
      </c>
      <c r="C2389" s="4" t="s">
        <v>19</v>
      </c>
      <c r="D2389" s="4" t="s">
        <v>15</v>
      </c>
      <c r="E2389" s="4" t="s">
        <v>11</v>
      </c>
      <c r="F2389" s="4" t="s">
        <v>24</v>
      </c>
      <c r="G2389" s="3">
        <v>28.72</v>
      </c>
      <c r="H2389" s="8">
        <v>2</v>
      </c>
      <c r="I2389" s="4" t="s">
        <v>17</v>
      </c>
      <c r="J2389" s="7">
        <v>7.4</v>
      </c>
      <c r="K2389" s="3">
        <f t="shared" si="186"/>
        <v>57.44</v>
      </c>
      <c r="L2389" s="2">
        <f t="shared" si="187"/>
        <v>0.05</v>
      </c>
      <c r="M2389" s="3">
        <f t="shared" si="188"/>
        <v>2.8719999999999999</v>
      </c>
      <c r="N2389" s="3">
        <f t="shared" si="189"/>
        <v>60.311999999999998</v>
      </c>
    </row>
    <row r="2390" spans="1:14" x14ac:dyDescent="0.3">
      <c r="A2390" s="1">
        <v>45481</v>
      </c>
      <c r="B2390" s="1" t="str">
        <f t="shared" si="185"/>
        <v>July</v>
      </c>
      <c r="C2390" s="4" t="s">
        <v>9</v>
      </c>
      <c r="D2390" s="4" t="s">
        <v>15</v>
      </c>
      <c r="E2390" s="4" t="s">
        <v>22</v>
      </c>
      <c r="F2390" s="4" t="s">
        <v>12</v>
      </c>
      <c r="G2390" s="3">
        <v>3.78</v>
      </c>
      <c r="H2390" s="8">
        <v>2</v>
      </c>
      <c r="I2390" s="4" t="s">
        <v>20</v>
      </c>
      <c r="J2390" s="7">
        <v>9.8000000000000007</v>
      </c>
      <c r="K2390" s="3">
        <f t="shared" si="186"/>
        <v>7.56</v>
      </c>
      <c r="L2390" s="2">
        <f t="shared" si="187"/>
        <v>0.05</v>
      </c>
      <c r="M2390" s="3">
        <f t="shared" si="188"/>
        <v>0.378</v>
      </c>
      <c r="N2390" s="3">
        <f t="shared" si="189"/>
        <v>7.9379999999999997</v>
      </c>
    </row>
    <row r="2391" spans="1:14" x14ac:dyDescent="0.3">
      <c r="A2391" s="1">
        <v>45481</v>
      </c>
      <c r="B2391" s="1" t="str">
        <f t="shared" si="185"/>
        <v>July</v>
      </c>
      <c r="C2391" s="4" t="s">
        <v>9</v>
      </c>
      <c r="D2391" s="4" t="s">
        <v>15</v>
      </c>
      <c r="E2391" s="4" t="s">
        <v>22</v>
      </c>
      <c r="F2391" s="4" t="s">
        <v>23</v>
      </c>
      <c r="G2391" s="3">
        <v>54.4</v>
      </c>
      <c r="H2391" s="8">
        <v>2</v>
      </c>
      <c r="I2391" s="4" t="s">
        <v>258</v>
      </c>
      <c r="J2391" s="7">
        <v>7.1</v>
      </c>
      <c r="K2391" s="3">
        <f t="shared" si="186"/>
        <v>108.8</v>
      </c>
      <c r="L2391" s="2">
        <f t="shared" si="187"/>
        <v>0.05</v>
      </c>
      <c r="M2391" s="3">
        <f t="shared" si="188"/>
        <v>5.44</v>
      </c>
      <c r="N2391" s="3">
        <f t="shared" si="189"/>
        <v>114.24</v>
      </c>
    </row>
    <row r="2392" spans="1:14" x14ac:dyDescent="0.3">
      <c r="A2392" s="1">
        <v>45481</v>
      </c>
      <c r="B2392" s="1" t="str">
        <f t="shared" si="185"/>
        <v>July</v>
      </c>
      <c r="C2392" s="4" t="s">
        <v>9</v>
      </c>
      <c r="D2392" s="4" t="s">
        <v>15</v>
      </c>
      <c r="E2392" s="4" t="s">
        <v>11</v>
      </c>
      <c r="F2392" s="4" t="s">
        <v>12</v>
      </c>
      <c r="G2392" s="3">
        <v>7.5</v>
      </c>
      <c r="H2392" s="8">
        <v>5</v>
      </c>
      <c r="I2392" s="4" t="s">
        <v>258</v>
      </c>
      <c r="J2392" s="7">
        <v>7.9</v>
      </c>
      <c r="K2392" s="3">
        <f t="shared" si="186"/>
        <v>37.5</v>
      </c>
      <c r="L2392" s="2">
        <f t="shared" si="187"/>
        <v>0.05</v>
      </c>
      <c r="M2392" s="3">
        <f t="shared" si="188"/>
        <v>1.875</v>
      </c>
      <c r="N2392" s="3">
        <f t="shared" si="189"/>
        <v>39.375</v>
      </c>
    </row>
    <row r="2393" spans="1:14" x14ac:dyDescent="0.3">
      <c r="A2393" s="1">
        <v>45481</v>
      </c>
      <c r="B2393" s="1" t="str">
        <f t="shared" si="185"/>
        <v>July</v>
      </c>
      <c r="C2393" s="4" t="s">
        <v>9</v>
      </c>
      <c r="D2393" s="4" t="s">
        <v>15</v>
      </c>
      <c r="E2393" s="4" t="s">
        <v>22</v>
      </c>
      <c r="F2393" s="4" t="s">
        <v>16</v>
      </c>
      <c r="G2393" s="3">
        <v>95</v>
      </c>
      <c r="H2393" s="8">
        <v>1</v>
      </c>
      <c r="I2393" s="4" t="s">
        <v>258</v>
      </c>
      <c r="J2393" s="7">
        <v>6.8</v>
      </c>
      <c r="K2393" s="3">
        <f t="shared" si="186"/>
        <v>95</v>
      </c>
      <c r="L2393" s="2">
        <f t="shared" si="187"/>
        <v>0.18</v>
      </c>
      <c r="M2393" s="3">
        <f t="shared" si="188"/>
        <v>17.099999999999998</v>
      </c>
      <c r="N2393" s="3">
        <f t="shared" si="189"/>
        <v>112.1</v>
      </c>
    </row>
    <row r="2394" spans="1:14" x14ac:dyDescent="0.3">
      <c r="A2394" s="1">
        <v>45481</v>
      </c>
      <c r="B2394" s="1" t="str">
        <f t="shared" si="185"/>
        <v>July</v>
      </c>
      <c r="C2394" s="4" t="s">
        <v>9</v>
      </c>
      <c r="D2394" s="4" t="s">
        <v>10</v>
      </c>
      <c r="E2394" s="4" t="s">
        <v>11</v>
      </c>
      <c r="F2394" s="4" t="s">
        <v>23</v>
      </c>
      <c r="G2394" s="3">
        <v>61.86</v>
      </c>
      <c r="H2394" s="8">
        <v>4</v>
      </c>
      <c r="I2394" s="4" t="s">
        <v>258</v>
      </c>
      <c r="J2394" s="7">
        <v>7</v>
      </c>
      <c r="K2394" s="3">
        <f t="shared" si="186"/>
        <v>247.44</v>
      </c>
      <c r="L2394" s="2">
        <f t="shared" si="187"/>
        <v>0.05</v>
      </c>
      <c r="M2394" s="3">
        <f t="shared" si="188"/>
        <v>12.372</v>
      </c>
      <c r="N2394" s="3">
        <f t="shared" si="189"/>
        <v>259.81200000000001</v>
      </c>
    </row>
    <row r="2395" spans="1:14" x14ac:dyDescent="0.3">
      <c r="A2395" s="1">
        <v>45481</v>
      </c>
      <c r="B2395" s="1" t="str">
        <f t="shared" si="185"/>
        <v>July</v>
      </c>
      <c r="C2395" s="4" t="s">
        <v>9</v>
      </c>
      <c r="D2395" s="4" t="s">
        <v>15</v>
      </c>
      <c r="E2395" s="4" t="s">
        <v>11</v>
      </c>
      <c r="F2395" s="4" t="s">
        <v>12</v>
      </c>
      <c r="G2395" s="3">
        <v>3.17</v>
      </c>
      <c r="H2395" s="8">
        <v>4</v>
      </c>
      <c r="I2395" s="4" t="s">
        <v>17</v>
      </c>
      <c r="J2395" s="7">
        <v>7.4</v>
      </c>
      <c r="K2395" s="3">
        <f t="shared" si="186"/>
        <v>12.68</v>
      </c>
      <c r="L2395" s="2">
        <f t="shared" si="187"/>
        <v>0.05</v>
      </c>
      <c r="M2395" s="3">
        <f t="shared" si="188"/>
        <v>0.63400000000000001</v>
      </c>
      <c r="N2395" s="3">
        <f t="shared" si="189"/>
        <v>13.314</v>
      </c>
    </row>
    <row r="2396" spans="1:14" x14ac:dyDescent="0.3">
      <c r="A2396" s="1">
        <v>45481</v>
      </c>
      <c r="B2396" s="1" t="str">
        <f t="shared" si="185"/>
        <v>July</v>
      </c>
      <c r="C2396" s="4" t="s">
        <v>14</v>
      </c>
      <c r="D2396" s="4" t="s">
        <v>15</v>
      </c>
      <c r="E2396" s="4" t="s">
        <v>11</v>
      </c>
      <c r="F2396" s="4" t="s">
        <v>24</v>
      </c>
      <c r="G2396" s="3">
        <v>35.35</v>
      </c>
      <c r="H2396" s="8">
        <v>1</v>
      </c>
      <c r="I2396" s="4" t="s">
        <v>17</v>
      </c>
      <c r="J2396" s="7">
        <v>7.5</v>
      </c>
      <c r="K2396" s="3">
        <f t="shared" si="186"/>
        <v>35.35</v>
      </c>
      <c r="L2396" s="2">
        <f t="shared" si="187"/>
        <v>0.05</v>
      </c>
      <c r="M2396" s="3">
        <f t="shared" si="188"/>
        <v>1.7675000000000001</v>
      </c>
      <c r="N2396" s="3">
        <f t="shared" si="189"/>
        <v>37.1175</v>
      </c>
    </row>
    <row r="2397" spans="1:14" x14ac:dyDescent="0.3">
      <c r="A2397" s="1">
        <v>45481</v>
      </c>
      <c r="B2397" s="1" t="str">
        <f t="shared" si="185"/>
        <v>July</v>
      </c>
      <c r="C2397" s="4" t="s">
        <v>19</v>
      </c>
      <c r="D2397" s="4" t="s">
        <v>10</v>
      </c>
      <c r="E2397" s="4" t="s">
        <v>11</v>
      </c>
      <c r="F2397" s="4" t="s">
        <v>21</v>
      </c>
      <c r="G2397" s="3">
        <v>16.059999999999999</v>
      </c>
      <c r="H2397" s="8">
        <v>3</v>
      </c>
      <c r="I2397" s="4" t="s">
        <v>17</v>
      </c>
      <c r="J2397" s="7">
        <v>6.9</v>
      </c>
      <c r="K2397" s="3">
        <f t="shared" si="186"/>
        <v>48.179999999999993</v>
      </c>
      <c r="L2397" s="2">
        <f t="shared" si="187"/>
        <v>0.05</v>
      </c>
      <c r="M2397" s="3">
        <f t="shared" si="188"/>
        <v>2.4089999999999998</v>
      </c>
      <c r="N2397" s="3">
        <f t="shared" si="189"/>
        <v>50.588999999999992</v>
      </c>
    </row>
    <row r="2398" spans="1:14" x14ac:dyDescent="0.3">
      <c r="A2398" s="1">
        <v>45481</v>
      </c>
      <c r="B2398" s="1" t="str">
        <f t="shared" si="185"/>
        <v>July</v>
      </c>
      <c r="C2398" s="4" t="s">
        <v>19</v>
      </c>
      <c r="D2398" s="4" t="s">
        <v>15</v>
      </c>
      <c r="E2398" s="4" t="s">
        <v>22</v>
      </c>
      <c r="F2398" s="4" t="s">
        <v>21</v>
      </c>
      <c r="G2398" s="3">
        <v>14.21</v>
      </c>
      <c r="H2398" s="8">
        <v>3</v>
      </c>
      <c r="I2398" s="4" t="s">
        <v>20</v>
      </c>
      <c r="J2398" s="7">
        <v>6.1</v>
      </c>
      <c r="K2398" s="3">
        <f t="shared" si="186"/>
        <v>42.63</v>
      </c>
      <c r="L2398" s="2">
        <f t="shared" si="187"/>
        <v>0.05</v>
      </c>
      <c r="M2398" s="3">
        <f t="shared" si="188"/>
        <v>2.1315000000000004</v>
      </c>
      <c r="N2398" s="3">
        <f t="shared" si="189"/>
        <v>44.761500000000005</v>
      </c>
    </row>
    <row r="2399" spans="1:14" x14ac:dyDescent="0.3">
      <c r="A2399" s="1">
        <v>45482</v>
      </c>
      <c r="B2399" s="1" t="str">
        <f t="shared" si="185"/>
        <v>July</v>
      </c>
      <c r="C2399" s="4" t="s">
        <v>14</v>
      </c>
      <c r="D2399" s="4" t="s">
        <v>10</v>
      </c>
      <c r="E2399" s="4" t="s">
        <v>11</v>
      </c>
      <c r="F2399" s="4" t="s">
        <v>24</v>
      </c>
      <c r="G2399" s="3">
        <v>28.49</v>
      </c>
      <c r="H2399" s="8">
        <v>4</v>
      </c>
      <c r="I2399" s="4" t="s">
        <v>20</v>
      </c>
      <c r="J2399" s="7">
        <v>7</v>
      </c>
      <c r="K2399" s="3">
        <f t="shared" si="186"/>
        <v>113.96</v>
      </c>
      <c r="L2399" s="2">
        <f t="shared" si="187"/>
        <v>0.05</v>
      </c>
      <c r="M2399" s="3">
        <f t="shared" si="188"/>
        <v>5.6980000000000004</v>
      </c>
      <c r="N2399" s="3">
        <f t="shared" si="189"/>
        <v>119.65799999999999</v>
      </c>
    </row>
    <row r="2400" spans="1:14" x14ac:dyDescent="0.3">
      <c r="A2400" s="1">
        <v>45482</v>
      </c>
      <c r="B2400" s="1" t="str">
        <f t="shared" si="185"/>
        <v>July</v>
      </c>
      <c r="C2400" s="4" t="s">
        <v>14</v>
      </c>
      <c r="D2400" s="4" t="s">
        <v>15</v>
      </c>
      <c r="E2400" s="4" t="s">
        <v>22</v>
      </c>
      <c r="F2400" s="4" t="s">
        <v>12</v>
      </c>
      <c r="G2400" s="3">
        <v>5.43</v>
      </c>
      <c r="H2400" s="8">
        <v>3</v>
      </c>
      <c r="I2400" s="4" t="s">
        <v>17</v>
      </c>
      <c r="J2400" s="7">
        <v>6.5</v>
      </c>
      <c r="K2400" s="3">
        <f t="shared" si="186"/>
        <v>16.29</v>
      </c>
      <c r="L2400" s="2">
        <f t="shared" si="187"/>
        <v>0.05</v>
      </c>
      <c r="M2400" s="3">
        <f t="shared" si="188"/>
        <v>0.8145</v>
      </c>
      <c r="N2400" s="3">
        <f t="shared" si="189"/>
        <v>17.104499999999998</v>
      </c>
    </row>
    <row r="2401" spans="1:14" x14ac:dyDescent="0.3">
      <c r="A2401" s="1">
        <v>45482</v>
      </c>
      <c r="B2401" s="1" t="str">
        <f t="shared" si="185"/>
        <v>July</v>
      </c>
      <c r="C2401" s="4" t="s">
        <v>19</v>
      </c>
      <c r="D2401" s="4" t="s">
        <v>15</v>
      </c>
      <c r="E2401" s="4" t="s">
        <v>22</v>
      </c>
      <c r="F2401" s="4" t="s">
        <v>12</v>
      </c>
      <c r="G2401" s="3">
        <v>2.88</v>
      </c>
      <c r="H2401" s="8">
        <v>1</v>
      </c>
      <c r="I2401" s="4" t="s">
        <v>20</v>
      </c>
      <c r="J2401" s="7">
        <v>9.1</v>
      </c>
      <c r="K2401" s="3">
        <f t="shared" si="186"/>
        <v>2.88</v>
      </c>
      <c r="L2401" s="2">
        <f t="shared" si="187"/>
        <v>0.05</v>
      </c>
      <c r="M2401" s="3">
        <f t="shared" si="188"/>
        <v>0.14399999999999999</v>
      </c>
      <c r="N2401" s="3">
        <f t="shared" si="189"/>
        <v>3.024</v>
      </c>
    </row>
    <row r="2402" spans="1:14" x14ac:dyDescent="0.3">
      <c r="A2402" s="1">
        <v>45482</v>
      </c>
      <c r="B2402" s="1" t="str">
        <f t="shared" si="185"/>
        <v>July</v>
      </c>
      <c r="C2402" s="4" t="s">
        <v>19</v>
      </c>
      <c r="D2402" s="4" t="s">
        <v>10</v>
      </c>
      <c r="E2402" s="4" t="s">
        <v>11</v>
      </c>
      <c r="F2402" s="4" t="s">
        <v>12</v>
      </c>
      <c r="G2402" s="3">
        <v>7.61</v>
      </c>
      <c r="H2402" s="8">
        <v>4</v>
      </c>
      <c r="I2402" s="4" t="s">
        <v>17</v>
      </c>
      <c r="J2402" s="7">
        <v>7.3</v>
      </c>
      <c r="K2402" s="3">
        <f t="shared" si="186"/>
        <v>30.44</v>
      </c>
      <c r="L2402" s="2">
        <f t="shared" si="187"/>
        <v>0.05</v>
      </c>
      <c r="M2402" s="3">
        <f t="shared" si="188"/>
        <v>1.5220000000000002</v>
      </c>
      <c r="N2402" s="3">
        <f t="shared" si="189"/>
        <v>31.962000000000003</v>
      </c>
    </row>
    <row r="2403" spans="1:14" x14ac:dyDescent="0.3">
      <c r="A2403" s="1">
        <v>45482</v>
      </c>
      <c r="B2403" s="1" t="str">
        <f t="shared" si="185"/>
        <v>July</v>
      </c>
      <c r="C2403" s="4" t="s">
        <v>19</v>
      </c>
      <c r="D2403" s="4" t="s">
        <v>15</v>
      </c>
      <c r="E2403" s="4" t="s">
        <v>11</v>
      </c>
      <c r="F2403" s="4" t="s">
        <v>12</v>
      </c>
      <c r="G2403" s="3">
        <v>7.17</v>
      </c>
      <c r="H2403" s="8">
        <v>3</v>
      </c>
      <c r="I2403" s="4" t="s">
        <v>17</v>
      </c>
      <c r="J2403" s="7">
        <v>7.3</v>
      </c>
      <c r="K2403" s="3">
        <f t="shared" si="186"/>
        <v>21.509999999999998</v>
      </c>
      <c r="L2403" s="2">
        <f t="shared" si="187"/>
        <v>0.05</v>
      </c>
      <c r="M2403" s="3">
        <f t="shared" si="188"/>
        <v>1.0754999999999999</v>
      </c>
      <c r="N2403" s="3">
        <f t="shared" si="189"/>
        <v>22.585499999999996</v>
      </c>
    </row>
    <row r="2404" spans="1:14" x14ac:dyDescent="0.3">
      <c r="A2404" s="1">
        <v>45482</v>
      </c>
      <c r="B2404" s="1" t="str">
        <f t="shared" si="185"/>
        <v>July</v>
      </c>
      <c r="C2404" s="4" t="s">
        <v>9</v>
      </c>
      <c r="D2404" s="4" t="s">
        <v>10</v>
      </c>
      <c r="E2404" s="4" t="s">
        <v>11</v>
      </c>
      <c r="F2404" s="4" t="s">
        <v>23</v>
      </c>
      <c r="G2404" s="3">
        <v>53.9</v>
      </c>
      <c r="H2404" s="8">
        <v>5</v>
      </c>
      <c r="I2404" s="4" t="s">
        <v>17</v>
      </c>
      <c r="J2404" s="7">
        <v>5.9</v>
      </c>
      <c r="K2404" s="3">
        <f t="shared" si="186"/>
        <v>269.5</v>
      </c>
      <c r="L2404" s="2">
        <f t="shared" si="187"/>
        <v>0.05</v>
      </c>
      <c r="M2404" s="3">
        <f t="shared" si="188"/>
        <v>13.475000000000001</v>
      </c>
      <c r="N2404" s="3">
        <f t="shared" si="189"/>
        <v>282.97500000000002</v>
      </c>
    </row>
    <row r="2405" spans="1:14" x14ac:dyDescent="0.3">
      <c r="A2405" s="1">
        <v>45482</v>
      </c>
      <c r="B2405" s="1" t="str">
        <f t="shared" si="185"/>
        <v>July</v>
      </c>
      <c r="C2405" s="4" t="s">
        <v>9</v>
      </c>
      <c r="D2405" s="4" t="s">
        <v>15</v>
      </c>
      <c r="E2405" s="4" t="s">
        <v>22</v>
      </c>
      <c r="F2405" s="4" t="s">
        <v>12</v>
      </c>
      <c r="G2405" s="3">
        <v>6.43</v>
      </c>
      <c r="H2405" s="8">
        <v>1</v>
      </c>
      <c r="I2405" s="4" t="s">
        <v>17</v>
      </c>
      <c r="J2405" s="7">
        <v>7.1</v>
      </c>
      <c r="K2405" s="3">
        <f t="shared" si="186"/>
        <v>6.43</v>
      </c>
      <c r="L2405" s="2">
        <f t="shared" si="187"/>
        <v>0.05</v>
      </c>
      <c r="M2405" s="3">
        <f t="shared" si="188"/>
        <v>0.32150000000000001</v>
      </c>
      <c r="N2405" s="3">
        <f t="shared" si="189"/>
        <v>6.7515000000000001</v>
      </c>
    </row>
    <row r="2406" spans="1:14" x14ac:dyDescent="0.3">
      <c r="A2406" s="1">
        <v>45482</v>
      </c>
      <c r="B2406" s="1" t="str">
        <f t="shared" si="185"/>
        <v>July</v>
      </c>
      <c r="C2406" s="4" t="s">
        <v>9</v>
      </c>
      <c r="D2406" s="4" t="s">
        <v>15</v>
      </c>
      <c r="E2406" s="4" t="s">
        <v>22</v>
      </c>
      <c r="F2406" s="4" t="s">
        <v>12</v>
      </c>
      <c r="G2406" s="3">
        <v>7.14</v>
      </c>
      <c r="H2406" s="8">
        <v>5</v>
      </c>
      <c r="I2406" s="4" t="s">
        <v>258</v>
      </c>
      <c r="J2406" s="7">
        <v>7.6</v>
      </c>
      <c r="K2406" s="3">
        <f t="shared" si="186"/>
        <v>35.699999999999996</v>
      </c>
      <c r="L2406" s="2">
        <f t="shared" si="187"/>
        <v>0.05</v>
      </c>
      <c r="M2406" s="3">
        <f t="shared" si="188"/>
        <v>1.7849999999999999</v>
      </c>
      <c r="N2406" s="3">
        <f t="shared" si="189"/>
        <v>37.484999999999992</v>
      </c>
    </row>
    <row r="2407" spans="1:14" x14ac:dyDescent="0.3">
      <c r="A2407" s="1">
        <v>45482</v>
      </c>
      <c r="B2407" s="1" t="str">
        <f t="shared" si="185"/>
        <v>July</v>
      </c>
      <c r="C2407" s="4" t="s">
        <v>19</v>
      </c>
      <c r="D2407" s="4" t="s">
        <v>15</v>
      </c>
      <c r="E2407" s="4" t="s">
        <v>22</v>
      </c>
      <c r="F2407" s="4" t="s">
        <v>18</v>
      </c>
      <c r="G2407" s="3">
        <v>56.93</v>
      </c>
      <c r="H2407" s="8">
        <v>3</v>
      </c>
      <c r="I2407" s="4" t="s">
        <v>20</v>
      </c>
      <c r="J2407" s="7">
        <v>7.2</v>
      </c>
      <c r="K2407" s="3">
        <f t="shared" si="186"/>
        <v>170.79</v>
      </c>
      <c r="L2407" s="2">
        <f t="shared" si="187"/>
        <v>0.05</v>
      </c>
      <c r="M2407" s="3">
        <f t="shared" si="188"/>
        <v>8.5395000000000003</v>
      </c>
      <c r="N2407" s="3">
        <f t="shared" si="189"/>
        <v>179.3295</v>
      </c>
    </row>
    <row r="2408" spans="1:14" x14ac:dyDescent="0.3">
      <c r="A2408" s="1">
        <v>45482</v>
      </c>
      <c r="B2408" s="1" t="str">
        <f t="shared" si="185"/>
        <v>July</v>
      </c>
      <c r="C2408" s="4" t="s">
        <v>14</v>
      </c>
      <c r="D2408" s="4" t="s">
        <v>15</v>
      </c>
      <c r="E2408" s="4" t="s">
        <v>22</v>
      </c>
      <c r="F2408" s="4" t="s">
        <v>12</v>
      </c>
      <c r="G2408" s="3">
        <v>3.58</v>
      </c>
      <c r="H2408" s="8">
        <v>6</v>
      </c>
      <c r="I2408" s="4" t="s">
        <v>17</v>
      </c>
      <c r="J2408" s="7">
        <v>6.3</v>
      </c>
      <c r="K2408" s="3">
        <f t="shared" si="186"/>
        <v>21.48</v>
      </c>
      <c r="L2408" s="2">
        <f t="shared" si="187"/>
        <v>0.05</v>
      </c>
      <c r="M2408" s="3">
        <f t="shared" si="188"/>
        <v>1.0740000000000001</v>
      </c>
      <c r="N2408" s="3">
        <f t="shared" si="189"/>
        <v>22.554000000000002</v>
      </c>
    </row>
    <row r="2409" spans="1:14" x14ac:dyDescent="0.3">
      <c r="A2409" s="1">
        <v>45482</v>
      </c>
      <c r="B2409" s="1" t="str">
        <f t="shared" si="185"/>
        <v>July</v>
      </c>
      <c r="C2409" s="4" t="s">
        <v>9</v>
      </c>
      <c r="D2409" s="4" t="s">
        <v>15</v>
      </c>
      <c r="E2409" s="4" t="s">
        <v>22</v>
      </c>
      <c r="F2409" s="4" t="s">
        <v>24</v>
      </c>
      <c r="G2409" s="3">
        <v>38.74</v>
      </c>
      <c r="H2409" s="8">
        <v>1</v>
      </c>
      <c r="I2409" s="4" t="s">
        <v>17</v>
      </c>
      <c r="J2409" s="7">
        <v>5.9</v>
      </c>
      <c r="K2409" s="3">
        <f t="shared" si="186"/>
        <v>38.74</v>
      </c>
      <c r="L2409" s="2">
        <f t="shared" si="187"/>
        <v>0.05</v>
      </c>
      <c r="M2409" s="3">
        <f t="shared" si="188"/>
        <v>1.9370000000000003</v>
      </c>
      <c r="N2409" s="3">
        <f t="shared" si="189"/>
        <v>40.677</v>
      </c>
    </row>
    <row r="2410" spans="1:14" x14ac:dyDescent="0.3">
      <c r="A2410" s="1">
        <v>45482</v>
      </c>
      <c r="B2410" s="1" t="str">
        <f t="shared" si="185"/>
        <v>July</v>
      </c>
      <c r="C2410" s="4" t="s">
        <v>9</v>
      </c>
      <c r="D2410" s="4" t="s">
        <v>15</v>
      </c>
      <c r="E2410" s="4" t="s">
        <v>11</v>
      </c>
      <c r="F2410" s="4" t="s">
        <v>12</v>
      </c>
      <c r="G2410" s="3">
        <v>4.1500000000000004</v>
      </c>
      <c r="H2410" s="8">
        <v>2</v>
      </c>
      <c r="I2410" s="4" t="s">
        <v>17</v>
      </c>
      <c r="J2410" s="7">
        <v>6.9</v>
      </c>
      <c r="K2410" s="3">
        <f t="shared" si="186"/>
        <v>8.3000000000000007</v>
      </c>
      <c r="L2410" s="2">
        <f t="shared" si="187"/>
        <v>0.05</v>
      </c>
      <c r="M2410" s="3">
        <f t="shared" si="188"/>
        <v>0.41500000000000004</v>
      </c>
      <c r="N2410" s="3">
        <f t="shared" si="189"/>
        <v>8.7149999999999999</v>
      </c>
    </row>
    <row r="2411" spans="1:14" x14ac:dyDescent="0.3">
      <c r="A2411" s="1">
        <v>45482</v>
      </c>
      <c r="B2411" s="1" t="str">
        <f t="shared" si="185"/>
        <v>July</v>
      </c>
      <c r="C2411" s="4" t="s">
        <v>9</v>
      </c>
      <c r="D2411" s="4" t="s">
        <v>15</v>
      </c>
      <c r="E2411" s="4" t="s">
        <v>22</v>
      </c>
      <c r="F2411" s="4" t="s">
        <v>24</v>
      </c>
      <c r="G2411" s="3">
        <v>31.21</v>
      </c>
      <c r="H2411" s="8">
        <v>2</v>
      </c>
      <c r="I2411" s="4" t="s">
        <v>20</v>
      </c>
      <c r="J2411" s="7">
        <v>6.7</v>
      </c>
      <c r="K2411" s="3">
        <f t="shared" si="186"/>
        <v>62.42</v>
      </c>
      <c r="L2411" s="2">
        <f t="shared" si="187"/>
        <v>0.05</v>
      </c>
      <c r="M2411" s="3">
        <f t="shared" si="188"/>
        <v>3.1210000000000004</v>
      </c>
      <c r="N2411" s="3">
        <f t="shared" si="189"/>
        <v>65.540999999999997</v>
      </c>
    </row>
    <row r="2412" spans="1:14" x14ac:dyDescent="0.3">
      <c r="A2412" s="1">
        <v>45482</v>
      </c>
      <c r="B2412" s="1" t="str">
        <f t="shared" si="185"/>
        <v>July</v>
      </c>
      <c r="C2412" s="4" t="s">
        <v>19</v>
      </c>
      <c r="D2412" s="4" t="s">
        <v>15</v>
      </c>
      <c r="E2412" s="4" t="s">
        <v>22</v>
      </c>
      <c r="F2412" s="4" t="s">
        <v>12</v>
      </c>
      <c r="G2412" s="3">
        <v>4.51</v>
      </c>
      <c r="H2412" s="8">
        <v>7</v>
      </c>
      <c r="I2412" s="4" t="s">
        <v>20</v>
      </c>
      <c r="J2412" s="7">
        <v>7.6</v>
      </c>
      <c r="K2412" s="3">
        <f t="shared" si="186"/>
        <v>31.57</v>
      </c>
      <c r="L2412" s="2">
        <f t="shared" si="187"/>
        <v>0.05</v>
      </c>
      <c r="M2412" s="3">
        <f t="shared" si="188"/>
        <v>1.5785</v>
      </c>
      <c r="N2412" s="3">
        <f t="shared" si="189"/>
        <v>33.148499999999999</v>
      </c>
    </row>
    <row r="2413" spans="1:14" x14ac:dyDescent="0.3">
      <c r="A2413" s="1">
        <v>45482</v>
      </c>
      <c r="B2413" s="1" t="str">
        <f t="shared" si="185"/>
        <v>July</v>
      </c>
      <c r="C2413" s="4" t="s">
        <v>9</v>
      </c>
      <c r="D2413" s="4" t="s">
        <v>15</v>
      </c>
      <c r="E2413" s="4" t="s">
        <v>11</v>
      </c>
      <c r="F2413" s="4" t="s">
        <v>12</v>
      </c>
      <c r="G2413" s="3">
        <v>5.46</v>
      </c>
      <c r="H2413" s="8">
        <v>3</v>
      </c>
      <c r="I2413" s="4" t="s">
        <v>20</v>
      </c>
      <c r="J2413" s="7">
        <v>7</v>
      </c>
      <c r="K2413" s="3">
        <f t="shared" si="186"/>
        <v>16.38</v>
      </c>
      <c r="L2413" s="2">
        <f t="shared" si="187"/>
        <v>0.05</v>
      </c>
      <c r="M2413" s="3">
        <f t="shared" si="188"/>
        <v>0.81899999999999995</v>
      </c>
      <c r="N2413" s="3">
        <f t="shared" si="189"/>
        <v>17.198999999999998</v>
      </c>
    </row>
    <row r="2414" spans="1:14" x14ac:dyDescent="0.3">
      <c r="A2414" s="1">
        <v>45482</v>
      </c>
      <c r="B2414" s="1" t="str">
        <f t="shared" si="185"/>
        <v>July</v>
      </c>
      <c r="C2414" s="4" t="s">
        <v>9</v>
      </c>
      <c r="D2414" s="4" t="s">
        <v>10</v>
      </c>
      <c r="E2414" s="4" t="s">
        <v>11</v>
      </c>
      <c r="F2414" s="4" t="s">
        <v>12</v>
      </c>
      <c r="G2414" s="3">
        <v>3.14</v>
      </c>
      <c r="H2414" s="8">
        <v>4</v>
      </c>
      <c r="I2414" s="4" t="s">
        <v>258</v>
      </c>
      <c r="J2414" s="7">
        <v>6.2</v>
      </c>
      <c r="K2414" s="3">
        <f t="shared" si="186"/>
        <v>12.56</v>
      </c>
      <c r="L2414" s="2">
        <f t="shared" si="187"/>
        <v>0.05</v>
      </c>
      <c r="M2414" s="3">
        <f t="shared" si="188"/>
        <v>0.62800000000000011</v>
      </c>
      <c r="N2414" s="3">
        <f t="shared" si="189"/>
        <v>13.188000000000001</v>
      </c>
    </row>
    <row r="2415" spans="1:14" x14ac:dyDescent="0.3">
      <c r="A2415" s="1">
        <v>45482</v>
      </c>
      <c r="B2415" s="1" t="str">
        <f t="shared" si="185"/>
        <v>July</v>
      </c>
      <c r="C2415" s="4" t="s">
        <v>19</v>
      </c>
      <c r="D2415" s="4" t="s">
        <v>15</v>
      </c>
      <c r="E2415" s="4" t="s">
        <v>11</v>
      </c>
      <c r="F2415" s="4" t="s">
        <v>21</v>
      </c>
      <c r="G2415" s="3">
        <v>12.21</v>
      </c>
      <c r="H2415" s="8">
        <v>2</v>
      </c>
      <c r="I2415" s="4" t="s">
        <v>20</v>
      </c>
      <c r="J2415" s="7">
        <v>5.7</v>
      </c>
      <c r="K2415" s="3">
        <f t="shared" si="186"/>
        <v>24.42</v>
      </c>
      <c r="L2415" s="2">
        <f t="shared" si="187"/>
        <v>0.05</v>
      </c>
      <c r="M2415" s="3">
        <f t="shared" si="188"/>
        <v>1.2210000000000001</v>
      </c>
      <c r="N2415" s="3">
        <f t="shared" si="189"/>
        <v>25.641000000000002</v>
      </c>
    </row>
    <row r="2416" spans="1:14" x14ac:dyDescent="0.3">
      <c r="A2416" s="1">
        <v>45482</v>
      </c>
      <c r="B2416" s="1" t="str">
        <f t="shared" si="185"/>
        <v>July</v>
      </c>
      <c r="C2416" s="4" t="s">
        <v>14</v>
      </c>
      <c r="D2416" s="4" t="s">
        <v>10</v>
      </c>
      <c r="E2416" s="4" t="s">
        <v>11</v>
      </c>
      <c r="F2416" s="4" t="s">
        <v>12</v>
      </c>
      <c r="G2416" s="3">
        <v>6.6</v>
      </c>
      <c r="H2416" s="8">
        <v>6</v>
      </c>
      <c r="I2416" s="4" t="s">
        <v>258</v>
      </c>
      <c r="J2416" s="7">
        <v>7.2</v>
      </c>
      <c r="K2416" s="3">
        <f t="shared" si="186"/>
        <v>39.599999999999994</v>
      </c>
      <c r="L2416" s="2">
        <f t="shared" si="187"/>
        <v>0.05</v>
      </c>
      <c r="M2416" s="3">
        <f t="shared" si="188"/>
        <v>1.9799999999999998</v>
      </c>
      <c r="N2416" s="3">
        <f t="shared" si="189"/>
        <v>41.579999999999991</v>
      </c>
    </row>
    <row r="2417" spans="1:14" x14ac:dyDescent="0.3">
      <c r="A2417" s="1">
        <v>45483</v>
      </c>
      <c r="B2417" s="1" t="str">
        <f t="shared" si="185"/>
        <v>July</v>
      </c>
      <c r="C2417" s="4" t="s">
        <v>9</v>
      </c>
      <c r="D2417" s="4" t="s">
        <v>15</v>
      </c>
      <c r="E2417" s="4" t="s">
        <v>11</v>
      </c>
      <c r="F2417" s="4" t="s">
        <v>21</v>
      </c>
      <c r="G2417" s="3">
        <v>7.79</v>
      </c>
      <c r="H2417" s="8">
        <v>1</v>
      </c>
      <c r="I2417" s="4" t="s">
        <v>20</v>
      </c>
      <c r="J2417" s="7">
        <v>6.5</v>
      </c>
      <c r="K2417" s="3">
        <f t="shared" si="186"/>
        <v>7.79</v>
      </c>
      <c r="L2417" s="2">
        <f t="shared" si="187"/>
        <v>0.05</v>
      </c>
      <c r="M2417" s="3">
        <f t="shared" si="188"/>
        <v>0.38950000000000001</v>
      </c>
      <c r="N2417" s="3">
        <f t="shared" si="189"/>
        <v>8.1795000000000009</v>
      </c>
    </row>
    <row r="2418" spans="1:14" x14ac:dyDescent="0.3">
      <c r="A2418" s="1">
        <v>45483</v>
      </c>
      <c r="B2418" s="1" t="str">
        <f t="shared" si="185"/>
        <v>July</v>
      </c>
      <c r="C2418" s="4" t="s">
        <v>9</v>
      </c>
      <c r="D2418" s="4" t="s">
        <v>15</v>
      </c>
      <c r="E2418" s="4" t="s">
        <v>22</v>
      </c>
      <c r="F2418" s="4" t="s">
        <v>24</v>
      </c>
      <c r="G2418" s="3">
        <v>26.49</v>
      </c>
      <c r="H2418" s="8">
        <v>3</v>
      </c>
      <c r="I2418" s="4" t="s">
        <v>20</v>
      </c>
      <c r="J2418" s="7">
        <v>7.2</v>
      </c>
      <c r="K2418" s="3">
        <f t="shared" si="186"/>
        <v>79.47</v>
      </c>
      <c r="L2418" s="2">
        <f t="shared" si="187"/>
        <v>0.05</v>
      </c>
      <c r="M2418" s="3">
        <f t="shared" si="188"/>
        <v>3.9735</v>
      </c>
      <c r="N2418" s="3">
        <f t="shared" si="189"/>
        <v>83.4435</v>
      </c>
    </row>
    <row r="2419" spans="1:14" x14ac:dyDescent="0.3">
      <c r="A2419" s="1">
        <v>45483</v>
      </c>
      <c r="B2419" s="1" t="str">
        <f t="shared" si="185"/>
        <v>July</v>
      </c>
      <c r="C2419" s="4" t="s">
        <v>14</v>
      </c>
      <c r="D2419" s="4" t="s">
        <v>15</v>
      </c>
      <c r="E2419" s="4" t="s">
        <v>22</v>
      </c>
      <c r="F2419" s="4" t="s">
        <v>18</v>
      </c>
      <c r="G2419" s="3">
        <v>50.63</v>
      </c>
      <c r="H2419" s="8">
        <v>2</v>
      </c>
      <c r="I2419" s="4" t="s">
        <v>20</v>
      </c>
      <c r="J2419" s="7">
        <v>7.3</v>
      </c>
      <c r="K2419" s="3">
        <f t="shared" si="186"/>
        <v>101.26</v>
      </c>
      <c r="L2419" s="2">
        <f t="shared" si="187"/>
        <v>0.05</v>
      </c>
      <c r="M2419" s="3">
        <f t="shared" si="188"/>
        <v>5.0630000000000006</v>
      </c>
      <c r="N2419" s="3">
        <f t="shared" si="189"/>
        <v>106.32300000000001</v>
      </c>
    </row>
    <row r="2420" spans="1:14" x14ac:dyDescent="0.3">
      <c r="A2420" s="1">
        <v>45483</v>
      </c>
      <c r="B2420" s="1" t="str">
        <f t="shared" si="185"/>
        <v>July</v>
      </c>
      <c r="C2420" s="4" t="s">
        <v>14</v>
      </c>
      <c r="D2420" s="4" t="s">
        <v>15</v>
      </c>
      <c r="E2420" s="4" t="s">
        <v>11</v>
      </c>
      <c r="F2420" s="4" t="s">
        <v>24</v>
      </c>
      <c r="G2420" s="3">
        <v>26.91</v>
      </c>
      <c r="H2420" s="8">
        <v>1</v>
      </c>
      <c r="I2420" s="4" t="s">
        <v>17</v>
      </c>
      <c r="J2420" s="7">
        <v>7.2</v>
      </c>
      <c r="K2420" s="3">
        <f t="shared" si="186"/>
        <v>26.91</v>
      </c>
      <c r="L2420" s="2">
        <f t="shared" si="187"/>
        <v>0.05</v>
      </c>
      <c r="M2420" s="3">
        <f t="shared" si="188"/>
        <v>1.3455000000000001</v>
      </c>
      <c r="N2420" s="3">
        <f t="shared" si="189"/>
        <v>28.255500000000001</v>
      </c>
    </row>
    <row r="2421" spans="1:14" x14ac:dyDescent="0.3">
      <c r="A2421" s="1">
        <v>45483</v>
      </c>
      <c r="B2421" s="1" t="str">
        <f t="shared" si="185"/>
        <v>July</v>
      </c>
      <c r="C2421" s="4" t="s">
        <v>19</v>
      </c>
      <c r="D2421" s="4" t="s">
        <v>15</v>
      </c>
      <c r="E2421" s="4" t="s">
        <v>22</v>
      </c>
      <c r="F2421" s="4" t="s">
        <v>23</v>
      </c>
      <c r="G2421" s="3">
        <v>65.61</v>
      </c>
      <c r="H2421" s="8">
        <v>4</v>
      </c>
      <c r="I2421" s="4" t="s">
        <v>17</v>
      </c>
      <c r="J2421" s="7">
        <v>8.6999999999999993</v>
      </c>
      <c r="K2421" s="3">
        <f t="shared" si="186"/>
        <v>262.44</v>
      </c>
      <c r="L2421" s="2">
        <f t="shared" si="187"/>
        <v>0.05</v>
      </c>
      <c r="M2421" s="3">
        <f t="shared" si="188"/>
        <v>13.122</v>
      </c>
      <c r="N2421" s="3">
        <f t="shared" si="189"/>
        <v>275.56200000000001</v>
      </c>
    </row>
    <row r="2422" spans="1:14" x14ac:dyDescent="0.3">
      <c r="A2422" s="1">
        <v>45483</v>
      </c>
      <c r="B2422" s="1" t="str">
        <f t="shared" si="185"/>
        <v>July</v>
      </c>
      <c r="C2422" s="4" t="s">
        <v>14</v>
      </c>
      <c r="D2422" s="4" t="s">
        <v>15</v>
      </c>
      <c r="E2422" s="4" t="s">
        <v>11</v>
      </c>
      <c r="F2422" s="4" t="s">
        <v>12</v>
      </c>
      <c r="G2422" s="3">
        <v>6.96</v>
      </c>
      <c r="H2422" s="8">
        <v>1</v>
      </c>
      <c r="I2422" s="4" t="s">
        <v>20</v>
      </c>
      <c r="J2422" s="7">
        <v>7.7</v>
      </c>
      <c r="K2422" s="3">
        <f t="shared" si="186"/>
        <v>6.96</v>
      </c>
      <c r="L2422" s="2">
        <f t="shared" si="187"/>
        <v>0.05</v>
      </c>
      <c r="M2422" s="3">
        <f t="shared" si="188"/>
        <v>0.34800000000000003</v>
      </c>
      <c r="N2422" s="3">
        <f t="shared" si="189"/>
        <v>7.3079999999999998</v>
      </c>
    </row>
    <row r="2423" spans="1:14" x14ac:dyDescent="0.3">
      <c r="A2423" s="1">
        <v>45483</v>
      </c>
      <c r="B2423" s="1" t="str">
        <f t="shared" si="185"/>
        <v>July</v>
      </c>
      <c r="C2423" s="4" t="s">
        <v>9</v>
      </c>
      <c r="D2423" s="4" t="s">
        <v>15</v>
      </c>
      <c r="E2423" s="4" t="s">
        <v>22</v>
      </c>
      <c r="F2423" s="4" t="s">
        <v>24</v>
      </c>
      <c r="G2423" s="3">
        <v>36.68</v>
      </c>
      <c r="H2423" s="8">
        <v>2</v>
      </c>
      <c r="I2423" s="4" t="s">
        <v>20</v>
      </c>
      <c r="J2423" s="7">
        <v>6.7</v>
      </c>
      <c r="K2423" s="3">
        <f t="shared" si="186"/>
        <v>73.36</v>
      </c>
      <c r="L2423" s="2">
        <f t="shared" si="187"/>
        <v>0.05</v>
      </c>
      <c r="M2423" s="3">
        <f t="shared" si="188"/>
        <v>3.6680000000000001</v>
      </c>
      <c r="N2423" s="3">
        <f t="shared" si="189"/>
        <v>77.028000000000006</v>
      </c>
    </row>
    <row r="2424" spans="1:14" x14ac:dyDescent="0.3">
      <c r="A2424" s="1">
        <v>45483</v>
      </c>
      <c r="B2424" s="1" t="str">
        <f t="shared" si="185"/>
        <v>July</v>
      </c>
      <c r="C2424" s="4" t="s">
        <v>14</v>
      </c>
      <c r="D2424" s="4" t="s">
        <v>15</v>
      </c>
      <c r="E2424" s="4" t="s">
        <v>11</v>
      </c>
      <c r="F2424" s="4" t="s">
        <v>23</v>
      </c>
      <c r="G2424" s="3">
        <v>54.82</v>
      </c>
      <c r="H2424" s="8">
        <v>3</v>
      </c>
      <c r="I2424" s="4" t="s">
        <v>17</v>
      </c>
      <c r="J2424" s="7">
        <v>5.3</v>
      </c>
      <c r="K2424" s="3">
        <f t="shared" si="186"/>
        <v>164.46</v>
      </c>
      <c r="L2424" s="2">
        <f t="shared" si="187"/>
        <v>0.05</v>
      </c>
      <c r="M2424" s="3">
        <f t="shared" si="188"/>
        <v>8.2230000000000008</v>
      </c>
      <c r="N2424" s="3">
        <f t="shared" si="189"/>
        <v>172.68300000000002</v>
      </c>
    </row>
    <row r="2425" spans="1:14" x14ac:dyDescent="0.3">
      <c r="A2425" s="1">
        <v>45483</v>
      </c>
      <c r="B2425" s="1" t="str">
        <f t="shared" si="185"/>
        <v>July</v>
      </c>
      <c r="C2425" s="4" t="s">
        <v>14</v>
      </c>
      <c r="D2425" s="4" t="s">
        <v>10</v>
      </c>
      <c r="E2425" s="4" t="s">
        <v>11</v>
      </c>
      <c r="F2425" s="4" t="s">
        <v>12</v>
      </c>
      <c r="G2425" s="3">
        <v>5.59</v>
      </c>
      <c r="H2425" s="8">
        <v>3</v>
      </c>
      <c r="I2425" s="4" t="s">
        <v>17</v>
      </c>
      <c r="J2425" s="7">
        <v>7.5</v>
      </c>
      <c r="K2425" s="3">
        <f t="shared" si="186"/>
        <v>16.77</v>
      </c>
      <c r="L2425" s="2">
        <f t="shared" si="187"/>
        <v>0.05</v>
      </c>
      <c r="M2425" s="3">
        <f t="shared" si="188"/>
        <v>0.83850000000000002</v>
      </c>
      <c r="N2425" s="3">
        <f t="shared" si="189"/>
        <v>17.608499999999999</v>
      </c>
    </row>
    <row r="2426" spans="1:14" x14ac:dyDescent="0.3">
      <c r="A2426" s="1">
        <v>45483</v>
      </c>
      <c r="B2426" s="1" t="str">
        <f t="shared" si="185"/>
        <v>July</v>
      </c>
      <c r="C2426" s="4" t="s">
        <v>14</v>
      </c>
      <c r="D2426" s="4" t="s">
        <v>15</v>
      </c>
      <c r="E2426" s="4" t="s">
        <v>22</v>
      </c>
      <c r="F2426" s="4" t="s">
        <v>24</v>
      </c>
      <c r="G2426" s="3">
        <v>29.13</v>
      </c>
      <c r="H2426" s="8">
        <v>3</v>
      </c>
      <c r="I2426" s="4" t="s">
        <v>17</v>
      </c>
      <c r="J2426" s="7">
        <v>6</v>
      </c>
      <c r="K2426" s="3">
        <f t="shared" si="186"/>
        <v>87.39</v>
      </c>
      <c r="L2426" s="2">
        <f t="shared" si="187"/>
        <v>0.05</v>
      </c>
      <c r="M2426" s="3">
        <f t="shared" si="188"/>
        <v>4.3695000000000004</v>
      </c>
      <c r="N2426" s="3">
        <f t="shared" si="189"/>
        <v>91.759500000000003</v>
      </c>
    </row>
    <row r="2427" spans="1:14" x14ac:dyDescent="0.3">
      <c r="A2427" s="1">
        <v>45483</v>
      </c>
      <c r="B2427" s="1" t="str">
        <f t="shared" si="185"/>
        <v>July</v>
      </c>
      <c r="C2427" s="4" t="s">
        <v>19</v>
      </c>
      <c r="D2427" s="4" t="s">
        <v>15</v>
      </c>
      <c r="E2427" s="4" t="s">
        <v>22</v>
      </c>
      <c r="F2427" s="4" t="s">
        <v>12</v>
      </c>
      <c r="G2427" s="3">
        <v>7.58</v>
      </c>
      <c r="H2427" s="8">
        <v>2</v>
      </c>
      <c r="I2427" s="4" t="s">
        <v>258</v>
      </c>
      <c r="J2427" s="7">
        <v>7.5</v>
      </c>
      <c r="K2427" s="3">
        <f t="shared" si="186"/>
        <v>15.16</v>
      </c>
      <c r="L2427" s="2">
        <f t="shared" si="187"/>
        <v>0.05</v>
      </c>
      <c r="M2427" s="3">
        <f t="shared" si="188"/>
        <v>0.75800000000000001</v>
      </c>
      <c r="N2427" s="3">
        <f t="shared" si="189"/>
        <v>15.917999999999999</v>
      </c>
    </row>
    <row r="2428" spans="1:14" x14ac:dyDescent="0.3">
      <c r="A2428" s="1">
        <v>45483</v>
      </c>
      <c r="B2428" s="1" t="str">
        <f t="shared" si="185"/>
        <v>July</v>
      </c>
      <c r="C2428" s="4" t="s">
        <v>9</v>
      </c>
      <c r="D2428" s="4" t="s">
        <v>10</v>
      </c>
      <c r="E2428" s="4" t="s">
        <v>11</v>
      </c>
      <c r="F2428" s="4" t="s">
        <v>12</v>
      </c>
      <c r="G2428" s="3">
        <v>4.7300000000000004</v>
      </c>
      <c r="H2428" s="8">
        <v>1</v>
      </c>
      <c r="I2428" s="4" t="s">
        <v>258</v>
      </c>
      <c r="J2428" s="7">
        <v>6.7</v>
      </c>
      <c r="K2428" s="3">
        <f t="shared" si="186"/>
        <v>4.7300000000000004</v>
      </c>
      <c r="L2428" s="2">
        <f t="shared" si="187"/>
        <v>0.05</v>
      </c>
      <c r="M2428" s="3">
        <f t="shared" si="188"/>
        <v>0.23650000000000004</v>
      </c>
      <c r="N2428" s="3">
        <f t="shared" si="189"/>
        <v>4.9665000000000008</v>
      </c>
    </row>
    <row r="2429" spans="1:14" x14ac:dyDescent="0.3">
      <c r="A2429" s="1">
        <v>45484</v>
      </c>
      <c r="B2429" s="1" t="str">
        <f t="shared" si="185"/>
        <v>July</v>
      </c>
      <c r="C2429" s="4" t="s">
        <v>9</v>
      </c>
      <c r="D2429" s="4" t="s">
        <v>10</v>
      </c>
      <c r="E2429" s="4" t="s">
        <v>22</v>
      </c>
      <c r="F2429" s="4" t="s">
        <v>12</v>
      </c>
      <c r="G2429" s="3">
        <v>5.65</v>
      </c>
      <c r="H2429" s="8">
        <v>3</v>
      </c>
      <c r="I2429" s="4" t="s">
        <v>17</v>
      </c>
      <c r="J2429" s="7">
        <v>8.6</v>
      </c>
      <c r="K2429" s="3">
        <f t="shared" si="186"/>
        <v>16.950000000000003</v>
      </c>
      <c r="L2429" s="2">
        <f t="shared" si="187"/>
        <v>0.05</v>
      </c>
      <c r="M2429" s="3">
        <f t="shared" si="188"/>
        <v>0.84750000000000014</v>
      </c>
      <c r="N2429" s="3">
        <f t="shared" si="189"/>
        <v>17.797500000000003</v>
      </c>
    </row>
    <row r="2430" spans="1:14" x14ac:dyDescent="0.3">
      <c r="A2430" s="1">
        <v>45484</v>
      </c>
      <c r="B2430" s="1" t="str">
        <f t="shared" si="185"/>
        <v>July</v>
      </c>
      <c r="C2430" s="4" t="s">
        <v>9</v>
      </c>
      <c r="D2430" s="4" t="s">
        <v>15</v>
      </c>
      <c r="E2430" s="4" t="s">
        <v>11</v>
      </c>
      <c r="F2430" s="4" t="s">
        <v>16</v>
      </c>
      <c r="G2430" s="3">
        <v>93.36</v>
      </c>
      <c r="H2430" s="8">
        <v>2</v>
      </c>
      <c r="I2430" s="4" t="s">
        <v>20</v>
      </c>
      <c r="J2430" s="7">
        <v>6.8</v>
      </c>
      <c r="K2430" s="3">
        <f t="shared" si="186"/>
        <v>186.72</v>
      </c>
      <c r="L2430" s="2">
        <f t="shared" si="187"/>
        <v>0.18</v>
      </c>
      <c r="M2430" s="3">
        <f t="shared" si="188"/>
        <v>33.6096</v>
      </c>
      <c r="N2430" s="3">
        <f t="shared" si="189"/>
        <v>220.3296</v>
      </c>
    </row>
    <row r="2431" spans="1:14" x14ac:dyDescent="0.3">
      <c r="A2431" s="1">
        <v>45484</v>
      </c>
      <c r="B2431" s="1" t="str">
        <f t="shared" si="185"/>
        <v>July</v>
      </c>
      <c r="C2431" s="4" t="s">
        <v>19</v>
      </c>
      <c r="D2431" s="4" t="s">
        <v>10</v>
      </c>
      <c r="E2431" s="4" t="s">
        <v>22</v>
      </c>
      <c r="F2431" s="4" t="s">
        <v>12</v>
      </c>
      <c r="G2431" s="3">
        <v>4.24</v>
      </c>
      <c r="H2431" s="8">
        <v>4</v>
      </c>
      <c r="I2431" s="4" t="s">
        <v>17</v>
      </c>
      <c r="J2431" s="7">
        <v>6.9</v>
      </c>
      <c r="K2431" s="3">
        <f t="shared" si="186"/>
        <v>16.96</v>
      </c>
      <c r="L2431" s="2">
        <f t="shared" si="187"/>
        <v>0.05</v>
      </c>
      <c r="M2431" s="3">
        <f t="shared" si="188"/>
        <v>0.84800000000000009</v>
      </c>
      <c r="N2431" s="3">
        <f t="shared" si="189"/>
        <v>17.808</v>
      </c>
    </row>
    <row r="2432" spans="1:14" x14ac:dyDescent="0.3">
      <c r="A2432" s="1">
        <v>45484</v>
      </c>
      <c r="B2432" s="1" t="str">
        <f t="shared" si="185"/>
        <v>July</v>
      </c>
      <c r="C2432" s="4" t="s">
        <v>9</v>
      </c>
      <c r="D2432" s="4" t="s">
        <v>10</v>
      </c>
      <c r="E2432" s="4" t="s">
        <v>11</v>
      </c>
      <c r="F2432" s="4" t="s">
        <v>23</v>
      </c>
      <c r="G2432" s="3">
        <v>54.19</v>
      </c>
      <c r="H2432" s="8">
        <v>3</v>
      </c>
      <c r="I2432" s="4" t="s">
        <v>20</v>
      </c>
      <c r="J2432" s="7">
        <v>7.5</v>
      </c>
      <c r="K2432" s="3">
        <f t="shared" si="186"/>
        <v>162.57</v>
      </c>
      <c r="L2432" s="2">
        <f t="shared" si="187"/>
        <v>0.05</v>
      </c>
      <c r="M2432" s="3">
        <f t="shared" si="188"/>
        <v>8.1285000000000007</v>
      </c>
      <c r="N2432" s="3">
        <f t="shared" si="189"/>
        <v>170.6985</v>
      </c>
    </row>
    <row r="2433" spans="1:14" x14ac:dyDescent="0.3">
      <c r="A2433" s="1">
        <v>45484</v>
      </c>
      <c r="B2433" s="1" t="str">
        <f t="shared" si="185"/>
        <v>July</v>
      </c>
      <c r="C2433" s="4" t="s">
        <v>19</v>
      </c>
      <c r="D2433" s="4" t="s">
        <v>15</v>
      </c>
      <c r="E2433" s="4" t="s">
        <v>11</v>
      </c>
      <c r="F2433" s="4" t="s">
        <v>12</v>
      </c>
      <c r="G2433" s="3">
        <v>4.74</v>
      </c>
      <c r="H2433" s="8">
        <v>3</v>
      </c>
      <c r="I2433" s="4" t="s">
        <v>20</v>
      </c>
      <c r="J2433" s="7">
        <v>6.3</v>
      </c>
      <c r="K2433" s="3">
        <f t="shared" si="186"/>
        <v>14.22</v>
      </c>
      <c r="L2433" s="2">
        <f t="shared" si="187"/>
        <v>0.05</v>
      </c>
      <c r="M2433" s="3">
        <f t="shared" si="188"/>
        <v>0.71100000000000008</v>
      </c>
      <c r="N2433" s="3">
        <f t="shared" si="189"/>
        <v>14.931000000000001</v>
      </c>
    </row>
    <row r="2434" spans="1:14" x14ac:dyDescent="0.3">
      <c r="A2434" s="1">
        <v>45484</v>
      </c>
      <c r="B2434" s="1" t="str">
        <f t="shared" si="185"/>
        <v>July</v>
      </c>
      <c r="C2434" s="4" t="s">
        <v>9</v>
      </c>
      <c r="D2434" s="4" t="s">
        <v>15</v>
      </c>
      <c r="E2434" s="4" t="s">
        <v>22</v>
      </c>
      <c r="F2434" s="4" t="s">
        <v>21</v>
      </c>
      <c r="G2434" s="3">
        <v>19.71</v>
      </c>
      <c r="H2434" s="8">
        <v>1</v>
      </c>
      <c r="I2434" s="4" t="s">
        <v>17</v>
      </c>
      <c r="J2434" s="7">
        <v>7</v>
      </c>
      <c r="K2434" s="3">
        <f t="shared" si="186"/>
        <v>19.71</v>
      </c>
      <c r="L2434" s="2">
        <f t="shared" si="187"/>
        <v>0.05</v>
      </c>
      <c r="M2434" s="3">
        <f t="shared" si="188"/>
        <v>0.98550000000000004</v>
      </c>
      <c r="N2434" s="3">
        <f t="shared" si="189"/>
        <v>20.695500000000003</v>
      </c>
    </row>
    <row r="2435" spans="1:14" x14ac:dyDescent="0.3">
      <c r="A2435" s="1">
        <v>45484</v>
      </c>
      <c r="B2435" s="1" t="str">
        <f t="shared" ref="B2435:B2498" si="190">TEXT(A2435,"mmmm")</f>
        <v>July</v>
      </c>
      <c r="C2435" s="4" t="s">
        <v>9</v>
      </c>
      <c r="D2435" s="4" t="s">
        <v>15</v>
      </c>
      <c r="E2435" s="4" t="s">
        <v>11</v>
      </c>
      <c r="F2435" s="4" t="s">
        <v>18</v>
      </c>
      <c r="G2435" s="3">
        <v>67.459999999999994</v>
      </c>
      <c r="H2435" s="8">
        <v>2</v>
      </c>
      <c r="I2435" s="4" t="s">
        <v>258</v>
      </c>
      <c r="J2435" s="7">
        <v>6.3</v>
      </c>
      <c r="K2435" s="3">
        <f t="shared" ref="K2435:K2498" si="191">G2435*H2435</f>
        <v>134.91999999999999</v>
      </c>
      <c r="L2435" s="2">
        <f t="shared" ref="L2435:L2498" si="192">IF(F2435="electronics",18%,5%)</f>
        <v>0.05</v>
      </c>
      <c r="M2435" s="3">
        <f t="shared" ref="M2435:M2498" si="193">K2435*L2435</f>
        <v>6.7459999999999996</v>
      </c>
      <c r="N2435" s="3">
        <f t="shared" ref="N2435:N2498" si="194">K2435+M2435</f>
        <v>141.666</v>
      </c>
    </row>
    <row r="2436" spans="1:14" x14ac:dyDescent="0.3">
      <c r="A2436" s="1">
        <v>45484</v>
      </c>
      <c r="B2436" s="1" t="str">
        <f t="shared" si="190"/>
        <v>July</v>
      </c>
      <c r="C2436" s="4" t="s">
        <v>9</v>
      </c>
      <c r="D2436" s="4" t="s">
        <v>10</v>
      </c>
      <c r="E2436" s="4" t="s">
        <v>11</v>
      </c>
      <c r="F2436" s="4" t="s">
        <v>12</v>
      </c>
      <c r="G2436" s="3">
        <v>7.24</v>
      </c>
      <c r="H2436" s="8">
        <v>2</v>
      </c>
      <c r="I2436" s="4" t="s">
        <v>258</v>
      </c>
      <c r="J2436" s="7">
        <v>8.4</v>
      </c>
      <c r="K2436" s="3">
        <f t="shared" si="191"/>
        <v>14.48</v>
      </c>
      <c r="L2436" s="2">
        <f t="shared" si="192"/>
        <v>0.05</v>
      </c>
      <c r="M2436" s="3">
        <f t="shared" si="193"/>
        <v>0.72400000000000009</v>
      </c>
      <c r="N2436" s="3">
        <f t="shared" si="194"/>
        <v>15.204000000000001</v>
      </c>
    </row>
    <row r="2437" spans="1:14" x14ac:dyDescent="0.3">
      <c r="A2437" s="1">
        <v>45484</v>
      </c>
      <c r="B2437" s="1" t="str">
        <f t="shared" si="190"/>
        <v>July</v>
      </c>
      <c r="C2437" s="4" t="s">
        <v>14</v>
      </c>
      <c r="D2437" s="4" t="s">
        <v>15</v>
      </c>
      <c r="E2437" s="4" t="s">
        <v>11</v>
      </c>
      <c r="F2437" s="4" t="s">
        <v>12</v>
      </c>
      <c r="G2437" s="3">
        <v>6.3</v>
      </c>
      <c r="H2437" s="8">
        <v>3</v>
      </c>
      <c r="I2437" s="4" t="s">
        <v>20</v>
      </c>
      <c r="J2437" s="7">
        <v>9.6999999999999993</v>
      </c>
      <c r="K2437" s="3">
        <f t="shared" si="191"/>
        <v>18.899999999999999</v>
      </c>
      <c r="L2437" s="2">
        <f t="shared" si="192"/>
        <v>0.05</v>
      </c>
      <c r="M2437" s="3">
        <f t="shared" si="193"/>
        <v>0.94499999999999995</v>
      </c>
      <c r="N2437" s="3">
        <f t="shared" si="194"/>
        <v>19.844999999999999</v>
      </c>
    </row>
    <row r="2438" spans="1:14" x14ac:dyDescent="0.3">
      <c r="A2438" s="1">
        <v>45484</v>
      </c>
      <c r="B2438" s="1" t="str">
        <f t="shared" si="190"/>
        <v>July</v>
      </c>
      <c r="C2438" s="4" t="s">
        <v>19</v>
      </c>
      <c r="D2438" s="4" t="s">
        <v>15</v>
      </c>
      <c r="E2438" s="4" t="s">
        <v>22</v>
      </c>
      <c r="F2438" s="4" t="s">
        <v>12</v>
      </c>
      <c r="G2438" s="3">
        <v>7.27</v>
      </c>
      <c r="H2438" s="8">
        <v>2</v>
      </c>
      <c r="I2438" s="4" t="s">
        <v>17</v>
      </c>
      <c r="J2438" s="7">
        <v>6.7</v>
      </c>
      <c r="K2438" s="3">
        <f t="shared" si="191"/>
        <v>14.54</v>
      </c>
      <c r="L2438" s="2">
        <f t="shared" si="192"/>
        <v>0.05</v>
      </c>
      <c r="M2438" s="3">
        <f t="shared" si="193"/>
        <v>0.72699999999999998</v>
      </c>
      <c r="N2438" s="3">
        <f t="shared" si="194"/>
        <v>15.266999999999999</v>
      </c>
    </row>
    <row r="2439" spans="1:14" x14ac:dyDescent="0.3">
      <c r="A2439" s="1">
        <v>45485</v>
      </c>
      <c r="B2439" s="1" t="str">
        <f t="shared" si="190"/>
        <v>July</v>
      </c>
      <c r="C2439" s="4" t="s">
        <v>19</v>
      </c>
      <c r="D2439" s="4" t="s">
        <v>15</v>
      </c>
      <c r="E2439" s="4" t="s">
        <v>22</v>
      </c>
      <c r="F2439" s="4" t="s">
        <v>16</v>
      </c>
      <c r="G2439" s="3">
        <v>91.82</v>
      </c>
      <c r="H2439" s="8">
        <v>2</v>
      </c>
      <c r="I2439" s="4" t="s">
        <v>258</v>
      </c>
      <c r="J2439" s="7">
        <v>6.6</v>
      </c>
      <c r="K2439" s="3">
        <f t="shared" si="191"/>
        <v>183.64</v>
      </c>
      <c r="L2439" s="2">
        <f t="shared" si="192"/>
        <v>0.18</v>
      </c>
      <c r="M2439" s="3">
        <f t="shared" si="193"/>
        <v>33.055199999999999</v>
      </c>
      <c r="N2439" s="3">
        <f t="shared" si="194"/>
        <v>216.6952</v>
      </c>
    </row>
    <row r="2440" spans="1:14" x14ac:dyDescent="0.3">
      <c r="A2440" s="1">
        <v>45485</v>
      </c>
      <c r="B2440" s="1" t="str">
        <f t="shared" si="190"/>
        <v>July</v>
      </c>
      <c r="C2440" s="4" t="s">
        <v>9</v>
      </c>
      <c r="D2440" s="4" t="s">
        <v>15</v>
      </c>
      <c r="E2440" s="4" t="s">
        <v>11</v>
      </c>
      <c r="F2440" s="4" t="s">
        <v>12</v>
      </c>
      <c r="G2440" s="3">
        <v>2.39</v>
      </c>
      <c r="H2440" s="8">
        <v>2</v>
      </c>
      <c r="I2440" s="4" t="s">
        <v>258</v>
      </c>
      <c r="J2440" s="7">
        <v>8</v>
      </c>
      <c r="K2440" s="3">
        <f t="shared" si="191"/>
        <v>4.78</v>
      </c>
      <c r="L2440" s="2">
        <f t="shared" si="192"/>
        <v>0.05</v>
      </c>
      <c r="M2440" s="3">
        <f t="shared" si="193"/>
        <v>0.23900000000000002</v>
      </c>
      <c r="N2440" s="3">
        <f t="shared" si="194"/>
        <v>5.0190000000000001</v>
      </c>
    </row>
    <row r="2441" spans="1:14" x14ac:dyDescent="0.3">
      <c r="A2441" s="1">
        <v>45485</v>
      </c>
      <c r="B2441" s="1" t="str">
        <f t="shared" si="190"/>
        <v>July</v>
      </c>
      <c r="C2441" s="4" t="s">
        <v>9</v>
      </c>
      <c r="D2441" s="4" t="s">
        <v>15</v>
      </c>
      <c r="E2441" s="4" t="s">
        <v>11</v>
      </c>
      <c r="F2441" s="4" t="s">
        <v>23</v>
      </c>
      <c r="G2441" s="3">
        <v>72.42</v>
      </c>
      <c r="H2441" s="8">
        <v>4</v>
      </c>
      <c r="I2441" s="4" t="s">
        <v>17</v>
      </c>
      <c r="J2441" s="7">
        <v>6.9</v>
      </c>
      <c r="K2441" s="3">
        <f t="shared" si="191"/>
        <v>289.68</v>
      </c>
      <c r="L2441" s="2">
        <f t="shared" si="192"/>
        <v>0.05</v>
      </c>
      <c r="M2441" s="3">
        <f t="shared" si="193"/>
        <v>14.484000000000002</v>
      </c>
      <c r="N2441" s="3">
        <f t="shared" si="194"/>
        <v>304.16399999999999</v>
      </c>
    </row>
    <row r="2442" spans="1:14" x14ac:dyDescent="0.3">
      <c r="A2442" s="1">
        <v>45485</v>
      </c>
      <c r="B2442" s="1" t="str">
        <f t="shared" si="190"/>
        <v>July</v>
      </c>
      <c r="C2442" s="4" t="s">
        <v>19</v>
      </c>
      <c r="D2442" s="4" t="s">
        <v>15</v>
      </c>
      <c r="E2442" s="4" t="s">
        <v>22</v>
      </c>
      <c r="F2442" s="4" t="s">
        <v>23</v>
      </c>
      <c r="G2442" s="3">
        <v>61.39</v>
      </c>
      <c r="H2442" s="8">
        <v>4</v>
      </c>
      <c r="I2442" s="4" t="s">
        <v>258</v>
      </c>
      <c r="J2442" s="7">
        <v>5.8</v>
      </c>
      <c r="K2442" s="3">
        <f t="shared" si="191"/>
        <v>245.56</v>
      </c>
      <c r="L2442" s="2">
        <f t="shared" si="192"/>
        <v>0.05</v>
      </c>
      <c r="M2442" s="3">
        <f t="shared" si="193"/>
        <v>12.278</v>
      </c>
      <c r="N2442" s="3">
        <f t="shared" si="194"/>
        <v>257.83800000000002</v>
      </c>
    </row>
    <row r="2443" spans="1:14" x14ac:dyDescent="0.3">
      <c r="A2443" s="1">
        <v>45485</v>
      </c>
      <c r="B2443" s="1" t="str">
        <f t="shared" si="190"/>
        <v>July</v>
      </c>
      <c r="C2443" s="4" t="s">
        <v>9</v>
      </c>
      <c r="D2443" s="4" t="s">
        <v>15</v>
      </c>
      <c r="E2443" s="4" t="s">
        <v>11</v>
      </c>
      <c r="F2443" s="4" t="s">
        <v>16</v>
      </c>
      <c r="G2443" s="3">
        <v>81.42</v>
      </c>
      <c r="H2443" s="8">
        <v>2</v>
      </c>
      <c r="I2443" s="4" t="s">
        <v>258</v>
      </c>
      <c r="J2443" s="7">
        <v>6.1</v>
      </c>
      <c r="K2443" s="3">
        <f t="shared" si="191"/>
        <v>162.84</v>
      </c>
      <c r="L2443" s="2">
        <f t="shared" si="192"/>
        <v>0.18</v>
      </c>
      <c r="M2443" s="3">
        <f t="shared" si="193"/>
        <v>29.311199999999999</v>
      </c>
      <c r="N2443" s="3">
        <f t="shared" si="194"/>
        <v>192.15120000000002</v>
      </c>
    </row>
    <row r="2444" spans="1:14" x14ac:dyDescent="0.3">
      <c r="A2444" s="1">
        <v>45485</v>
      </c>
      <c r="B2444" s="1" t="str">
        <f t="shared" si="190"/>
        <v>July</v>
      </c>
      <c r="C2444" s="4" t="s">
        <v>9</v>
      </c>
      <c r="D2444" s="4" t="s">
        <v>15</v>
      </c>
      <c r="E2444" s="4" t="s">
        <v>11</v>
      </c>
      <c r="F2444" s="4" t="s">
        <v>24</v>
      </c>
      <c r="G2444" s="3">
        <v>26.85</v>
      </c>
      <c r="H2444" s="8">
        <v>2</v>
      </c>
      <c r="I2444" s="4" t="s">
        <v>20</v>
      </c>
      <c r="J2444" s="7">
        <v>6.6</v>
      </c>
      <c r="K2444" s="3">
        <f t="shared" si="191"/>
        <v>53.7</v>
      </c>
      <c r="L2444" s="2">
        <f t="shared" si="192"/>
        <v>0.05</v>
      </c>
      <c r="M2444" s="3">
        <f t="shared" si="193"/>
        <v>2.6850000000000005</v>
      </c>
      <c r="N2444" s="3">
        <f t="shared" si="194"/>
        <v>56.385000000000005</v>
      </c>
    </row>
    <row r="2445" spans="1:14" x14ac:dyDescent="0.3">
      <c r="A2445" s="1">
        <v>45485</v>
      </c>
      <c r="B2445" s="1" t="str">
        <f t="shared" si="190"/>
        <v>July</v>
      </c>
      <c r="C2445" s="4" t="s">
        <v>14</v>
      </c>
      <c r="D2445" s="4" t="s">
        <v>15</v>
      </c>
      <c r="E2445" s="4" t="s">
        <v>11</v>
      </c>
      <c r="F2445" s="4" t="s">
        <v>24</v>
      </c>
      <c r="G2445" s="3">
        <v>27.29</v>
      </c>
      <c r="H2445" s="8">
        <v>2</v>
      </c>
      <c r="I2445" s="4" t="s">
        <v>20</v>
      </c>
      <c r="J2445" s="7">
        <v>6.7</v>
      </c>
      <c r="K2445" s="3">
        <f t="shared" si="191"/>
        <v>54.58</v>
      </c>
      <c r="L2445" s="2">
        <f t="shared" si="192"/>
        <v>0.05</v>
      </c>
      <c r="M2445" s="3">
        <f t="shared" si="193"/>
        <v>2.7290000000000001</v>
      </c>
      <c r="N2445" s="3">
        <f t="shared" si="194"/>
        <v>57.308999999999997</v>
      </c>
    </row>
    <row r="2446" spans="1:14" x14ac:dyDescent="0.3">
      <c r="A2446" s="1">
        <v>45485</v>
      </c>
      <c r="B2446" s="1" t="str">
        <f t="shared" si="190"/>
        <v>July</v>
      </c>
      <c r="C2446" s="4" t="s">
        <v>14</v>
      </c>
      <c r="D2446" s="4" t="s">
        <v>15</v>
      </c>
      <c r="E2446" s="4" t="s">
        <v>22</v>
      </c>
      <c r="F2446" s="4" t="s">
        <v>16</v>
      </c>
      <c r="G2446" s="3">
        <v>85.6</v>
      </c>
      <c r="H2446" s="8">
        <v>2</v>
      </c>
      <c r="I2446" s="4" t="s">
        <v>20</v>
      </c>
      <c r="J2446" s="7">
        <v>5.5</v>
      </c>
      <c r="K2446" s="3">
        <f t="shared" si="191"/>
        <v>171.2</v>
      </c>
      <c r="L2446" s="2">
        <f t="shared" si="192"/>
        <v>0.18</v>
      </c>
      <c r="M2446" s="3">
        <f t="shared" si="193"/>
        <v>30.815999999999995</v>
      </c>
      <c r="N2446" s="3">
        <f t="shared" si="194"/>
        <v>202.01599999999999</v>
      </c>
    </row>
    <row r="2447" spans="1:14" x14ac:dyDescent="0.3">
      <c r="A2447" s="1">
        <v>45485</v>
      </c>
      <c r="B2447" s="1" t="str">
        <f t="shared" si="190"/>
        <v>July</v>
      </c>
      <c r="C2447" s="4" t="s">
        <v>19</v>
      </c>
      <c r="D2447" s="4" t="s">
        <v>10</v>
      </c>
      <c r="E2447" s="4" t="s">
        <v>11</v>
      </c>
      <c r="F2447" s="4" t="s">
        <v>12</v>
      </c>
      <c r="G2447" s="3">
        <v>7.82</v>
      </c>
      <c r="H2447" s="8">
        <v>3</v>
      </c>
      <c r="I2447" s="4" t="s">
        <v>17</v>
      </c>
      <c r="J2447" s="7">
        <v>7.1</v>
      </c>
      <c r="K2447" s="3">
        <f t="shared" si="191"/>
        <v>23.46</v>
      </c>
      <c r="L2447" s="2">
        <f t="shared" si="192"/>
        <v>0.05</v>
      </c>
      <c r="M2447" s="3">
        <f t="shared" si="193"/>
        <v>1.173</v>
      </c>
      <c r="N2447" s="3">
        <f t="shared" si="194"/>
        <v>24.633000000000003</v>
      </c>
    </row>
    <row r="2448" spans="1:14" x14ac:dyDescent="0.3">
      <c r="A2448" s="1">
        <v>45485</v>
      </c>
      <c r="B2448" s="1" t="str">
        <f t="shared" si="190"/>
        <v>July</v>
      </c>
      <c r="C2448" s="4" t="s">
        <v>9</v>
      </c>
      <c r="D2448" s="4" t="s">
        <v>15</v>
      </c>
      <c r="E2448" s="4" t="s">
        <v>22</v>
      </c>
      <c r="F2448" s="4" t="s">
        <v>24</v>
      </c>
      <c r="G2448" s="3">
        <v>33.1</v>
      </c>
      <c r="H2448" s="8">
        <v>3</v>
      </c>
      <c r="I2448" s="4" t="s">
        <v>258</v>
      </c>
      <c r="J2448" s="7">
        <v>5.8</v>
      </c>
      <c r="K2448" s="3">
        <f t="shared" si="191"/>
        <v>99.300000000000011</v>
      </c>
      <c r="L2448" s="2">
        <f t="shared" si="192"/>
        <v>0.05</v>
      </c>
      <c r="M2448" s="3">
        <f t="shared" si="193"/>
        <v>4.9650000000000007</v>
      </c>
      <c r="N2448" s="3">
        <f t="shared" si="194"/>
        <v>104.26500000000001</v>
      </c>
    </row>
    <row r="2449" spans="1:14" x14ac:dyDescent="0.3">
      <c r="A2449" s="1">
        <v>45485</v>
      </c>
      <c r="B2449" s="1" t="str">
        <f t="shared" si="190"/>
        <v>July</v>
      </c>
      <c r="C2449" s="4" t="s">
        <v>19</v>
      </c>
      <c r="D2449" s="4" t="s">
        <v>15</v>
      </c>
      <c r="E2449" s="4" t="s">
        <v>22</v>
      </c>
      <c r="F2449" s="4" t="s">
        <v>12</v>
      </c>
      <c r="G2449" s="3">
        <v>3.01</v>
      </c>
      <c r="H2449" s="8">
        <v>2</v>
      </c>
      <c r="I2449" s="4" t="s">
        <v>17</v>
      </c>
      <c r="J2449" s="7">
        <v>7.4</v>
      </c>
      <c r="K2449" s="3">
        <f t="shared" si="191"/>
        <v>6.02</v>
      </c>
      <c r="L2449" s="2">
        <f t="shared" si="192"/>
        <v>0.05</v>
      </c>
      <c r="M2449" s="3">
        <f t="shared" si="193"/>
        <v>0.30099999999999999</v>
      </c>
      <c r="N2449" s="3">
        <f t="shared" si="194"/>
        <v>6.3209999999999997</v>
      </c>
    </row>
    <row r="2450" spans="1:14" x14ac:dyDescent="0.3">
      <c r="A2450" s="1">
        <v>45485</v>
      </c>
      <c r="B2450" s="1" t="str">
        <f t="shared" si="190"/>
        <v>July</v>
      </c>
      <c r="C2450" s="4" t="s">
        <v>19</v>
      </c>
      <c r="D2450" s="4" t="s">
        <v>15</v>
      </c>
      <c r="E2450" s="4" t="s">
        <v>11</v>
      </c>
      <c r="F2450" s="4" t="s">
        <v>12</v>
      </c>
      <c r="G2450" s="3">
        <v>5.16</v>
      </c>
      <c r="H2450" s="8">
        <v>3</v>
      </c>
      <c r="I2450" s="4" t="s">
        <v>258</v>
      </c>
      <c r="J2450" s="7">
        <v>8.8000000000000007</v>
      </c>
      <c r="K2450" s="3">
        <f t="shared" si="191"/>
        <v>15.48</v>
      </c>
      <c r="L2450" s="2">
        <f t="shared" si="192"/>
        <v>0.05</v>
      </c>
      <c r="M2450" s="3">
        <f t="shared" si="193"/>
        <v>0.77400000000000002</v>
      </c>
      <c r="N2450" s="3">
        <f t="shared" si="194"/>
        <v>16.254000000000001</v>
      </c>
    </row>
    <row r="2451" spans="1:14" x14ac:dyDescent="0.3">
      <c r="A2451" s="1">
        <v>45485</v>
      </c>
      <c r="B2451" s="1" t="str">
        <f t="shared" si="190"/>
        <v>July</v>
      </c>
      <c r="C2451" s="4" t="s">
        <v>9</v>
      </c>
      <c r="D2451" s="4" t="s">
        <v>15</v>
      </c>
      <c r="E2451" s="4" t="s">
        <v>22</v>
      </c>
      <c r="F2451" s="4" t="s">
        <v>12</v>
      </c>
      <c r="G2451" s="3">
        <v>7.64</v>
      </c>
      <c r="H2451" s="8">
        <v>2</v>
      </c>
      <c r="I2451" s="4" t="s">
        <v>258</v>
      </c>
      <c r="J2451" s="7">
        <v>7.6</v>
      </c>
      <c r="K2451" s="3">
        <f t="shared" si="191"/>
        <v>15.28</v>
      </c>
      <c r="L2451" s="2">
        <f t="shared" si="192"/>
        <v>0.05</v>
      </c>
      <c r="M2451" s="3">
        <f t="shared" si="193"/>
        <v>0.76400000000000001</v>
      </c>
      <c r="N2451" s="3">
        <f t="shared" si="194"/>
        <v>16.044</v>
      </c>
    </row>
    <row r="2452" spans="1:14" x14ac:dyDescent="0.3">
      <c r="A2452" s="1">
        <v>45485</v>
      </c>
      <c r="B2452" s="1" t="str">
        <f t="shared" si="190"/>
        <v>July</v>
      </c>
      <c r="C2452" s="4" t="s">
        <v>14</v>
      </c>
      <c r="D2452" s="4" t="s">
        <v>10</v>
      </c>
      <c r="E2452" s="4" t="s">
        <v>22</v>
      </c>
      <c r="F2452" s="4" t="s">
        <v>12</v>
      </c>
      <c r="G2452" s="3">
        <v>7.36</v>
      </c>
      <c r="H2452" s="8">
        <v>3</v>
      </c>
      <c r="I2452" s="4" t="s">
        <v>17</v>
      </c>
      <c r="J2452" s="7">
        <v>7.4</v>
      </c>
      <c r="K2452" s="3">
        <f t="shared" si="191"/>
        <v>22.080000000000002</v>
      </c>
      <c r="L2452" s="2">
        <f t="shared" si="192"/>
        <v>0.05</v>
      </c>
      <c r="M2452" s="3">
        <f t="shared" si="193"/>
        <v>1.1040000000000001</v>
      </c>
      <c r="N2452" s="3">
        <f t="shared" si="194"/>
        <v>23.184000000000001</v>
      </c>
    </row>
    <row r="2453" spans="1:14" x14ac:dyDescent="0.3">
      <c r="A2453" s="1">
        <v>45485</v>
      </c>
      <c r="B2453" s="1" t="str">
        <f t="shared" si="190"/>
        <v>July</v>
      </c>
      <c r="C2453" s="4" t="s">
        <v>9</v>
      </c>
      <c r="D2453" s="4" t="s">
        <v>15</v>
      </c>
      <c r="E2453" s="4" t="s">
        <v>22</v>
      </c>
      <c r="F2453" s="4" t="s">
        <v>12</v>
      </c>
      <c r="G2453" s="3">
        <v>3.88</v>
      </c>
      <c r="H2453" s="8">
        <v>3</v>
      </c>
      <c r="I2453" s="4" t="s">
        <v>258</v>
      </c>
      <c r="J2453" s="7">
        <v>8.1</v>
      </c>
      <c r="K2453" s="3">
        <f t="shared" si="191"/>
        <v>11.64</v>
      </c>
      <c r="L2453" s="2">
        <f t="shared" si="192"/>
        <v>0.05</v>
      </c>
      <c r="M2453" s="3">
        <f t="shared" si="193"/>
        <v>0.58200000000000007</v>
      </c>
      <c r="N2453" s="3">
        <f t="shared" si="194"/>
        <v>12.222000000000001</v>
      </c>
    </row>
    <row r="2454" spans="1:14" x14ac:dyDescent="0.3">
      <c r="A2454" s="1">
        <v>45486</v>
      </c>
      <c r="B2454" s="1" t="str">
        <f t="shared" si="190"/>
        <v>July</v>
      </c>
      <c r="C2454" s="4" t="s">
        <v>9</v>
      </c>
      <c r="D2454" s="4" t="s">
        <v>10</v>
      </c>
      <c r="E2454" s="4" t="s">
        <v>11</v>
      </c>
      <c r="F2454" s="4" t="s">
        <v>12</v>
      </c>
      <c r="G2454" s="3">
        <v>5.53</v>
      </c>
      <c r="H2454" s="8">
        <v>3</v>
      </c>
      <c r="I2454" s="4" t="s">
        <v>20</v>
      </c>
      <c r="J2454" s="7">
        <v>8.6999999999999993</v>
      </c>
      <c r="K2454" s="3">
        <f t="shared" si="191"/>
        <v>16.59</v>
      </c>
      <c r="L2454" s="2">
        <f t="shared" si="192"/>
        <v>0.05</v>
      </c>
      <c r="M2454" s="3">
        <f t="shared" si="193"/>
        <v>0.82950000000000002</v>
      </c>
      <c r="N2454" s="3">
        <f t="shared" si="194"/>
        <v>17.419499999999999</v>
      </c>
    </row>
    <row r="2455" spans="1:14" x14ac:dyDescent="0.3">
      <c r="A2455" s="1">
        <v>45486</v>
      </c>
      <c r="B2455" s="1" t="str">
        <f t="shared" si="190"/>
        <v>July</v>
      </c>
      <c r="C2455" s="4" t="s">
        <v>9</v>
      </c>
      <c r="D2455" s="4" t="s">
        <v>15</v>
      </c>
      <c r="E2455" s="4" t="s">
        <v>11</v>
      </c>
      <c r="F2455" s="4" t="s">
        <v>18</v>
      </c>
      <c r="G2455" s="3">
        <v>72.39</v>
      </c>
      <c r="H2455" s="8">
        <v>1</v>
      </c>
      <c r="I2455" s="4" t="s">
        <v>20</v>
      </c>
      <c r="J2455" s="7">
        <v>5.3</v>
      </c>
      <c r="K2455" s="3">
        <f t="shared" si="191"/>
        <v>72.39</v>
      </c>
      <c r="L2455" s="2">
        <f t="shared" si="192"/>
        <v>0.05</v>
      </c>
      <c r="M2455" s="3">
        <f t="shared" si="193"/>
        <v>3.6195000000000004</v>
      </c>
      <c r="N2455" s="3">
        <f t="shared" si="194"/>
        <v>76.009500000000003</v>
      </c>
    </row>
    <row r="2456" spans="1:14" x14ac:dyDescent="0.3">
      <c r="A2456" s="1">
        <v>45486</v>
      </c>
      <c r="B2456" s="1" t="str">
        <f t="shared" si="190"/>
        <v>July</v>
      </c>
      <c r="C2456" s="4" t="s">
        <v>9</v>
      </c>
      <c r="D2456" s="4" t="s">
        <v>10</v>
      </c>
      <c r="E2456" s="4" t="s">
        <v>11</v>
      </c>
      <c r="F2456" s="4" t="s">
        <v>21</v>
      </c>
      <c r="G2456" s="3">
        <v>12.38</v>
      </c>
      <c r="H2456" s="8">
        <v>3</v>
      </c>
      <c r="I2456" s="4" t="s">
        <v>20</v>
      </c>
      <c r="J2456" s="7">
        <v>7.2</v>
      </c>
      <c r="K2456" s="3">
        <f t="shared" si="191"/>
        <v>37.14</v>
      </c>
      <c r="L2456" s="2">
        <f t="shared" si="192"/>
        <v>0.05</v>
      </c>
      <c r="M2456" s="3">
        <f t="shared" si="193"/>
        <v>1.8570000000000002</v>
      </c>
      <c r="N2456" s="3">
        <f t="shared" si="194"/>
        <v>38.997</v>
      </c>
    </row>
    <row r="2457" spans="1:14" x14ac:dyDescent="0.3">
      <c r="A2457" s="1">
        <v>45486</v>
      </c>
      <c r="B2457" s="1" t="str">
        <f t="shared" si="190"/>
        <v>July</v>
      </c>
      <c r="C2457" s="4" t="s">
        <v>14</v>
      </c>
      <c r="D2457" s="4" t="s">
        <v>15</v>
      </c>
      <c r="E2457" s="4" t="s">
        <v>11</v>
      </c>
      <c r="F2457" s="4" t="s">
        <v>12</v>
      </c>
      <c r="G2457" s="3">
        <v>6.27</v>
      </c>
      <c r="H2457" s="8">
        <v>2</v>
      </c>
      <c r="I2457" s="4" t="s">
        <v>17</v>
      </c>
      <c r="J2457" s="7">
        <v>7.4</v>
      </c>
      <c r="K2457" s="3">
        <f t="shared" si="191"/>
        <v>12.54</v>
      </c>
      <c r="L2457" s="2">
        <f t="shared" si="192"/>
        <v>0.05</v>
      </c>
      <c r="M2457" s="3">
        <f t="shared" si="193"/>
        <v>0.627</v>
      </c>
      <c r="N2457" s="3">
        <f t="shared" si="194"/>
        <v>13.167</v>
      </c>
    </row>
    <row r="2458" spans="1:14" x14ac:dyDescent="0.3">
      <c r="A2458" s="1">
        <v>45486</v>
      </c>
      <c r="B2458" s="1" t="str">
        <f t="shared" si="190"/>
        <v>July</v>
      </c>
      <c r="C2458" s="4" t="s">
        <v>14</v>
      </c>
      <c r="D2458" s="4" t="s">
        <v>10</v>
      </c>
      <c r="E2458" s="4" t="s">
        <v>11</v>
      </c>
      <c r="F2458" s="4" t="s">
        <v>18</v>
      </c>
      <c r="G2458" s="3">
        <v>67.06</v>
      </c>
      <c r="H2458" s="8">
        <v>1</v>
      </c>
      <c r="I2458" s="4" t="s">
        <v>258</v>
      </c>
      <c r="J2458" s="7">
        <v>6.9</v>
      </c>
      <c r="K2458" s="3">
        <f t="shared" si="191"/>
        <v>67.06</v>
      </c>
      <c r="L2458" s="2">
        <f t="shared" si="192"/>
        <v>0.05</v>
      </c>
      <c r="M2458" s="3">
        <f t="shared" si="193"/>
        <v>3.3530000000000002</v>
      </c>
      <c r="N2458" s="3">
        <f t="shared" si="194"/>
        <v>70.412999999999997</v>
      </c>
    </row>
    <row r="2459" spans="1:14" x14ac:dyDescent="0.3">
      <c r="A2459" s="1">
        <v>45486</v>
      </c>
      <c r="B2459" s="1" t="str">
        <f t="shared" si="190"/>
        <v>July</v>
      </c>
      <c r="C2459" s="4" t="s">
        <v>19</v>
      </c>
      <c r="D2459" s="4" t="s">
        <v>15</v>
      </c>
      <c r="E2459" s="4" t="s">
        <v>22</v>
      </c>
      <c r="F2459" s="4" t="s">
        <v>12</v>
      </c>
      <c r="G2459" s="3">
        <v>7.21</v>
      </c>
      <c r="H2459" s="8">
        <v>6</v>
      </c>
      <c r="I2459" s="4" t="s">
        <v>20</v>
      </c>
      <c r="J2459" s="7">
        <v>7.9</v>
      </c>
      <c r="K2459" s="3">
        <f t="shared" si="191"/>
        <v>43.26</v>
      </c>
      <c r="L2459" s="2">
        <f t="shared" si="192"/>
        <v>0.05</v>
      </c>
      <c r="M2459" s="3">
        <f t="shared" si="193"/>
        <v>2.1629999999999998</v>
      </c>
      <c r="N2459" s="3">
        <f t="shared" si="194"/>
        <v>45.422999999999995</v>
      </c>
    </row>
    <row r="2460" spans="1:14" x14ac:dyDescent="0.3">
      <c r="A2460" s="1">
        <v>45486</v>
      </c>
      <c r="B2460" s="1" t="str">
        <f t="shared" si="190"/>
        <v>July</v>
      </c>
      <c r="C2460" s="4" t="s">
        <v>14</v>
      </c>
      <c r="D2460" s="4" t="s">
        <v>15</v>
      </c>
      <c r="E2460" s="4" t="s">
        <v>22</v>
      </c>
      <c r="F2460" s="4" t="s">
        <v>21</v>
      </c>
      <c r="G2460" s="3">
        <v>17.47</v>
      </c>
      <c r="H2460" s="8">
        <v>1</v>
      </c>
      <c r="I2460" s="4" t="s">
        <v>17</v>
      </c>
      <c r="J2460" s="7">
        <v>6.5</v>
      </c>
      <c r="K2460" s="3">
        <f t="shared" si="191"/>
        <v>17.47</v>
      </c>
      <c r="L2460" s="2">
        <f t="shared" si="192"/>
        <v>0.05</v>
      </c>
      <c r="M2460" s="3">
        <f t="shared" si="193"/>
        <v>0.87349999999999994</v>
      </c>
      <c r="N2460" s="3">
        <f t="shared" si="194"/>
        <v>18.343499999999999</v>
      </c>
    </row>
    <row r="2461" spans="1:14" x14ac:dyDescent="0.3">
      <c r="A2461" s="1">
        <v>45486</v>
      </c>
      <c r="B2461" s="1" t="str">
        <f t="shared" si="190"/>
        <v>July</v>
      </c>
      <c r="C2461" s="4" t="s">
        <v>9</v>
      </c>
      <c r="D2461" s="4" t="s">
        <v>15</v>
      </c>
      <c r="E2461" s="4" t="s">
        <v>11</v>
      </c>
      <c r="F2461" s="4" t="s">
        <v>24</v>
      </c>
      <c r="G2461" s="3">
        <v>32.79</v>
      </c>
      <c r="H2461" s="8">
        <v>1</v>
      </c>
      <c r="I2461" s="4" t="s">
        <v>258</v>
      </c>
      <c r="J2461" s="7">
        <v>5.8</v>
      </c>
      <c r="K2461" s="3">
        <f t="shared" si="191"/>
        <v>32.79</v>
      </c>
      <c r="L2461" s="2">
        <f t="shared" si="192"/>
        <v>0.05</v>
      </c>
      <c r="M2461" s="3">
        <f t="shared" si="193"/>
        <v>1.6395</v>
      </c>
      <c r="N2461" s="3">
        <f t="shared" si="194"/>
        <v>34.429499999999997</v>
      </c>
    </row>
    <row r="2462" spans="1:14" x14ac:dyDescent="0.3">
      <c r="A2462" s="1">
        <v>45486</v>
      </c>
      <c r="B2462" s="1" t="str">
        <f t="shared" si="190"/>
        <v>July</v>
      </c>
      <c r="C2462" s="4" t="s">
        <v>14</v>
      </c>
      <c r="D2462" s="4" t="s">
        <v>15</v>
      </c>
      <c r="E2462" s="4" t="s">
        <v>22</v>
      </c>
      <c r="F2462" s="4" t="s">
        <v>23</v>
      </c>
      <c r="G2462" s="3">
        <v>52.31</v>
      </c>
      <c r="H2462" s="8">
        <v>2</v>
      </c>
      <c r="I2462" s="4" t="s">
        <v>20</v>
      </c>
      <c r="J2462" s="7">
        <v>6.2</v>
      </c>
      <c r="K2462" s="3">
        <f t="shared" si="191"/>
        <v>104.62</v>
      </c>
      <c r="L2462" s="2">
        <f t="shared" si="192"/>
        <v>0.05</v>
      </c>
      <c r="M2462" s="3">
        <f t="shared" si="193"/>
        <v>5.2310000000000008</v>
      </c>
      <c r="N2462" s="3">
        <f t="shared" si="194"/>
        <v>109.851</v>
      </c>
    </row>
    <row r="2463" spans="1:14" x14ac:dyDescent="0.3">
      <c r="A2463" s="1">
        <v>45486</v>
      </c>
      <c r="B2463" s="1" t="str">
        <f t="shared" si="190"/>
        <v>July</v>
      </c>
      <c r="C2463" s="4" t="s">
        <v>14</v>
      </c>
      <c r="D2463" s="4" t="s">
        <v>15</v>
      </c>
      <c r="E2463" s="4" t="s">
        <v>22</v>
      </c>
      <c r="F2463" s="4" t="s">
        <v>21</v>
      </c>
      <c r="G2463" s="3">
        <v>14.75</v>
      </c>
      <c r="H2463" s="8">
        <v>1</v>
      </c>
      <c r="I2463" s="4" t="s">
        <v>20</v>
      </c>
      <c r="J2463" s="7">
        <v>7.1</v>
      </c>
      <c r="K2463" s="3">
        <f t="shared" si="191"/>
        <v>14.75</v>
      </c>
      <c r="L2463" s="2">
        <f t="shared" si="192"/>
        <v>0.05</v>
      </c>
      <c r="M2463" s="3">
        <f t="shared" si="193"/>
        <v>0.73750000000000004</v>
      </c>
      <c r="N2463" s="3">
        <f t="shared" si="194"/>
        <v>15.487500000000001</v>
      </c>
    </row>
    <row r="2464" spans="1:14" x14ac:dyDescent="0.3">
      <c r="A2464" s="1">
        <v>45486</v>
      </c>
      <c r="B2464" s="1" t="str">
        <f t="shared" si="190"/>
        <v>July</v>
      </c>
      <c r="C2464" s="4" t="s">
        <v>19</v>
      </c>
      <c r="D2464" s="4" t="s">
        <v>15</v>
      </c>
      <c r="E2464" s="4" t="s">
        <v>11</v>
      </c>
      <c r="F2464" s="4" t="s">
        <v>12</v>
      </c>
      <c r="G2464" s="3">
        <v>6.81</v>
      </c>
      <c r="H2464" s="8">
        <v>2</v>
      </c>
      <c r="I2464" s="4" t="s">
        <v>17</v>
      </c>
      <c r="J2464" s="7">
        <v>9.6999999999999993</v>
      </c>
      <c r="K2464" s="3">
        <f t="shared" si="191"/>
        <v>13.62</v>
      </c>
      <c r="L2464" s="2">
        <f t="shared" si="192"/>
        <v>0.05</v>
      </c>
      <c r="M2464" s="3">
        <f t="shared" si="193"/>
        <v>0.68100000000000005</v>
      </c>
      <c r="N2464" s="3">
        <f t="shared" si="194"/>
        <v>14.300999999999998</v>
      </c>
    </row>
    <row r="2465" spans="1:14" x14ac:dyDescent="0.3">
      <c r="A2465" s="1">
        <v>45486</v>
      </c>
      <c r="B2465" s="1" t="str">
        <f t="shared" si="190"/>
        <v>July</v>
      </c>
      <c r="C2465" s="4" t="s">
        <v>19</v>
      </c>
      <c r="D2465" s="4" t="s">
        <v>10</v>
      </c>
      <c r="E2465" s="4" t="s">
        <v>22</v>
      </c>
      <c r="F2465" s="4" t="s">
        <v>24</v>
      </c>
      <c r="G2465" s="3">
        <v>24.85</v>
      </c>
      <c r="H2465" s="8">
        <v>2</v>
      </c>
      <c r="I2465" s="4" t="s">
        <v>17</v>
      </c>
      <c r="J2465" s="7">
        <v>7.9</v>
      </c>
      <c r="K2465" s="3">
        <f t="shared" si="191"/>
        <v>49.7</v>
      </c>
      <c r="L2465" s="2">
        <f t="shared" si="192"/>
        <v>0.05</v>
      </c>
      <c r="M2465" s="3">
        <f t="shared" si="193"/>
        <v>2.4850000000000003</v>
      </c>
      <c r="N2465" s="3">
        <f t="shared" si="194"/>
        <v>52.185000000000002</v>
      </c>
    </row>
    <row r="2466" spans="1:14" x14ac:dyDescent="0.3">
      <c r="A2466" s="1">
        <v>45486</v>
      </c>
      <c r="B2466" s="1" t="str">
        <f t="shared" si="190"/>
        <v>July</v>
      </c>
      <c r="C2466" s="4" t="s">
        <v>19</v>
      </c>
      <c r="D2466" s="4" t="s">
        <v>10</v>
      </c>
      <c r="E2466" s="4" t="s">
        <v>11</v>
      </c>
      <c r="F2466" s="4" t="s">
        <v>24</v>
      </c>
      <c r="G2466" s="3">
        <v>21.5</v>
      </c>
      <c r="H2466" s="8">
        <v>2</v>
      </c>
      <c r="I2466" s="4" t="s">
        <v>20</v>
      </c>
      <c r="J2466" s="7">
        <v>9.1999999999999993</v>
      </c>
      <c r="K2466" s="3">
        <f t="shared" si="191"/>
        <v>43</v>
      </c>
      <c r="L2466" s="2">
        <f t="shared" si="192"/>
        <v>0.05</v>
      </c>
      <c r="M2466" s="3">
        <f t="shared" si="193"/>
        <v>2.15</v>
      </c>
      <c r="N2466" s="3">
        <f t="shared" si="194"/>
        <v>45.15</v>
      </c>
    </row>
    <row r="2467" spans="1:14" x14ac:dyDescent="0.3">
      <c r="A2467" s="1">
        <v>45486</v>
      </c>
      <c r="B2467" s="1" t="str">
        <f t="shared" si="190"/>
        <v>July</v>
      </c>
      <c r="C2467" s="4" t="s">
        <v>19</v>
      </c>
      <c r="D2467" s="4" t="s">
        <v>10</v>
      </c>
      <c r="E2467" s="4" t="s">
        <v>11</v>
      </c>
      <c r="F2467" s="4" t="s">
        <v>24</v>
      </c>
      <c r="G2467" s="3">
        <v>32.380000000000003</v>
      </c>
      <c r="H2467" s="8">
        <v>4</v>
      </c>
      <c r="I2467" s="4" t="s">
        <v>258</v>
      </c>
      <c r="J2467" s="7">
        <v>7</v>
      </c>
      <c r="K2467" s="3">
        <f t="shared" si="191"/>
        <v>129.52000000000001</v>
      </c>
      <c r="L2467" s="2">
        <f t="shared" si="192"/>
        <v>0.05</v>
      </c>
      <c r="M2467" s="3">
        <f t="shared" si="193"/>
        <v>6.4760000000000009</v>
      </c>
      <c r="N2467" s="3">
        <f t="shared" si="194"/>
        <v>135.99600000000001</v>
      </c>
    </row>
    <row r="2468" spans="1:14" x14ac:dyDescent="0.3">
      <c r="A2468" s="1">
        <v>45486</v>
      </c>
      <c r="B2468" s="1" t="str">
        <f t="shared" si="190"/>
        <v>July</v>
      </c>
      <c r="C2468" s="4" t="s">
        <v>19</v>
      </c>
      <c r="D2468" s="4" t="s">
        <v>15</v>
      </c>
      <c r="E2468" s="4" t="s">
        <v>11</v>
      </c>
      <c r="F2468" s="4" t="s">
        <v>21</v>
      </c>
      <c r="G2468" s="3">
        <v>13.13</v>
      </c>
      <c r="H2468" s="8">
        <v>3</v>
      </c>
      <c r="I2468" s="4" t="s">
        <v>17</v>
      </c>
      <c r="J2468" s="7">
        <v>8</v>
      </c>
      <c r="K2468" s="3">
        <f t="shared" si="191"/>
        <v>39.39</v>
      </c>
      <c r="L2468" s="2">
        <f t="shared" si="192"/>
        <v>0.05</v>
      </c>
      <c r="M2468" s="3">
        <f t="shared" si="193"/>
        <v>1.9695</v>
      </c>
      <c r="N2468" s="3">
        <f t="shared" si="194"/>
        <v>41.359499999999997</v>
      </c>
    </row>
    <row r="2469" spans="1:14" x14ac:dyDescent="0.3">
      <c r="A2469" s="1">
        <v>45487</v>
      </c>
      <c r="B2469" s="1" t="str">
        <f t="shared" si="190"/>
        <v>July</v>
      </c>
      <c r="C2469" s="4" t="s">
        <v>14</v>
      </c>
      <c r="D2469" s="4" t="s">
        <v>15</v>
      </c>
      <c r="E2469" s="4" t="s">
        <v>11</v>
      </c>
      <c r="F2469" s="4" t="s">
        <v>12</v>
      </c>
      <c r="G2469" s="3">
        <v>5.36</v>
      </c>
      <c r="H2469" s="8">
        <v>3</v>
      </c>
      <c r="I2469" s="4" t="s">
        <v>258</v>
      </c>
      <c r="J2469" s="7">
        <v>9</v>
      </c>
      <c r="K2469" s="3">
        <f t="shared" si="191"/>
        <v>16.080000000000002</v>
      </c>
      <c r="L2469" s="2">
        <f t="shared" si="192"/>
        <v>0.05</v>
      </c>
      <c r="M2469" s="3">
        <f t="shared" si="193"/>
        <v>0.80400000000000016</v>
      </c>
      <c r="N2469" s="3">
        <f t="shared" si="194"/>
        <v>16.884</v>
      </c>
    </row>
    <row r="2470" spans="1:14" x14ac:dyDescent="0.3">
      <c r="A2470" s="1">
        <v>45487</v>
      </c>
      <c r="B2470" s="1" t="str">
        <f t="shared" si="190"/>
        <v>July</v>
      </c>
      <c r="C2470" s="4" t="s">
        <v>14</v>
      </c>
      <c r="D2470" s="4" t="s">
        <v>15</v>
      </c>
      <c r="E2470" s="4" t="s">
        <v>11</v>
      </c>
      <c r="F2470" s="4" t="s">
        <v>12</v>
      </c>
      <c r="G2470" s="3">
        <v>4.7</v>
      </c>
      <c r="H2470" s="8">
        <v>3</v>
      </c>
      <c r="I2470" s="4" t="s">
        <v>258</v>
      </c>
      <c r="J2470" s="7">
        <v>8.1</v>
      </c>
      <c r="K2470" s="3">
        <f t="shared" si="191"/>
        <v>14.100000000000001</v>
      </c>
      <c r="L2470" s="2">
        <f t="shared" si="192"/>
        <v>0.05</v>
      </c>
      <c r="M2470" s="3">
        <f t="shared" si="193"/>
        <v>0.70500000000000007</v>
      </c>
      <c r="N2470" s="3">
        <f t="shared" si="194"/>
        <v>14.805000000000001</v>
      </c>
    </row>
    <row r="2471" spans="1:14" x14ac:dyDescent="0.3">
      <c r="A2471" s="1">
        <v>45487</v>
      </c>
      <c r="B2471" s="1" t="str">
        <f t="shared" si="190"/>
        <v>July</v>
      </c>
      <c r="C2471" s="4" t="s">
        <v>9</v>
      </c>
      <c r="D2471" s="4" t="s">
        <v>15</v>
      </c>
      <c r="E2471" s="4" t="s">
        <v>22</v>
      </c>
      <c r="F2471" s="4" t="s">
        <v>24</v>
      </c>
      <c r="G2471" s="3">
        <v>25.37</v>
      </c>
      <c r="H2471" s="8">
        <v>2</v>
      </c>
      <c r="I2471" s="4" t="s">
        <v>17</v>
      </c>
      <c r="J2471" s="7">
        <v>5.6</v>
      </c>
      <c r="K2471" s="3">
        <f t="shared" si="191"/>
        <v>50.74</v>
      </c>
      <c r="L2471" s="2">
        <f t="shared" si="192"/>
        <v>0.05</v>
      </c>
      <c r="M2471" s="3">
        <f t="shared" si="193"/>
        <v>2.5370000000000004</v>
      </c>
      <c r="N2471" s="3">
        <f t="shared" si="194"/>
        <v>53.277000000000001</v>
      </c>
    </row>
    <row r="2472" spans="1:14" x14ac:dyDescent="0.3">
      <c r="A2472" s="1">
        <v>45487</v>
      </c>
      <c r="B2472" s="1" t="str">
        <f t="shared" si="190"/>
        <v>July</v>
      </c>
      <c r="C2472" s="4" t="s">
        <v>9</v>
      </c>
      <c r="D2472" s="4" t="s">
        <v>10</v>
      </c>
      <c r="E2472" s="4" t="s">
        <v>11</v>
      </c>
      <c r="F2472" s="4" t="s">
        <v>12</v>
      </c>
      <c r="G2472" s="3">
        <v>6.2</v>
      </c>
      <c r="H2472" s="8">
        <v>1</v>
      </c>
      <c r="I2472" s="4" t="s">
        <v>17</v>
      </c>
      <c r="J2472" s="7">
        <v>8.6999999999999993</v>
      </c>
      <c r="K2472" s="3">
        <f t="shared" si="191"/>
        <v>6.2</v>
      </c>
      <c r="L2472" s="2">
        <f t="shared" si="192"/>
        <v>0.05</v>
      </c>
      <c r="M2472" s="3">
        <f t="shared" si="193"/>
        <v>0.31000000000000005</v>
      </c>
      <c r="N2472" s="3">
        <f t="shared" si="194"/>
        <v>6.51</v>
      </c>
    </row>
    <row r="2473" spans="1:14" x14ac:dyDescent="0.3">
      <c r="A2473" s="1">
        <v>45487</v>
      </c>
      <c r="B2473" s="1" t="str">
        <f t="shared" si="190"/>
        <v>July</v>
      </c>
      <c r="C2473" s="4" t="s">
        <v>19</v>
      </c>
      <c r="D2473" s="4" t="s">
        <v>10</v>
      </c>
      <c r="E2473" s="4" t="s">
        <v>11</v>
      </c>
      <c r="F2473" s="4" t="s">
        <v>23</v>
      </c>
      <c r="G2473" s="3">
        <v>73.55</v>
      </c>
      <c r="H2473" s="8">
        <v>5</v>
      </c>
      <c r="I2473" s="4" t="s">
        <v>258</v>
      </c>
      <c r="J2473" s="7">
        <v>7.4</v>
      </c>
      <c r="K2473" s="3">
        <f t="shared" si="191"/>
        <v>367.75</v>
      </c>
      <c r="L2473" s="2">
        <f t="shared" si="192"/>
        <v>0.05</v>
      </c>
      <c r="M2473" s="3">
        <f t="shared" si="193"/>
        <v>18.387499999999999</v>
      </c>
      <c r="N2473" s="3">
        <f t="shared" si="194"/>
        <v>386.13749999999999</v>
      </c>
    </row>
    <row r="2474" spans="1:14" x14ac:dyDescent="0.3">
      <c r="A2474" s="1">
        <v>45487</v>
      </c>
      <c r="B2474" s="1" t="str">
        <f t="shared" si="190"/>
        <v>July</v>
      </c>
      <c r="C2474" s="4" t="s">
        <v>14</v>
      </c>
      <c r="D2474" s="4" t="s">
        <v>10</v>
      </c>
      <c r="E2474" s="4" t="s">
        <v>22</v>
      </c>
      <c r="F2474" s="4" t="s">
        <v>12</v>
      </c>
      <c r="G2474" s="3">
        <v>5.99</v>
      </c>
      <c r="H2474" s="8">
        <v>3</v>
      </c>
      <c r="I2474" s="4" t="s">
        <v>17</v>
      </c>
      <c r="J2474" s="7">
        <v>7.3</v>
      </c>
      <c r="K2474" s="3">
        <f t="shared" si="191"/>
        <v>17.97</v>
      </c>
      <c r="L2474" s="2">
        <f t="shared" si="192"/>
        <v>0.05</v>
      </c>
      <c r="M2474" s="3">
        <f t="shared" si="193"/>
        <v>0.89849999999999997</v>
      </c>
      <c r="N2474" s="3">
        <f t="shared" si="194"/>
        <v>18.868499999999997</v>
      </c>
    </row>
    <row r="2475" spans="1:14" x14ac:dyDescent="0.3">
      <c r="A2475" s="1">
        <v>45487</v>
      </c>
      <c r="B2475" s="1" t="str">
        <f t="shared" si="190"/>
        <v>July</v>
      </c>
      <c r="C2475" s="4" t="s">
        <v>14</v>
      </c>
      <c r="D2475" s="4" t="s">
        <v>15</v>
      </c>
      <c r="E2475" s="4" t="s">
        <v>11</v>
      </c>
      <c r="F2475" s="4" t="s">
        <v>12</v>
      </c>
      <c r="G2475" s="3">
        <v>4.32</v>
      </c>
      <c r="H2475" s="8">
        <v>5</v>
      </c>
      <c r="I2475" s="4" t="s">
        <v>20</v>
      </c>
      <c r="J2475" s="7">
        <v>6.9</v>
      </c>
      <c r="K2475" s="3">
        <f t="shared" si="191"/>
        <v>21.6</v>
      </c>
      <c r="L2475" s="2">
        <f t="shared" si="192"/>
        <v>0.05</v>
      </c>
      <c r="M2475" s="3">
        <f t="shared" si="193"/>
        <v>1.08</v>
      </c>
      <c r="N2475" s="3">
        <f t="shared" si="194"/>
        <v>22.68</v>
      </c>
    </row>
    <row r="2476" spans="1:14" x14ac:dyDescent="0.3">
      <c r="A2476" s="1">
        <v>45487</v>
      </c>
      <c r="B2476" s="1" t="str">
        <f t="shared" si="190"/>
        <v>July</v>
      </c>
      <c r="C2476" s="4" t="s">
        <v>19</v>
      </c>
      <c r="D2476" s="4" t="s">
        <v>15</v>
      </c>
      <c r="E2476" s="4" t="s">
        <v>11</v>
      </c>
      <c r="F2476" s="4" t="s">
        <v>12</v>
      </c>
      <c r="G2476" s="3">
        <v>7.9</v>
      </c>
      <c r="H2476" s="8">
        <v>1</v>
      </c>
      <c r="I2476" s="4" t="s">
        <v>17</v>
      </c>
      <c r="J2476" s="7">
        <v>8.3000000000000007</v>
      </c>
      <c r="K2476" s="3">
        <f t="shared" si="191"/>
        <v>7.9</v>
      </c>
      <c r="L2476" s="2">
        <f t="shared" si="192"/>
        <v>0.05</v>
      </c>
      <c r="M2476" s="3">
        <f t="shared" si="193"/>
        <v>0.39500000000000002</v>
      </c>
      <c r="N2476" s="3">
        <f t="shared" si="194"/>
        <v>8.2949999999999999</v>
      </c>
    </row>
    <row r="2477" spans="1:14" x14ac:dyDescent="0.3">
      <c r="A2477" s="1">
        <v>45487</v>
      </c>
      <c r="B2477" s="1" t="str">
        <f t="shared" si="190"/>
        <v>July</v>
      </c>
      <c r="C2477" s="4" t="s">
        <v>19</v>
      </c>
      <c r="D2477" s="4" t="s">
        <v>10</v>
      </c>
      <c r="E2477" s="4" t="s">
        <v>11</v>
      </c>
      <c r="F2477" s="4" t="s">
        <v>12</v>
      </c>
      <c r="G2477" s="3">
        <v>7.14</v>
      </c>
      <c r="H2477" s="8">
        <v>3</v>
      </c>
      <c r="I2477" s="4" t="s">
        <v>20</v>
      </c>
      <c r="J2477" s="7">
        <v>8.4</v>
      </c>
      <c r="K2477" s="3">
        <f t="shared" si="191"/>
        <v>21.419999999999998</v>
      </c>
      <c r="L2477" s="2">
        <f t="shared" si="192"/>
        <v>0.05</v>
      </c>
      <c r="M2477" s="3">
        <f t="shared" si="193"/>
        <v>1.071</v>
      </c>
      <c r="N2477" s="3">
        <f t="shared" si="194"/>
        <v>22.491</v>
      </c>
    </row>
    <row r="2478" spans="1:14" x14ac:dyDescent="0.3">
      <c r="A2478" s="1">
        <v>45487</v>
      </c>
      <c r="B2478" s="1" t="str">
        <f t="shared" si="190"/>
        <v>July</v>
      </c>
      <c r="C2478" s="4" t="s">
        <v>9</v>
      </c>
      <c r="D2478" s="4" t="s">
        <v>15</v>
      </c>
      <c r="E2478" s="4" t="s">
        <v>11</v>
      </c>
      <c r="F2478" s="4" t="s">
        <v>24</v>
      </c>
      <c r="G2478" s="3">
        <v>31.07</v>
      </c>
      <c r="H2478" s="8">
        <v>2</v>
      </c>
      <c r="I2478" s="4" t="s">
        <v>17</v>
      </c>
      <c r="J2478" s="7">
        <v>6</v>
      </c>
      <c r="K2478" s="3">
        <f t="shared" si="191"/>
        <v>62.14</v>
      </c>
      <c r="L2478" s="2">
        <f t="shared" si="192"/>
        <v>0.05</v>
      </c>
      <c r="M2478" s="3">
        <f t="shared" si="193"/>
        <v>3.1070000000000002</v>
      </c>
      <c r="N2478" s="3">
        <f t="shared" si="194"/>
        <v>65.247</v>
      </c>
    </row>
    <row r="2479" spans="1:14" x14ac:dyDescent="0.3">
      <c r="A2479" s="1">
        <v>45488</v>
      </c>
      <c r="B2479" s="1" t="str">
        <f t="shared" si="190"/>
        <v>July</v>
      </c>
      <c r="C2479" s="4" t="s">
        <v>9</v>
      </c>
      <c r="D2479" s="4" t="s">
        <v>10</v>
      </c>
      <c r="E2479" s="4" t="s">
        <v>11</v>
      </c>
      <c r="F2479" s="4" t="s">
        <v>21</v>
      </c>
      <c r="G2479" s="3">
        <v>13.83</v>
      </c>
      <c r="H2479" s="8">
        <v>3</v>
      </c>
      <c r="I2479" s="4" t="s">
        <v>17</v>
      </c>
      <c r="J2479" s="7">
        <v>7.2</v>
      </c>
      <c r="K2479" s="3">
        <f t="shared" si="191"/>
        <v>41.49</v>
      </c>
      <c r="L2479" s="2">
        <f t="shared" si="192"/>
        <v>0.05</v>
      </c>
      <c r="M2479" s="3">
        <f t="shared" si="193"/>
        <v>2.0745</v>
      </c>
      <c r="N2479" s="3">
        <f t="shared" si="194"/>
        <v>43.564500000000002</v>
      </c>
    </row>
    <row r="2480" spans="1:14" x14ac:dyDescent="0.3">
      <c r="A2480" s="1">
        <v>45488</v>
      </c>
      <c r="B2480" s="1" t="str">
        <f t="shared" si="190"/>
        <v>July</v>
      </c>
      <c r="C2480" s="4" t="s">
        <v>19</v>
      </c>
      <c r="D2480" s="4" t="s">
        <v>15</v>
      </c>
      <c r="E2480" s="4" t="s">
        <v>11</v>
      </c>
      <c r="F2480" s="4" t="s">
        <v>12</v>
      </c>
      <c r="G2480" s="3">
        <v>6.94</v>
      </c>
      <c r="H2480" s="8">
        <v>2</v>
      </c>
      <c r="I2480" s="4" t="s">
        <v>17</v>
      </c>
      <c r="J2480" s="7">
        <v>7.3</v>
      </c>
      <c r="K2480" s="3">
        <f t="shared" si="191"/>
        <v>13.88</v>
      </c>
      <c r="L2480" s="2">
        <f t="shared" si="192"/>
        <v>0.05</v>
      </c>
      <c r="M2480" s="3">
        <f t="shared" si="193"/>
        <v>0.69400000000000006</v>
      </c>
      <c r="N2480" s="3">
        <f t="shared" si="194"/>
        <v>14.574000000000002</v>
      </c>
    </row>
    <row r="2481" spans="1:14" x14ac:dyDescent="0.3">
      <c r="A2481" s="1">
        <v>45488</v>
      </c>
      <c r="B2481" s="1" t="str">
        <f t="shared" si="190"/>
        <v>July</v>
      </c>
      <c r="C2481" s="4" t="s">
        <v>9</v>
      </c>
      <c r="D2481" s="4" t="s">
        <v>15</v>
      </c>
      <c r="E2481" s="4" t="s">
        <v>22</v>
      </c>
      <c r="F2481" s="4" t="s">
        <v>24</v>
      </c>
      <c r="G2481" s="3">
        <v>30.64</v>
      </c>
      <c r="H2481" s="8">
        <v>1</v>
      </c>
      <c r="I2481" s="4" t="s">
        <v>17</v>
      </c>
      <c r="J2481" s="7">
        <v>5.9</v>
      </c>
      <c r="K2481" s="3">
        <f t="shared" si="191"/>
        <v>30.64</v>
      </c>
      <c r="L2481" s="2">
        <f t="shared" si="192"/>
        <v>0.05</v>
      </c>
      <c r="M2481" s="3">
        <f t="shared" si="193"/>
        <v>1.532</v>
      </c>
      <c r="N2481" s="3">
        <f t="shared" si="194"/>
        <v>32.171999999999997</v>
      </c>
    </row>
    <row r="2482" spans="1:14" x14ac:dyDescent="0.3">
      <c r="A2482" s="1">
        <v>45488</v>
      </c>
      <c r="B2482" s="1" t="str">
        <f t="shared" si="190"/>
        <v>July</v>
      </c>
      <c r="C2482" s="4" t="s">
        <v>19</v>
      </c>
      <c r="D2482" s="4" t="s">
        <v>15</v>
      </c>
      <c r="E2482" s="4" t="s">
        <v>11</v>
      </c>
      <c r="F2482" s="4" t="s">
        <v>12</v>
      </c>
      <c r="G2482" s="3">
        <v>7.56</v>
      </c>
      <c r="H2482" s="8">
        <v>2</v>
      </c>
      <c r="I2482" s="4" t="s">
        <v>20</v>
      </c>
      <c r="J2482" s="7">
        <v>7.4</v>
      </c>
      <c r="K2482" s="3">
        <f t="shared" si="191"/>
        <v>15.12</v>
      </c>
      <c r="L2482" s="2">
        <f t="shared" si="192"/>
        <v>0.05</v>
      </c>
      <c r="M2482" s="3">
        <f t="shared" si="193"/>
        <v>0.75600000000000001</v>
      </c>
      <c r="N2482" s="3">
        <f t="shared" si="194"/>
        <v>15.875999999999999</v>
      </c>
    </row>
    <row r="2483" spans="1:14" x14ac:dyDescent="0.3">
      <c r="A2483" s="1">
        <v>45488</v>
      </c>
      <c r="B2483" s="1" t="str">
        <f t="shared" si="190"/>
        <v>July</v>
      </c>
      <c r="C2483" s="4" t="s">
        <v>19</v>
      </c>
      <c r="D2483" s="4" t="s">
        <v>10</v>
      </c>
      <c r="E2483" s="4" t="s">
        <v>22</v>
      </c>
      <c r="F2483" s="4" t="s">
        <v>16</v>
      </c>
      <c r="G2483" s="3">
        <v>94.92</v>
      </c>
      <c r="H2483" s="8">
        <v>1</v>
      </c>
      <c r="I2483" s="4" t="s">
        <v>17</v>
      </c>
      <c r="J2483" s="7">
        <v>9.8000000000000007</v>
      </c>
      <c r="K2483" s="3">
        <f t="shared" si="191"/>
        <v>94.92</v>
      </c>
      <c r="L2483" s="2">
        <f t="shared" si="192"/>
        <v>0.18</v>
      </c>
      <c r="M2483" s="3">
        <f t="shared" si="193"/>
        <v>17.085599999999999</v>
      </c>
      <c r="N2483" s="3">
        <f t="shared" si="194"/>
        <v>112.0056</v>
      </c>
    </row>
    <row r="2484" spans="1:14" x14ac:dyDescent="0.3">
      <c r="A2484" s="1">
        <v>45488</v>
      </c>
      <c r="B2484" s="1" t="str">
        <f t="shared" si="190"/>
        <v>July</v>
      </c>
      <c r="C2484" s="4" t="s">
        <v>9</v>
      </c>
      <c r="D2484" s="4" t="s">
        <v>15</v>
      </c>
      <c r="E2484" s="4" t="s">
        <v>22</v>
      </c>
      <c r="F2484" s="4" t="s">
        <v>24</v>
      </c>
      <c r="G2484" s="3">
        <v>30.64</v>
      </c>
      <c r="H2484" s="8">
        <v>3</v>
      </c>
      <c r="I2484" s="4" t="s">
        <v>258</v>
      </c>
      <c r="J2484" s="7">
        <v>5.6</v>
      </c>
      <c r="K2484" s="3">
        <f t="shared" si="191"/>
        <v>91.92</v>
      </c>
      <c r="L2484" s="2">
        <f t="shared" si="192"/>
        <v>0.05</v>
      </c>
      <c r="M2484" s="3">
        <f t="shared" si="193"/>
        <v>4.5960000000000001</v>
      </c>
      <c r="N2484" s="3">
        <f t="shared" si="194"/>
        <v>96.516000000000005</v>
      </c>
    </row>
    <row r="2485" spans="1:14" x14ac:dyDescent="0.3">
      <c r="A2485" s="1">
        <v>45488</v>
      </c>
      <c r="B2485" s="1" t="str">
        <f t="shared" si="190"/>
        <v>July</v>
      </c>
      <c r="C2485" s="4" t="s">
        <v>19</v>
      </c>
      <c r="D2485" s="4" t="s">
        <v>10</v>
      </c>
      <c r="E2485" s="4" t="s">
        <v>11</v>
      </c>
      <c r="F2485" s="4" t="s">
        <v>24</v>
      </c>
      <c r="G2485" s="3">
        <v>28.23</v>
      </c>
      <c r="H2485" s="8">
        <v>4</v>
      </c>
      <c r="I2485" s="4" t="s">
        <v>20</v>
      </c>
      <c r="J2485" s="7">
        <v>8.1999999999999993</v>
      </c>
      <c r="K2485" s="3">
        <f t="shared" si="191"/>
        <v>112.92</v>
      </c>
      <c r="L2485" s="2">
        <f t="shared" si="192"/>
        <v>0.05</v>
      </c>
      <c r="M2485" s="3">
        <f t="shared" si="193"/>
        <v>5.6460000000000008</v>
      </c>
      <c r="N2485" s="3">
        <f t="shared" si="194"/>
        <v>118.566</v>
      </c>
    </row>
    <row r="2486" spans="1:14" x14ac:dyDescent="0.3">
      <c r="A2486" s="1">
        <v>45488</v>
      </c>
      <c r="B2486" s="1" t="str">
        <f t="shared" si="190"/>
        <v>July</v>
      </c>
      <c r="C2486" s="4" t="s">
        <v>9</v>
      </c>
      <c r="D2486" s="4" t="s">
        <v>15</v>
      </c>
      <c r="E2486" s="4" t="s">
        <v>11</v>
      </c>
      <c r="F2486" s="4" t="s">
        <v>16</v>
      </c>
      <c r="G2486" s="3">
        <v>96.01</v>
      </c>
      <c r="H2486" s="8">
        <v>1</v>
      </c>
      <c r="I2486" s="4" t="s">
        <v>258</v>
      </c>
      <c r="J2486" s="7">
        <v>8.3000000000000007</v>
      </c>
      <c r="K2486" s="3">
        <f t="shared" si="191"/>
        <v>96.01</v>
      </c>
      <c r="L2486" s="2">
        <f t="shared" si="192"/>
        <v>0.18</v>
      </c>
      <c r="M2486" s="3">
        <f t="shared" si="193"/>
        <v>17.2818</v>
      </c>
      <c r="N2486" s="3">
        <f t="shared" si="194"/>
        <v>113.29180000000001</v>
      </c>
    </row>
    <row r="2487" spans="1:14" x14ac:dyDescent="0.3">
      <c r="A2487" s="1">
        <v>45488</v>
      </c>
      <c r="B2487" s="1" t="str">
        <f t="shared" si="190"/>
        <v>July</v>
      </c>
      <c r="C2487" s="4" t="s">
        <v>19</v>
      </c>
      <c r="D2487" s="4" t="s">
        <v>15</v>
      </c>
      <c r="E2487" s="4" t="s">
        <v>11</v>
      </c>
      <c r="F2487" s="4" t="s">
        <v>12</v>
      </c>
      <c r="G2487" s="3">
        <v>5.64</v>
      </c>
      <c r="H2487" s="8">
        <v>4</v>
      </c>
      <c r="I2487" s="4" t="s">
        <v>258</v>
      </c>
      <c r="J2487" s="7">
        <v>8.5</v>
      </c>
      <c r="K2487" s="3">
        <f t="shared" si="191"/>
        <v>22.56</v>
      </c>
      <c r="L2487" s="2">
        <f t="shared" si="192"/>
        <v>0.05</v>
      </c>
      <c r="M2487" s="3">
        <f t="shared" si="193"/>
        <v>1.1279999999999999</v>
      </c>
      <c r="N2487" s="3">
        <f t="shared" si="194"/>
        <v>23.687999999999999</v>
      </c>
    </row>
    <row r="2488" spans="1:14" x14ac:dyDescent="0.3">
      <c r="A2488" s="1">
        <v>45489</v>
      </c>
      <c r="B2488" s="1" t="str">
        <f t="shared" si="190"/>
        <v>July</v>
      </c>
      <c r="C2488" s="4" t="s">
        <v>9</v>
      </c>
      <c r="D2488" s="4" t="s">
        <v>10</v>
      </c>
      <c r="E2488" s="4" t="s">
        <v>22</v>
      </c>
      <c r="F2488" s="4" t="s">
        <v>12</v>
      </c>
      <c r="G2488" s="3">
        <v>5.45</v>
      </c>
      <c r="H2488" s="8">
        <v>1</v>
      </c>
      <c r="I2488" s="4" t="s">
        <v>20</v>
      </c>
      <c r="J2488" s="7">
        <v>7.3</v>
      </c>
      <c r="K2488" s="3">
        <f t="shared" si="191"/>
        <v>5.45</v>
      </c>
      <c r="L2488" s="2">
        <f t="shared" si="192"/>
        <v>0.05</v>
      </c>
      <c r="M2488" s="3">
        <f t="shared" si="193"/>
        <v>0.27250000000000002</v>
      </c>
      <c r="N2488" s="3">
        <f t="shared" si="194"/>
        <v>5.7225000000000001</v>
      </c>
    </row>
    <row r="2489" spans="1:14" x14ac:dyDescent="0.3">
      <c r="A2489" s="1">
        <v>45489</v>
      </c>
      <c r="B2489" s="1" t="str">
        <f t="shared" si="190"/>
        <v>July</v>
      </c>
      <c r="C2489" s="4" t="s">
        <v>9</v>
      </c>
      <c r="D2489" s="4" t="s">
        <v>15</v>
      </c>
      <c r="E2489" s="4" t="s">
        <v>22</v>
      </c>
      <c r="F2489" s="4" t="s">
        <v>12</v>
      </c>
      <c r="G2489" s="3">
        <v>3.53</v>
      </c>
      <c r="H2489" s="8">
        <v>2</v>
      </c>
      <c r="I2489" s="4" t="s">
        <v>17</v>
      </c>
      <c r="J2489" s="7">
        <v>7.4</v>
      </c>
      <c r="K2489" s="3">
        <f t="shared" si="191"/>
        <v>7.06</v>
      </c>
      <c r="L2489" s="2">
        <f t="shared" si="192"/>
        <v>0.05</v>
      </c>
      <c r="M2489" s="3">
        <f t="shared" si="193"/>
        <v>0.35299999999999998</v>
      </c>
      <c r="N2489" s="3">
        <f t="shared" si="194"/>
        <v>7.4129999999999994</v>
      </c>
    </row>
    <row r="2490" spans="1:14" x14ac:dyDescent="0.3">
      <c r="A2490" s="1">
        <v>45489</v>
      </c>
      <c r="B2490" s="1" t="str">
        <f t="shared" si="190"/>
        <v>July</v>
      </c>
      <c r="C2490" s="4" t="s">
        <v>14</v>
      </c>
      <c r="D2490" s="4" t="s">
        <v>15</v>
      </c>
      <c r="E2490" s="4" t="s">
        <v>22</v>
      </c>
      <c r="F2490" s="4" t="s">
        <v>21</v>
      </c>
      <c r="G2490" s="3">
        <v>5.37</v>
      </c>
      <c r="H2490" s="8">
        <v>2</v>
      </c>
      <c r="I2490" s="4" t="s">
        <v>17</v>
      </c>
      <c r="J2490" s="7">
        <v>6.8</v>
      </c>
      <c r="K2490" s="3">
        <f t="shared" si="191"/>
        <v>10.74</v>
      </c>
      <c r="L2490" s="2">
        <f t="shared" si="192"/>
        <v>0.05</v>
      </c>
      <c r="M2490" s="3">
        <f t="shared" si="193"/>
        <v>0.53700000000000003</v>
      </c>
      <c r="N2490" s="3">
        <f t="shared" si="194"/>
        <v>11.277000000000001</v>
      </c>
    </row>
    <row r="2491" spans="1:14" x14ac:dyDescent="0.3">
      <c r="A2491" s="1">
        <v>45489</v>
      </c>
      <c r="B2491" s="1" t="str">
        <f t="shared" si="190"/>
        <v>July</v>
      </c>
      <c r="C2491" s="4" t="s">
        <v>14</v>
      </c>
      <c r="D2491" s="4" t="s">
        <v>15</v>
      </c>
      <c r="E2491" s="4" t="s">
        <v>22</v>
      </c>
      <c r="F2491" s="4" t="s">
        <v>24</v>
      </c>
      <c r="G2491" s="3">
        <v>27.11</v>
      </c>
      <c r="H2491" s="8">
        <v>3</v>
      </c>
      <c r="I2491" s="4" t="s">
        <v>17</v>
      </c>
      <c r="J2491" s="7">
        <v>8.1999999999999993</v>
      </c>
      <c r="K2491" s="3">
        <f t="shared" si="191"/>
        <v>81.33</v>
      </c>
      <c r="L2491" s="2">
        <f t="shared" si="192"/>
        <v>0.05</v>
      </c>
      <c r="M2491" s="3">
        <f t="shared" si="193"/>
        <v>4.0665000000000004</v>
      </c>
      <c r="N2491" s="3">
        <f t="shared" si="194"/>
        <v>85.396500000000003</v>
      </c>
    </row>
    <row r="2492" spans="1:14" x14ac:dyDescent="0.3">
      <c r="A2492" s="1">
        <v>45489</v>
      </c>
      <c r="B2492" s="1" t="str">
        <f t="shared" si="190"/>
        <v>July</v>
      </c>
      <c r="C2492" s="4" t="s">
        <v>9</v>
      </c>
      <c r="D2492" s="4" t="s">
        <v>15</v>
      </c>
      <c r="E2492" s="4" t="s">
        <v>11</v>
      </c>
      <c r="F2492" s="4" t="s">
        <v>12</v>
      </c>
      <c r="G2492" s="3">
        <v>5.62</v>
      </c>
      <c r="H2492" s="8">
        <v>4</v>
      </c>
      <c r="I2492" s="4" t="s">
        <v>20</v>
      </c>
      <c r="J2492" s="7">
        <v>7.4</v>
      </c>
      <c r="K2492" s="3">
        <f t="shared" si="191"/>
        <v>22.48</v>
      </c>
      <c r="L2492" s="2">
        <f t="shared" si="192"/>
        <v>0.05</v>
      </c>
      <c r="M2492" s="3">
        <f t="shared" si="193"/>
        <v>1.1240000000000001</v>
      </c>
      <c r="N2492" s="3">
        <f t="shared" si="194"/>
        <v>23.603999999999999</v>
      </c>
    </row>
    <row r="2493" spans="1:14" x14ac:dyDescent="0.3">
      <c r="A2493" s="1">
        <v>45489</v>
      </c>
      <c r="B2493" s="1" t="str">
        <f t="shared" si="190"/>
        <v>July</v>
      </c>
      <c r="C2493" s="4" t="s">
        <v>14</v>
      </c>
      <c r="D2493" s="4" t="s">
        <v>15</v>
      </c>
      <c r="E2493" s="4" t="s">
        <v>11</v>
      </c>
      <c r="F2493" s="4" t="s">
        <v>12</v>
      </c>
      <c r="G2493" s="3">
        <v>5.68</v>
      </c>
      <c r="H2493" s="8">
        <v>5</v>
      </c>
      <c r="I2493" s="4" t="s">
        <v>17</v>
      </c>
      <c r="J2493" s="7">
        <v>5.8</v>
      </c>
      <c r="K2493" s="3">
        <f t="shared" si="191"/>
        <v>28.4</v>
      </c>
      <c r="L2493" s="2">
        <f t="shared" si="192"/>
        <v>0.05</v>
      </c>
      <c r="M2493" s="3">
        <f t="shared" si="193"/>
        <v>1.42</v>
      </c>
      <c r="N2493" s="3">
        <f t="shared" si="194"/>
        <v>29.82</v>
      </c>
    </row>
    <row r="2494" spans="1:14" x14ac:dyDescent="0.3">
      <c r="A2494" s="1">
        <v>45489</v>
      </c>
      <c r="B2494" s="1" t="str">
        <f t="shared" si="190"/>
        <v>July</v>
      </c>
      <c r="C2494" s="4" t="s">
        <v>14</v>
      </c>
      <c r="D2494" s="4" t="s">
        <v>15</v>
      </c>
      <c r="E2494" s="4" t="s">
        <v>22</v>
      </c>
      <c r="F2494" s="4" t="s">
        <v>18</v>
      </c>
      <c r="G2494" s="3">
        <v>57.42</v>
      </c>
      <c r="H2494" s="8">
        <v>2</v>
      </c>
      <c r="I2494" s="4" t="s">
        <v>258</v>
      </c>
      <c r="J2494" s="7">
        <v>6.8</v>
      </c>
      <c r="K2494" s="3">
        <f t="shared" si="191"/>
        <v>114.84</v>
      </c>
      <c r="L2494" s="2">
        <f t="shared" si="192"/>
        <v>0.05</v>
      </c>
      <c r="M2494" s="3">
        <f t="shared" si="193"/>
        <v>5.7420000000000009</v>
      </c>
      <c r="N2494" s="3">
        <f t="shared" si="194"/>
        <v>120.58200000000001</v>
      </c>
    </row>
    <row r="2495" spans="1:14" x14ac:dyDescent="0.3">
      <c r="A2495" s="1">
        <v>45489</v>
      </c>
      <c r="B2495" s="1" t="str">
        <f t="shared" si="190"/>
        <v>July</v>
      </c>
      <c r="C2495" s="4" t="s">
        <v>9</v>
      </c>
      <c r="D2495" s="4" t="s">
        <v>10</v>
      </c>
      <c r="E2495" s="4" t="s">
        <v>11</v>
      </c>
      <c r="F2495" s="4" t="s">
        <v>24</v>
      </c>
      <c r="G2495" s="3">
        <v>33.9</v>
      </c>
      <c r="H2495" s="8">
        <v>1</v>
      </c>
      <c r="I2495" s="4" t="s">
        <v>20</v>
      </c>
      <c r="J2495" s="7">
        <v>7.5</v>
      </c>
      <c r="K2495" s="3">
        <f t="shared" si="191"/>
        <v>33.9</v>
      </c>
      <c r="L2495" s="2">
        <f t="shared" si="192"/>
        <v>0.05</v>
      </c>
      <c r="M2495" s="3">
        <f t="shared" si="193"/>
        <v>1.6950000000000001</v>
      </c>
      <c r="N2495" s="3">
        <f t="shared" si="194"/>
        <v>35.594999999999999</v>
      </c>
    </row>
    <row r="2496" spans="1:14" x14ac:dyDescent="0.3">
      <c r="A2496" s="1">
        <v>45489</v>
      </c>
      <c r="B2496" s="1" t="str">
        <f t="shared" si="190"/>
        <v>July</v>
      </c>
      <c r="C2496" s="4" t="s">
        <v>9</v>
      </c>
      <c r="D2496" s="4" t="s">
        <v>15</v>
      </c>
      <c r="E2496" s="4" t="s">
        <v>11</v>
      </c>
      <c r="F2496" s="4" t="s">
        <v>12</v>
      </c>
      <c r="G2496" s="3">
        <v>3.83</v>
      </c>
      <c r="H2496" s="8">
        <v>5</v>
      </c>
      <c r="I2496" s="4" t="s">
        <v>17</v>
      </c>
      <c r="J2496" s="7">
        <v>6.1</v>
      </c>
      <c r="K2496" s="3">
        <f t="shared" si="191"/>
        <v>19.149999999999999</v>
      </c>
      <c r="L2496" s="2">
        <f t="shared" si="192"/>
        <v>0.05</v>
      </c>
      <c r="M2496" s="3">
        <f t="shared" si="193"/>
        <v>0.95750000000000002</v>
      </c>
      <c r="N2496" s="3">
        <f t="shared" si="194"/>
        <v>20.107499999999998</v>
      </c>
    </row>
    <row r="2497" spans="1:14" x14ac:dyDescent="0.3">
      <c r="A2497" s="1">
        <v>45489</v>
      </c>
      <c r="B2497" s="1" t="str">
        <f t="shared" si="190"/>
        <v>July</v>
      </c>
      <c r="C2497" s="4" t="s">
        <v>9</v>
      </c>
      <c r="D2497" s="4" t="s">
        <v>10</v>
      </c>
      <c r="E2497" s="4" t="s">
        <v>22</v>
      </c>
      <c r="F2497" s="4" t="s">
        <v>24</v>
      </c>
      <c r="G2497" s="3">
        <v>39.619999999999997</v>
      </c>
      <c r="H2497" s="8">
        <v>1</v>
      </c>
      <c r="I2497" s="4" t="s">
        <v>17</v>
      </c>
      <c r="J2497" s="7">
        <v>6.8</v>
      </c>
      <c r="K2497" s="3">
        <f t="shared" si="191"/>
        <v>39.619999999999997</v>
      </c>
      <c r="L2497" s="2">
        <f t="shared" si="192"/>
        <v>0.05</v>
      </c>
      <c r="M2497" s="3">
        <f t="shared" si="193"/>
        <v>1.9809999999999999</v>
      </c>
      <c r="N2497" s="3">
        <f t="shared" si="194"/>
        <v>41.600999999999999</v>
      </c>
    </row>
    <row r="2498" spans="1:14" x14ac:dyDescent="0.3">
      <c r="A2498" s="1">
        <v>45490</v>
      </c>
      <c r="B2498" s="1" t="str">
        <f t="shared" si="190"/>
        <v>July</v>
      </c>
      <c r="C2498" s="4" t="s">
        <v>9</v>
      </c>
      <c r="D2498" s="4" t="s">
        <v>15</v>
      </c>
      <c r="E2498" s="4" t="s">
        <v>22</v>
      </c>
      <c r="F2498" s="4" t="s">
        <v>12</v>
      </c>
      <c r="G2498" s="3">
        <v>5.41</v>
      </c>
      <c r="H2498" s="8">
        <v>2</v>
      </c>
      <c r="I2498" s="4" t="s">
        <v>20</v>
      </c>
      <c r="J2498" s="7">
        <v>6.8</v>
      </c>
      <c r="K2498" s="3">
        <f t="shared" si="191"/>
        <v>10.82</v>
      </c>
      <c r="L2498" s="2">
        <f t="shared" si="192"/>
        <v>0.05</v>
      </c>
      <c r="M2498" s="3">
        <f t="shared" si="193"/>
        <v>0.54100000000000004</v>
      </c>
      <c r="N2498" s="3">
        <f t="shared" si="194"/>
        <v>11.361000000000001</v>
      </c>
    </row>
    <row r="2499" spans="1:14" x14ac:dyDescent="0.3">
      <c r="A2499" s="1">
        <v>45490</v>
      </c>
      <c r="B2499" s="1" t="str">
        <f t="shared" ref="B2499:B2562" si="195">TEXT(A2499,"mmmm")</f>
        <v>July</v>
      </c>
      <c r="C2499" s="4" t="s">
        <v>19</v>
      </c>
      <c r="D2499" s="4" t="s">
        <v>10</v>
      </c>
      <c r="E2499" s="4" t="s">
        <v>11</v>
      </c>
      <c r="F2499" s="4" t="s">
        <v>12</v>
      </c>
      <c r="G2499" s="3">
        <v>7.22</v>
      </c>
      <c r="H2499" s="8">
        <v>4</v>
      </c>
      <c r="I2499" s="4" t="s">
        <v>17</v>
      </c>
      <c r="J2499" s="7">
        <v>7.4</v>
      </c>
      <c r="K2499" s="3">
        <f t="shared" ref="K2499:K2562" si="196">G2499*H2499</f>
        <v>28.88</v>
      </c>
      <c r="L2499" s="2">
        <f t="shared" ref="L2499:L2562" si="197">IF(F2499="electronics",18%,5%)</f>
        <v>0.05</v>
      </c>
      <c r="M2499" s="3">
        <f t="shared" ref="M2499:M2562" si="198">K2499*L2499</f>
        <v>1.444</v>
      </c>
      <c r="N2499" s="3">
        <f t="shared" ref="N2499:N2562" si="199">K2499+M2499</f>
        <v>30.323999999999998</v>
      </c>
    </row>
    <row r="2500" spans="1:14" x14ac:dyDescent="0.3">
      <c r="A2500" s="1">
        <v>45490</v>
      </c>
      <c r="B2500" s="1" t="str">
        <f t="shared" si="195"/>
        <v>July</v>
      </c>
      <c r="C2500" s="4" t="s">
        <v>14</v>
      </c>
      <c r="D2500" s="4" t="s">
        <v>15</v>
      </c>
      <c r="E2500" s="4" t="s">
        <v>22</v>
      </c>
      <c r="F2500" s="4" t="s">
        <v>12</v>
      </c>
      <c r="G2500" s="3">
        <v>5.01</v>
      </c>
      <c r="H2500" s="8">
        <v>3</v>
      </c>
      <c r="I2500" s="4" t="s">
        <v>17</v>
      </c>
      <c r="J2500" s="7">
        <v>7.5</v>
      </c>
      <c r="K2500" s="3">
        <f t="shared" si="196"/>
        <v>15.03</v>
      </c>
      <c r="L2500" s="2">
        <f t="shared" si="197"/>
        <v>0.05</v>
      </c>
      <c r="M2500" s="3">
        <f t="shared" si="198"/>
        <v>0.75150000000000006</v>
      </c>
      <c r="N2500" s="3">
        <f t="shared" si="199"/>
        <v>15.781499999999999</v>
      </c>
    </row>
    <row r="2501" spans="1:14" x14ac:dyDescent="0.3">
      <c r="A2501" s="1">
        <v>45490</v>
      </c>
      <c r="B2501" s="1" t="str">
        <f t="shared" si="195"/>
        <v>July</v>
      </c>
      <c r="C2501" s="4" t="s">
        <v>14</v>
      </c>
      <c r="D2501" s="4" t="s">
        <v>15</v>
      </c>
      <c r="E2501" s="4" t="s">
        <v>22</v>
      </c>
      <c r="F2501" s="4" t="s">
        <v>12</v>
      </c>
      <c r="G2501" s="3">
        <v>5.9</v>
      </c>
      <c r="H2501" s="8">
        <v>4</v>
      </c>
      <c r="I2501" s="4" t="s">
        <v>258</v>
      </c>
      <c r="J2501" s="7">
        <v>7.2</v>
      </c>
      <c r="K2501" s="3">
        <f t="shared" si="196"/>
        <v>23.6</v>
      </c>
      <c r="L2501" s="2">
        <f t="shared" si="197"/>
        <v>0.05</v>
      </c>
      <c r="M2501" s="3">
        <f t="shared" si="198"/>
        <v>1.1800000000000002</v>
      </c>
      <c r="N2501" s="3">
        <f t="shared" si="199"/>
        <v>24.78</v>
      </c>
    </row>
    <row r="2502" spans="1:14" x14ac:dyDescent="0.3">
      <c r="A2502" s="1">
        <v>45490</v>
      </c>
      <c r="B2502" s="1" t="str">
        <f t="shared" si="195"/>
        <v>July</v>
      </c>
      <c r="C2502" s="4" t="s">
        <v>19</v>
      </c>
      <c r="D2502" s="4" t="s">
        <v>15</v>
      </c>
      <c r="E2502" s="4" t="s">
        <v>22</v>
      </c>
      <c r="F2502" s="4" t="s">
        <v>12</v>
      </c>
      <c r="G2502" s="3">
        <v>6.03</v>
      </c>
      <c r="H2502" s="8">
        <v>5</v>
      </c>
      <c r="I2502" s="4" t="s">
        <v>17</v>
      </c>
      <c r="J2502" s="7">
        <v>8.8000000000000007</v>
      </c>
      <c r="K2502" s="3">
        <f t="shared" si="196"/>
        <v>30.150000000000002</v>
      </c>
      <c r="L2502" s="2">
        <f t="shared" si="197"/>
        <v>0.05</v>
      </c>
      <c r="M2502" s="3">
        <f t="shared" si="198"/>
        <v>1.5075000000000003</v>
      </c>
      <c r="N2502" s="3">
        <f t="shared" si="199"/>
        <v>31.657500000000002</v>
      </c>
    </row>
    <row r="2503" spans="1:14" x14ac:dyDescent="0.3">
      <c r="A2503" s="1">
        <v>45490</v>
      </c>
      <c r="B2503" s="1" t="str">
        <f t="shared" si="195"/>
        <v>July</v>
      </c>
      <c r="C2503" s="4" t="s">
        <v>19</v>
      </c>
      <c r="D2503" s="4" t="s">
        <v>15</v>
      </c>
      <c r="E2503" s="4" t="s">
        <v>22</v>
      </c>
      <c r="F2503" s="4" t="s">
        <v>12</v>
      </c>
      <c r="G2503" s="3">
        <v>6.42</v>
      </c>
      <c r="H2503" s="8">
        <v>1</v>
      </c>
      <c r="I2503" s="4" t="s">
        <v>20</v>
      </c>
      <c r="J2503" s="7">
        <v>6.3</v>
      </c>
      <c r="K2503" s="3">
        <f t="shared" si="196"/>
        <v>6.42</v>
      </c>
      <c r="L2503" s="2">
        <f t="shared" si="197"/>
        <v>0.05</v>
      </c>
      <c r="M2503" s="3">
        <f t="shared" si="198"/>
        <v>0.32100000000000001</v>
      </c>
      <c r="N2503" s="3">
        <f t="shared" si="199"/>
        <v>6.7409999999999997</v>
      </c>
    </row>
    <row r="2504" spans="1:14" x14ac:dyDescent="0.3">
      <c r="A2504" s="1">
        <v>45490</v>
      </c>
      <c r="B2504" s="1" t="str">
        <f t="shared" si="195"/>
        <v>July</v>
      </c>
      <c r="C2504" s="4" t="s">
        <v>19</v>
      </c>
      <c r="D2504" s="4" t="s">
        <v>15</v>
      </c>
      <c r="E2504" s="4" t="s">
        <v>22</v>
      </c>
      <c r="F2504" s="4" t="s">
        <v>24</v>
      </c>
      <c r="G2504" s="3">
        <v>29.12</v>
      </c>
      <c r="H2504" s="8">
        <v>3</v>
      </c>
      <c r="I2504" s="4" t="s">
        <v>17</v>
      </c>
      <c r="J2504" s="7">
        <v>6.7</v>
      </c>
      <c r="K2504" s="3">
        <f t="shared" si="196"/>
        <v>87.36</v>
      </c>
      <c r="L2504" s="2">
        <f t="shared" si="197"/>
        <v>0.05</v>
      </c>
      <c r="M2504" s="3">
        <f t="shared" si="198"/>
        <v>4.3680000000000003</v>
      </c>
      <c r="N2504" s="3">
        <f t="shared" si="199"/>
        <v>91.727999999999994</v>
      </c>
    </row>
    <row r="2505" spans="1:14" x14ac:dyDescent="0.3">
      <c r="A2505" s="1">
        <v>45490</v>
      </c>
      <c r="B2505" s="1" t="str">
        <f t="shared" si="195"/>
        <v>July</v>
      </c>
      <c r="C2505" s="4" t="s">
        <v>14</v>
      </c>
      <c r="D2505" s="4" t="s">
        <v>15</v>
      </c>
      <c r="E2505" s="4" t="s">
        <v>22</v>
      </c>
      <c r="F2505" s="4" t="s">
        <v>12</v>
      </c>
      <c r="G2505" s="3">
        <v>2.34</v>
      </c>
      <c r="H2505" s="8">
        <v>4</v>
      </c>
      <c r="I2505" s="4" t="s">
        <v>258</v>
      </c>
      <c r="J2505" s="7">
        <v>9</v>
      </c>
      <c r="K2505" s="3">
        <f t="shared" si="196"/>
        <v>9.36</v>
      </c>
      <c r="L2505" s="2">
        <f t="shared" si="197"/>
        <v>0.05</v>
      </c>
      <c r="M2505" s="3">
        <f t="shared" si="198"/>
        <v>0.46799999999999997</v>
      </c>
      <c r="N2505" s="3">
        <f t="shared" si="199"/>
        <v>9.8279999999999994</v>
      </c>
    </row>
    <row r="2506" spans="1:14" x14ac:dyDescent="0.3">
      <c r="A2506" s="1">
        <v>45490</v>
      </c>
      <c r="B2506" s="1" t="str">
        <f t="shared" si="195"/>
        <v>July</v>
      </c>
      <c r="C2506" s="4" t="s">
        <v>9</v>
      </c>
      <c r="D2506" s="4" t="s">
        <v>15</v>
      </c>
      <c r="E2506" s="4" t="s">
        <v>11</v>
      </c>
      <c r="F2506" s="4" t="s">
        <v>12</v>
      </c>
      <c r="G2506" s="3">
        <v>3.43</v>
      </c>
      <c r="H2506" s="8">
        <v>4</v>
      </c>
      <c r="I2506" s="4" t="s">
        <v>20</v>
      </c>
      <c r="J2506" s="7">
        <v>8.3000000000000007</v>
      </c>
      <c r="K2506" s="3">
        <f t="shared" si="196"/>
        <v>13.72</v>
      </c>
      <c r="L2506" s="2">
        <f t="shared" si="197"/>
        <v>0.05</v>
      </c>
      <c r="M2506" s="3">
        <f t="shared" si="198"/>
        <v>0.68600000000000005</v>
      </c>
      <c r="N2506" s="3">
        <f t="shared" si="199"/>
        <v>14.406000000000001</v>
      </c>
    </row>
    <row r="2507" spans="1:14" x14ac:dyDescent="0.3">
      <c r="A2507" s="1">
        <v>45490</v>
      </c>
      <c r="B2507" s="1" t="str">
        <f t="shared" si="195"/>
        <v>July</v>
      </c>
      <c r="C2507" s="4" t="s">
        <v>9</v>
      </c>
      <c r="D2507" s="4" t="s">
        <v>15</v>
      </c>
      <c r="E2507" s="4" t="s">
        <v>22</v>
      </c>
      <c r="F2507" s="4" t="s">
        <v>12</v>
      </c>
      <c r="G2507" s="3">
        <v>6.57</v>
      </c>
      <c r="H2507" s="8">
        <v>2</v>
      </c>
      <c r="I2507" s="4" t="s">
        <v>20</v>
      </c>
      <c r="J2507" s="7">
        <v>6.9</v>
      </c>
      <c r="K2507" s="3">
        <f t="shared" si="196"/>
        <v>13.14</v>
      </c>
      <c r="L2507" s="2">
        <f t="shared" si="197"/>
        <v>0.05</v>
      </c>
      <c r="M2507" s="3">
        <f t="shared" si="198"/>
        <v>0.65700000000000003</v>
      </c>
      <c r="N2507" s="3">
        <f t="shared" si="199"/>
        <v>13.797000000000001</v>
      </c>
    </row>
    <row r="2508" spans="1:14" x14ac:dyDescent="0.3">
      <c r="A2508" s="1">
        <v>45490</v>
      </c>
      <c r="B2508" s="1" t="str">
        <f t="shared" si="195"/>
        <v>July</v>
      </c>
      <c r="C2508" s="4" t="s">
        <v>19</v>
      </c>
      <c r="D2508" s="4" t="s">
        <v>10</v>
      </c>
      <c r="E2508" s="4" t="s">
        <v>11</v>
      </c>
      <c r="F2508" s="4" t="s">
        <v>18</v>
      </c>
      <c r="G2508" s="3">
        <v>73.400000000000006</v>
      </c>
      <c r="H2508" s="8">
        <v>2</v>
      </c>
      <c r="I2508" s="4" t="s">
        <v>258</v>
      </c>
      <c r="J2508" s="7">
        <v>8.6999999999999993</v>
      </c>
      <c r="K2508" s="3">
        <f t="shared" si="196"/>
        <v>146.80000000000001</v>
      </c>
      <c r="L2508" s="2">
        <f t="shared" si="197"/>
        <v>0.05</v>
      </c>
      <c r="M2508" s="3">
        <f t="shared" si="198"/>
        <v>7.3400000000000007</v>
      </c>
      <c r="N2508" s="3">
        <f t="shared" si="199"/>
        <v>154.14000000000001</v>
      </c>
    </row>
    <row r="2509" spans="1:14" x14ac:dyDescent="0.3">
      <c r="A2509" s="1">
        <v>45490</v>
      </c>
      <c r="B2509" s="1" t="str">
        <f t="shared" si="195"/>
        <v>July</v>
      </c>
      <c r="C2509" s="4" t="s">
        <v>19</v>
      </c>
      <c r="D2509" s="4" t="s">
        <v>15</v>
      </c>
      <c r="E2509" s="4" t="s">
        <v>11</v>
      </c>
      <c r="F2509" s="4" t="s">
        <v>21</v>
      </c>
      <c r="G2509" s="3">
        <v>15.82</v>
      </c>
      <c r="H2509" s="8">
        <v>1</v>
      </c>
      <c r="I2509" s="4" t="s">
        <v>17</v>
      </c>
      <c r="J2509" s="7">
        <v>8.3000000000000007</v>
      </c>
      <c r="K2509" s="3">
        <f t="shared" si="196"/>
        <v>15.82</v>
      </c>
      <c r="L2509" s="2">
        <f t="shared" si="197"/>
        <v>0.05</v>
      </c>
      <c r="M2509" s="3">
        <f t="shared" si="198"/>
        <v>0.79100000000000004</v>
      </c>
      <c r="N2509" s="3">
        <f t="shared" si="199"/>
        <v>16.611000000000001</v>
      </c>
    </row>
    <row r="2510" spans="1:14" x14ac:dyDescent="0.3">
      <c r="A2510" s="1">
        <v>45491</v>
      </c>
      <c r="B2510" s="1" t="str">
        <f t="shared" si="195"/>
        <v>July</v>
      </c>
      <c r="C2510" s="4" t="s">
        <v>9</v>
      </c>
      <c r="D2510" s="4" t="s">
        <v>10</v>
      </c>
      <c r="E2510" s="4" t="s">
        <v>11</v>
      </c>
      <c r="F2510" s="4" t="s">
        <v>18</v>
      </c>
      <c r="G2510" s="3">
        <v>58.14</v>
      </c>
      <c r="H2510" s="8">
        <v>2</v>
      </c>
      <c r="I2510" s="4" t="s">
        <v>258</v>
      </c>
      <c r="J2510" s="7">
        <v>7.7</v>
      </c>
      <c r="K2510" s="3">
        <f t="shared" si="196"/>
        <v>116.28</v>
      </c>
      <c r="L2510" s="2">
        <f t="shared" si="197"/>
        <v>0.05</v>
      </c>
      <c r="M2510" s="3">
        <f t="shared" si="198"/>
        <v>5.8140000000000001</v>
      </c>
      <c r="N2510" s="3">
        <f t="shared" si="199"/>
        <v>122.09399999999999</v>
      </c>
    </row>
    <row r="2511" spans="1:14" x14ac:dyDescent="0.3">
      <c r="A2511" s="1">
        <v>45491</v>
      </c>
      <c r="B2511" s="1" t="str">
        <f t="shared" si="195"/>
        <v>July</v>
      </c>
      <c r="C2511" s="4" t="s">
        <v>9</v>
      </c>
      <c r="D2511" s="4" t="s">
        <v>10</v>
      </c>
      <c r="E2511" s="4" t="s">
        <v>22</v>
      </c>
      <c r="F2511" s="4" t="s">
        <v>12</v>
      </c>
      <c r="G2511" s="3">
        <v>6.1</v>
      </c>
      <c r="H2511" s="8">
        <v>1</v>
      </c>
      <c r="I2511" s="4" t="s">
        <v>20</v>
      </c>
      <c r="J2511" s="7">
        <v>7.7</v>
      </c>
      <c r="K2511" s="3">
        <f t="shared" si="196"/>
        <v>6.1</v>
      </c>
      <c r="L2511" s="2">
        <f t="shared" si="197"/>
        <v>0.05</v>
      </c>
      <c r="M2511" s="3">
        <f t="shared" si="198"/>
        <v>0.30499999999999999</v>
      </c>
      <c r="N2511" s="3">
        <f t="shared" si="199"/>
        <v>6.4049999999999994</v>
      </c>
    </row>
    <row r="2512" spans="1:14" x14ac:dyDescent="0.3">
      <c r="A2512" s="1">
        <v>45491</v>
      </c>
      <c r="B2512" s="1" t="str">
        <f t="shared" si="195"/>
        <v>July</v>
      </c>
      <c r="C2512" s="4" t="s">
        <v>9</v>
      </c>
      <c r="D2512" s="4" t="s">
        <v>10</v>
      </c>
      <c r="E2512" s="4" t="s">
        <v>11</v>
      </c>
      <c r="F2512" s="4" t="s">
        <v>21</v>
      </c>
      <c r="G2512" s="3">
        <v>6.81</v>
      </c>
      <c r="H2512" s="8">
        <v>2</v>
      </c>
      <c r="I2512" s="4" t="s">
        <v>20</v>
      </c>
      <c r="J2512" s="7">
        <v>8.1999999999999993</v>
      </c>
      <c r="K2512" s="3">
        <f t="shared" si="196"/>
        <v>13.62</v>
      </c>
      <c r="L2512" s="2">
        <f t="shared" si="197"/>
        <v>0.05</v>
      </c>
      <c r="M2512" s="3">
        <f t="shared" si="198"/>
        <v>0.68100000000000005</v>
      </c>
      <c r="N2512" s="3">
        <f t="shared" si="199"/>
        <v>14.300999999999998</v>
      </c>
    </row>
    <row r="2513" spans="1:14" x14ac:dyDescent="0.3">
      <c r="A2513" s="1">
        <v>45491</v>
      </c>
      <c r="B2513" s="1" t="str">
        <f t="shared" si="195"/>
        <v>July</v>
      </c>
      <c r="C2513" s="4" t="s">
        <v>19</v>
      </c>
      <c r="D2513" s="4" t="s">
        <v>15</v>
      </c>
      <c r="E2513" s="4" t="s">
        <v>22</v>
      </c>
      <c r="F2513" s="4" t="s">
        <v>12</v>
      </c>
      <c r="G2513" s="3">
        <v>7.11</v>
      </c>
      <c r="H2513" s="8">
        <v>3</v>
      </c>
      <c r="I2513" s="4" t="s">
        <v>258</v>
      </c>
      <c r="J2513" s="7">
        <v>7.2</v>
      </c>
      <c r="K2513" s="3">
        <f t="shared" si="196"/>
        <v>21.330000000000002</v>
      </c>
      <c r="L2513" s="2">
        <f t="shared" si="197"/>
        <v>0.05</v>
      </c>
      <c r="M2513" s="3">
        <f t="shared" si="198"/>
        <v>1.0665000000000002</v>
      </c>
      <c r="N2513" s="3">
        <f t="shared" si="199"/>
        <v>22.396500000000003</v>
      </c>
    </row>
    <row r="2514" spans="1:14" x14ac:dyDescent="0.3">
      <c r="A2514" s="1">
        <v>45491</v>
      </c>
      <c r="B2514" s="1" t="str">
        <f t="shared" si="195"/>
        <v>July</v>
      </c>
      <c r="C2514" s="4" t="s">
        <v>19</v>
      </c>
      <c r="D2514" s="4" t="s">
        <v>15</v>
      </c>
      <c r="E2514" s="4" t="s">
        <v>22</v>
      </c>
      <c r="F2514" s="4" t="s">
        <v>12</v>
      </c>
      <c r="G2514" s="3">
        <v>4.79</v>
      </c>
      <c r="H2514" s="8">
        <v>3</v>
      </c>
      <c r="I2514" s="4" t="s">
        <v>20</v>
      </c>
      <c r="J2514" s="7">
        <v>6.3</v>
      </c>
      <c r="K2514" s="3">
        <f t="shared" si="196"/>
        <v>14.370000000000001</v>
      </c>
      <c r="L2514" s="2">
        <f t="shared" si="197"/>
        <v>0.05</v>
      </c>
      <c r="M2514" s="3">
        <f t="shared" si="198"/>
        <v>0.71850000000000014</v>
      </c>
      <c r="N2514" s="3">
        <f t="shared" si="199"/>
        <v>15.088500000000002</v>
      </c>
    </row>
    <row r="2515" spans="1:14" x14ac:dyDescent="0.3">
      <c r="A2515" s="1">
        <v>45491</v>
      </c>
      <c r="B2515" s="1" t="str">
        <f t="shared" si="195"/>
        <v>July</v>
      </c>
      <c r="C2515" s="4" t="s">
        <v>9</v>
      </c>
      <c r="D2515" s="4" t="s">
        <v>10</v>
      </c>
      <c r="E2515" s="4" t="s">
        <v>22</v>
      </c>
      <c r="F2515" s="4" t="s">
        <v>24</v>
      </c>
      <c r="G2515" s="3">
        <v>33.200000000000003</v>
      </c>
      <c r="H2515" s="8">
        <v>3</v>
      </c>
      <c r="I2515" s="4" t="s">
        <v>17</v>
      </c>
      <c r="J2515" s="7">
        <v>7.1</v>
      </c>
      <c r="K2515" s="3">
        <f t="shared" si="196"/>
        <v>99.600000000000009</v>
      </c>
      <c r="L2515" s="2">
        <f t="shared" si="197"/>
        <v>0.05</v>
      </c>
      <c r="M2515" s="3">
        <f t="shared" si="198"/>
        <v>4.9800000000000004</v>
      </c>
      <c r="N2515" s="3">
        <f t="shared" si="199"/>
        <v>104.58000000000001</v>
      </c>
    </row>
    <row r="2516" spans="1:14" x14ac:dyDescent="0.3">
      <c r="A2516" s="1">
        <v>45491</v>
      </c>
      <c r="B2516" s="1" t="str">
        <f t="shared" si="195"/>
        <v>July</v>
      </c>
      <c r="C2516" s="4" t="s">
        <v>19</v>
      </c>
      <c r="D2516" s="4" t="s">
        <v>10</v>
      </c>
      <c r="E2516" s="4" t="s">
        <v>22</v>
      </c>
      <c r="F2516" s="4" t="s">
        <v>23</v>
      </c>
      <c r="G2516" s="3">
        <v>69.739999999999995</v>
      </c>
      <c r="H2516" s="8">
        <v>4</v>
      </c>
      <c r="I2516" s="4" t="s">
        <v>258</v>
      </c>
      <c r="J2516" s="7">
        <v>6.9</v>
      </c>
      <c r="K2516" s="3">
        <f t="shared" si="196"/>
        <v>278.95999999999998</v>
      </c>
      <c r="L2516" s="2">
        <f t="shared" si="197"/>
        <v>0.05</v>
      </c>
      <c r="M2516" s="3">
        <f t="shared" si="198"/>
        <v>13.948</v>
      </c>
      <c r="N2516" s="3">
        <f t="shared" si="199"/>
        <v>292.90799999999996</v>
      </c>
    </row>
    <row r="2517" spans="1:14" x14ac:dyDescent="0.3">
      <c r="A2517" s="1">
        <v>45491</v>
      </c>
      <c r="B2517" s="1" t="str">
        <f t="shared" si="195"/>
        <v>July</v>
      </c>
      <c r="C2517" s="4" t="s">
        <v>9</v>
      </c>
      <c r="D2517" s="4" t="s">
        <v>15</v>
      </c>
      <c r="E2517" s="4" t="s">
        <v>11</v>
      </c>
      <c r="F2517" s="4" t="s">
        <v>18</v>
      </c>
      <c r="G2517" s="3">
        <v>61.82</v>
      </c>
      <c r="H2517" s="8">
        <v>2</v>
      </c>
      <c r="I2517" s="4" t="s">
        <v>258</v>
      </c>
      <c r="J2517" s="7">
        <v>8.6</v>
      </c>
      <c r="K2517" s="3">
        <f t="shared" si="196"/>
        <v>123.64</v>
      </c>
      <c r="L2517" s="2">
        <f t="shared" si="197"/>
        <v>0.05</v>
      </c>
      <c r="M2517" s="3">
        <f t="shared" si="198"/>
        <v>6.1820000000000004</v>
      </c>
      <c r="N2517" s="3">
        <f t="shared" si="199"/>
        <v>129.822</v>
      </c>
    </row>
    <row r="2518" spans="1:14" x14ac:dyDescent="0.3">
      <c r="A2518" s="1">
        <v>45491</v>
      </c>
      <c r="B2518" s="1" t="str">
        <f t="shared" si="195"/>
        <v>July</v>
      </c>
      <c r="C2518" s="4" t="s">
        <v>19</v>
      </c>
      <c r="D2518" s="4" t="s">
        <v>15</v>
      </c>
      <c r="E2518" s="4" t="s">
        <v>11</v>
      </c>
      <c r="F2518" s="4" t="s">
        <v>23</v>
      </c>
      <c r="G2518" s="3">
        <v>49.71</v>
      </c>
      <c r="H2518" s="8">
        <v>2</v>
      </c>
      <c r="I2518" s="4" t="s">
        <v>20</v>
      </c>
      <c r="J2518" s="7">
        <v>6.9</v>
      </c>
      <c r="K2518" s="3">
        <f t="shared" si="196"/>
        <v>99.42</v>
      </c>
      <c r="L2518" s="2">
        <f t="shared" si="197"/>
        <v>0.05</v>
      </c>
      <c r="M2518" s="3">
        <f t="shared" si="198"/>
        <v>4.9710000000000001</v>
      </c>
      <c r="N2518" s="3">
        <f t="shared" si="199"/>
        <v>104.39100000000001</v>
      </c>
    </row>
    <row r="2519" spans="1:14" x14ac:dyDescent="0.3">
      <c r="A2519" s="1">
        <v>45491</v>
      </c>
      <c r="B2519" s="1" t="str">
        <f t="shared" si="195"/>
        <v>July</v>
      </c>
      <c r="C2519" s="4" t="s">
        <v>14</v>
      </c>
      <c r="D2519" s="4" t="s">
        <v>15</v>
      </c>
      <c r="E2519" s="4" t="s">
        <v>22</v>
      </c>
      <c r="F2519" s="4" t="s">
        <v>12</v>
      </c>
      <c r="G2519" s="3">
        <v>2.98</v>
      </c>
      <c r="H2519" s="8">
        <v>3</v>
      </c>
      <c r="I2519" s="4" t="s">
        <v>17</v>
      </c>
      <c r="J2519" s="7">
        <v>6.1</v>
      </c>
      <c r="K2519" s="3">
        <f t="shared" si="196"/>
        <v>8.94</v>
      </c>
      <c r="L2519" s="2">
        <f t="shared" si="197"/>
        <v>0.05</v>
      </c>
      <c r="M2519" s="3">
        <f t="shared" si="198"/>
        <v>0.44700000000000001</v>
      </c>
      <c r="N2519" s="3">
        <f t="shared" si="199"/>
        <v>9.3869999999999987</v>
      </c>
    </row>
    <row r="2520" spans="1:14" x14ac:dyDescent="0.3">
      <c r="A2520" s="1">
        <v>45491</v>
      </c>
      <c r="B2520" s="1" t="str">
        <f t="shared" si="195"/>
        <v>July</v>
      </c>
      <c r="C2520" s="4" t="s">
        <v>19</v>
      </c>
      <c r="D2520" s="4" t="s">
        <v>15</v>
      </c>
      <c r="E2520" s="4" t="s">
        <v>11</v>
      </c>
      <c r="F2520" s="4" t="s">
        <v>12</v>
      </c>
      <c r="G2520" s="3">
        <v>5.29</v>
      </c>
      <c r="H2520" s="8">
        <v>5</v>
      </c>
      <c r="I2520" s="4" t="s">
        <v>20</v>
      </c>
      <c r="J2520" s="7">
        <v>6.6</v>
      </c>
      <c r="K2520" s="3">
        <f t="shared" si="196"/>
        <v>26.45</v>
      </c>
      <c r="L2520" s="2">
        <f t="shared" si="197"/>
        <v>0.05</v>
      </c>
      <c r="M2520" s="3">
        <f t="shared" si="198"/>
        <v>1.3225</v>
      </c>
      <c r="N2520" s="3">
        <f t="shared" si="199"/>
        <v>27.772500000000001</v>
      </c>
    </row>
    <row r="2521" spans="1:14" x14ac:dyDescent="0.3">
      <c r="A2521" s="1">
        <v>45491</v>
      </c>
      <c r="B2521" s="1" t="str">
        <f t="shared" si="195"/>
        <v>July</v>
      </c>
      <c r="C2521" s="4" t="s">
        <v>9</v>
      </c>
      <c r="D2521" s="4" t="s">
        <v>10</v>
      </c>
      <c r="E2521" s="4" t="s">
        <v>11</v>
      </c>
      <c r="F2521" s="4" t="s">
        <v>23</v>
      </c>
      <c r="G2521" s="3">
        <v>68.19</v>
      </c>
      <c r="H2521" s="8">
        <v>2</v>
      </c>
      <c r="I2521" s="4" t="s">
        <v>17</v>
      </c>
      <c r="J2521" s="7">
        <v>6.2</v>
      </c>
      <c r="K2521" s="3">
        <f t="shared" si="196"/>
        <v>136.38</v>
      </c>
      <c r="L2521" s="2">
        <f t="shared" si="197"/>
        <v>0.05</v>
      </c>
      <c r="M2521" s="3">
        <f t="shared" si="198"/>
        <v>6.819</v>
      </c>
      <c r="N2521" s="3">
        <f t="shared" si="199"/>
        <v>143.19899999999998</v>
      </c>
    </row>
    <row r="2522" spans="1:14" x14ac:dyDescent="0.3">
      <c r="A2522" s="1">
        <v>45491</v>
      </c>
      <c r="B2522" s="1" t="str">
        <f t="shared" si="195"/>
        <v>July</v>
      </c>
      <c r="C2522" s="4" t="s">
        <v>19</v>
      </c>
      <c r="D2522" s="4" t="s">
        <v>10</v>
      </c>
      <c r="E2522" s="4" t="s">
        <v>22</v>
      </c>
      <c r="F2522" s="4" t="s">
        <v>12</v>
      </c>
      <c r="G2522" s="3">
        <v>6.49</v>
      </c>
      <c r="H2522" s="8">
        <v>2</v>
      </c>
      <c r="I2522" s="4" t="s">
        <v>258</v>
      </c>
      <c r="J2522" s="7">
        <v>9</v>
      </c>
      <c r="K2522" s="3">
        <f t="shared" si="196"/>
        <v>12.98</v>
      </c>
      <c r="L2522" s="2">
        <f t="shared" si="197"/>
        <v>0.05</v>
      </c>
      <c r="M2522" s="3">
        <f t="shared" si="198"/>
        <v>0.64900000000000002</v>
      </c>
      <c r="N2522" s="3">
        <f t="shared" si="199"/>
        <v>13.629000000000001</v>
      </c>
    </row>
    <row r="2523" spans="1:14" x14ac:dyDescent="0.3">
      <c r="A2523" s="1">
        <v>45491</v>
      </c>
      <c r="B2523" s="1" t="str">
        <f t="shared" si="195"/>
        <v>July</v>
      </c>
      <c r="C2523" s="4" t="s">
        <v>19</v>
      </c>
      <c r="D2523" s="4" t="s">
        <v>10</v>
      </c>
      <c r="E2523" s="4" t="s">
        <v>11</v>
      </c>
      <c r="F2523" s="4" t="s">
        <v>21</v>
      </c>
      <c r="G2523" s="3">
        <v>14.32</v>
      </c>
      <c r="H2523" s="8">
        <v>3</v>
      </c>
      <c r="I2523" s="4" t="s">
        <v>17</v>
      </c>
      <c r="J2523" s="7">
        <v>7.4</v>
      </c>
      <c r="K2523" s="3">
        <f t="shared" si="196"/>
        <v>42.96</v>
      </c>
      <c r="L2523" s="2">
        <f t="shared" si="197"/>
        <v>0.05</v>
      </c>
      <c r="M2523" s="3">
        <f t="shared" si="198"/>
        <v>2.1480000000000001</v>
      </c>
      <c r="N2523" s="3">
        <f t="shared" si="199"/>
        <v>45.108000000000004</v>
      </c>
    </row>
    <row r="2524" spans="1:14" x14ac:dyDescent="0.3">
      <c r="A2524" s="1">
        <v>45491</v>
      </c>
      <c r="B2524" s="1" t="str">
        <f t="shared" si="195"/>
        <v>July</v>
      </c>
      <c r="C2524" s="4" t="s">
        <v>19</v>
      </c>
      <c r="D2524" s="4" t="s">
        <v>10</v>
      </c>
      <c r="E2524" s="4" t="s">
        <v>11</v>
      </c>
      <c r="F2524" s="4" t="s">
        <v>21</v>
      </c>
      <c r="G2524" s="3">
        <v>15.19</v>
      </c>
      <c r="H2524" s="8">
        <v>2</v>
      </c>
      <c r="I2524" s="4" t="s">
        <v>258</v>
      </c>
      <c r="J2524" s="7">
        <v>7.5</v>
      </c>
      <c r="K2524" s="3">
        <f t="shared" si="196"/>
        <v>30.38</v>
      </c>
      <c r="L2524" s="2">
        <f t="shared" si="197"/>
        <v>0.05</v>
      </c>
      <c r="M2524" s="3">
        <f t="shared" si="198"/>
        <v>1.5190000000000001</v>
      </c>
      <c r="N2524" s="3">
        <f t="shared" si="199"/>
        <v>31.899000000000001</v>
      </c>
    </row>
    <row r="2525" spans="1:14" x14ac:dyDescent="0.3">
      <c r="A2525" s="1">
        <v>45492</v>
      </c>
      <c r="B2525" s="1" t="str">
        <f t="shared" si="195"/>
        <v>July</v>
      </c>
      <c r="C2525" s="4" t="s">
        <v>19</v>
      </c>
      <c r="D2525" s="4" t="s">
        <v>10</v>
      </c>
      <c r="E2525" s="4" t="s">
        <v>11</v>
      </c>
      <c r="F2525" s="4" t="s">
        <v>12</v>
      </c>
      <c r="G2525" s="3">
        <v>3.24</v>
      </c>
      <c r="H2525" s="8">
        <v>2</v>
      </c>
      <c r="I2525" s="4" t="s">
        <v>258</v>
      </c>
      <c r="J2525" s="7">
        <v>8.3000000000000007</v>
      </c>
      <c r="K2525" s="3">
        <f t="shared" si="196"/>
        <v>6.48</v>
      </c>
      <c r="L2525" s="2">
        <f t="shared" si="197"/>
        <v>0.05</v>
      </c>
      <c r="M2525" s="3">
        <f t="shared" si="198"/>
        <v>0.32400000000000007</v>
      </c>
      <c r="N2525" s="3">
        <f t="shared" si="199"/>
        <v>6.8040000000000003</v>
      </c>
    </row>
    <row r="2526" spans="1:14" x14ac:dyDescent="0.3">
      <c r="A2526" s="1">
        <v>45492</v>
      </c>
      <c r="B2526" s="1" t="str">
        <f t="shared" si="195"/>
        <v>July</v>
      </c>
      <c r="C2526" s="4" t="s">
        <v>19</v>
      </c>
      <c r="D2526" s="4" t="s">
        <v>10</v>
      </c>
      <c r="E2526" s="4" t="s">
        <v>22</v>
      </c>
      <c r="F2526" s="4" t="s">
        <v>12</v>
      </c>
      <c r="G2526" s="3">
        <v>6.69</v>
      </c>
      <c r="H2526" s="8">
        <v>3</v>
      </c>
      <c r="I2526" s="4" t="s">
        <v>258</v>
      </c>
      <c r="J2526" s="7">
        <v>7.4</v>
      </c>
      <c r="K2526" s="3">
        <f t="shared" si="196"/>
        <v>20.07</v>
      </c>
      <c r="L2526" s="2">
        <f t="shared" si="197"/>
        <v>0.05</v>
      </c>
      <c r="M2526" s="3">
        <f t="shared" si="198"/>
        <v>1.0035000000000001</v>
      </c>
      <c r="N2526" s="3">
        <f t="shared" si="199"/>
        <v>21.073499999999999</v>
      </c>
    </row>
    <row r="2527" spans="1:14" x14ac:dyDescent="0.3">
      <c r="A2527" s="1">
        <v>45492</v>
      </c>
      <c r="B2527" s="1" t="str">
        <f t="shared" si="195"/>
        <v>July</v>
      </c>
      <c r="C2527" s="4" t="s">
        <v>19</v>
      </c>
      <c r="D2527" s="4" t="s">
        <v>10</v>
      </c>
      <c r="E2527" s="4" t="s">
        <v>22</v>
      </c>
      <c r="F2527" s="4" t="s">
        <v>12</v>
      </c>
      <c r="G2527" s="3">
        <v>6.78</v>
      </c>
      <c r="H2527" s="8">
        <v>3</v>
      </c>
      <c r="I2527" s="4" t="s">
        <v>258</v>
      </c>
      <c r="J2527" s="7">
        <v>8.6999999999999993</v>
      </c>
      <c r="K2527" s="3">
        <f t="shared" si="196"/>
        <v>20.34</v>
      </c>
      <c r="L2527" s="2">
        <f t="shared" si="197"/>
        <v>0.05</v>
      </c>
      <c r="M2527" s="3">
        <f t="shared" si="198"/>
        <v>1.0170000000000001</v>
      </c>
      <c r="N2527" s="3">
        <f t="shared" si="199"/>
        <v>21.356999999999999</v>
      </c>
    </row>
    <row r="2528" spans="1:14" x14ac:dyDescent="0.3">
      <c r="A2528" s="1">
        <v>45492</v>
      </c>
      <c r="B2528" s="1" t="str">
        <f t="shared" si="195"/>
        <v>July</v>
      </c>
      <c r="C2528" s="4" t="s">
        <v>9</v>
      </c>
      <c r="D2528" s="4" t="s">
        <v>15</v>
      </c>
      <c r="E2528" s="4" t="s">
        <v>22</v>
      </c>
      <c r="F2528" s="4" t="s">
        <v>12</v>
      </c>
      <c r="G2528" s="3">
        <v>2.69</v>
      </c>
      <c r="H2528" s="8">
        <v>1</v>
      </c>
      <c r="I2528" s="4" t="s">
        <v>17</v>
      </c>
      <c r="J2528" s="7">
        <v>6.8</v>
      </c>
      <c r="K2528" s="3">
        <f t="shared" si="196"/>
        <v>2.69</v>
      </c>
      <c r="L2528" s="2">
        <f t="shared" si="197"/>
        <v>0.05</v>
      </c>
      <c r="M2528" s="3">
        <f t="shared" si="198"/>
        <v>0.13450000000000001</v>
      </c>
      <c r="N2528" s="3">
        <f t="shared" si="199"/>
        <v>2.8245</v>
      </c>
    </row>
    <row r="2529" spans="1:14" x14ac:dyDescent="0.3">
      <c r="A2529" s="1">
        <v>45492</v>
      </c>
      <c r="B2529" s="1" t="str">
        <f t="shared" si="195"/>
        <v>July</v>
      </c>
      <c r="C2529" s="4" t="s">
        <v>9</v>
      </c>
      <c r="D2529" s="4" t="s">
        <v>10</v>
      </c>
      <c r="E2529" s="4" t="s">
        <v>11</v>
      </c>
      <c r="F2529" s="4" t="s">
        <v>23</v>
      </c>
      <c r="G2529" s="3">
        <v>68.73</v>
      </c>
      <c r="H2529" s="8">
        <v>2</v>
      </c>
      <c r="I2529" s="4" t="s">
        <v>258</v>
      </c>
      <c r="J2529" s="7">
        <v>6.6</v>
      </c>
      <c r="K2529" s="3">
        <f t="shared" si="196"/>
        <v>137.46</v>
      </c>
      <c r="L2529" s="2">
        <f t="shared" si="197"/>
        <v>0.05</v>
      </c>
      <c r="M2529" s="3">
        <f t="shared" si="198"/>
        <v>6.8730000000000011</v>
      </c>
      <c r="N2529" s="3">
        <f t="shared" si="199"/>
        <v>144.333</v>
      </c>
    </row>
    <row r="2530" spans="1:14" x14ac:dyDescent="0.3">
      <c r="A2530" s="1">
        <v>45492</v>
      </c>
      <c r="B2530" s="1" t="str">
        <f t="shared" si="195"/>
        <v>July</v>
      </c>
      <c r="C2530" s="4" t="s">
        <v>19</v>
      </c>
      <c r="D2530" s="4" t="s">
        <v>15</v>
      </c>
      <c r="E2530" s="4" t="s">
        <v>22</v>
      </c>
      <c r="F2530" s="4" t="s">
        <v>12</v>
      </c>
      <c r="G2530" s="3">
        <v>2.68</v>
      </c>
      <c r="H2530" s="8">
        <v>4</v>
      </c>
      <c r="I2530" s="4" t="s">
        <v>17</v>
      </c>
      <c r="J2530" s="7">
        <v>8.1</v>
      </c>
      <c r="K2530" s="3">
        <f t="shared" si="196"/>
        <v>10.72</v>
      </c>
      <c r="L2530" s="2">
        <f t="shared" si="197"/>
        <v>0.05</v>
      </c>
      <c r="M2530" s="3">
        <f t="shared" si="198"/>
        <v>0.53600000000000003</v>
      </c>
      <c r="N2530" s="3">
        <f t="shared" si="199"/>
        <v>11.256</v>
      </c>
    </row>
    <row r="2531" spans="1:14" x14ac:dyDescent="0.3">
      <c r="A2531" s="1">
        <v>45492</v>
      </c>
      <c r="B2531" s="1" t="str">
        <f t="shared" si="195"/>
        <v>July</v>
      </c>
      <c r="C2531" s="4" t="s">
        <v>9</v>
      </c>
      <c r="D2531" s="4" t="s">
        <v>15</v>
      </c>
      <c r="E2531" s="4" t="s">
        <v>11</v>
      </c>
      <c r="F2531" s="4" t="s">
        <v>12</v>
      </c>
      <c r="G2531" s="3">
        <v>5.45</v>
      </c>
      <c r="H2531" s="8">
        <v>3</v>
      </c>
      <c r="I2531" s="4" t="s">
        <v>17</v>
      </c>
      <c r="J2531" s="7">
        <v>8.8000000000000007</v>
      </c>
      <c r="K2531" s="3">
        <f t="shared" si="196"/>
        <v>16.350000000000001</v>
      </c>
      <c r="L2531" s="2">
        <f t="shared" si="197"/>
        <v>0.05</v>
      </c>
      <c r="M2531" s="3">
        <f t="shared" si="198"/>
        <v>0.81750000000000012</v>
      </c>
      <c r="N2531" s="3">
        <f t="shared" si="199"/>
        <v>17.1675</v>
      </c>
    </row>
    <row r="2532" spans="1:14" x14ac:dyDescent="0.3">
      <c r="A2532" s="1">
        <v>45492</v>
      </c>
      <c r="B2532" s="1" t="str">
        <f t="shared" si="195"/>
        <v>July</v>
      </c>
      <c r="C2532" s="4" t="s">
        <v>19</v>
      </c>
      <c r="D2532" s="4" t="s">
        <v>15</v>
      </c>
      <c r="E2532" s="4" t="s">
        <v>11</v>
      </c>
      <c r="F2532" s="4" t="s">
        <v>23</v>
      </c>
      <c r="G2532" s="3">
        <v>56.98</v>
      </c>
      <c r="H2532" s="8">
        <v>4</v>
      </c>
      <c r="I2532" s="4" t="s">
        <v>258</v>
      </c>
      <c r="J2532" s="7">
        <v>8</v>
      </c>
      <c r="K2532" s="3">
        <f t="shared" si="196"/>
        <v>227.92</v>
      </c>
      <c r="L2532" s="2">
        <f t="shared" si="197"/>
        <v>0.05</v>
      </c>
      <c r="M2532" s="3">
        <f t="shared" si="198"/>
        <v>11.396000000000001</v>
      </c>
      <c r="N2532" s="3">
        <f t="shared" si="199"/>
        <v>239.31599999999997</v>
      </c>
    </row>
    <row r="2533" spans="1:14" x14ac:dyDescent="0.3">
      <c r="A2533" s="1">
        <v>45492</v>
      </c>
      <c r="B2533" s="1" t="str">
        <f t="shared" si="195"/>
        <v>July</v>
      </c>
      <c r="C2533" s="4" t="s">
        <v>19</v>
      </c>
      <c r="D2533" s="4" t="s">
        <v>15</v>
      </c>
      <c r="E2533" s="4" t="s">
        <v>11</v>
      </c>
      <c r="F2533" s="4" t="s">
        <v>24</v>
      </c>
      <c r="G2533" s="3">
        <v>16.87</v>
      </c>
      <c r="H2533" s="8">
        <v>3</v>
      </c>
      <c r="I2533" s="4" t="s">
        <v>258</v>
      </c>
      <c r="J2533" s="7">
        <v>5.0999999999999996</v>
      </c>
      <c r="K2533" s="3">
        <f t="shared" si="196"/>
        <v>50.61</v>
      </c>
      <c r="L2533" s="2">
        <f t="shared" si="197"/>
        <v>0.05</v>
      </c>
      <c r="M2533" s="3">
        <f t="shared" si="198"/>
        <v>2.5305</v>
      </c>
      <c r="N2533" s="3">
        <f t="shared" si="199"/>
        <v>53.140500000000003</v>
      </c>
    </row>
    <row r="2534" spans="1:14" x14ac:dyDescent="0.3">
      <c r="A2534" s="1">
        <v>45492</v>
      </c>
      <c r="B2534" s="1" t="str">
        <f t="shared" si="195"/>
        <v>July</v>
      </c>
      <c r="C2534" s="4" t="s">
        <v>14</v>
      </c>
      <c r="D2534" s="4" t="s">
        <v>10</v>
      </c>
      <c r="E2534" s="4" t="s">
        <v>22</v>
      </c>
      <c r="F2534" s="4" t="s">
        <v>12</v>
      </c>
      <c r="G2534" s="3">
        <v>7.4</v>
      </c>
      <c r="H2534" s="8">
        <v>5</v>
      </c>
      <c r="I2534" s="4" t="s">
        <v>20</v>
      </c>
      <c r="J2534" s="7">
        <v>8.1999999999999993</v>
      </c>
      <c r="K2534" s="3">
        <f t="shared" si="196"/>
        <v>37</v>
      </c>
      <c r="L2534" s="2">
        <f t="shared" si="197"/>
        <v>0.05</v>
      </c>
      <c r="M2534" s="3">
        <f t="shared" si="198"/>
        <v>1.85</v>
      </c>
      <c r="N2534" s="3">
        <f t="shared" si="199"/>
        <v>38.85</v>
      </c>
    </row>
    <row r="2535" spans="1:14" x14ac:dyDescent="0.3">
      <c r="A2535" s="1">
        <v>45493</v>
      </c>
      <c r="B2535" s="1" t="str">
        <f t="shared" si="195"/>
        <v>July</v>
      </c>
      <c r="C2535" s="4" t="s">
        <v>19</v>
      </c>
      <c r="D2535" s="4" t="s">
        <v>15</v>
      </c>
      <c r="E2535" s="4" t="s">
        <v>22</v>
      </c>
      <c r="F2535" s="4" t="s">
        <v>12</v>
      </c>
      <c r="G2535" s="3">
        <v>5.17</v>
      </c>
      <c r="H2535" s="8">
        <v>3</v>
      </c>
      <c r="I2535" s="4" t="s">
        <v>17</v>
      </c>
      <c r="J2535" s="7">
        <v>7.7</v>
      </c>
      <c r="K2535" s="3">
        <f t="shared" si="196"/>
        <v>15.51</v>
      </c>
      <c r="L2535" s="2">
        <f t="shared" si="197"/>
        <v>0.05</v>
      </c>
      <c r="M2535" s="3">
        <f t="shared" si="198"/>
        <v>0.77550000000000008</v>
      </c>
      <c r="N2535" s="3">
        <f t="shared" si="199"/>
        <v>16.285499999999999</v>
      </c>
    </row>
    <row r="2536" spans="1:14" x14ac:dyDescent="0.3">
      <c r="A2536" s="1">
        <v>45493</v>
      </c>
      <c r="B2536" s="1" t="str">
        <f t="shared" si="195"/>
        <v>July</v>
      </c>
      <c r="C2536" s="4" t="s">
        <v>19</v>
      </c>
      <c r="D2536" s="4" t="s">
        <v>15</v>
      </c>
      <c r="E2536" s="4" t="s">
        <v>22</v>
      </c>
      <c r="F2536" s="4" t="s">
        <v>24</v>
      </c>
      <c r="G2536" s="3">
        <v>27.52</v>
      </c>
      <c r="H2536" s="8">
        <v>2</v>
      </c>
      <c r="I2536" s="4" t="s">
        <v>20</v>
      </c>
      <c r="J2536" s="7">
        <v>7.3</v>
      </c>
      <c r="K2536" s="3">
        <f t="shared" si="196"/>
        <v>55.04</v>
      </c>
      <c r="L2536" s="2">
        <f t="shared" si="197"/>
        <v>0.05</v>
      </c>
      <c r="M2536" s="3">
        <f t="shared" si="198"/>
        <v>2.7520000000000002</v>
      </c>
      <c r="N2536" s="3">
        <f t="shared" si="199"/>
        <v>57.792000000000002</v>
      </c>
    </row>
    <row r="2537" spans="1:14" x14ac:dyDescent="0.3">
      <c r="A2537" s="1">
        <v>45493</v>
      </c>
      <c r="B2537" s="1" t="str">
        <f t="shared" si="195"/>
        <v>July</v>
      </c>
      <c r="C2537" s="4" t="s">
        <v>19</v>
      </c>
      <c r="D2537" s="4" t="s">
        <v>10</v>
      </c>
      <c r="E2537" s="4" t="s">
        <v>11</v>
      </c>
      <c r="F2537" s="4" t="s">
        <v>24</v>
      </c>
      <c r="G2537" s="3">
        <v>38.89</v>
      </c>
      <c r="H2537" s="8">
        <v>2</v>
      </c>
      <c r="I2537" s="4" t="s">
        <v>20</v>
      </c>
      <c r="J2537" s="7">
        <v>6.9</v>
      </c>
      <c r="K2537" s="3">
        <f t="shared" si="196"/>
        <v>77.78</v>
      </c>
      <c r="L2537" s="2">
        <f t="shared" si="197"/>
        <v>0.05</v>
      </c>
      <c r="M2537" s="3">
        <f t="shared" si="198"/>
        <v>3.8890000000000002</v>
      </c>
      <c r="N2537" s="3">
        <f t="shared" si="199"/>
        <v>81.668999999999997</v>
      </c>
    </row>
    <row r="2538" spans="1:14" x14ac:dyDescent="0.3">
      <c r="A2538" s="1">
        <v>45493</v>
      </c>
      <c r="B2538" s="1" t="str">
        <f t="shared" si="195"/>
        <v>July</v>
      </c>
      <c r="C2538" s="4" t="s">
        <v>14</v>
      </c>
      <c r="D2538" s="4" t="s">
        <v>15</v>
      </c>
      <c r="E2538" s="4" t="s">
        <v>22</v>
      </c>
      <c r="F2538" s="4" t="s">
        <v>12</v>
      </c>
      <c r="G2538" s="3">
        <v>6.68</v>
      </c>
      <c r="H2538" s="8">
        <v>3</v>
      </c>
      <c r="I2538" s="4" t="s">
        <v>258</v>
      </c>
      <c r="J2538" s="7">
        <v>6.5</v>
      </c>
      <c r="K2538" s="3">
        <f t="shared" si="196"/>
        <v>20.04</v>
      </c>
      <c r="L2538" s="2">
        <f t="shared" si="197"/>
        <v>0.05</v>
      </c>
      <c r="M2538" s="3">
        <f t="shared" si="198"/>
        <v>1.002</v>
      </c>
      <c r="N2538" s="3">
        <f t="shared" si="199"/>
        <v>21.041999999999998</v>
      </c>
    </row>
    <row r="2539" spans="1:14" x14ac:dyDescent="0.3">
      <c r="A2539" s="1">
        <v>45493</v>
      </c>
      <c r="B2539" s="1" t="str">
        <f t="shared" si="195"/>
        <v>July</v>
      </c>
      <c r="C2539" s="4" t="s">
        <v>14</v>
      </c>
      <c r="D2539" s="4" t="s">
        <v>15</v>
      </c>
      <c r="E2539" s="4" t="s">
        <v>11</v>
      </c>
      <c r="F2539" s="4" t="s">
        <v>12</v>
      </c>
      <c r="G2539" s="3">
        <v>6.38</v>
      </c>
      <c r="H2539" s="8">
        <v>4</v>
      </c>
      <c r="I2539" s="4" t="s">
        <v>17</v>
      </c>
      <c r="J2539" s="7">
        <v>6.5</v>
      </c>
      <c r="K2539" s="3">
        <f t="shared" si="196"/>
        <v>25.52</v>
      </c>
      <c r="L2539" s="2">
        <f t="shared" si="197"/>
        <v>0.05</v>
      </c>
      <c r="M2539" s="3">
        <f t="shared" si="198"/>
        <v>1.276</v>
      </c>
      <c r="N2539" s="3">
        <f t="shared" si="199"/>
        <v>26.795999999999999</v>
      </c>
    </row>
    <row r="2540" spans="1:14" x14ac:dyDescent="0.3">
      <c r="A2540" s="1">
        <v>45493</v>
      </c>
      <c r="B2540" s="1" t="str">
        <f t="shared" si="195"/>
        <v>July</v>
      </c>
      <c r="C2540" s="4" t="s">
        <v>9</v>
      </c>
      <c r="D2540" s="4" t="s">
        <v>15</v>
      </c>
      <c r="E2540" s="4" t="s">
        <v>22</v>
      </c>
      <c r="F2540" s="4" t="s">
        <v>12</v>
      </c>
      <c r="G2540" s="3">
        <v>5.13</v>
      </c>
      <c r="H2540" s="8">
        <v>1</v>
      </c>
      <c r="I2540" s="4" t="s">
        <v>258</v>
      </c>
      <c r="J2540" s="7">
        <v>7.8</v>
      </c>
      <c r="K2540" s="3">
        <f t="shared" si="196"/>
        <v>5.13</v>
      </c>
      <c r="L2540" s="2">
        <f t="shared" si="197"/>
        <v>0.05</v>
      </c>
      <c r="M2540" s="3">
        <f t="shared" si="198"/>
        <v>0.25650000000000001</v>
      </c>
      <c r="N2540" s="3">
        <f t="shared" si="199"/>
        <v>5.3864999999999998</v>
      </c>
    </row>
    <row r="2541" spans="1:14" x14ac:dyDescent="0.3">
      <c r="A2541" s="1">
        <v>45493</v>
      </c>
      <c r="B2541" s="1" t="str">
        <f t="shared" si="195"/>
        <v>July</v>
      </c>
      <c r="C2541" s="4" t="s">
        <v>9</v>
      </c>
      <c r="D2541" s="4" t="s">
        <v>10</v>
      </c>
      <c r="E2541" s="4" t="s">
        <v>11</v>
      </c>
      <c r="F2541" s="4" t="s">
        <v>24</v>
      </c>
      <c r="G2541" s="3">
        <v>31.79</v>
      </c>
      <c r="H2541" s="8">
        <v>4</v>
      </c>
      <c r="I2541" s="4" t="s">
        <v>17</v>
      </c>
      <c r="J2541" s="7">
        <v>6.6</v>
      </c>
      <c r="K2541" s="3">
        <f t="shared" si="196"/>
        <v>127.16</v>
      </c>
      <c r="L2541" s="2">
        <f t="shared" si="197"/>
        <v>0.05</v>
      </c>
      <c r="M2541" s="3">
        <f t="shared" si="198"/>
        <v>6.3580000000000005</v>
      </c>
      <c r="N2541" s="3">
        <f t="shared" si="199"/>
        <v>133.518</v>
      </c>
    </row>
    <row r="2542" spans="1:14" x14ac:dyDescent="0.3">
      <c r="A2542" s="1">
        <v>45493</v>
      </c>
      <c r="B2542" s="1" t="str">
        <f t="shared" si="195"/>
        <v>July</v>
      </c>
      <c r="C2542" s="4" t="s">
        <v>19</v>
      </c>
      <c r="D2542" s="4" t="s">
        <v>15</v>
      </c>
      <c r="E2542" s="4" t="s">
        <v>22</v>
      </c>
      <c r="F2542" s="4" t="s">
        <v>12</v>
      </c>
      <c r="G2542" s="3">
        <v>4.8099999999999996</v>
      </c>
      <c r="H2542" s="8">
        <v>2</v>
      </c>
      <c r="I2542" s="4" t="s">
        <v>258</v>
      </c>
      <c r="J2542" s="7">
        <v>5.9</v>
      </c>
      <c r="K2542" s="3">
        <f t="shared" si="196"/>
        <v>9.6199999999999992</v>
      </c>
      <c r="L2542" s="2">
        <f t="shared" si="197"/>
        <v>0.05</v>
      </c>
      <c r="M2542" s="3">
        <f t="shared" si="198"/>
        <v>0.48099999999999998</v>
      </c>
      <c r="N2542" s="3">
        <f t="shared" si="199"/>
        <v>10.100999999999999</v>
      </c>
    </row>
    <row r="2543" spans="1:14" x14ac:dyDescent="0.3">
      <c r="A2543" s="1">
        <v>45493</v>
      </c>
      <c r="B2543" s="1" t="str">
        <f t="shared" si="195"/>
        <v>July</v>
      </c>
      <c r="C2543" s="4" t="s">
        <v>19</v>
      </c>
      <c r="D2543" s="4" t="s">
        <v>10</v>
      </c>
      <c r="E2543" s="4" t="s">
        <v>22</v>
      </c>
      <c r="F2543" s="4" t="s">
        <v>12</v>
      </c>
      <c r="G2543" s="3">
        <v>6.23</v>
      </c>
      <c r="H2543" s="8">
        <v>5</v>
      </c>
      <c r="I2543" s="4" t="s">
        <v>20</v>
      </c>
      <c r="J2543" s="7">
        <v>8.6999999999999993</v>
      </c>
      <c r="K2543" s="3">
        <f t="shared" si="196"/>
        <v>31.150000000000002</v>
      </c>
      <c r="L2543" s="2">
        <f t="shared" si="197"/>
        <v>0.05</v>
      </c>
      <c r="M2543" s="3">
        <f t="shared" si="198"/>
        <v>1.5575000000000001</v>
      </c>
      <c r="N2543" s="3">
        <f t="shared" si="199"/>
        <v>32.707500000000003</v>
      </c>
    </row>
    <row r="2544" spans="1:14" x14ac:dyDescent="0.3">
      <c r="A2544" s="1">
        <v>45493</v>
      </c>
      <c r="B2544" s="1" t="str">
        <f t="shared" si="195"/>
        <v>July</v>
      </c>
      <c r="C2544" s="4" t="s">
        <v>9</v>
      </c>
      <c r="D2544" s="4" t="s">
        <v>15</v>
      </c>
      <c r="E2544" s="4" t="s">
        <v>11</v>
      </c>
      <c r="F2544" s="4" t="s">
        <v>12</v>
      </c>
      <c r="G2544" s="3">
        <v>6.93</v>
      </c>
      <c r="H2544" s="8">
        <v>2</v>
      </c>
      <c r="I2544" s="4" t="s">
        <v>258</v>
      </c>
      <c r="J2544" s="7">
        <v>7.2</v>
      </c>
      <c r="K2544" s="3">
        <f t="shared" si="196"/>
        <v>13.86</v>
      </c>
      <c r="L2544" s="2">
        <f t="shared" si="197"/>
        <v>0.05</v>
      </c>
      <c r="M2544" s="3">
        <f t="shared" si="198"/>
        <v>0.69300000000000006</v>
      </c>
      <c r="N2544" s="3">
        <f t="shared" si="199"/>
        <v>14.552999999999999</v>
      </c>
    </row>
    <row r="2545" spans="1:14" x14ac:dyDescent="0.3">
      <c r="A2545" s="1">
        <v>45493</v>
      </c>
      <c r="B2545" s="1" t="str">
        <f t="shared" si="195"/>
        <v>July</v>
      </c>
      <c r="C2545" s="4" t="s">
        <v>14</v>
      </c>
      <c r="D2545" s="4" t="s">
        <v>15</v>
      </c>
      <c r="E2545" s="4" t="s">
        <v>22</v>
      </c>
      <c r="F2545" s="4" t="s">
        <v>12</v>
      </c>
      <c r="G2545" s="3">
        <v>4.08</v>
      </c>
      <c r="H2545" s="8">
        <v>3</v>
      </c>
      <c r="I2545" s="4" t="s">
        <v>258</v>
      </c>
      <c r="J2545" s="7">
        <v>7</v>
      </c>
      <c r="K2545" s="3">
        <f t="shared" si="196"/>
        <v>12.24</v>
      </c>
      <c r="L2545" s="2">
        <f t="shared" si="197"/>
        <v>0.05</v>
      </c>
      <c r="M2545" s="3">
        <f t="shared" si="198"/>
        <v>0.6120000000000001</v>
      </c>
      <c r="N2545" s="3">
        <f t="shared" si="199"/>
        <v>12.852</v>
      </c>
    </row>
    <row r="2546" spans="1:14" x14ac:dyDescent="0.3">
      <c r="A2546" s="1">
        <v>45493</v>
      </c>
      <c r="B2546" s="1" t="str">
        <f t="shared" si="195"/>
        <v>July</v>
      </c>
      <c r="C2546" s="4" t="s">
        <v>9</v>
      </c>
      <c r="D2546" s="4" t="s">
        <v>15</v>
      </c>
      <c r="E2546" s="4" t="s">
        <v>11</v>
      </c>
      <c r="F2546" s="4" t="s">
        <v>12</v>
      </c>
      <c r="G2546" s="3">
        <v>6.54</v>
      </c>
      <c r="H2546" s="8">
        <v>3</v>
      </c>
      <c r="I2546" s="4" t="s">
        <v>17</v>
      </c>
      <c r="J2546" s="7">
        <v>8.6999999999999993</v>
      </c>
      <c r="K2546" s="3">
        <f t="shared" si="196"/>
        <v>19.62</v>
      </c>
      <c r="L2546" s="2">
        <f t="shared" si="197"/>
        <v>0.05</v>
      </c>
      <c r="M2546" s="3">
        <f t="shared" si="198"/>
        <v>0.98100000000000009</v>
      </c>
      <c r="N2546" s="3">
        <f t="shared" si="199"/>
        <v>20.601000000000003</v>
      </c>
    </row>
    <row r="2547" spans="1:14" x14ac:dyDescent="0.3">
      <c r="A2547" s="1">
        <v>45493</v>
      </c>
      <c r="B2547" s="1" t="str">
        <f t="shared" si="195"/>
        <v>July</v>
      </c>
      <c r="C2547" s="4" t="s">
        <v>14</v>
      </c>
      <c r="D2547" s="4" t="s">
        <v>15</v>
      </c>
      <c r="E2547" s="4" t="s">
        <v>11</v>
      </c>
      <c r="F2547" s="4" t="s">
        <v>12</v>
      </c>
      <c r="G2547" s="3">
        <v>6.61</v>
      </c>
      <c r="H2547" s="8">
        <v>2</v>
      </c>
      <c r="I2547" s="4" t="s">
        <v>20</v>
      </c>
      <c r="J2547" s="7">
        <v>7.4</v>
      </c>
      <c r="K2547" s="3">
        <f t="shared" si="196"/>
        <v>13.22</v>
      </c>
      <c r="L2547" s="2">
        <f t="shared" si="197"/>
        <v>0.05</v>
      </c>
      <c r="M2547" s="3">
        <f t="shared" si="198"/>
        <v>0.66100000000000003</v>
      </c>
      <c r="N2547" s="3">
        <f t="shared" si="199"/>
        <v>13.881</v>
      </c>
    </row>
    <row r="2548" spans="1:14" x14ac:dyDescent="0.3">
      <c r="A2548" s="1">
        <v>45493</v>
      </c>
      <c r="B2548" s="1" t="str">
        <f t="shared" si="195"/>
        <v>July</v>
      </c>
      <c r="C2548" s="4" t="s">
        <v>19</v>
      </c>
      <c r="D2548" s="4" t="s">
        <v>15</v>
      </c>
      <c r="E2548" s="4" t="s">
        <v>22</v>
      </c>
      <c r="F2548" s="4" t="s">
        <v>12</v>
      </c>
      <c r="G2548" s="3">
        <v>5.37</v>
      </c>
      <c r="H2548" s="8">
        <v>2</v>
      </c>
      <c r="I2548" s="4" t="s">
        <v>20</v>
      </c>
      <c r="J2548" s="7">
        <v>7.8</v>
      </c>
      <c r="K2548" s="3">
        <f t="shared" si="196"/>
        <v>10.74</v>
      </c>
      <c r="L2548" s="2">
        <f t="shared" si="197"/>
        <v>0.05</v>
      </c>
      <c r="M2548" s="3">
        <f t="shared" si="198"/>
        <v>0.53700000000000003</v>
      </c>
      <c r="N2548" s="3">
        <f t="shared" si="199"/>
        <v>11.277000000000001</v>
      </c>
    </row>
    <row r="2549" spans="1:14" x14ac:dyDescent="0.3">
      <c r="A2549" s="1">
        <v>45493</v>
      </c>
      <c r="B2549" s="1" t="str">
        <f t="shared" si="195"/>
        <v>July</v>
      </c>
      <c r="C2549" s="4" t="s">
        <v>19</v>
      </c>
      <c r="D2549" s="4" t="s">
        <v>15</v>
      </c>
      <c r="E2549" s="4" t="s">
        <v>22</v>
      </c>
      <c r="F2549" s="4" t="s">
        <v>18</v>
      </c>
      <c r="G2549" s="3">
        <v>69.459999999999994</v>
      </c>
      <c r="H2549" s="8">
        <v>3</v>
      </c>
      <c r="I2549" s="4" t="s">
        <v>17</v>
      </c>
      <c r="J2549" s="7">
        <v>6.7</v>
      </c>
      <c r="K2549" s="3">
        <f t="shared" si="196"/>
        <v>208.38</v>
      </c>
      <c r="L2549" s="2">
        <f t="shared" si="197"/>
        <v>0.05</v>
      </c>
      <c r="M2549" s="3">
        <f t="shared" si="198"/>
        <v>10.419</v>
      </c>
      <c r="N2549" s="3">
        <f t="shared" si="199"/>
        <v>218.79900000000001</v>
      </c>
    </row>
    <row r="2550" spans="1:14" x14ac:dyDescent="0.3">
      <c r="A2550" s="1">
        <v>45494</v>
      </c>
      <c r="B2550" s="1" t="str">
        <f t="shared" si="195"/>
        <v>July</v>
      </c>
      <c r="C2550" s="4" t="s">
        <v>19</v>
      </c>
      <c r="D2550" s="4" t="s">
        <v>15</v>
      </c>
      <c r="E2550" s="4" t="s">
        <v>22</v>
      </c>
      <c r="F2550" s="4" t="s">
        <v>12</v>
      </c>
      <c r="G2550" s="3">
        <v>5.98</v>
      </c>
      <c r="H2550" s="8">
        <v>3</v>
      </c>
      <c r="I2550" s="4" t="s">
        <v>17</v>
      </c>
      <c r="J2550" s="7">
        <v>7.5</v>
      </c>
      <c r="K2550" s="3">
        <f t="shared" si="196"/>
        <v>17.940000000000001</v>
      </c>
      <c r="L2550" s="2">
        <f t="shared" si="197"/>
        <v>0.05</v>
      </c>
      <c r="M2550" s="3">
        <f t="shared" si="198"/>
        <v>0.89700000000000013</v>
      </c>
      <c r="N2550" s="3">
        <f t="shared" si="199"/>
        <v>18.837</v>
      </c>
    </row>
    <row r="2551" spans="1:14" x14ac:dyDescent="0.3">
      <c r="A2551" s="1">
        <v>45494</v>
      </c>
      <c r="B2551" s="1" t="str">
        <f t="shared" si="195"/>
        <v>July</v>
      </c>
      <c r="C2551" s="4" t="s">
        <v>9</v>
      </c>
      <c r="D2551" s="4" t="s">
        <v>15</v>
      </c>
      <c r="E2551" s="4" t="s">
        <v>11</v>
      </c>
      <c r="F2551" s="4" t="s">
        <v>21</v>
      </c>
      <c r="G2551" s="3">
        <v>15.16</v>
      </c>
      <c r="H2551" s="8">
        <v>3</v>
      </c>
      <c r="I2551" s="4" t="s">
        <v>20</v>
      </c>
      <c r="J2551" s="7">
        <v>7.1</v>
      </c>
      <c r="K2551" s="3">
        <f t="shared" si="196"/>
        <v>45.480000000000004</v>
      </c>
      <c r="L2551" s="2">
        <f t="shared" si="197"/>
        <v>0.05</v>
      </c>
      <c r="M2551" s="3">
        <f t="shared" si="198"/>
        <v>2.2740000000000005</v>
      </c>
      <c r="N2551" s="3">
        <f t="shared" si="199"/>
        <v>47.754000000000005</v>
      </c>
    </row>
    <row r="2552" spans="1:14" x14ac:dyDescent="0.3">
      <c r="A2552" s="1">
        <v>45494</v>
      </c>
      <c r="B2552" s="1" t="str">
        <f t="shared" si="195"/>
        <v>July</v>
      </c>
      <c r="C2552" s="4" t="s">
        <v>19</v>
      </c>
      <c r="D2552" s="4" t="s">
        <v>15</v>
      </c>
      <c r="E2552" s="4" t="s">
        <v>11</v>
      </c>
      <c r="F2552" s="4" t="s">
        <v>24</v>
      </c>
      <c r="G2552" s="3">
        <v>28.58</v>
      </c>
      <c r="H2552" s="8">
        <v>4</v>
      </c>
      <c r="I2552" s="4" t="s">
        <v>258</v>
      </c>
      <c r="J2552" s="7">
        <v>6.4</v>
      </c>
      <c r="K2552" s="3">
        <f t="shared" si="196"/>
        <v>114.32</v>
      </c>
      <c r="L2552" s="2">
        <f t="shared" si="197"/>
        <v>0.05</v>
      </c>
      <c r="M2552" s="3">
        <f t="shared" si="198"/>
        <v>5.7160000000000002</v>
      </c>
      <c r="N2552" s="3">
        <f t="shared" si="199"/>
        <v>120.03599999999999</v>
      </c>
    </row>
    <row r="2553" spans="1:14" x14ac:dyDescent="0.3">
      <c r="A2553" s="1">
        <v>45494</v>
      </c>
      <c r="B2553" s="1" t="str">
        <f t="shared" si="195"/>
        <v>July</v>
      </c>
      <c r="C2553" s="4" t="s">
        <v>19</v>
      </c>
      <c r="D2553" s="4" t="s">
        <v>15</v>
      </c>
      <c r="E2553" s="4" t="s">
        <v>22</v>
      </c>
      <c r="F2553" s="4" t="s">
        <v>12</v>
      </c>
      <c r="G2553" s="3">
        <v>6.18</v>
      </c>
      <c r="H2553" s="8">
        <v>1</v>
      </c>
      <c r="I2553" s="4" t="s">
        <v>17</v>
      </c>
      <c r="J2553" s="7">
        <v>6.8</v>
      </c>
      <c r="K2553" s="3">
        <f t="shared" si="196"/>
        <v>6.18</v>
      </c>
      <c r="L2553" s="2">
        <f t="shared" si="197"/>
        <v>0.05</v>
      </c>
      <c r="M2553" s="3">
        <f t="shared" si="198"/>
        <v>0.309</v>
      </c>
      <c r="N2553" s="3">
        <f t="shared" si="199"/>
        <v>6.4889999999999999</v>
      </c>
    </row>
    <row r="2554" spans="1:14" x14ac:dyDescent="0.3">
      <c r="A2554" s="1">
        <v>45494</v>
      </c>
      <c r="B2554" s="1" t="str">
        <f t="shared" si="195"/>
        <v>July</v>
      </c>
      <c r="C2554" s="4" t="s">
        <v>14</v>
      </c>
      <c r="D2554" s="4" t="s">
        <v>10</v>
      </c>
      <c r="E2554" s="4" t="s">
        <v>22</v>
      </c>
      <c r="F2554" s="4" t="s">
        <v>12</v>
      </c>
      <c r="G2554" s="3">
        <v>7.14</v>
      </c>
      <c r="H2554" s="8">
        <v>6</v>
      </c>
      <c r="I2554" s="4" t="s">
        <v>258</v>
      </c>
      <c r="J2554" s="7">
        <v>6.8</v>
      </c>
      <c r="K2554" s="3">
        <f t="shared" si="196"/>
        <v>42.839999999999996</v>
      </c>
      <c r="L2554" s="2">
        <f t="shared" si="197"/>
        <v>0.05</v>
      </c>
      <c r="M2554" s="3">
        <f t="shared" si="198"/>
        <v>2.1419999999999999</v>
      </c>
      <c r="N2554" s="3">
        <f t="shared" si="199"/>
        <v>44.981999999999999</v>
      </c>
    </row>
    <row r="2555" spans="1:14" x14ac:dyDescent="0.3">
      <c r="A2555" s="1">
        <v>45494</v>
      </c>
      <c r="B2555" s="1" t="str">
        <f t="shared" si="195"/>
        <v>July</v>
      </c>
      <c r="C2555" s="4" t="s">
        <v>9</v>
      </c>
      <c r="D2555" s="4" t="s">
        <v>15</v>
      </c>
      <c r="E2555" s="4" t="s">
        <v>22</v>
      </c>
      <c r="F2555" s="4" t="s">
        <v>24</v>
      </c>
      <c r="G2555" s="3">
        <v>23.92</v>
      </c>
      <c r="H2555" s="8">
        <v>3</v>
      </c>
      <c r="I2555" s="4" t="s">
        <v>17</v>
      </c>
      <c r="J2555" s="7">
        <v>8.8000000000000007</v>
      </c>
      <c r="K2555" s="3">
        <f t="shared" si="196"/>
        <v>71.760000000000005</v>
      </c>
      <c r="L2555" s="2">
        <f t="shared" si="197"/>
        <v>0.05</v>
      </c>
      <c r="M2555" s="3">
        <f t="shared" si="198"/>
        <v>3.5880000000000005</v>
      </c>
      <c r="N2555" s="3">
        <f t="shared" si="199"/>
        <v>75.347999999999999</v>
      </c>
    </row>
    <row r="2556" spans="1:14" x14ac:dyDescent="0.3">
      <c r="A2556" s="1">
        <v>45494</v>
      </c>
      <c r="B2556" s="1" t="str">
        <f t="shared" si="195"/>
        <v>July</v>
      </c>
      <c r="C2556" s="4" t="s">
        <v>19</v>
      </c>
      <c r="D2556" s="4" t="s">
        <v>15</v>
      </c>
      <c r="E2556" s="4" t="s">
        <v>22</v>
      </c>
      <c r="F2556" s="4" t="s">
        <v>12</v>
      </c>
      <c r="G2556" s="3">
        <v>5.53</v>
      </c>
      <c r="H2556" s="8">
        <v>3</v>
      </c>
      <c r="I2556" s="4" t="s">
        <v>17</v>
      </c>
      <c r="J2556" s="7">
        <v>5.5</v>
      </c>
      <c r="K2556" s="3">
        <f t="shared" si="196"/>
        <v>16.59</v>
      </c>
      <c r="L2556" s="2">
        <f t="shared" si="197"/>
        <v>0.05</v>
      </c>
      <c r="M2556" s="3">
        <f t="shared" si="198"/>
        <v>0.82950000000000002</v>
      </c>
      <c r="N2556" s="3">
        <f t="shared" si="199"/>
        <v>17.419499999999999</v>
      </c>
    </row>
    <row r="2557" spans="1:14" x14ac:dyDescent="0.3">
      <c r="A2557" s="1">
        <v>45494</v>
      </c>
      <c r="B2557" s="1" t="str">
        <f t="shared" si="195"/>
        <v>July</v>
      </c>
      <c r="C2557" s="4" t="s">
        <v>14</v>
      </c>
      <c r="D2557" s="4" t="s">
        <v>15</v>
      </c>
      <c r="E2557" s="4" t="s">
        <v>11</v>
      </c>
      <c r="F2557" s="4" t="s">
        <v>12</v>
      </c>
      <c r="G2557" s="3">
        <v>3.55</v>
      </c>
      <c r="H2557" s="8">
        <v>1</v>
      </c>
      <c r="I2557" s="4" t="s">
        <v>258</v>
      </c>
      <c r="J2557" s="7">
        <v>7.3</v>
      </c>
      <c r="K2557" s="3">
        <f t="shared" si="196"/>
        <v>3.55</v>
      </c>
      <c r="L2557" s="2">
        <f t="shared" si="197"/>
        <v>0.05</v>
      </c>
      <c r="M2557" s="3">
        <f t="shared" si="198"/>
        <v>0.17749999999999999</v>
      </c>
      <c r="N2557" s="3">
        <f t="shared" si="199"/>
        <v>3.7275</v>
      </c>
    </row>
    <row r="2558" spans="1:14" x14ac:dyDescent="0.3">
      <c r="A2558" s="1">
        <v>45494</v>
      </c>
      <c r="B2558" s="1" t="str">
        <f t="shared" si="195"/>
        <v>July</v>
      </c>
      <c r="C2558" s="4" t="s">
        <v>19</v>
      </c>
      <c r="D2558" s="4" t="s">
        <v>15</v>
      </c>
      <c r="E2558" s="4" t="s">
        <v>22</v>
      </c>
      <c r="F2558" s="4" t="s">
        <v>12</v>
      </c>
      <c r="G2558" s="3">
        <v>6.1</v>
      </c>
      <c r="H2558" s="8">
        <v>1</v>
      </c>
      <c r="I2558" s="4" t="s">
        <v>17</v>
      </c>
      <c r="J2558" s="7">
        <v>7.2</v>
      </c>
      <c r="K2558" s="3">
        <f t="shared" si="196"/>
        <v>6.1</v>
      </c>
      <c r="L2558" s="2">
        <f t="shared" si="197"/>
        <v>0.05</v>
      </c>
      <c r="M2558" s="3">
        <f t="shared" si="198"/>
        <v>0.30499999999999999</v>
      </c>
      <c r="N2558" s="3">
        <f t="shared" si="199"/>
        <v>6.4049999999999994</v>
      </c>
    </row>
    <row r="2559" spans="1:14" x14ac:dyDescent="0.3">
      <c r="A2559" s="1">
        <v>45495</v>
      </c>
      <c r="B2559" s="1" t="str">
        <f t="shared" si="195"/>
        <v>July</v>
      </c>
      <c r="C2559" s="4" t="s">
        <v>9</v>
      </c>
      <c r="D2559" s="4" t="s">
        <v>15</v>
      </c>
      <c r="E2559" s="4" t="s">
        <v>22</v>
      </c>
      <c r="F2559" s="4" t="s">
        <v>24</v>
      </c>
      <c r="G2559" s="3">
        <v>24.15</v>
      </c>
      <c r="H2559" s="8">
        <v>2</v>
      </c>
      <c r="I2559" s="4" t="s">
        <v>258</v>
      </c>
      <c r="J2559" s="7">
        <v>8.1</v>
      </c>
      <c r="K2559" s="3">
        <f t="shared" si="196"/>
        <v>48.3</v>
      </c>
      <c r="L2559" s="2">
        <f t="shared" si="197"/>
        <v>0.05</v>
      </c>
      <c r="M2559" s="3">
        <f t="shared" si="198"/>
        <v>2.415</v>
      </c>
      <c r="N2559" s="3">
        <f t="shared" si="199"/>
        <v>50.714999999999996</v>
      </c>
    </row>
    <row r="2560" spans="1:14" x14ac:dyDescent="0.3">
      <c r="A2560" s="1">
        <v>45495</v>
      </c>
      <c r="B2560" s="1" t="str">
        <f t="shared" si="195"/>
        <v>July</v>
      </c>
      <c r="C2560" s="4" t="s">
        <v>9</v>
      </c>
      <c r="D2560" s="4" t="s">
        <v>15</v>
      </c>
      <c r="E2560" s="4" t="s">
        <v>11</v>
      </c>
      <c r="F2560" s="4" t="s">
        <v>21</v>
      </c>
      <c r="G2560" s="3">
        <v>12.93</v>
      </c>
      <c r="H2560" s="8">
        <v>1</v>
      </c>
      <c r="I2560" s="4" t="s">
        <v>20</v>
      </c>
      <c r="J2560" s="7">
        <v>8.3000000000000007</v>
      </c>
      <c r="K2560" s="3">
        <f t="shared" si="196"/>
        <v>12.93</v>
      </c>
      <c r="L2560" s="2">
        <f t="shared" si="197"/>
        <v>0.05</v>
      </c>
      <c r="M2560" s="3">
        <f t="shared" si="198"/>
        <v>0.64650000000000007</v>
      </c>
      <c r="N2560" s="3">
        <f t="shared" si="199"/>
        <v>13.576499999999999</v>
      </c>
    </row>
    <row r="2561" spans="1:14" x14ac:dyDescent="0.3">
      <c r="A2561" s="1">
        <v>45495</v>
      </c>
      <c r="B2561" s="1" t="str">
        <f t="shared" si="195"/>
        <v>July</v>
      </c>
      <c r="C2561" s="4" t="s">
        <v>19</v>
      </c>
      <c r="D2561" s="4" t="s">
        <v>15</v>
      </c>
      <c r="E2561" s="4" t="s">
        <v>11</v>
      </c>
      <c r="F2561" s="4" t="s">
        <v>12</v>
      </c>
      <c r="G2561" s="3">
        <v>2.5</v>
      </c>
      <c r="H2561" s="8">
        <v>3</v>
      </c>
      <c r="I2561" s="4" t="s">
        <v>17</v>
      </c>
      <c r="J2561" s="7">
        <v>6.6</v>
      </c>
      <c r="K2561" s="3">
        <f t="shared" si="196"/>
        <v>7.5</v>
      </c>
      <c r="L2561" s="2">
        <f t="shared" si="197"/>
        <v>0.05</v>
      </c>
      <c r="M2561" s="3">
        <f t="shared" si="198"/>
        <v>0.375</v>
      </c>
      <c r="N2561" s="3">
        <f t="shared" si="199"/>
        <v>7.875</v>
      </c>
    </row>
    <row r="2562" spans="1:14" x14ac:dyDescent="0.3">
      <c r="A2562" s="1">
        <v>45495</v>
      </c>
      <c r="B2562" s="1" t="str">
        <f t="shared" si="195"/>
        <v>July</v>
      </c>
      <c r="C2562" s="4" t="s">
        <v>19</v>
      </c>
      <c r="D2562" s="4" t="s">
        <v>15</v>
      </c>
      <c r="E2562" s="4" t="s">
        <v>22</v>
      </c>
      <c r="F2562" s="4" t="s">
        <v>24</v>
      </c>
      <c r="G2562" s="3">
        <v>32.65</v>
      </c>
      <c r="H2562" s="8">
        <v>3</v>
      </c>
      <c r="I2562" s="4" t="s">
        <v>17</v>
      </c>
      <c r="J2562" s="7">
        <v>4.8</v>
      </c>
      <c r="K2562" s="3">
        <f t="shared" si="196"/>
        <v>97.949999999999989</v>
      </c>
      <c r="L2562" s="2">
        <f t="shared" si="197"/>
        <v>0.05</v>
      </c>
      <c r="M2562" s="3">
        <f t="shared" si="198"/>
        <v>4.8975</v>
      </c>
      <c r="N2562" s="3">
        <f t="shared" si="199"/>
        <v>102.84749999999998</v>
      </c>
    </row>
    <row r="2563" spans="1:14" x14ac:dyDescent="0.3">
      <c r="A2563" s="1">
        <v>45495</v>
      </c>
      <c r="B2563" s="1" t="str">
        <f t="shared" ref="B2563:B2626" si="200">TEXT(A2563,"mmmm")</f>
        <v>July</v>
      </c>
      <c r="C2563" s="4" t="s">
        <v>9</v>
      </c>
      <c r="D2563" s="4" t="s">
        <v>15</v>
      </c>
      <c r="E2563" s="4" t="s">
        <v>22</v>
      </c>
      <c r="F2563" s="4" t="s">
        <v>12</v>
      </c>
      <c r="G2563" s="3">
        <v>5.1100000000000003</v>
      </c>
      <c r="H2563" s="8">
        <v>2</v>
      </c>
      <c r="I2563" s="4" t="s">
        <v>17</v>
      </c>
      <c r="J2563" s="7">
        <v>8.6</v>
      </c>
      <c r="K2563" s="3">
        <f t="shared" ref="K2563:K2626" si="201">G2563*H2563</f>
        <v>10.220000000000001</v>
      </c>
      <c r="L2563" s="2">
        <f t="shared" ref="L2563:L2626" si="202">IF(F2563="electronics",18%,5%)</f>
        <v>0.05</v>
      </c>
      <c r="M2563" s="3">
        <f t="shared" ref="M2563:M2626" si="203">K2563*L2563</f>
        <v>0.51100000000000001</v>
      </c>
      <c r="N2563" s="3">
        <f t="shared" ref="N2563:N2626" si="204">K2563+M2563</f>
        <v>10.731</v>
      </c>
    </row>
    <row r="2564" spans="1:14" x14ac:dyDescent="0.3">
      <c r="A2564" s="1">
        <v>45495</v>
      </c>
      <c r="B2564" s="1" t="str">
        <f t="shared" si="200"/>
        <v>July</v>
      </c>
      <c r="C2564" s="4" t="s">
        <v>19</v>
      </c>
      <c r="D2564" s="4" t="s">
        <v>15</v>
      </c>
      <c r="E2564" s="4" t="s">
        <v>11</v>
      </c>
      <c r="F2564" s="4" t="s">
        <v>18</v>
      </c>
      <c r="G2564" s="3">
        <v>71.900000000000006</v>
      </c>
      <c r="H2564" s="8">
        <v>1</v>
      </c>
      <c r="I2564" s="4" t="s">
        <v>20</v>
      </c>
      <c r="J2564" s="7">
        <v>7.4</v>
      </c>
      <c r="K2564" s="3">
        <f t="shared" si="201"/>
        <v>71.900000000000006</v>
      </c>
      <c r="L2564" s="2">
        <f t="shared" si="202"/>
        <v>0.05</v>
      </c>
      <c r="M2564" s="3">
        <f t="shared" si="203"/>
        <v>3.5950000000000006</v>
      </c>
      <c r="N2564" s="3">
        <f t="shared" si="204"/>
        <v>75.495000000000005</v>
      </c>
    </row>
    <row r="2565" spans="1:14" x14ac:dyDescent="0.3">
      <c r="A2565" s="1">
        <v>45495</v>
      </c>
      <c r="B2565" s="1" t="str">
        <f t="shared" si="200"/>
        <v>July</v>
      </c>
      <c r="C2565" s="4" t="s">
        <v>14</v>
      </c>
      <c r="D2565" s="4" t="s">
        <v>15</v>
      </c>
      <c r="E2565" s="4" t="s">
        <v>22</v>
      </c>
      <c r="F2565" s="4" t="s">
        <v>12</v>
      </c>
      <c r="G2565" s="3">
        <v>6.2</v>
      </c>
      <c r="H2565" s="8">
        <v>3</v>
      </c>
      <c r="I2565" s="4" t="s">
        <v>17</v>
      </c>
      <c r="J2565" s="7">
        <v>7.6</v>
      </c>
      <c r="K2565" s="3">
        <f t="shared" si="201"/>
        <v>18.600000000000001</v>
      </c>
      <c r="L2565" s="2">
        <f t="shared" si="202"/>
        <v>0.05</v>
      </c>
      <c r="M2565" s="3">
        <f t="shared" si="203"/>
        <v>0.93000000000000016</v>
      </c>
      <c r="N2565" s="3">
        <f t="shared" si="204"/>
        <v>19.53</v>
      </c>
    </row>
    <row r="2566" spans="1:14" x14ac:dyDescent="0.3">
      <c r="A2566" s="1">
        <v>45495</v>
      </c>
      <c r="B2566" s="1" t="str">
        <f t="shared" si="200"/>
        <v>July</v>
      </c>
      <c r="C2566" s="4" t="s">
        <v>19</v>
      </c>
      <c r="D2566" s="4" t="s">
        <v>15</v>
      </c>
      <c r="E2566" s="4" t="s">
        <v>11</v>
      </c>
      <c r="F2566" s="4" t="s">
        <v>24</v>
      </c>
      <c r="G2566" s="3">
        <v>31.26</v>
      </c>
      <c r="H2566" s="8">
        <v>4</v>
      </c>
      <c r="I2566" s="4" t="s">
        <v>258</v>
      </c>
      <c r="J2566" s="7">
        <v>7.6</v>
      </c>
      <c r="K2566" s="3">
        <f t="shared" si="201"/>
        <v>125.04</v>
      </c>
      <c r="L2566" s="2">
        <f t="shared" si="202"/>
        <v>0.05</v>
      </c>
      <c r="M2566" s="3">
        <f t="shared" si="203"/>
        <v>6.2520000000000007</v>
      </c>
      <c r="N2566" s="3">
        <f t="shared" si="204"/>
        <v>131.292</v>
      </c>
    </row>
    <row r="2567" spans="1:14" x14ac:dyDescent="0.3">
      <c r="A2567" s="1">
        <v>45495</v>
      </c>
      <c r="B2567" s="1" t="str">
        <f t="shared" si="200"/>
        <v>July</v>
      </c>
      <c r="C2567" s="4" t="s">
        <v>14</v>
      </c>
      <c r="D2567" s="4" t="s">
        <v>15</v>
      </c>
      <c r="E2567" s="4" t="s">
        <v>11</v>
      </c>
      <c r="F2567" s="4" t="s">
        <v>12</v>
      </c>
      <c r="G2567" s="3">
        <v>6.08</v>
      </c>
      <c r="H2567" s="8">
        <v>3</v>
      </c>
      <c r="I2567" s="4" t="s">
        <v>258</v>
      </c>
      <c r="J2567" s="7">
        <v>8.6</v>
      </c>
      <c r="K2567" s="3">
        <f t="shared" si="201"/>
        <v>18.240000000000002</v>
      </c>
      <c r="L2567" s="2">
        <f t="shared" si="202"/>
        <v>0.05</v>
      </c>
      <c r="M2567" s="3">
        <f t="shared" si="203"/>
        <v>0.91200000000000014</v>
      </c>
      <c r="N2567" s="3">
        <f t="shared" si="204"/>
        <v>19.152000000000001</v>
      </c>
    </row>
    <row r="2568" spans="1:14" x14ac:dyDescent="0.3">
      <c r="A2568" s="1">
        <v>45495</v>
      </c>
      <c r="B2568" s="1" t="str">
        <f t="shared" si="200"/>
        <v>July</v>
      </c>
      <c r="C2568" s="4" t="s">
        <v>19</v>
      </c>
      <c r="D2568" s="4" t="s">
        <v>15</v>
      </c>
      <c r="E2568" s="4" t="s">
        <v>11</v>
      </c>
      <c r="F2568" s="4" t="s">
        <v>24</v>
      </c>
      <c r="G2568" s="3">
        <v>25.68</v>
      </c>
      <c r="H2568" s="8">
        <v>2</v>
      </c>
      <c r="I2568" s="4" t="s">
        <v>17</v>
      </c>
      <c r="J2568" s="7">
        <v>6.7</v>
      </c>
      <c r="K2568" s="3">
        <f t="shared" si="201"/>
        <v>51.36</v>
      </c>
      <c r="L2568" s="2">
        <f t="shared" si="202"/>
        <v>0.05</v>
      </c>
      <c r="M2568" s="3">
        <f t="shared" si="203"/>
        <v>2.5680000000000001</v>
      </c>
      <c r="N2568" s="3">
        <f t="shared" si="204"/>
        <v>53.927999999999997</v>
      </c>
    </row>
    <row r="2569" spans="1:14" x14ac:dyDescent="0.3">
      <c r="A2569" s="1">
        <v>45495</v>
      </c>
      <c r="B2569" s="1" t="str">
        <f t="shared" si="200"/>
        <v>July</v>
      </c>
      <c r="C2569" s="4" t="s">
        <v>19</v>
      </c>
      <c r="D2569" s="4" t="s">
        <v>15</v>
      </c>
      <c r="E2569" s="4" t="s">
        <v>22</v>
      </c>
      <c r="F2569" s="4" t="s">
        <v>24</v>
      </c>
      <c r="G2569" s="3">
        <v>27.81</v>
      </c>
      <c r="H2569" s="8">
        <v>4</v>
      </c>
      <c r="I2569" s="4" t="s">
        <v>258</v>
      </c>
      <c r="J2569" s="7">
        <v>7.8</v>
      </c>
      <c r="K2569" s="3">
        <f t="shared" si="201"/>
        <v>111.24</v>
      </c>
      <c r="L2569" s="2">
        <f t="shared" si="202"/>
        <v>0.05</v>
      </c>
      <c r="M2569" s="3">
        <f t="shared" si="203"/>
        <v>5.5620000000000003</v>
      </c>
      <c r="N2569" s="3">
        <f t="shared" si="204"/>
        <v>116.80199999999999</v>
      </c>
    </row>
    <row r="2570" spans="1:14" x14ac:dyDescent="0.3">
      <c r="A2570" s="1">
        <v>45495</v>
      </c>
      <c r="B2570" s="1" t="str">
        <f t="shared" si="200"/>
        <v>July</v>
      </c>
      <c r="C2570" s="4" t="s">
        <v>9</v>
      </c>
      <c r="D2570" s="4" t="s">
        <v>10</v>
      </c>
      <c r="E2570" s="4" t="s">
        <v>22</v>
      </c>
      <c r="F2570" s="4" t="s">
        <v>24</v>
      </c>
      <c r="G2570" s="3">
        <v>20.39</v>
      </c>
      <c r="H2570" s="8">
        <v>3</v>
      </c>
      <c r="I2570" s="4" t="s">
        <v>20</v>
      </c>
      <c r="J2570" s="7">
        <v>7.1</v>
      </c>
      <c r="K2570" s="3">
        <f t="shared" si="201"/>
        <v>61.17</v>
      </c>
      <c r="L2570" s="2">
        <f t="shared" si="202"/>
        <v>0.05</v>
      </c>
      <c r="M2570" s="3">
        <f t="shared" si="203"/>
        <v>3.0585000000000004</v>
      </c>
      <c r="N2570" s="3">
        <f t="shared" si="204"/>
        <v>64.228499999999997</v>
      </c>
    </row>
    <row r="2571" spans="1:14" x14ac:dyDescent="0.3">
      <c r="A2571" s="1">
        <v>45495</v>
      </c>
      <c r="B2571" s="1" t="str">
        <f t="shared" si="200"/>
        <v>July</v>
      </c>
      <c r="C2571" s="4" t="s">
        <v>19</v>
      </c>
      <c r="D2571" s="4" t="s">
        <v>15</v>
      </c>
      <c r="E2571" s="4" t="s">
        <v>11</v>
      </c>
      <c r="F2571" s="4" t="s">
        <v>24</v>
      </c>
      <c r="G2571" s="3">
        <v>35.090000000000003</v>
      </c>
      <c r="H2571" s="8">
        <v>3</v>
      </c>
      <c r="I2571" s="4" t="s">
        <v>258</v>
      </c>
      <c r="J2571" s="7">
        <v>8.6</v>
      </c>
      <c r="K2571" s="3">
        <f t="shared" si="201"/>
        <v>105.27000000000001</v>
      </c>
      <c r="L2571" s="2">
        <f t="shared" si="202"/>
        <v>0.05</v>
      </c>
      <c r="M2571" s="3">
        <f t="shared" si="203"/>
        <v>5.2635000000000005</v>
      </c>
      <c r="N2571" s="3">
        <f t="shared" si="204"/>
        <v>110.5335</v>
      </c>
    </row>
    <row r="2572" spans="1:14" x14ac:dyDescent="0.3">
      <c r="A2572" s="1">
        <v>45495</v>
      </c>
      <c r="B2572" s="1" t="str">
        <f t="shared" si="200"/>
        <v>July</v>
      </c>
      <c r="C2572" s="4" t="s">
        <v>9</v>
      </c>
      <c r="D2572" s="4" t="s">
        <v>10</v>
      </c>
      <c r="E2572" s="4" t="s">
        <v>11</v>
      </c>
      <c r="F2572" s="4" t="s">
        <v>21</v>
      </c>
      <c r="G2572" s="3">
        <v>7.16</v>
      </c>
      <c r="H2572" s="8">
        <v>2</v>
      </c>
      <c r="I2572" s="4" t="s">
        <v>17</v>
      </c>
      <c r="J2572" s="7">
        <v>4.5999999999999996</v>
      </c>
      <c r="K2572" s="3">
        <f t="shared" si="201"/>
        <v>14.32</v>
      </c>
      <c r="L2572" s="2">
        <f t="shared" si="202"/>
        <v>0.05</v>
      </c>
      <c r="M2572" s="3">
        <f t="shared" si="203"/>
        <v>0.71600000000000008</v>
      </c>
      <c r="N2572" s="3">
        <f t="shared" si="204"/>
        <v>15.036</v>
      </c>
    </row>
    <row r="2573" spans="1:14" x14ac:dyDescent="0.3">
      <c r="A2573" s="1">
        <v>45495</v>
      </c>
      <c r="B2573" s="1" t="str">
        <f t="shared" si="200"/>
        <v>July</v>
      </c>
      <c r="C2573" s="4" t="s">
        <v>9</v>
      </c>
      <c r="D2573" s="4" t="s">
        <v>15</v>
      </c>
      <c r="E2573" s="4" t="s">
        <v>11</v>
      </c>
      <c r="F2573" s="4" t="s">
        <v>12</v>
      </c>
      <c r="G2573" s="3">
        <v>6.69</v>
      </c>
      <c r="H2573" s="8">
        <v>5</v>
      </c>
      <c r="I2573" s="4" t="s">
        <v>17</v>
      </c>
      <c r="J2573" s="7">
        <v>7</v>
      </c>
      <c r="K2573" s="3">
        <f t="shared" si="201"/>
        <v>33.450000000000003</v>
      </c>
      <c r="L2573" s="2">
        <f t="shared" si="202"/>
        <v>0.05</v>
      </c>
      <c r="M2573" s="3">
        <f t="shared" si="203"/>
        <v>1.6725000000000003</v>
      </c>
      <c r="N2573" s="3">
        <f t="shared" si="204"/>
        <v>35.122500000000002</v>
      </c>
    </row>
    <row r="2574" spans="1:14" x14ac:dyDescent="0.3">
      <c r="A2574" s="1">
        <v>45495</v>
      </c>
      <c r="B2574" s="1" t="str">
        <f t="shared" si="200"/>
        <v>July</v>
      </c>
      <c r="C2574" s="4" t="s">
        <v>9</v>
      </c>
      <c r="D2574" s="4" t="s">
        <v>10</v>
      </c>
      <c r="E2574" s="4" t="s">
        <v>11</v>
      </c>
      <c r="F2574" s="4" t="s">
        <v>12</v>
      </c>
      <c r="G2574" s="3">
        <v>7.18</v>
      </c>
      <c r="H2574" s="8">
        <v>2</v>
      </c>
      <c r="I2574" s="4" t="s">
        <v>20</v>
      </c>
      <c r="J2574" s="7">
        <v>7.6</v>
      </c>
      <c r="K2574" s="3">
        <f t="shared" si="201"/>
        <v>14.36</v>
      </c>
      <c r="L2574" s="2">
        <f t="shared" si="202"/>
        <v>0.05</v>
      </c>
      <c r="M2574" s="3">
        <f t="shared" si="203"/>
        <v>0.71799999999999997</v>
      </c>
      <c r="N2574" s="3">
        <f t="shared" si="204"/>
        <v>15.077999999999999</v>
      </c>
    </row>
    <row r="2575" spans="1:14" x14ac:dyDescent="0.3">
      <c r="A2575" s="1">
        <v>45495</v>
      </c>
      <c r="B2575" s="1" t="str">
        <f t="shared" si="200"/>
        <v>July</v>
      </c>
      <c r="C2575" s="4" t="s">
        <v>14</v>
      </c>
      <c r="D2575" s="4" t="s">
        <v>15</v>
      </c>
      <c r="E2575" s="4" t="s">
        <v>22</v>
      </c>
      <c r="F2575" s="4" t="s">
        <v>12</v>
      </c>
      <c r="G2575" s="3">
        <v>7.26</v>
      </c>
      <c r="H2575" s="8">
        <v>2</v>
      </c>
      <c r="I2575" s="4" t="s">
        <v>20</v>
      </c>
      <c r="J2575" s="7">
        <v>5.9</v>
      </c>
      <c r="K2575" s="3">
        <f t="shared" si="201"/>
        <v>14.52</v>
      </c>
      <c r="L2575" s="2">
        <f t="shared" si="202"/>
        <v>0.05</v>
      </c>
      <c r="M2575" s="3">
        <f t="shared" si="203"/>
        <v>0.72599999999999998</v>
      </c>
      <c r="N2575" s="3">
        <f t="shared" si="204"/>
        <v>15.245999999999999</v>
      </c>
    </row>
    <row r="2576" spans="1:14" x14ac:dyDescent="0.3">
      <c r="A2576" s="1">
        <v>45495</v>
      </c>
      <c r="B2576" s="1" t="str">
        <f t="shared" si="200"/>
        <v>July</v>
      </c>
      <c r="C2576" s="4" t="s">
        <v>9</v>
      </c>
      <c r="D2576" s="4" t="s">
        <v>15</v>
      </c>
      <c r="E2576" s="4" t="s">
        <v>11</v>
      </c>
      <c r="F2576" s="4" t="s">
        <v>12</v>
      </c>
      <c r="G2576" s="3">
        <v>2.66</v>
      </c>
      <c r="H2576" s="8">
        <v>4</v>
      </c>
      <c r="I2576" s="4" t="s">
        <v>17</v>
      </c>
      <c r="J2576" s="7">
        <v>9.6</v>
      </c>
      <c r="K2576" s="3">
        <f t="shared" si="201"/>
        <v>10.64</v>
      </c>
      <c r="L2576" s="2">
        <f t="shared" si="202"/>
        <v>0.05</v>
      </c>
      <c r="M2576" s="3">
        <f t="shared" si="203"/>
        <v>0.53200000000000003</v>
      </c>
      <c r="N2576" s="3">
        <f t="shared" si="204"/>
        <v>11.172000000000001</v>
      </c>
    </row>
    <row r="2577" spans="1:14" x14ac:dyDescent="0.3">
      <c r="A2577" s="1">
        <v>45496</v>
      </c>
      <c r="B2577" s="1" t="str">
        <f t="shared" si="200"/>
        <v>July</v>
      </c>
      <c r="C2577" s="4" t="s">
        <v>14</v>
      </c>
      <c r="D2577" s="4" t="s">
        <v>15</v>
      </c>
      <c r="E2577" s="4" t="s">
        <v>11</v>
      </c>
      <c r="F2577" s="4" t="s">
        <v>12</v>
      </c>
      <c r="G2577" s="3">
        <v>6.54</v>
      </c>
      <c r="H2577" s="8">
        <v>5</v>
      </c>
      <c r="I2577" s="4" t="s">
        <v>17</v>
      </c>
      <c r="J2577" s="7">
        <v>8.4</v>
      </c>
      <c r="K2577" s="3">
        <f t="shared" si="201"/>
        <v>32.700000000000003</v>
      </c>
      <c r="L2577" s="2">
        <f t="shared" si="202"/>
        <v>0.05</v>
      </c>
      <c r="M2577" s="3">
        <f t="shared" si="203"/>
        <v>1.6350000000000002</v>
      </c>
      <c r="N2577" s="3">
        <f t="shared" si="204"/>
        <v>34.335000000000001</v>
      </c>
    </row>
    <row r="2578" spans="1:14" x14ac:dyDescent="0.3">
      <c r="A2578" s="1">
        <v>45496</v>
      </c>
      <c r="B2578" s="1" t="str">
        <f t="shared" si="200"/>
        <v>July</v>
      </c>
      <c r="C2578" s="4" t="s">
        <v>19</v>
      </c>
      <c r="D2578" s="4" t="s">
        <v>15</v>
      </c>
      <c r="E2578" s="4" t="s">
        <v>22</v>
      </c>
      <c r="F2578" s="4" t="s">
        <v>12</v>
      </c>
      <c r="G2578" s="3">
        <v>6.36</v>
      </c>
      <c r="H2578" s="8">
        <v>4</v>
      </c>
      <c r="I2578" s="4" t="s">
        <v>258</v>
      </c>
      <c r="J2578" s="7">
        <v>6.9</v>
      </c>
      <c r="K2578" s="3">
        <f t="shared" si="201"/>
        <v>25.44</v>
      </c>
      <c r="L2578" s="2">
        <f t="shared" si="202"/>
        <v>0.05</v>
      </c>
      <c r="M2578" s="3">
        <f t="shared" si="203"/>
        <v>1.2720000000000002</v>
      </c>
      <c r="N2578" s="3">
        <f t="shared" si="204"/>
        <v>26.712000000000003</v>
      </c>
    </row>
    <row r="2579" spans="1:14" x14ac:dyDescent="0.3">
      <c r="A2579" s="1">
        <v>45496</v>
      </c>
      <c r="B2579" s="1" t="str">
        <f t="shared" si="200"/>
        <v>July</v>
      </c>
      <c r="C2579" s="4" t="s">
        <v>19</v>
      </c>
      <c r="D2579" s="4" t="s">
        <v>15</v>
      </c>
      <c r="E2579" s="4" t="s">
        <v>11</v>
      </c>
      <c r="F2579" s="4" t="s">
        <v>12</v>
      </c>
      <c r="G2579" s="3">
        <v>7.35</v>
      </c>
      <c r="H2579" s="8">
        <v>4</v>
      </c>
      <c r="I2579" s="4" t="s">
        <v>17</v>
      </c>
      <c r="J2579" s="7">
        <v>7</v>
      </c>
      <c r="K2579" s="3">
        <f t="shared" si="201"/>
        <v>29.4</v>
      </c>
      <c r="L2579" s="2">
        <f t="shared" si="202"/>
        <v>0.05</v>
      </c>
      <c r="M2579" s="3">
        <f t="shared" si="203"/>
        <v>1.47</v>
      </c>
      <c r="N2579" s="3">
        <f t="shared" si="204"/>
        <v>30.869999999999997</v>
      </c>
    </row>
    <row r="2580" spans="1:14" x14ac:dyDescent="0.3">
      <c r="A2580" s="1">
        <v>45496</v>
      </c>
      <c r="B2580" s="1" t="str">
        <f t="shared" si="200"/>
        <v>July</v>
      </c>
      <c r="C2580" s="4" t="s">
        <v>19</v>
      </c>
      <c r="D2580" s="4" t="s">
        <v>10</v>
      </c>
      <c r="E2580" s="4" t="s">
        <v>11</v>
      </c>
      <c r="F2580" s="4" t="s">
        <v>23</v>
      </c>
      <c r="G2580" s="3">
        <v>50.65</v>
      </c>
      <c r="H2580" s="8">
        <v>5</v>
      </c>
      <c r="I2580" s="4" t="s">
        <v>258</v>
      </c>
      <c r="J2580" s="7">
        <v>6.3</v>
      </c>
      <c r="K2580" s="3">
        <f t="shared" si="201"/>
        <v>253.25</v>
      </c>
      <c r="L2580" s="2">
        <f t="shared" si="202"/>
        <v>0.05</v>
      </c>
      <c r="M2580" s="3">
        <f t="shared" si="203"/>
        <v>12.662500000000001</v>
      </c>
      <c r="N2580" s="3">
        <f t="shared" si="204"/>
        <v>265.91250000000002</v>
      </c>
    </row>
    <row r="2581" spans="1:14" x14ac:dyDescent="0.3">
      <c r="A2581" s="1">
        <v>45496</v>
      </c>
      <c r="B2581" s="1" t="str">
        <f t="shared" si="200"/>
        <v>July</v>
      </c>
      <c r="C2581" s="4" t="s">
        <v>14</v>
      </c>
      <c r="D2581" s="4" t="s">
        <v>10</v>
      </c>
      <c r="E2581" s="4" t="s">
        <v>11</v>
      </c>
      <c r="F2581" s="4" t="s">
        <v>12</v>
      </c>
      <c r="G2581" s="3">
        <v>5.54</v>
      </c>
      <c r="H2581" s="8">
        <v>6</v>
      </c>
      <c r="I2581" s="4" t="s">
        <v>20</v>
      </c>
      <c r="J2581" s="7">
        <v>7.4</v>
      </c>
      <c r="K2581" s="3">
        <f t="shared" si="201"/>
        <v>33.24</v>
      </c>
      <c r="L2581" s="2">
        <f t="shared" si="202"/>
        <v>0.05</v>
      </c>
      <c r="M2581" s="3">
        <f t="shared" si="203"/>
        <v>1.6620000000000001</v>
      </c>
      <c r="N2581" s="3">
        <f t="shared" si="204"/>
        <v>34.902000000000001</v>
      </c>
    </row>
    <row r="2582" spans="1:14" x14ac:dyDescent="0.3">
      <c r="A2582" s="1">
        <v>45496</v>
      </c>
      <c r="B2582" s="1" t="str">
        <f t="shared" si="200"/>
        <v>July</v>
      </c>
      <c r="C2582" s="4" t="s">
        <v>19</v>
      </c>
      <c r="D2582" s="4" t="s">
        <v>10</v>
      </c>
      <c r="E2582" s="4" t="s">
        <v>22</v>
      </c>
      <c r="F2582" s="4" t="s">
        <v>16</v>
      </c>
      <c r="G2582" s="3">
        <v>87.26</v>
      </c>
      <c r="H2582" s="8">
        <v>1</v>
      </c>
      <c r="I2582" s="4" t="s">
        <v>17</v>
      </c>
      <c r="J2582" s="7">
        <v>5.6</v>
      </c>
      <c r="K2582" s="3">
        <f t="shared" si="201"/>
        <v>87.26</v>
      </c>
      <c r="L2582" s="2">
        <f t="shared" si="202"/>
        <v>0.18</v>
      </c>
      <c r="M2582" s="3">
        <f t="shared" si="203"/>
        <v>15.706800000000001</v>
      </c>
      <c r="N2582" s="3">
        <f t="shared" si="204"/>
        <v>102.96680000000001</v>
      </c>
    </row>
    <row r="2583" spans="1:14" x14ac:dyDescent="0.3">
      <c r="A2583" s="1">
        <v>45496</v>
      </c>
      <c r="B2583" s="1" t="str">
        <f t="shared" si="200"/>
        <v>July</v>
      </c>
      <c r="C2583" s="4" t="s">
        <v>19</v>
      </c>
      <c r="D2583" s="4" t="s">
        <v>15</v>
      </c>
      <c r="E2583" s="4" t="s">
        <v>11</v>
      </c>
      <c r="F2583" s="4" t="s">
        <v>12</v>
      </c>
      <c r="G2583" s="3">
        <v>7.17</v>
      </c>
      <c r="H2583" s="8">
        <v>4</v>
      </c>
      <c r="I2583" s="4" t="s">
        <v>258</v>
      </c>
      <c r="J2583" s="7">
        <v>7.8</v>
      </c>
      <c r="K2583" s="3">
        <f t="shared" si="201"/>
        <v>28.68</v>
      </c>
      <c r="L2583" s="2">
        <f t="shared" si="202"/>
        <v>0.05</v>
      </c>
      <c r="M2583" s="3">
        <f t="shared" si="203"/>
        <v>1.4340000000000002</v>
      </c>
      <c r="N2583" s="3">
        <f t="shared" si="204"/>
        <v>30.114000000000001</v>
      </c>
    </row>
    <row r="2584" spans="1:14" x14ac:dyDescent="0.3">
      <c r="A2584" s="1">
        <v>45496</v>
      </c>
      <c r="B2584" s="1" t="str">
        <f t="shared" si="200"/>
        <v>July</v>
      </c>
      <c r="C2584" s="4" t="s">
        <v>9</v>
      </c>
      <c r="D2584" s="4" t="s">
        <v>15</v>
      </c>
      <c r="E2584" s="4" t="s">
        <v>11</v>
      </c>
      <c r="F2584" s="4" t="s">
        <v>12</v>
      </c>
      <c r="G2584" s="3">
        <v>7.03</v>
      </c>
      <c r="H2584" s="8">
        <v>3</v>
      </c>
      <c r="I2584" s="4" t="s">
        <v>20</v>
      </c>
      <c r="J2584" s="7">
        <v>8.1999999999999993</v>
      </c>
      <c r="K2584" s="3">
        <f t="shared" si="201"/>
        <v>21.09</v>
      </c>
      <c r="L2584" s="2">
        <f t="shared" si="202"/>
        <v>0.05</v>
      </c>
      <c r="M2584" s="3">
        <f t="shared" si="203"/>
        <v>1.0545</v>
      </c>
      <c r="N2584" s="3">
        <f t="shared" si="204"/>
        <v>22.144500000000001</v>
      </c>
    </row>
    <row r="2585" spans="1:14" x14ac:dyDescent="0.3">
      <c r="A2585" s="1">
        <v>45496</v>
      </c>
      <c r="B2585" s="1" t="str">
        <f t="shared" si="200"/>
        <v>July</v>
      </c>
      <c r="C2585" s="4" t="s">
        <v>19</v>
      </c>
      <c r="D2585" s="4" t="s">
        <v>15</v>
      </c>
      <c r="E2585" s="4" t="s">
        <v>11</v>
      </c>
      <c r="F2585" s="4" t="s">
        <v>24</v>
      </c>
      <c r="G2585" s="3">
        <v>35.270000000000003</v>
      </c>
      <c r="H2585" s="8">
        <v>1</v>
      </c>
      <c r="I2585" s="4" t="s">
        <v>20</v>
      </c>
      <c r="J2585" s="7">
        <v>6.6</v>
      </c>
      <c r="K2585" s="3">
        <f t="shared" si="201"/>
        <v>35.270000000000003</v>
      </c>
      <c r="L2585" s="2">
        <f t="shared" si="202"/>
        <v>0.05</v>
      </c>
      <c r="M2585" s="3">
        <f t="shared" si="203"/>
        <v>1.7635000000000003</v>
      </c>
      <c r="N2585" s="3">
        <f t="shared" si="204"/>
        <v>37.033500000000004</v>
      </c>
    </row>
    <row r="2586" spans="1:14" x14ac:dyDescent="0.3">
      <c r="A2586" s="1">
        <v>45497</v>
      </c>
      <c r="B2586" s="1" t="str">
        <f t="shared" si="200"/>
        <v>July</v>
      </c>
      <c r="C2586" s="4" t="s">
        <v>14</v>
      </c>
      <c r="D2586" s="4" t="s">
        <v>10</v>
      </c>
      <c r="E2586" s="4" t="s">
        <v>22</v>
      </c>
      <c r="F2586" s="4" t="s">
        <v>12</v>
      </c>
      <c r="G2586" s="3">
        <v>5.12</v>
      </c>
      <c r="H2586" s="8">
        <v>6</v>
      </c>
      <c r="I2586" s="4" t="s">
        <v>17</v>
      </c>
      <c r="J2586" s="7">
        <v>7.1</v>
      </c>
      <c r="K2586" s="3">
        <f t="shared" si="201"/>
        <v>30.72</v>
      </c>
      <c r="L2586" s="2">
        <f t="shared" si="202"/>
        <v>0.05</v>
      </c>
      <c r="M2586" s="3">
        <f t="shared" si="203"/>
        <v>1.536</v>
      </c>
      <c r="N2586" s="3">
        <f t="shared" si="204"/>
        <v>32.256</v>
      </c>
    </row>
    <row r="2587" spans="1:14" x14ac:dyDescent="0.3">
      <c r="A2587" s="1">
        <v>45497</v>
      </c>
      <c r="B2587" s="1" t="str">
        <f t="shared" si="200"/>
        <v>July</v>
      </c>
      <c r="C2587" s="4" t="s">
        <v>9</v>
      </c>
      <c r="D2587" s="4" t="s">
        <v>15</v>
      </c>
      <c r="E2587" s="4" t="s">
        <v>22</v>
      </c>
      <c r="F2587" s="4" t="s">
        <v>21</v>
      </c>
      <c r="G2587" s="3">
        <v>17.43</v>
      </c>
      <c r="H2587" s="8">
        <v>2</v>
      </c>
      <c r="I2587" s="4" t="s">
        <v>258</v>
      </c>
      <c r="J2587" s="7">
        <v>7.8</v>
      </c>
      <c r="K2587" s="3">
        <f t="shared" si="201"/>
        <v>34.86</v>
      </c>
      <c r="L2587" s="2">
        <f t="shared" si="202"/>
        <v>0.05</v>
      </c>
      <c r="M2587" s="3">
        <f t="shared" si="203"/>
        <v>1.7430000000000001</v>
      </c>
      <c r="N2587" s="3">
        <f t="shared" si="204"/>
        <v>36.603000000000002</v>
      </c>
    </row>
    <row r="2588" spans="1:14" x14ac:dyDescent="0.3">
      <c r="A2588" s="1">
        <v>45497</v>
      </c>
      <c r="B2588" s="1" t="str">
        <f t="shared" si="200"/>
        <v>July</v>
      </c>
      <c r="C2588" s="4" t="s">
        <v>19</v>
      </c>
      <c r="D2588" s="4" t="s">
        <v>15</v>
      </c>
      <c r="E2588" s="4" t="s">
        <v>22</v>
      </c>
      <c r="F2588" s="4" t="s">
        <v>12</v>
      </c>
      <c r="G2588" s="3">
        <v>6.13</v>
      </c>
      <c r="H2588" s="8">
        <v>4</v>
      </c>
      <c r="I2588" s="4" t="s">
        <v>17</v>
      </c>
      <c r="J2588" s="7">
        <v>8.3000000000000007</v>
      </c>
      <c r="K2588" s="3">
        <f t="shared" si="201"/>
        <v>24.52</v>
      </c>
      <c r="L2588" s="2">
        <f t="shared" si="202"/>
        <v>0.05</v>
      </c>
      <c r="M2588" s="3">
        <f t="shared" si="203"/>
        <v>1.226</v>
      </c>
      <c r="N2588" s="3">
        <f t="shared" si="204"/>
        <v>25.745999999999999</v>
      </c>
    </row>
    <row r="2589" spans="1:14" x14ac:dyDescent="0.3">
      <c r="A2589" s="1">
        <v>45497</v>
      </c>
      <c r="B2589" s="1" t="str">
        <f t="shared" si="200"/>
        <v>July</v>
      </c>
      <c r="C2589" s="4" t="s">
        <v>14</v>
      </c>
      <c r="D2589" s="4" t="s">
        <v>15</v>
      </c>
      <c r="E2589" s="4" t="s">
        <v>11</v>
      </c>
      <c r="F2589" s="4" t="s">
        <v>24</v>
      </c>
      <c r="G2589" s="3">
        <v>36.61</v>
      </c>
      <c r="H2589" s="8">
        <v>2</v>
      </c>
      <c r="I2589" s="4" t="s">
        <v>258</v>
      </c>
      <c r="J2589" s="7">
        <v>8.6</v>
      </c>
      <c r="K2589" s="3">
        <f t="shared" si="201"/>
        <v>73.22</v>
      </c>
      <c r="L2589" s="2">
        <f t="shared" si="202"/>
        <v>0.05</v>
      </c>
      <c r="M2589" s="3">
        <f t="shared" si="203"/>
        <v>3.661</v>
      </c>
      <c r="N2589" s="3">
        <f t="shared" si="204"/>
        <v>76.881</v>
      </c>
    </row>
    <row r="2590" spans="1:14" x14ac:dyDescent="0.3">
      <c r="A2590" s="1">
        <v>45497</v>
      </c>
      <c r="B2590" s="1" t="str">
        <f t="shared" si="200"/>
        <v>July</v>
      </c>
      <c r="C2590" s="4" t="s">
        <v>9</v>
      </c>
      <c r="D2590" s="4" t="s">
        <v>15</v>
      </c>
      <c r="E2590" s="4" t="s">
        <v>11</v>
      </c>
      <c r="F2590" s="4" t="s">
        <v>24</v>
      </c>
      <c r="G2590" s="3">
        <v>32.28</v>
      </c>
      <c r="H2590" s="8">
        <v>3</v>
      </c>
      <c r="I2590" s="4" t="s">
        <v>17</v>
      </c>
      <c r="J2590" s="7">
        <v>6.6</v>
      </c>
      <c r="K2590" s="3">
        <f t="shared" si="201"/>
        <v>96.84</v>
      </c>
      <c r="L2590" s="2">
        <f t="shared" si="202"/>
        <v>0.05</v>
      </c>
      <c r="M2590" s="3">
        <f t="shared" si="203"/>
        <v>4.8420000000000005</v>
      </c>
      <c r="N2590" s="3">
        <f t="shared" si="204"/>
        <v>101.682</v>
      </c>
    </row>
    <row r="2591" spans="1:14" x14ac:dyDescent="0.3">
      <c r="A2591" s="1">
        <v>45497</v>
      </c>
      <c r="B2591" s="1" t="str">
        <f t="shared" si="200"/>
        <v>July</v>
      </c>
      <c r="C2591" s="4" t="s">
        <v>19</v>
      </c>
      <c r="D2591" s="4" t="s">
        <v>15</v>
      </c>
      <c r="E2591" s="4" t="s">
        <v>11</v>
      </c>
      <c r="F2591" s="4" t="s">
        <v>12</v>
      </c>
      <c r="G2591" s="3">
        <v>5.76</v>
      </c>
      <c r="H2591" s="8">
        <v>2</v>
      </c>
      <c r="I2591" s="4" t="s">
        <v>20</v>
      </c>
      <c r="J2591" s="7">
        <v>7.3</v>
      </c>
      <c r="K2591" s="3">
        <f t="shared" si="201"/>
        <v>11.52</v>
      </c>
      <c r="L2591" s="2">
        <f t="shared" si="202"/>
        <v>0.05</v>
      </c>
      <c r="M2591" s="3">
        <f t="shared" si="203"/>
        <v>0.57599999999999996</v>
      </c>
      <c r="N2591" s="3">
        <f t="shared" si="204"/>
        <v>12.096</v>
      </c>
    </row>
    <row r="2592" spans="1:14" x14ac:dyDescent="0.3">
      <c r="A2592" s="1">
        <v>45497</v>
      </c>
      <c r="B2592" s="1" t="str">
        <f t="shared" si="200"/>
        <v>July</v>
      </c>
      <c r="C2592" s="4" t="s">
        <v>19</v>
      </c>
      <c r="D2592" s="4" t="s">
        <v>10</v>
      </c>
      <c r="E2592" s="4" t="s">
        <v>22</v>
      </c>
      <c r="F2592" s="4" t="s">
        <v>24</v>
      </c>
      <c r="G2592" s="3">
        <v>31.41</v>
      </c>
      <c r="H2592" s="8">
        <v>4</v>
      </c>
      <c r="I2592" s="4" t="s">
        <v>17</v>
      </c>
      <c r="J2592" s="7">
        <v>7.4</v>
      </c>
      <c r="K2592" s="3">
        <f t="shared" si="201"/>
        <v>125.64</v>
      </c>
      <c r="L2592" s="2">
        <f t="shared" si="202"/>
        <v>0.05</v>
      </c>
      <c r="M2592" s="3">
        <f t="shared" si="203"/>
        <v>6.282</v>
      </c>
      <c r="N2592" s="3">
        <f t="shared" si="204"/>
        <v>131.922</v>
      </c>
    </row>
    <row r="2593" spans="1:14" x14ac:dyDescent="0.3">
      <c r="A2593" s="1">
        <v>45497</v>
      </c>
      <c r="B2593" s="1" t="str">
        <f t="shared" si="200"/>
        <v>July</v>
      </c>
      <c r="C2593" s="4" t="s">
        <v>19</v>
      </c>
      <c r="D2593" s="4" t="s">
        <v>10</v>
      </c>
      <c r="E2593" s="4" t="s">
        <v>22</v>
      </c>
      <c r="F2593" s="4" t="s">
        <v>21</v>
      </c>
      <c r="G2593" s="3">
        <v>10.58</v>
      </c>
      <c r="H2593" s="8">
        <v>1</v>
      </c>
      <c r="I2593" s="4" t="s">
        <v>20</v>
      </c>
      <c r="J2593" s="7">
        <v>7.3</v>
      </c>
      <c r="K2593" s="3">
        <f t="shared" si="201"/>
        <v>10.58</v>
      </c>
      <c r="L2593" s="2">
        <f t="shared" si="202"/>
        <v>0.05</v>
      </c>
      <c r="M2593" s="3">
        <f t="shared" si="203"/>
        <v>0.52900000000000003</v>
      </c>
      <c r="N2593" s="3">
        <f t="shared" si="204"/>
        <v>11.109</v>
      </c>
    </row>
    <row r="2594" spans="1:14" x14ac:dyDescent="0.3">
      <c r="A2594" s="1">
        <v>45497</v>
      </c>
      <c r="B2594" s="1" t="str">
        <f t="shared" si="200"/>
        <v>July</v>
      </c>
      <c r="C2594" s="4" t="s">
        <v>14</v>
      </c>
      <c r="D2594" s="4" t="s">
        <v>10</v>
      </c>
      <c r="E2594" s="4" t="s">
        <v>11</v>
      </c>
      <c r="F2594" s="4" t="s">
        <v>12</v>
      </c>
      <c r="G2594" s="3">
        <v>6.26</v>
      </c>
      <c r="H2594" s="8">
        <v>2</v>
      </c>
      <c r="I2594" s="4" t="s">
        <v>20</v>
      </c>
      <c r="J2594" s="7">
        <v>6</v>
      </c>
      <c r="K2594" s="3">
        <f t="shared" si="201"/>
        <v>12.52</v>
      </c>
      <c r="L2594" s="2">
        <f t="shared" si="202"/>
        <v>0.05</v>
      </c>
      <c r="M2594" s="3">
        <f t="shared" si="203"/>
        <v>0.626</v>
      </c>
      <c r="N2594" s="3">
        <f t="shared" si="204"/>
        <v>13.145999999999999</v>
      </c>
    </row>
    <row r="2595" spans="1:14" x14ac:dyDescent="0.3">
      <c r="A2595" s="1">
        <v>45497</v>
      </c>
      <c r="B2595" s="1" t="str">
        <f t="shared" si="200"/>
        <v>July</v>
      </c>
      <c r="C2595" s="4" t="s">
        <v>19</v>
      </c>
      <c r="D2595" s="4" t="s">
        <v>10</v>
      </c>
      <c r="E2595" s="4" t="s">
        <v>22</v>
      </c>
      <c r="F2595" s="4" t="s">
        <v>12</v>
      </c>
      <c r="G2595" s="3">
        <v>6.12</v>
      </c>
      <c r="H2595" s="8">
        <v>1</v>
      </c>
      <c r="I2595" s="4" t="s">
        <v>20</v>
      </c>
      <c r="J2595" s="7">
        <v>8.8000000000000007</v>
      </c>
      <c r="K2595" s="3">
        <f t="shared" si="201"/>
        <v>6.12</v>
      </c>
      <c r="L2595" s="2">
        <f t="shared" si="202"/>
        <v>0.05</v>
      </c>
      <c r="M2595" s="3">
        <f t="shared" si="203"/>
        <v>0.30600000000000005</v>
      </c>
      <c r="N2595" s="3">
        <f t="shared" si="204"/>
        <v>6.4260000000000002</v>
      </c>
    </row>
    <row r="2596" spans="1:14" x14ac:dyDescent="0.3">
      <c r="A2596" s="1">
        <v>45497</v>
      </c>
      <c r="B2596" s="1" t="str">
        <f t="shared" si="200"/>
        <v>July</v>
      </c>
      <c r="C2596" s="4" t="s">
        <v>9</v>
      </c>
      <c r="D2596" s="4" t="s">
        <v>15</v>
      </c>
      <c r="E2596" s="4" t="s">
        <v>22</v>
      </c>
      <c r="F2596" s="4" t="s">
        <v>24</v>
      </c>
      <c r="G2596" s="3">
        <v>37.14</v>
      </c>
      <c r="H2596" s="8">
        <v>2</v>
      </c>
      <c r="I2596" s="4" t="s">
        <v>258</v>
      </c>
      <c r="J2596" s="7">
        <v>7.2</v>
      </c>
      <c r="K2596" s="3">
        <f t="shared" si="201"/>
        <v>74.28</v>
      </c>
      <c r="L2596" s="2">
        <f t="shared" si="202"/>
        <v>0.05</v>
      </c>
      <c r="M2596" s="3">
        <f t="shared" si="203"/>
        <v>3.7140000000000004</v>
      </c>
      <c r="N2596" s="3">
        <f t="shared" si="204"/>
        <v>77.994</v>
      </c>
    </row>
    <row r="2597" spans="1:14" x14ac:dyDescent="0.3">
      <c r="A2597" s="1">
        <v>45497</v>
      </c>
      <c r="B2597" s="1" t="str">
        <f t="shared" si="200"/>
        <v>July</v>
      </c>
      <c r="C2597" s="4" t="s">
        <v>14</v>
      </c>
      <c r="D2597" s="4" t="s">
        <v>15</v>
      </c>
      <c r="E2597" s="4" t="s">
        <v>22</v>
      </c>
      <c r="F2597" s="4" t="s">
        <v>12</v>
      </c>
      <c r="G2597" s="3">
        <v>2.92</v>
      </c>
      <c r="H2597" s="8">
        <v>3</v>
      </c>
      <c r="I2597" s="4" t="s">
        <v>20</v>
      </c>
      <c r="J2597" s="7">
        <v>7.9</v>
      </c>
      <c r="K2597" s="3">
        <f t="shared" si="201"/>
        <v>8.76</v>
      </c>
      <c r="L2597" s="2">
        <f t="shared" si="202"/>
        <v>0.05</v>
      </c>
      <c r="M2597" s="3">
        <f t="shared" si="203"/>
        <v>0.438</v>
      </c>
      <c r="N2597" s="3">
        <f t="shared" si="204"/>
        <v>9.1980000000000004</v>
      </c>
    </row>
    <row r="2598" spans="1:14" x14ac:dyDescent="0.3">
      <c r="A2598" s="1">
        <v>45497</v>
      </c>
      <c r="B2598" s="1" t="str">
        <f t="shared" si="200"/>
        <v>July</v>
      </c>
      <c r="C2598" s="4" t="s">
        <v>9</v>
      </c>
      <c r="D2598" s="4" t="s">
        <v>15</v>
      </c>
      <c r="E2598" s="4" t="s">
        <v>11</v>
      </c>
      <c r="F2598" s="4" t="s">
        <v>12</v>
      </c>
      <c r="G2598" s="3">
        <v>6.44</v>
      </c>
      <c r="H2598" s="8">
        <v>1</v>
      </c>
      <c r="I2598" s="4" t="s">
        <v>17</v>
      </c>
      <c r="J2598" s="7">
        <v>7.7</v>
      </c>
      <c r="K2598" s="3">
        <f t="shared" si="201"/>
        <v>6.44</v>
      </c>
      <c r="L2598" s="2">
        <f t="shared" si="202"/>
        <v>0.05</v>
      </c>
      <c r="M2598" s="3">
        <f t="shared" si="203"/>
        <v>0.32200000000000006</v>
      </c>
      <c r="N2598" s="3">
        <f t="shared" si="204"/>
        <v>6.7620000000000005</v>
      </c>
    </row>
    <row r="2599" spans="1:14" x14ac:dyDescent="0.3">
      <c r="A2599" s="1">
        <v>45497</v>
      </c>
      <c r="B2599" s="1" t="str">
        <f t="shared" si="200"/>
        <v>July</v>
      </c>
      <c r="C2599" s="4" t="s">
        <v>19</v>
      </c>
      <c r="D2599" s="4" t="s">
        <v>15</v>
      </c>
      <c r="E2599" s="4" t="s">
        <v>11</v>
      </c>
      <c r="F2599" s="4" t="s">
        <v>12</v>
      </c>
      <c r="G2599" s="3">
        <v>6.7</v>
      </c>
      <c r="H2599" s="8">
        <v>5</v>
      </c>
      <c r="I2599" s="4" t="s">
        <v>17</v>
      </c>
      <c r="J2599" s="7">
        <v>8.1</v>
      </c>
      <c r="K2599" s="3">
        <f t="shared" si="201"/>
        <v>33.5</v>
      </c>
      <c r="L2599" s="2">
        <f t="shared" si="202"/>
        <v>0.05</v>
      </c>
      <c r="M2599" s="3">
        <f t="shared" si="203"/>
        <v>1.675</v>
      </c>
      <c r="N2599" s="3">
        <f t="shared" si="204"/>
        <v>35.174999999999997</v>
      </c>
    </row>
    <row r="2600" spans="1:14" x14ac:dyDescent="0.3">
      <c r="A2600" s="1">
        <v>45497</v>
      </c>
      <c r="B2600" s="1" t="str">
        <f t="shared" si="200"/>
        <v>July</v>
      </c>
      <c r="C2600" s="4" t="s">
        <v>9</v>
      </c>
      <c r="D2600" s="4" t="s">
        <v>15</v>
      </c>
      <c r="E2600" s="4" t="s">
        <v>22</v>
      </c>
      <c r="F2600" s="4" t="s">
        <v>12</v>
      </c>
      <c r="G2600" s="3">
        <v>5.6</v>
      </c>
      <c r="H2600" s="8">
        <v>4</v>
      </c>
      <c r="I2600" s="4" t="s">
        <v>20</v>
      </c>
      <c r="J2600" s="7">
        <v>8</v>
      </c>
      <c r="K2600" s="3">
        <f t="shared" si="201"/>
        <v>22.4</v>
      </c>
      <c r="L2600" s="2">
        <f t="shared" si="202"/>
        <v>0.05</v>
      </c>
      <c r="M2600" s="3">
        <f t="shared" si="203"/>
        <v>1.1199999999999999</v>
      </c>
      <c r="N2600" s="3">
        <f t="shared" si="204"/>
        <v>23.52</v>
      </c>
    </row>
    <row r="2601" spans="1:14" x14ac:dyDescent="0.3">
      <c r="A2601" s="1">
        <v>45497</v>
      </c>
      <c r="B2601" s="1" t="str">
        <f t="shared" si="200"/>
        <v>July</v>
      </c>
      <c r="C2601" s="4" t="s">
        <v>19</v>
      </c>
      <c r="D2601" s="4" t="s">
        <v>15</v>
      </c>
      <c r="E2601" s="4" t="s">
        <v>11</v>
      </c>
      <c r="F2601" s="4" t="s">
        <v>12</v>
      </c>
      <c r="G2601" s="3">
        <v>4.42</v>
      </c>
      <c r="H2601" s="8">
        <v>2</v>
      </c>
      <c r="I2601" s="4" t="s">
        <v>258</v>
      </c>
      <c r="J2601" s="7">
        <v>6.8</v>
      </c>
      <c r="K2601" s="3">
        <f t="shared" si="201"/>
        <v>8.84</v>
      </c>
      <c r="L2601" s="2">
        <f t="shared" si="202"/>
        <v>0.05</v>
      </c>
      <c r="M2601" s="3">
        <f t="shared" si="203"/>
        <v>0.442</v>
      </c>
      <c r="N2601" s="3">
        <f t="shared" si="204"/>
        <v>9.282</v>
      </c>
    </row>
    <row r="2602" spans="1:14" x14ac:dyDescent="0.3">
      <c r="A2602" s="1">
        <v>45497</v>
      </c>
      <c r="B2602" s="1" t="str">
        <f t="shared" si="200"/>
        <v>July</v>
      </c>
      <c r="C2602" s="4" t="s">
        <v>9</v>
      </c>
      <c r="D2602" s="4" t="s">
        <v>15</v>
      </c>
      <c r="E2602" s="4" t="s">
        <v>22</v>
      </c>
      <c r="F2602" s="4" t="s">
        <v>12</v>
      </c>
      <c r="G2602" s="3">
        <v>5.37</v>
      </c>
      <c r="H2602" s="8">
        <v>1</v>
      </c>
      <c r="I2602" s="4" t="s">
        <v>20</v>
      </c>
      <c r="J2602" s="7">
        <v>6.2</v>
      </c>
      <c r="K2602" s="3">
        <f t="shared" si="201"/>
        <v>5.37</v>
      </c>
      <c r="L2602" s="2">
        <f t="shared" si="202"/>
        <v>0.05</v>
      </c>
      <c r="M2602" s="3">
        <f t="shared" si="203"/>
        <v>0.26850000000000002</v>
      </c>
      <c r="N2602" s="3">
        <f t="shared" si="204"/>
        <v>5.6385000000000005</v>
      </c>
    </row>
    <row r="2603" spans="1:14" x14ac:dyDescent="0.3">
      <c r="A2603" s="1">
        <v>45498</v>
      </c>
      <c r="B2603" s="1" t="str">
        <f t="shared" si="200"/>
        <v>July</v>
      </c>
      <c r="C2603" s="4" t="s">
        <v>9</v>
      </c>
      <c r="D2603" s="4" t="s">
        <v>10</v>
      </c>
      <c r="E2603" s="4" t="s">
        <v>11</v>
      </c>
      <c r="F2603" s="4" t="s">
        <v>12</v>
      </c>
      <c r="G2603" s="3">
        <v>7.62</v>
      </c>
      <c r="H2603" s="8">
        <v>5</v>
      </c>
      <c r="I2603" s="4" t="s">
        <v>17</v>
      </c>
      <c r="J2603" s="7">
        <v>5.9</v>
      </c>
      <c r="K2603" s="3">
        <f t="shared" si="201"/>
        <v>38.1</v>
      </c>
      <c r="L2603" s="2">
        <f t="shared" si="202"/>
        <v>0.05</v>
      </c>
      <c r="M2603" s="3">
        <f t="shared" si="203"/>
        <v>1.9050000000000002</v>
      </c>
      <c r="N2603" s="3">
        <f t="shared" si="204"/>
        <v>40.005000000000003</v>
      </c>
    </row>
    <row r="2604" spans="1:14" x14ac:dyDescent="0.3">
      <c r="A2604" s="1">
        <v>45498</v>
      </c>
      <c r="B2604" s="1" t="str">
        <f t="shared" si="200"/>
        <v>July</v>
      </c>
      <c r="C2604" s="4" t="s">
        <v>9</v>
      </c>
      <c r="D2604" s="4" t="s">
        <v>15</v>
      </c>
      <c r="E2604" s="4" t="s">
        <v>11</v>
      </c>
      <c r="F2604" s="4" t="s">
        <v>23</v>
      </c>
      <c r="G2604" s="3">
        <v>60.48</v>
      </c>
      <c r="H2604" s="8">
        <v>1</v>
      </c>
      <c r="I2604" s="4" t="s">
        <v>17</v>
      </c>
      <c r="J2604" s="7">
        <v>6.7</v>
      </c>
      <c r="K2604" s="3">
        <f t="shared" si="201"/>
        <v>60.48</v>
      </c>
      <c r="L2604" s="2">
        <f t="shared" si="202"/>
        <v>0.05</v>
      </c>
      <c r="M2604" s="3">
        <f t="shared" si="203"/>
        <v>3.024</v>
      </c>
      <c r="N2604" s="3">
        <f t="shared" si="204"/>
        <v>63.503999999999998</v>
      </c>
    </row>
    <row r="2605" spans="1:14" x14ac:dyDescent="0.3">
      <c r="A2605" s="1">
        <v>45498</v>
      </c>
      <c r="B2605" s="1" t="str">
        <f t="shared" si="200"/>
        <v>July</v>
      </c>
      <c r="C2605" s="4" t="s">
        <v>19</v>
      </c>
      <c r="D2605" s="4" t="s">
        <v>15</v>
      </c>
      <c r="E2605" s="4" t="s">
        <v>22</v>
      </c>
      <c r="F2605" s="4" t="s">
        <v>24</v>
      </c>
      <c r="G2605" s="3">
        <v>34.909999999999997</v>
      </c>
      <c r="H2605" s="8">
        <v>1</v>
      </c>
      <c r="I2605" s="4" t="s">
        <v>20</v>
      </c>
      <c r="J2605" s="7">
        <v>7.2</v>
      </c>
      <c r="K2605" s="3">
        <f t="shared" si="201"/>
        <v>34.909999999999997</v>
      </c>
      <c r="L2605" s="2">
        <f t="shared" si="202"/>
        <v>0.05</v>
      </c>
      <c r="M2605" s="3">
        <f t="shared" si="203"/>
        <v>1.7454999999999998</v>
      </c>
      <c r="N2605" s="3">
        <f t="shared" si="204"/>
        <v>36.655499999999996</v>
      </c>
    </row>
    <row r="2606" spans="1:14" x14ac:dyDescent="0.3">
      <c r="A2606" s="1">
        <v>45498</v>
      </c>
      <c r="B2606" s="1" t="str">
        <f t="shared" si="200"/>
        <v>July</v>
      </c>
      <c r="C2606" s="4" t="s">
        <v>9</v>
      </c>
      <c r="D2606" s="4" t="s">
        <v>15</v>
      </c>
      <c r="E2606" s="4" t="s">
        <v>22</v>
      </c>
      <c r="F2606" s="4" t="s">
        <v>12</v>
      </c>
      <c r="G2606" s="3">
        <v>6.43</v>
      </c>
      <c r="H2606" s="8">
        <v>2</v>
      </c>
      <c r="I2606" s="4" t="s">
        <v>20</v>
      </c>
      <c r="J2606" s="7">
        <v>6.8</v>
      </c>
      <c r="K2606" s="3">
        <f t="shared" si="201"/>
        <v>12.86</v>
      </c>
      <c r="L2606" s="2">
        <f t="shared" si="202"/>
        <v>0.05</v>
      </c>
      <c r="M2606" s="3">
        <f t="shared" si="203"/>
        <v>0.64300000000000002</v>
      </c>
      <c r="N2606" s="3">
        <f t="shared" si="204"/>
        <v>13.503</v>
      </c>
    </row>
    <row r="2607" spans="1:14" x14ac:dyDescent="0.3">
      <c r="A2607" s="1">
        <v>45498</v>
      </c>
      <c r="B2607" s="1" t="str">
        <f t="shared" si="200"/>
        <v>July</v>
      </c>
      <c r="C2607" s="4" t="s">
        <v>19</v>
      </c>
      <c r="D2607" s="4" t="s">
        <v>10</v>
      </c>
      <c r="E2607" s="4" t="s">
        <v>11</v>
      </c>
      <c r="F2607" s="4" t="s">
        <v>24</v>
      </c>
      <c r="G2607" s="3">
        <v>36.97</v>
      </c>
      <c r="H2607" s="8">
        <v>1</v>
      </c>
      <c r="I2607" s="4" t="s">
        <v>17</v>
      </c>
      <c r="J2607" s="7">
        <v>7.2</v>
      </c>
      <c r="K2607" s="3">
        <f t="shared" si="201"/>
        <v>36.97</v>
      </c>
      <c r="L2607" s="2">
        <f t="shared" si="202"/>
        <v>0.05</v>
      </c>
      <c r="M2607" s="3">
        <f t="shared" si="203"/>
        <v>1.8485</v>
      </c>
      <c r="N2607" s="3">
        <f t="shared" si="204"/>
        <v>38.8185</v>
      </c>
    </row>
    <row r="2608" spans="1:14" x14ac:dyDescent="0.3">
      <c r="A2608" s="1">
        <v>45498</v>
      </c>
      <c r="B2608" s="1" t="str">
        <f t="shared" si="200"/>
        <v>July</v>
      </c>
      <c r="C2608" s="4" t="s">
        <v>14</v>
      </c>
      <c r="D2608" s="4" t="s">
        <v>15</v>
      </c>
      <c r="E2608" s="4" t="s">
        <v>22</v>
      </c>
      <c r="F2608" s="4" t="s">
        <v>12</v>
      </c>
      <c r="G2608" s="3">
        <v>5.4</v>
      </c>
      <c r="H2608" s="8">
        <v>4</v>
      </c>
      <c r="I2608" s="4" t="s">
        <v>17</v>
      </c>
      <c r="J2608" s="7">
        <v>7</v>
      </c>
      <c r="K2608" s="3">
        <f t="shared" si="201"/>
        <v>21.6</v>
      </c>
      <c r="L2608" s="2">
        <f t="shared" si="202"/>
        <v>0.05</v>
      </c>
      <c r="M2608" s="3">
        <f t="shared" si="203"/>
        <v>1.08</v>
      </c>
      <c r="N2608" s="3">
        <f t="shared" si="204"/>
        <v>22.68</v>
      </c>
    </row>
    <row r="2609" spans="1:14" x14ac:dyDescent="0.3">
      <c r="A2609" s="1">
        <v>45498</v>
      </c>
      <c r="B2609" s="1" t="str">
        <f t="shared" si="200"/>
        <v>July</v>
      </c>
      <c r="C2609" s="4" t="s">
        <v>9</v>
      </c>
      <c r="D2609" s="4" t="s">
        <v>15</v>
      </c>
      <c r="E2609" s="4" t="s">
        <v>22</v>
      </c>
      <c r="F2609" s="4" t="s">
        <v>24</v>
      </c>
      <c r="G2609" s="3">
        <v>34.299999999999997</v>
      </c>
      <c r="H2609" s="8">
        <v>1</v>
      </c>
      <c r="I2609" s="4" t="s">
        <v>17</v>
      </c>
      <c r="J2609" s="7">
        <v>7.4</v>
      </c>
      <c r="K2609" s="3">
        <f t="shared" si="201"/>
        <v>34.299999999999997</v>
      </c>
      <c r="L2609" s="2">
        <f t="shared" si="202"/>
        <v>0.05</v>
      </c>
      <c r="M2609" s="3">
        <f t="shared" si="203"/>
        <v>1.7149999999999999</v>
      </c>
      <c r="N2609" s="3">
        <f t="shared" si="204"/>
        <v>36.015000000000001</v>
      </c>
    </row>
    <row r="2610" spans="1:14" x14ac:dyDescent="0.3">
      <c r="A2610" s="1">
        <v>45498</v>
      </c>
      <c r="B2610" s="1" t="str">
        <f t="shared" si="200"/>
        <v>July</v>
      </c>
      <c r="C2610" s="4" t="s">
        <v>14</v>
      </c>
      <c r="D2610" s="4" t="s">
        <v>10</v>
      </c>
      <c r="E2610" s="4" t="s">
        <v>22</v>
      </c>
      <c r="F2610" s="4" t="s">
        <v>12</v>
      </c>
      <c r="G2610" s="3">
        <v>5.21</v>
      </c>
      <c r="H2610" s="8">
        <v>2</v>
      </c>
      <c r="I2610" s="4" t="s">
        <v>17</v>
      </c>
      <c r="J2610" s="7">
        <v>7.2</v>
      </c>
      <c r="K2610" s="3">
        <f t="shared" si="201"/>
        <v>10.42</v>
      </c>
      <c r="L2610" s="2">
        <f t="shared" si="202"/>
        <v>0.05</v>
      </c>
      <c r="M2610" s="3">
        <f t="shared" si="203"/>
        <v>0.52100000000000002</v>
      </c>
      <c r="N2610" s="3">
        <f t="shared" si="204"/>
        <v>10.941000000000001</v>
      </c>
    </row>
    <row r="2611" spans="1:14" x14ac:dyDescent="0.3">
      <c r="A2611" s="1">
        <v>45498</v>
      </c>
      <c r="B2611" s="1" t="str">
        <f t="shared" si="200"/>
        <v>July</v>
      </c>
      <c r="C2611" s="4" t="s">
        <v>9</v>
      </c>
      <c r="D2611" s="4" t="s">
        <v>10</v>
      </c>
      <c r="E2611" s="4" t="s">
        <v>22</v>
      </c>
      <c r="F2611" s="4" t="s">
        <v>21</v>
      </c>
      <c r="G2611" s="3">
        <v>13.73</v>
      </c>
      <c r="H2611" s="8">
        <v>3</v>
      </c>
      <c r="I2611" s="4" t="s">
        <v>258</v>
      </c>
      <c r="J2611" s="7">
        <v>7.1</v>
      </c>
      <c r="K2611" s="3">
        <f t="shared" si="201"/>
        <v>41.19</v>
      </c>
      <c r="L2611" s="2">
        <f t="shared" si="202"/>
        <v>0.05</v>
      </c>
      <c r="M2611" s="3">
        <f t="shared" si="203"/>
        <v>2.0594999999999999</v>
      </c>
      <c r="N2611" s="3">
        <f t="shared" si="204"/>
        <v>43.249499999999998</v>
      </c>
    </row>
    <row r="2612" spans="1:14" x14ac:dyDescent="0.3">
      <c r="A2612" s="1">
        <v>45498</v>
      </c>
      <c r="B2612" s="1" t="str">
        <f t="shared" si="200"/>
        <v>July</v>
      </c>
      <c r="C2612" s="4" t="s">
        <v>9</v>
      </c>
      <c r="D2612" s="4" t="s">
        <v>15</v>
      </c>
      <c r="E2612" s="4" t="s">
        <v>22</v>
      </c>
      <c r="F2612" s="4" t="s">
        <v>24</v>
      </c>
      <c r="G2612" s="3">
        <v>22.33</v>
      </c>
      <c r="H2612" s="8">
        <v>3</v>
      </c>
      <c r="I2612" s="4" t="s">
        <v>258</v>
      </c>
      <c r="J2612" s="7">
        <v>6.4</v>
      </c>
      <c r="K2612" s="3">
        <f t="shared" si="201"/>
        <v>66.989999999999995</v>
      </c>
      <c r="L2612" s="2">
        <f t="shared" si="202"/>
        <v>0.05</v>
      </c>
      <c r="M2612" s="3">
        <f t="shared" si="203"/>
        <v>3.3494999999999999</v>
      </c>
      <c r="N2612" s="3">
        <f t="shared" si="204"/>
        <v>70.339500000000001</v>
      </c>
    </row>
    <row r="2613" spans="1:14" x14ac:dyDescent="0.3">
      <c r="A2613" s="1">
        <v>45498</v>
      </c>
      <c r="B2613" s="1" t="str">
        <f t="shared" si="200"/>
        <v>July</v>
      </c>
      <c r="C2613" s="4" t="s">
        <v>9</v>
      </c>
      <c r="D2613" s="4" t="s">
        <v>10</v>
      </c>
      <c r="E2613" s="4" t="s">
        <v>22</v>
      </c>
      <c r="F2613" s="4" t="s">
        <v>24</v>
      </c>
      <c r="G2613" s="3">
        <v>25.22</v>
      </c>
      <c r="H2613" s="8">
        <v>1</v>
      </c>
      <c r="I2613" s="4" t="s">
        <v>258</v>
      </c>
      <c r="J2613" s="7">
        <v>6.8</v>
      </c>
      <c r="K2613" s="3">
        <f t="shared" si="201"/>
        <v>25.22</v>
      </c>
      <c r="L2613" s="2">
        <f t="shared" si="202"/>
        <v>0.05</v>
      </c>
      <c r="M2613" s="3">
        <f t="shared" si="203"/>
        <v>1.2610000000000001</v>
      </c>
      <c r="N2613" s="3">
        <f t="shared" si="204"/>
        <v>26.480999999999998</v>
      </c>
    </row>
    <row r="2614" spans="1:14" x14ac:dyDescent="0.3">
      <c r="A2614" s="1">
        <v>45498</v>
      </c>
      <c r="B2614" s="1" t="str">
        <f t="shared" si="200"/>
        <v>July</v>
      </c>
      <c r="C2614" s="4" t="s">
        <v>19</v>
      </c>
      <c r="D2614" s="4" t="s">
        <v>15</v>
      </c>
      <c r="E2614" s="4" t="s">
        <v>11</v>
      </c>
      <c r="F2614" s="4" t="s">
        <v>12</v>
      </c>
      <c r="G2614" s="3">
        <v>3.85</v>
      </c>
      <c r="H2614" s="8">
        <v>4</v>
      </c>
      <c r="I2614" s="4" t="s">
        <v>20</v>
      </c>
      <c r="J2614" s="7">
        <v>7.2</v>
      </c>
      <c r="K2614" s="3">
        <f t="shared" si="201"/>
        <v>15.4</v>
      </c>
      <c r="L2614" s="2">
        <f t="shared" si="202"/>
        <v>0.05</v>
      </c>
      <c r="M2614" s="3">
        <f t="shared" si="203"/>
        <v>0.77</v>
      </c>
      <c r="N2614" s="3">
        <f t="shared" si="204"/>
        <v>16.170000000000002</v>
      </c>
    </row>
    <row r="2615" spans="1:14" x14ac:dyDescent="0.3">
      <c r="A2615" s="1">
        <v>45498</v>
      </c>
      <c r="B2615" s="1" t="str">
        <f t="shared" si="200"/>
        <v>July</v>
      </c>
      <c r="C2615" s="4" t="s">
        <v>9</v>
      </c>
      <c r="D2615" s="4" t="s">
        <v>15</v>
      </c>
      <c r="E2615" s="4" t="s">
        <v>11</v>
      </c>
      <c r="F2615" s="4" t="s">
        <v>12</v>
      </c>
      <c r="G2615" s="3">
        <v>7.1</v>
      </c>
      <c r="H2615" s="8">
        <v>2</v>
      </c>
      <c r="I2615" s="4" t="s">
        <v>20</v>
      </c>
      <c r="J2615" s="7">
        <v>7.7</v>
      </c>
      <c r="K2615" s="3">
        <f t="shared" si="201"/>
        <v>14.2</v>
      </c>
      <c r="L2615" s="2">
        <f t="shared" si="202"/>
        <v>0.05</v>
      </c>
      <c r="M2615" s="3">
        <f t="shared" si="203"/>
        <v>0.71</v>
      </c>
      <c r="N2615" s="3">
        <f t="shared" si="204"/>
        <v>14.91</v>
      </c>
    </row>
    <row r="2616" spans="1:14" x14ac:dyDescent="0.3">
      <c r="A2616" s="1">
        <v>45498</v>
      </c>
      <c r="B2616" s="1" t="str">
        <f t="shared" si="200"/>
        <v>July</v>
      </c>
      <c r="C2616" s="4" t="s">
        <v>19</v>
      </c>
      <c r="D2616" s="4" t="s">
        <v>10</v>
      </c>
      <c r="E2616" s="4" t="s">
        <v>22</v>
      </c>
      <c r="F2616" s="4" t="s">
        <v>24</v>
      </c>
      <c r="G2616" s="3">
        <v>27.63</v>
      </c>
      <c r="H2616" s="8">
        <v>4</v>
      </c>
      <c r="I2616" s="4" t="s">
        <v>17</v>
      </c>
      <c r="J2616" s="7">
        <v>7.2</v>
      </c>
      <c r="K2616" s="3">
        <f t="shared" si="201"/>
        <v>110.52</v>
      </c>
      <c r="L2616" s="2">
        <f t="shared" si="202"/>
        <v>0.05</v>
      </c>
      <c r="M2616" s="3">
        <f t="shared" si="203"/>
        <v>5.5259999999999998</v>
      </c>
      <c r="N2616" s="3">
        <f t="shared" si="204"/>
        <v>116.04599999999999</v>
      </c>
    </row>
    <row r="2617" spans="1:14" x14ac:dyDescent="0.3">
      <c r="A2617" s="1">
        <v>45498</v>
      </c>
      <c r="B2617" s="1" t="str">
        <f t="shared" si="200"/>
        <v>July</v>
      </c>
      <c r="C2617" s="4" t="s">
        <v>14</v>
      </c>
      <c r="D2617" s="4" t="s">
        <v>10</v>
      </c>
      <c r="E2617" s="4" t="s">
        <v>11</v>
      </c>
      <c r="F2617" s="4" t="s">
        <v>24</v>
      </c>
      <c r="G2617" s="3">
        <v>34.46</v>
      </c>
      <c r="H2617" s="8">
        <v>2</v>
      </c>
      <c r="I2617" s="4" t="s">
        <v>20</v>
      </c>
      <c r="J2617" s="7">
        <v>6.3</v>
      </c>
      <c r="K2617" s="3">
        <f t="shared" si="201"/>
        <v>68.92</v>
      </c>
      <c r="L2617" s="2">
        <f t="shared" si="202"/>
        <v>0.05</v>
      </c>
      <c r="M2617" s="3">
        <f t="shared" si="203"/>
        <v>3.4460000000000002</v>
      </c>
      <c r="N2617" s="3">
        <f t="shared" si="204"/>
        <v>72.366</v>
      </c>
    </row>
    <row r="2618" spans="1:14" x14ac:dyDescent="0.3">
      <c r="A2618" s="1">
        <v>45498</v>
      </c>
      <c r="B2618" s="1" t="str">
        <f t="shared" si="200"/>
        <v>July</v>
      </c>
      <c r="C2618" s="4" t="s">
        <v>19</v>
      </c>
      <c r="D2618" s="4" t="s">
        <v>10</v>
      </c>
      <c r="E2618" s="4" t="s">
        <v>11</v>
      </c>
      <c r="F2618" s="4" t="s">
        <v>12</v>
      </c>
      <c r="G2618" s="3">
        <v>6.5</v>
      </c>
      <c r="H2618" s="8">
        <v>2</v>
      </c>
      <c r="I2618" s="4" t="s">
        <v>17</v>
      </c>
      <c r="J2618" s="7">
        <v>7.3</v>
      </c>
      <c r="K2618" s="3">
        <f t="shared" si="201"/>
        <v>13</v>
      </c>
      <c r="L2618" s="2">
        <f t="shared" si="202"/>
        <v>0.05</v>
      </c>
      <c r="M2618" s="3">
        <f t="shared" si="203"/>
        <v>0.65</v>
      </c>
      <c r="N2618" s="3">
        <f t="shared" si="204"/>
        <v>13.65</v>
      </c>
    </row>
    <row r="2619" spans="1:14" x14ac:dyDescent="0.3">
      <c r="A2619" s="1">
        <v>45498</v>
      </c>
      <c r="B2619" s="1" t="str">
        <f t="shared" si="200"/>
        <v>July</v>
      </c>
      <c r="C2619" s="4" t="s">
        <v>9</v>
      </c>
      <c r="D2619" s="4" t="s">
        <v>15</v>
      </c>
      <c r="E2619" s="4" t="s">
        <v>11</v>
      </c>
      <c r="F2619" s="4" t="s">
        <v>24</v>
      </c>
      <c r="G2619" s="3">
        <v>22.75</v>
      </c>
      <c r="H2619" s="8">
        <v>4</v>
      </c>
      <c r="I2619" s="4" t="s">
        <v>258</v>
      </c>
      <c r="J2619" s="7">
        <v>8.1</v>
      </c>
      <c r="K2619" s="3">
        <f t="shared" si="201"/>
        <v>91</v>
      </c>
      <c r="L2619" s="2">
        <f t="shared" si="202"/>
        <v>0.05</v>
      </c>
      <c r="M2619" s="3">
        <f t="shared" si="203"/>
        <v>4.55</v>
      </c>
      <c r="N2619" s="3">
        <f t="shared" si="204"/>
        <v>95.55</v>
      </c>
    </row>
    <row r="2620" spans="1:14" x14ac:dyDescent="0.3">
      <c r="A2620" s="1">
        <v>45499</v>
      </c>
      <c r="B2620" s="1" t="str">
        <f t="shared" si="200"/>
        <v>July</v>
      </c>
      <c r="C2620" s="4" t="s">
        <v>14</v>
      </c>
      <c r="D2620" s="4" t="s">
        <v>15</v>
      </c>
      <c r="E2620" s="4" t="s">
        <v>11</v>
      </c>
      <c r="F2620" s="4" t="s">
        <v>12</v>
      </c>
      <c r="G2620" s="3">
        <v>5.86</v>
      </c>
      <c r="H2620" s="8">
        <v>4</v>
      </c>
      <c r="I2620" s="4" t="s">
        <v>258</v>
      </c>
      <c r="J2620" s="7">
        <v>6.1</v>
      </c>
      <c r="K2620" s="3">
        <f t="shared" si="201"/>
        <v>23.44</v>
      </c>
      <c r="L2620" s="2">
        <f t="shared" si="202"/>
        <v>0.05</v>
      </c>
      <c r="M2620" s="3">
        <f t="shared" si="203"/>
        <v>1.1720000000000002</v>
      </c>
      <c r="N2620" s="3">
        <f t="shared" si="204"/>
        <v>24.612000000000002</v>
      </c>
    </row>
    <row r="2621" spans="1:14" x14ac:dyDescent="0.3">
      <c r="A2621" s="1">
        <v>45499</v>
      </c>
      <c r="B2621" s="1" t="str">
        <f t="shared" si="200"/>
        <v>July</v>
      </c>
      <c r="C2621" s="4" t="s">
        <v>19</v>
      </c>
      <c r="D2621" s="4" t="s">
        <v>15</v>
      </c>
      <c r="E2621" s="4" t="s">
        <v>22</v>
      </c>
      <c r="F2621" s="4" t="s">
        <v>12</v>
      </c>
      <c r="G2621" s="3">
        <v>3.18</v>
      </c>
      <c r="H2621" s="8">
        <v>4</v>
      </c>
      <c r="I2621" s="4" t="s">
        <v>258</v>
      </c>
      <c r="J2621" s="7">
        <v>6</v>
      </c>
      <c r="K2621" s="3">
        <f t="shared" si="201"/>
        <v>12.72</v>
      </c>
      <c r="L2621" s="2">
        <f t="shared" si="202"/>
        <v>0.05</v>
      </c>
      <c r="M2621" s="3">
        <f t="shared" si="203"/>
        <v>0.63600000000000012</v>
      </c>
      <c r="N2621" s="3">
        <f t="shared" si="204"/>
        <v>13.356000000000002</v>
      </c>
    </row>
    <row r="2622" spans="1:14" x14ac:dyDescent="0.3">
      <c r="A2622" s="1">
        <v>45499</v>
      </c>
      <c r="B2622" s="1" t="str">
        <f t="shared" si="200"/>
        <v>July</v>
      </c>
      <c r="C2622" s="4" t="s">
        <v>9</v>
      </c>
      <c r="D2622" s="4" t="s">
        <v>10</v>
      </c>
      <c r="E2622" s="4" t="s">
        <v>11</v>
      </c>
      <c r="F2622" s="4" t="s">
        <v>12</v>
      </c>
      <c r="G2622" s="3">
        <v>6.77</v>
      </c>
      <c r="H2622" s="8">
        <v>4</v>
      </c>
      <c r="I2622" s="4" t="s">
        <v>258</v>
      </c>
      <c r="J2622" s="7">
        <v>6.7</v>
      </c>
      <c r="K2622" s="3">
        <f t="shared" si="201"/>
        <v>27.08</v>
      </c>
      <c r="L2622" s="2">
        <f t="shared" si="202"/>
        <v>0.05</v>
      </c>
      <c r="M2622" s="3">
        <f t="shared" si="203"/>
        <v>1.3540000000000001</v>
      </c>
      <c r="N2622" s="3">
        <f t="shared" si="204"/>
        <v>28.433999999999997</v>
      </c>
    </row>
    <row r="2623" spans="1:14" x14ac:dyDescent="0.3">
      <c r="A2623" s="1">
        <v>45499</v>
      </c>
      <c r="B2623" s="1" t="str">
        <f t="shared" si="200"/>
        <v>July</v>
      </c>
      <c r="C2623" s="4" t="s">
        <v>9</v>
      </c>
      <c r="D2623" s="4" t="s">
        <v>15</v>
      </c>
      <c r="E2623" s="4" t="s">
        <v>11</v>
      </c>
      <c r="F2623" s="4" t="s">
        <v>12</v>
      </c>
      <c r="G2623" s="3">
        <v>5.74</v>
      </c>
      <c r="H2623" s="8">
        <v>4</v>
      </c>
      <c r="I2623" s="4" t="s">
        <v>20</v>
      </c>
      <c r="J2623" s="7">
        <v>7.9</v>
      </c>
      <c r="K2623" s="3">
        <f t="shared" si="201"/>
        <v>22.96</v>
      </c>
      <c r="L2623" s="2">
        <f t="shared" si="202"/>
        <v>0.05</v>
      </c>
      <c r="M2623" s="3">
        <f t="shared" si="203"/>
        <v>1.1480000000000001</v>
      </c>
      <c r="N2623" s="3">
        <f t="shared" si="204"/>
        <v>24.108000000000001</v>
      </c>
    </row>
    <row r="2624" spans="1:14" x14ac:dyDescent="0.3">
      <c r="A2624" s="1">
        <v>45499</v>
      </c>
      <c r="B2624" s="1" t="str">
        <f t="shared" si="200"/>
        <v>July</v>
      </c>
      <c r="C2624" s="4" t="s">
        <v>19</v>
      </c>
      <c r="D2624" s="4" t="s">
        <v>10</v>
      </c>
      <c r="E2624" s="4" t="s">
        <v>11</v>
      </c>
      <c r="F2624" s="4" t="s">
        <v>12</v>
      </c>
      <c r="G2624" s="3">
        <v>3.67</v>
      </c>
      <c r="H2624" s="8">
        <v>3</v>
      </c>
      <c r="I2624" s="4" t="s">
        <v>20</v>
      </c>
      <c r="J2624" s="7">
        <v>7.4</v>
      </c>
      <c r="K2624" s="3">
        <f t="shared" si="201"/>
        <v>11.01</v>
      </c>
      <c r="L2624" s="2">
        <f t="shared" si="202"/>
        <v>0.05</v>
      </c>
      <c r="M2624" s="3">
        <f t="shared" si="203"/>
        <v>0.55049999999999999</v>
      </c>
      <c r="N2624" s="3">
        <f t="shared" si="204"/>
        <v>11.560499999999999</v>
      </c>
    </row>
    <row r="2625" spans="1:14" x14ac:dyDescent="0.3">
      <c r="A2625" s="1">
        <v>45499</v>
      </c>
      <c r="B2625" s="1" t="str">
        <f t="shared" si="200"/>
        <v>July</v>
      </c>
      <c r="C2625" s="4" t="s">
        <v>9</v>
      </c>
      <c r="D2625" s="4" t="s">
        <v>10</v>
      </c>
      <c r="E2625" s="4" t="s">
        <v>22</v>
      </c>
      <c r="F2625" s="4" t="s">
        <v>24</v>
      </c>
      <c r="G2625" s="3">
        <v>21.08</v>
      </c>
      <c r="H2625" s="8">
        <v>4</v>
      </c>
      <c r="I2625" s="4" t="s">
        <v>258</v>
      </c>
      <c r="J2625" s="7">
        <v>7.7</v>
      </c>
      <c r="K2625" s="3">
        <f t="shared" si="201"/>
        <v>84.32</v>
      </c>
      <c r="L2625" s="2">
        <f t="shared" si="202"/>
        <v>0.05</v>
      </c>
      <c r="M2625" s="3">
        <f t="shared" si="203"/>
        <v>4.2160000000000002</v>
      </c>
      <c r="N2625" s="3">
        <f t="shared" si="204"/>
        <v>88.535999999999987</v>
      </c>
    </row>
    <row r="2626" spans="1:14" x14ac:dyDescent="0.3">
      <c r="A2626" s="1">
        <v>45499</v>
      </c>
      <c r="B2626" s="1" t="str">
        <f t="shared" si="200"/>
        <v>July</v>
      </c>
      <c r="C2626" s="4" t="s">
        <v>9</v>
      </c>
      <c r="D2626" s="4" t="s">
        <v>15</v>
      </c>
      <c r="E2626" s="4" t="s">
        <v>11</v>
      </c>
      <c r="F2626" s="4" t="s">
        <v>21</v>
      </c>
      <c r="G2626" s="3">
        <v>12.14</v>
      </c>
      <c r="H2626" s="8">
        <v>1</v>
      </c>
      <c r="I2626" s="4" t="s">
        <v>17</v>
      </c>
      <c r="J2626" s="7">
        <v>6.4</v>
      </c>
      <c r="K2626" s="3">
        <f t="shared" si="201"/>
        <v>12.14</v>
      </c>
      <c r="L2626" s="2">
        <f t="shared" si="202"/>
        <v>0.05</v>
      </c>
      <c r="M2626" s="3">
        <f t="shared" si="203"/>
        <v>0.6070000000000001</v>
      </c>
      <c r="N2626" s="3">
        <f t="shared" si="204"/>
        <v>12.747</v>
      </c>
    </row>
    <row r="2627" spans="1:14" x14ac:dyDescent="0.3">
      <c r="A2627" s="1">
        <v>45499</v>
      </c>
      <c r="B2627" s="1" t="str">
        <f t="shared" ref="B2627:B2690" si="205">TEXT(A2627,"mmmm")</f>
        <v>July</v>
      </c>
      <c r="C2627" s="4" t="s">
        <v>14</v>
      </c>
      <c r="D2627" s="4" t="s">
        <v>10</v>
      </c>
      <c r="E2627" s="4" t="s">
        <v>11</v>
      </c>
      <c r="F2627" s="4" t="s">
        <v>24</v>
      </c>
      <c r="G2627" s="3">
        <v>33.130000000000003</v>
      </c>
      <c r="H2627" s="8">
        <v>2</v>
      </c>
      <c r="I2627" s="4" t="s">
        <v>17</v>
      </c>
      <c r="J2627" s="7">
        <v>7.5</v>
      </c>
      <c r="K2627" s="3">
        <f t="shared" ref="K2627:K2690" si="206">G2627*H2627</f>
        <v>66.260000000000005</v>
      </c>
      <c r="L2627" s="2">
        <f t="shared" ref="L2627:L2690" si="207">IF(F2627="electronics",18%,5%)</f>
        <v>0.05</v>
      </c>
      <c r="M2627" s="3">
        <f t="shared" ref="M2627:M2690" si="208">K2627*L2627</f>
        <v>3.3130000000000006</v>
      </c>
      <c r="N2627" s="3">
        <f t="shared" ref="N2627:N2690" si="209">K2627+M2627</f>
        <v>69.573000000000008</v>
      </c>
    </row>
    <row r="2628" spans="1:14" x14ac:dyDescent="0.3">
      <c r="A2628" s="1">
        <v>45499</v>
      </c>
      <c r="B2628" s="1" t="str">
        <f t="shared" si="205"/>
        <v>July</v>
      </c>
      <c r="C2628" s="4" t="s">
        <v>14</v>
      </c>
      <c r="D2628" s="4" t="s">
        <v>15</v>
      </c>
      <c r="E2628" s="4" t="s">
        <v>22</v>
      </c>
      <c r="F2628" s="4" t="s">
        <v>21</v>
      </c>
      <c r="G2628" s="3">
        <v>15.15</v>
      </c>
      <c r="H2628" s="8">
        <v>2</v>
      </c>
      <c r="I2628" s="4" t="s">
        <v>258</v>
      </c>
      <c r="J2628" s="7">
        <v>6.5</v>
      </c>
      <c r="K2628" s="3">
        <f t="shared" si="206"/>
        <v>30.3</v>
      </c>
      <c r="L2628" s="2">
        <f t="shared" si="207"/>
        <v>0.05</v>
      </c>
      <c r="M2628" s="3">
        <f t="shared" si="208"/>
        <v>1.5150000000000001</v>
      </c>
      <c r="N2628" s="3">
        <f t="shared" si="209"/>
        <v>31.815000000000001</v>
      </c>
    </row>
    <row r="2629" spans="1:14" x14ac:dyDescent="0.3">
      <c r="A2629" s="1">
        <v>45499</v>
      </c>
      <c r="B2629" s="1" t="str">
        <f t="shared" si="205"/>
        <v>July</v>
      </c>
      <c r="C2629" s="4" t="s">
        <v>14</v>
      </c>
      <c r="D2629" s="4" t="s">
        <v>15</v>
      </c>
      <c r="E2629" s="4" t="s">
        <v>22</v>
      </c>
      <c r="F2629" s="4" t="s">
        <v>12</v>
      </c>
      <c r="G2629" s="3">
        <v>4.49</v>
      </c>
      <c r="H2629" s="8">
        <v>2</v>
      </c>
      <c r="I2629" s="4" t="s">
        <v>17</v>
      </c>
      <c r="J2629" s="7">
        <v>8.8000000000000007</v>
      </c>
      <c r="K2629" s="3">
        <f t="shared" si="206"/>
        <v>8.98</v>
      </c>
      <c r="L2629" s="2">
        <f t="shared" si="207"/>
        <v>0.05</v>
      </c>
      <c r="M2629" s="3">
        <f t="shared" si="208"/>
        <v>0.44900000000000007</v>
      </c>
      <c r="N2629" s="3">
        <f t="shared" si="209"/>
        <v>9.4290000000000003</v>
      </c>
    </row>
    <row r="2630" spans="1:14" x14ac:dyDescent="0.3">
      <c r="A2630" s="1">
        <v>45500</v>
      </c>
      <c r="B2630" s="1" t="str">
        <f t="shared" si="205"/>
        <v>July</v>
      </c>
      <c r="C2630" s="4" t="s">
        <v>19</v>
      </c>
      <c r="D2630" s="4" t="s">
        <v>10</v>
      </c>
      <c r="E2630" s="4" t="s">
        <v>22</v>
      </c>
      <c r="F2630" s="4" t="s">
        <v>24</v>
      </c>
      <c r="G2630" s="3">
        <v>36.69</v>
      </c>
      <c r="H2630" s="8">
        <v>3</v>
      </c>
      <c r="I2630" s="4" t="s">
        <v>258</v>
      </c>
      <c r="J2630" s="7">
        <v>6.9</v>
      </c>
      <c r="K2630" s="3">
        <f t="shared" si="206"/>
        <v>110.07</v>
      </c>
      <c r="L2630" s="2">
        <f t="shared" si="207"/>
        <v>0.05</v>
      </c>
      <c r="M2630" s="3">
        <f t="shared" si="208"/>
        <v>5.5034999999999998</v>
      </c>
      <c r="N2630" s="3">
        <f t="shared" si="209"/>
        <v>115.5735</v>
      </c>
    </row>
    <row r="2631" spans="1:14" x14ac:dyDescent="0.3">
      <c r="A2631" s="1">
        <v>45500</v>
      </c>
      <c r="B2631" s="1" t="str">
        <f t="shared" si="205"/>
        <v>July</v>
      </c>
      <c r="C2631" s="4" t="s">
        <v>14</v>
      </c>
      <c r="D2631" s="4" t="s">
        <v>15</v>
      </c>
      <c r="E2631" s="4" t="s">
        <v>22</v>
      </c>
      <c r="F2631" s="4" t="s">
        <v>21</v>
      </c>
      <c r="G2631" s="3">
        <v>13.78</v>
      </c>
      <c r="H2631" s="8">
        <v>2</v>
      </c>
      <c r="I2631" s="4" t="s">
        <v>20</v>
      </c>
      <c r="J2631" s="7">
        <v>7</v>
      </c>
      <c r="K2631" s="3">
        <f t="shared" si="206"/>
        <v>27.56</v>
      </c>
      <c r="L2631" s="2">
        <f t="shared" si="207"/>
        <v>0.05</v>
      </c>
      <c r="M2631" s="3">
        <f t="shared" si="208"/>
        <v>1.3780000000000001</v>
      </c>
      <c r="N2631" s="3">
        <f t="shared" si="209"/>
        <v>28.937999999999999</v>
      </c>
    </row>
    <row r="2632" spans="1:14" x14ac:dyDescent="0.3">
      <c r="A2632" s="1">
        <v>45500</v>
      </c>
      <c r="B2632" s="1" t="str">
        <f t="shared" si="205"/>
        <v>July</v>
      </c>
      <c r="C2632" s="4" t="s">
        <v>19</v>
      </c>
      <c r="D2632" s="4" t="s">
        <v>10</v>
      </c>
      <c r="E2632" s="4" t="s">
        <v>11</v>
      </c>
      <c r="F2632" s="4" t="s">
        <v>24</v>
      </c>
      <c r="G2632" s="3">
        <v>16.260000000000002</v>
      </c>
      <c r="H2632" s="8">
        <v>3</v>
      </c>
      <c r="I2632" s="4" t="s">
        <v>20</v>
      </c>
      <c r="J2632" s="7">
        <v>7.9</v>
      </c>
      <c r="K2632" s="3">
        <f t="shared" si="206"/>
        <v>48.78</v>
      </c>
      <c r="L2632" s="2">
        <f t="shared" si="207"/>
        <v>0.05</v>
      </c>
      <c r="M2632" s="3">
        <f t="shared" si="208"/>
        <v>2.4390000000000001</v>
      </c>
      <c r="N2632" s="3">
        <f t="shared" si="209"/>
        <v>51.219000000000001</v>
      </c>
    </row>
    <row r="2633" spans="1:14" x14ac:dyDescent="0.3">
      <c r="A2633" s="1">
        <v>45500</v>
      </c>
      <c r="B2633" s="1" t="str">
        <f t="shared" si="205"/>
        <v>July</v>
      </c>
      <c r="C2633" s="4" t="s">
        <v>9</v>
      </c>
      <c r="D2633" s="4" t="s">
        <v>15</v>
      </c>
      <c r="E2633" s="4" t="s">
        <v>22</v>
      </c>
      <c r="F2633" s="4" t="s">
        <v>12</v>
      </c>
      <c r="G2633" s="3">
        <v>6.24</v>
      </c>
      <c r="H2633" s="8">
        <v>2</v>
      </c>
      <c r="I2633" s="4" t="s">
        <v>17</v>
      </c>
      <c r="J2633" s="7">
        <v>6.4</v>
      </c>
      <c r="K2633" s="3">
        <f t="shared" si="206"/>
        <v>12.48</v>
      </c>
      <c r="L2633" s="2">
        <f t="shared" si="207"/>
        <v>0.05</v>
      </c>
      <c r="M2633" s="3">
        <f t="shared" si="208"/>
        <v>0.62400000000000011</v>
      </c>
      <c r="N2633" s="3">
        <f t="shared" si="209"/>
        <v>13.104000000000001</v>
      </c>
    </row>
    <row r="2634" spans="1:14" x14ac:dyDescent="0.3">
      <c r="A2634" s="1">
        <v>45500</v>
      </c>
      <c r="B2634" s="1" t="str">
        <f t="shared" si="205"/>
        <v>July</v>
      </c>
      <c r="C2634" s="4" t="s">
        <v>9</v>
      </c>
      <c r="D2634" s="4" t="s">
        <v>15</v>
      </c>
      <c r="E2634" s="4" t="s">
        <v>22</v>
      </c>
      <c r="F2634" s="4" t="s">
        <v>12</v>
      </c>
      <c r="G2634" s="3">
        <v>7.67</v>
      </c>
      <c r="H2634" s="8">
        <v>2</v>
      </c>
      <c r="I2634" s="4" t="s">
        <v>258</v>
      </c>
      <c r="J2634" s="7">
        <v>8.6999999999999993</v>
      </c>
      <c r="K2634" s="3">
        <f t="shared" si="206"/>
        <v>15.34</v>
      </c>
      <c r="L2634" s="2">
        <f t="shared" si="207"/>
        <v>0.05</v>
      </c>
      <c r="M2634" s="3">
        <f t="shared" si="208"/>
        <v>0.76700000000000002</v>
      </c>
      <c r="N2634" s="3">
        <f t="shared" si="209"/>
        <v>16.106999999999999</v>
      </c>
    </row>
    <row r="2635" spans="1:14" x14ac:dyDescent="0.3">
      <c r="A2635" s="1">
        <v>45500</v>
      </c>
      <c r="B2635" s="1" t="str">
        <f t="shared" si="205"/>
        <v>July</v>
      </c>
      <c r="C2635" s="4" t="s">
        <v>14</v>
      </c>
      <c r="D2635" s="4" t="s">
        <v>15</v>
      </c>
      <c r="E2635" s="4" t="s">
        <v>22</v>
      </c>
      <c r="F2635" s="4" t="s">
        <v>12</v>
      </c>
      <c r="G2635" s="3">
        <v>6.7</v>
      </c>
      <c r="H2635" s="8">
        <v>3</v>
      </c>
      <c r="I2635" s="4" t="s">
        <v>17</v>
      </c>
      <c r="J2635" s="7">
        <v>7.2</v>
      </c>
      <c r="K2635" s="3">
        <f t="shared" si="206"/>
        <v>20.100000000000001</v>
      </c>
      <c r="L2635" s="2">
        <f t="shared" si="207"/>
        <v>0.05</v>
      </c>
      <c r="M2635" s="3">
        <f t="shared" si="208"/>
        <v>1.0050000000000001</v>
      </c>
      <c r="N2635" s="3">
        <f t="shared" si="209"/>
        <v>21.105</v>
      </c>
    </row>
    <row r="2636" spans="1:14" x14ac:dyDescent="0.3">
      <c r="A2636" s="1">
        <v>45500</v>
      </c>
      <c r="B2636" s="1" t="str">
        <f t="shared" si="205"/>
        <v>July</v>
      </c>
      <c r="C2636" s="4" t="s">
        <v>19</v>
      </c>
      <c r="D2636" s="4" t="s">
        <v>15</v>
      </c>
      <c r="E2636" s="4" t="s">
        <v>22</v>
      </c>
      <c r="F2636" s="4" t="s">
        <v>12</v>
      </c>
      <c r="G2636" s="3">
        <v>5.35</v>
      </c>
      <c r="H2636" s="8">
        <v>4</v>
      </c>
      <c r="I2636" s="4" t="s">
        <v>20</v>
      </c>
      <c r="J2636" s="7">
        <v>7.7</v>
      </c>
      <c r="K2636" s="3">
        <f t="shared" si="206"/>
        <v>21.4</v>
      </c>
      <c r="L2636" s="2">
        <f t="shared" si="207"/>
        <v>0.05</v>
      </c>
      <c r="M2636" s="3">
        <f t="shared" si="208"/>
        <v>1.07</v>
      </c>
      <c r="N2636" s="3">
        <f t="shared" si="209"/>
        <v>22.47</v>
      </c>
    </row>
    <row r="2637" spans="1:14" x14ac:dyDescent="0.3">
      <c r="A2637" s="1">
        <v>45500</v>
      </c>
      <c r="B2637" s="1" t="str">
        <f t="shared" si="205"/>
        <v>July</v>
      </c>
      <c r="C2637" s="4" t="s">
        <v>19</v>
      </c>
      <c r="D2637" s="4" t="s">
        <v>15</v>
      </c>
      <c r="E2637" s="4" t="s">
        <v>22</v>
      </c>
      <c r="F2637" s="4" t="s">
        <v>12</v>
      </c>
      <c r="G2637" s="3">
        <v>6.09</v>
      </c>
      <c r="H2637" s="8">
        <v>3</v>
      </c>
      <c r="I2637" s="4" t="s">
        <v>20</v>
      </c>
      <c r="J2637" s="7">
        <v>6.4</v>
      </c>
      <c r="K2637" s="3">
        <f t="shared" si="206"/>
        <v>18.27</v>
      </c>
      <c r="L2637" s="2">
        <f t="shared" si="207"/>
        <v>0.05</v>
      </c>
      <c r="M2637" s="3">
        <f t="shared" si="208"/>
        <v>0.91349999999999998</v>
      </c>
      <c r="N2637" s="3">
        <f t="shared" si="209"/>
        <v>19.183499999999999</v>
      </c>
    </row>
    <row r="2638" spans="1:14" x14ac:dyDescent="0.3">
      <c r="A2638" s="1">
        <v>45500</v>
      </c>
      <c r="B2638" s="1" t="str">
        <f t="shared" si="205"/>
        <v>July</v>
      </c>
      <c r="C2638" s="4" t="s">
        <v>9</v>
      </c>
      <c r="D2638" s="4" t="s">
        <v>15</v>
      </c>
      <c r="E2638" s="4" t="s">
        <v>11</v>
      </c>
      <c r="F2638" s="4" t="s">
        <v>24</v>
      </c>
      <c r="G2638" s="3">
        <v>16.03</v>
      </c>
      <c r="H2638" s="8">
        <v>4</v>
      </c>
      <c r="I2638" s="4" t="s">
        <v>20</v>
      </c>
      <c r="J2638" s="7">
        <v>5.7</v>
      </c>
      <c r="K2638" s="3">
        <f t="shared" si="206"/>
        <v>64.12</v>
      </c>
      <c r="L2638" s="2">
        <f t="shared" si="207"/>
        <v>0.05</v>
      </c>
      <c r="M2638" s="3">
        <f t="shared" si="208"/>
        <v>3.2060000000000004</v>
      </c>
      <c r="N2638" s="3">
        <f t="shared" si="209"/>
        <v>67.326000000000008</v>
      </c>
    </row>
    <row r="2639" spans="1:14" x14ac:dyDescent="0.3">
      <c r="A2639" s="1">
        <v>45500</v>
      </c>
      <c r="B2639" s="1" t="str">
        <f t="shared" si="205"/>
        <v>July</v>
      </c>
      <c r="C2639" s="4" t="s">
        <v>9</v>
      </c>
      <c r="D2639" s="4" t="s">
        <v>15</v>
      </c>
      <c r="E2639" s="4" t="s">
        <v>11</v>
      </c>
      <c r="F2639" s="4" t="s">
        <v>12</v>
      </c>
      <c r="G2639" s="3">
        <v>3.42</v>
      </c>
      <c r="H2639" s="8">
        <v>2</v>
      </c>
      <c r="I2639" s="4" t="s">
        <v>20</v>
      </c>
      <c r="J2639" s="7">
        <v>7.5</v>
      </c>
      <c r="K2639" s="3">
        <f t="shared" si="206"/>
        <v>6.84</v>
      </c>
      <c r="L2639" s="2">
        <f t="shared" si="207"/>
        <v>0.05</v>
      </c>
      <c r="M2639" s="3">
        <f t="shared" si="208"/>
        <v>0.34200000000000003</v>
      </c>
      <c r="N2639" s="3">
        <f t="shared" si="209"/>
        <v>7.1819999999999995</v>
      </c>
    </row>
    <row r="2640" spans="1:14" x14ac:dyDescent="0.3">
      <c r="A2640" s="1">
        <v>45500</v>
      </c>
      <c r="B2640" s="1" t="str">
        <f t="shared" si="205"/>
        <v>July</v>
      </c>
      <c r="C2640" s="4" t="s">
        <v>9</v>
      </c>
      <c r="D2640" s="4" t="s">
        <v>15</v>
      </c>
      <c r="E2640" s="4" t="s">
        <v>11</v>
      </c>
      <c r="F2640" s="4" t="s">
        <v>12</v>
      </c>
      <c r="G2640" s="3">
        <v>6.33</v>
      </c>
      <c r="H2640" s="8">
        <v>2</v>
      </c>
      <c r="I2640" s="4" t="s">
        <v>17</v>
      </c>
      <c r="J2640" s="7">
        <v>7.6</v>
      </c>
      <c r="K2640" s="3">
        <f t="shared" si="206"/>
        <v>12.66</v>
      </c>
      <c r="L2640" s="2">
        <f t="shared" si="207"/>
        <v>0.05</v>
      </c>
      <c r="M2640" s="3">
        <f t="shared" si="208"/>
        <v>0.63300000000000001</v>
      </c>
      <c r="N2640" s="3">
        <f t="shared" si="209"/>
        <v>13.292999999999999</v>
      </c>
    </row>
    <row r="2641" spans="1:14" x14ac:dyDescent="0.3">
      <c r="A2641" s="1">
        <v>45500</v>
      </c>
      <c r="B2641" s="1" t="str">
        <f t="shared" si="205"/>
        <v>July</v>
      </c>
      <c r="C2641" s="4" t="s">
        <v>14</v>
      </c>
      <c r="D2641" s="4" t="s">
        <v>10</v>
      </c>
      <c r="E2641" s="4" t="s">
        <v>11</v>
      </c>
      <c r="F2641" s="4" t="s">
        <v>12</v>
      </c>
      <c r="G2641" s="3">
        <v>6.91</v>
      </c>
      <c r="H2641" s="8">
        <v>3</v>
      </c>
      <c r="I2641" s="4" t="s">
        <v>17</v>
      </c>
      <c r="J2641" s="7">
        <v>8.8000000000000007</v>
      </c>
      <c r="K2641" s="3">
        <f t="shared" si="206"/>
        <v>20.73</v>
      </c>
      <c r="L2641" s="2">
        <f t="shared" si="207"/>
        <v>0.05</v>
      </c>
      <c r="M2641" s="3">
        <f t="shared" si="208"/>
        <v>1.0365</v>
      </c>
      <c r="N2641" s="3">
        <f t="shared" si="209"/>
        <v>21.766500000000001</v>
      </c>
    </row>
    <row r="2642" spans="1:14" x14ac:dyDescent="0.3">
      <c r="A2642" s="1">
        <v>45501</v>
      </c>
      <c r="B2642" s="1" t="str">
        <f t="shared" si="205"/>
        <v>July</v>
      </c>
      <c r="C2642" s="4" t="s">
        <v>14</v>
      </c>
      <c r="D2642" s="4" t="s">
        <v>15</v>
      </c>
      <c r="E2642" s="4" t="s">
        <v>22</v>
      </c>
      <c r="F2642" s="4" t="s">
        <v>12</v>
      </c>
      <c r="G2642" s="3">
        <v>7.1</v>
      </c>
      <c r="H2642" s="8">
        <v>1</v>
      </c>
      <c r="I2642" s="4" t="s">
        <v>20</v>
      </c>
      <c r="J2642" s="7">
        <v>7.2</v>
      </c>
      <c r="K2642" s="3">
        <f t="shared" si="206"/>
        <v>7.1</v>
      </c>
      <c r="L2642" s="2">
        <f t="shared" si="207"/>
        <v>0.05</v>
      </c>
      <c r="M2642" s="3">
        <f t="shared" si="208"/>
        <v>0.35499999999999998</v>
      </c>
      <c r="N2642" s="3">
        <f t="shared" si="209"/>
        <v>7.4550000000000001</v>
      </c>
    </row>
    <row r="2643" spans="1:14" x14ac:dyDescent="0.3">
      <c r="A2643" s="1">
        <v>45501</v>
      </c>
      <c r="B2643" s="1" t="str">
        <f t="shared" si="205"/>
        <v>July</v>
      </c>
      <c r="C2643" s="4" t="s">
        <v>9</v>
      </c>
      <c r="D2643" s="4" t="s">
        <v>15</v>
      </c>
      <c r="E2643" s="4" t="s">
        <v>11</v>
      </c>
      <c r="F2643" s="4" t="s">
        <v>24</v>
      </c>
      <c r="G2643" s="3">
        <v>25.95</v>
      </c>
      <c r="H2643" s="8">
        <v>3</v>
      </c>
      <c r="I2643" s="4" t="s">
        <v>17</v>
      </c>
      <c r="J2643" s="7">
        <v>8.1999999999999993</v>
      </c>
      <c r="K2643" s="3">
        <f t="shared" si="206"/>
        <v>77.849999999999994</v>
      </c>
      <c r="L2643" s="2">
        <f t="shared" si="207"/>
        <v>0.05</v>
      </c>
      <c r="M2643" s="3">
        <f t="shared" si="208"/>
        <v>3.8925000000000001</v>
      </c>
      <c r="N2643" s="3">
        <f t="shared" si="209"/>
        <v>81.742499999999993</v>
      </c>
    </row>
    <row r="2644" spans="1:14" x14ac:dyDescent="0.3">
      <c r="A2644" s="1">
        <v>45501</v>
      </c>
      <c r="B2644" s="1" t="str">
        <f t="shared" si="205"/>
        <v>July</v>
      </c>
      <c r="C2644" s="4" t="s">
        <v>9</v>
      </c>
      <c r="D2644" s="4" t="s">
        <v>15</v>
      </c>
      <c r="E2644" s="4" t="s">
        <v>22</v>
      </c>
      <c r="F2644" s="4" t="s">
        <v>12</v>
      </c>
      <c r="G2644" s="3">
        <v>4.91</v>
      </c>
      <c r="H2644" s="8">
        <v>1</v>
      </c>
      <c r="I2644" s="4" t="s">
        <v>258</v>
      </c>
      <c r="J2644" s="7">
        <v>9.3000000000000007</v>
      </c>
      <c r="K2644" s="3">
        <f t="shared" si="206"/>
        <v>4.91</v>
      </c>
      <c r="L2644" s="2">
        <f t="shared" si="207"/>
        <v>0.05</v>
      </c>
      <c r="M2644" s="3">
        <f t="shared" si="208"/>
        <v>0.24550000000000002</v>
      </c>
      <c r="N2644" s="3">
        <f t="shared" si="209"/>
        <v>5.1555</v>
      </c>
    </row>
    <row r="2645" spans="1:14" x14ac:dyDescent="0.3">
      <c r="A2645" s="1">
        <v>45501</v>
      </c>
      <c r="B2645" s="1" t="str">
        <f t="shared" si="205"/>
        <v>July</v>
      </c>
      <c r="C2645" s="4" t="s">
        <v>19</v>
      </c>
      <c r="D2645" s="4" t="s">
        <v>15</v>
      </c>
      <c r="E2645" s="4" t="s">
        <v>22</v>
      </c>
      <c r="F2645" s="4" t="s">
        <v>12</v>
      </c>
      <c r="G2645" s="3">
        <v>5.94</v>
      </c>
      <c r="H2645" s="8">
        <v>2</v>
      </c>
      <c r="I2645" s="4" t="s">
        <v>258</v>
      </c>
      <c r="J2645" s="7">
        <v>8.1999999999999993</v>
      </c>
      <c r="K2645" s="3">
        <f t="shared" si="206"/>
        <v>11.88</v>
      </c>
      <c r="L2645" s="2">
        <f t="shared" si="207"/>
        <v>0.05</v>
      </c>
      <c r="M2645" s="3">
        <f t="shared" si="208"/>
        <v>0.59400000000000008</v>
      </c>
      <c r="N2645" s="3">
        <f t="shared" si="209"/>
        <v>12.474</v>
      </c>
    </row>
    <row r="2646" spans="1:14" x14ac:dyDescent="0.3">
      <c r="A2646" s="1">
        <v>45501</v>
      </c>
      <c r="B2646" s="1" t="str">
        <f t="shared" si="205"/>
        <v>July</v>
      </c>
      <c r="C2646" s="4" t="s">
        <v>9</v>
      </c>
      <c r="D2646" s="4" t="s">
        <v>10</v>
      </c>
      <c r="E2646" s="4" t="s">
        <v>11</v>
      </c>
      <c r="F2646" s="4" t="s">
        <v>12</v>
      </c>
      <c r="G2646" s="3">
        <v>3.95</v>
      </c>
      <c r="H2646" s="8">
        <v>2</v>
      </c>
      <c r="I2646" s="4" t="s">
        <v>17</v>
      </c>
      <c r="J2646" s="7">
        <v>6.6</v>
      </c>
      <c r="K2646" s="3">
        <f t="shared" si="206"/>
        <v>7.9</v>
      </c>
      <c r="L2646" s="2">
        <f t="shared" si="207"/>
        <v>0.05</v>
      </c>
      <c r="M2646" s="3">
        <f t="shared" si="208"/>
        <v>0.39500000000000002</v>
      </c>
      <c r="N2646" s="3">
        <f t="shared" si="209"/>
        <v>8.2949999999999999</v>
      </c>
    </row>
    <row r="2647" spans="1:14" x14ac:dyDescent="0.3">
      <c r="A2647" s="1">
        <v>45501</v>
      </c>
      <c r="B2647" s="1" t="str">
        <f t="shared" si="205"/>
        <v>July</v>
      </c>
      <c r="C2647" s="4" t="s">
        <v>9</v>
      </c>
      <c r="D2647" s="4" t="s">
        <v>15</v>
      </c>
      <c r="E2647" s="4" t="s">
        <v>22</v>
      </c>
      <c r="F2647" s="4" t="s">
        <v>12</v>
      </c>
      <c r="G2647" s="3">
        <v>6.83</v>
      </c>
      <c r="H2647" s="8">
        <v>4</v>
      </c>
      <c r="I2647" s="4" t="s">
        <v>20</v>
      </c>
      <c r="J2647" s="7">
        <v>7.7</v>
      </c>
      <c r="K2647" s="3">
        <f t="shared" si="206"/>
        <v>27.32</v>
      </c>
      <c r="L2647" s="2">
        <f t="shared" si="207"/>
        <v>0.05</v>
      </c>
      <c r="M2647" s="3">
        <f t="shared" si="208"/>
        <v>1.3660000000000001</v>
      </c>
      <c r="N2647" s="3">
        <f t="shared" si="209"/>
        <v>28.686</v>
      </c>
    </row>
    <row r="2648" spans="1:14" x14ac:dyDescent="0.3">
      <c r="A2648" s="1">
        <v>45501</v>
      </c>
      <c r="B2648" s="1" t="str">
        <f t="shared" si="205"/>
        <v>July</v>
      </c>
      <c r="C2648" s="4" t="s">
        <v>14</v>
      </c>
      <c r="D2648" s="4" t="s">
        <v>10</v>
      </c>
      <c r="E2648" s="4" t="s">
        <v>22</v>
      </c>
      <c r="F2648" s="4" t="s">
        <v>12</v>
      </c>
      <c r="G2648" s="3">
        <v>7.58</v>
      </c>
      <c r="H2648" s="8">
        <v>3</v>
      </c>
      <c r="I2648" s="4" t="s">
        <v>17</v>
      </c>
      <c r="J2648" s="7">
        <v>8.5</v>
      </c>
      <c r="K2648" s="3">
        <f t="shared" si="206"/>
        <v>22.740000000000002</v>
      </c>
      <c r="L2648" s="2">
        <f t="shared" si="207"/>
        <v>0.05</v>
      </c>
      <c r="M2648" s="3">
        <f t="shared" si="208"/>
        <v>1.1370000000000002</v>
      </c>
      <c r="N2648" s="3">
        <f t="shared" si="209"/>
        <v>23.877000000000002</v>
      </c>
    </row>
    <row r="2649" spans="1:14" x14ac:dyDescent="0.3">
      <c r="A2649" s="1">
        <v>45501</v>
      </c>
      <c r="B2649" s="1" t="str">
        <f t="shared" si="205"/>
        <v>July</v>
      </c>
      <c r="C2649" s="4" t="s">
        <v>14</v>
      </c>
      <c r="D2649" s="4" t="s">
        <v>10</v>
      </c>
      <c r="E2649" s="4" t="s">
        <v>11</v>
      </c>
      <c r="F2649" s="4" t="s">
        <v>21</v>
      </c>
      <c r="G2649" s="3">
        <v>11.54</v>
      </c>
      <c r="H2649" s="8">
        <v>1</v>
      </c>
      <c r="I2649" s="4" t="s">
        <v>258</v>
      </c>
      <c r="J2649" s="7">
        <v>7.3</v>
      </c>
      <c r="K2649" s="3">
        <f t="shared" si="206"/>
        <v>11.54</v>
      </c>
      <c r="L2649" s="2">
        <f t="shared" si="207"/>
        <v>0.05</v>
      </c>
      <c r="M2649" s="3">
        <f t="shared" si="208"/>
        <v>0.57699999999999996</v>
      </c>
      <c r="N2649" s="3">
        <f t="shared" si="209"/>
        <v>12.116999999999999</v>
      </c>
    </row>
    <row r="2650" spans="1:14" x14ac:dyDescent="0.3">
      <c r="A2650" s="1">
        <v>45501</v>
      </c>
      <c r="B2650" s="1" t="str">
        <f t="shared" si="205"/>
        <v>July</v>
      </c>
      <c r="C2650" s="4" t="s">
        <v>9</v>
      </c>
      <c r="D2650" s="4" t="s">
        <v>15</v>
      </c>
      <c r="E2650" s="4" t="s">
        <v>11</v>
      </c>
      <c r="F2650" s="4" t="s">
        <v>24</v>
      </c>
      <c r="G2650" s="3">
        <v>24.78</v>
      </c>
      <c r="H2650" s="8">
        <v>2</v>
      </c>
      <c r="I2650" s="4" t="s">
        <v>258</v>
      </c>
      <c r="J2650" s="7">
        <v>6</v>
      </c>
      <c r="K2650" s="3">
        <f t="shared" si="206"/>
        <v>49.56</v>
      </c>
      <c r="L2650" s="2">
        <f t="shared" si="207"/>
        <v>0.05</v>
      </c>
      <c r="M2650" s="3">
        <f t="shared" si="208"/>
        <v>2.4780000000000002</v>
      </c>
      <c r="N2650" s="3">
        <f t="shared" si="209"/>
        <v>52.038000000000004</v>
      </c>
    </row>
    <row r="2651" spans="1:14" x14ac:dyDescent="0.3">
      <c r="A2651" s="1">
        <v>45501</v>
      </c>
      <c r="B2651" s="1" t="str">
        <f t="shared" si="205"/>
        <v>July</v>
      </c>
      <c r="C2651" s="4" t="s">
        <v>14</v>
      </c>
      <c r="D2651" s="4" t="s">
        <v>15</v>
      </c>
      <c r="E2651" s="4" t="s">
        <v>22</v>
      </c>
      <c r="F2651" s="4" t="s">
        <v>16</v>
      </c>
      <c r="G2651" s="3">
        <v>94.77</v>
      </c>
      <c r="H2651" s="8">
        <v>1</v>
      </c>
      <c r="I2651" s="4" t="s">
        <v>20</v>
      </c>
      <c r="J2651" s="7">
        <v>7.6</v>
      </c>
      <c r="K2651" s="3">
        <f t="shared" si="206"/>
        <v>94.77</v>
      </c>
      <c r="L2651" s="2">
        <f t="shared" si="207"/>
        <v>0.18</v>
      </c>
      <c r="M2651" s="3">
        <f t="shared" si="208"/>
        <v>17.058599999999998</v>
      </c>
      <c r="N2651" s="3">
        <f t="shared" si="209"/>
        <v>111.82859999999999</v>
      </c>
    </row>
    <row r="2652" spans="1:14" x14ac:dyDescent="0.3">
      <c r="A2652" s="1">
        <v>45501</v>
      </c>
      <c r="B2652" s="1" t="str">
        <f t="shared" si="205"/>
        <v>July</v>
      </c>
      <c r="C2652" s="4" t="s">
        <v>9</v>
      </c>
      <c r="D2652" s="4" t="s">
        <v>15</v>
      </c>
      <c r="E2652" s="4" t="s">
        <v>22</v>
      </c>
      <c r="F2652" s="4" t="s">
        <v>12</v>
      </c>
      <c r="G2652" s="3">
        <v>3.76</v>
      </c>
      <c r="H2652" s="8">
        <v>5</v>
      </c>
      <c r="I2652" s="4" t="s">
        <v>258</v>
      </c>
      <c r="J2652" s="7">
        <v>6.6</v>
      </c>
      <c r="K2652" s="3">
        <f t="shared" si="206"/>
        <v>18.799999999999997</v>
      </c>
      <c r="L2652" s="2">
        <f t="shared" si="207"/>
        <v>0.05</v>
      </c>
      <c r="M2652" s="3">
        <f t="shared" si="208"/>
        <v>0.94</v>
      </c>
      <c r="N2652" s="3">
        <f t="shared" si="209"/>
        <v>19.739999999999998</v>
      </c>
    </row>
    <row r="2653" spans="1:14" x14ac:dyDescent="0.3">
      <c r="A2653" s="1">
        <v>45501</v>
      </c>
      <c r="B2653" s="1" t="str">
        <f t="shared" si="205"/>
        <v>July</v>
      </c>
      <c r="C2653" s="4" t="s">
        <v>19</v>
      </c>
      <c r="D2653" s="4" t="s">
        <v>15</v>
      </c>
      <c r="E2653" s="4" t="s">
        <v>11</v>
      </c>
      <c r="F2653" s="4" t="s">
        <v>24</v>
      </c>
      <c r="G2653" s="3">
        <v>26.01</v>
      </c>
      <c r="H2653" s="8">
        <v>2</v>
      </c>
      <c r="I2653" s="4" t="s">
        <v>258</v>
      </c>
      <c r="J2653" s="7">
        <v>5.4</v>
      </c>
      <c r="K2653" s="3">
        <f t="shared" si="206"/>
        <v>52.02</v>
      </c>
      <c r="L2653" s="2">
        <f t="shared" si="207"/>
        <v>0.05</v>
      </c>
      <c r="M2653" s="3">
        <f t="shared" si="208"/>
        <v>2.6010000000000004</v>
      </c>
      <c r="N2653" s="3">
        <f t="shared" si="209"/>
        <v>54.621000000000002</v>
      </c>
    </row>
    <row r="2654" spans="1:14" x14ac:dyDescent="0.3">
      <c r="A2654" s="1">
        <v>45502</v>
      </c>
      <c r="B2654" s="1" t="str">
        <f t="shared" si="205"/>
        <v>July</v>
      </c>
      <c r="C2654" s="4" t="s">
        <v>19</v>
      </c>
      <c r="D2654" s="4" t="s">
        <v>15</v>
      </c>
      <c r="E2654" s="4" t="s">
        <v>11</v>
      </c>
      <c r="F2654" s="4" t="s">
        <v>24</v>
      </c>
      <c r="G2654" s="3">
        <v>20.2</v>
      </c>
      <c r="H2654" s="8">
        <v>2</v>
      </c>
      <c r="I2654" s="4" t="s">
        <v>258</v>
      </c>
      <c r="J2654" s="7">
        <v>6.6</v>
      </c>
      <c r="K2654" s="3">
        <f t="shared" si="206"/>
        <v>40.4</v>
      </c>
      <c r="L2654" s="2">
        <f t="shared" si="207"/>
        <v>0.05</v>
      </c>
      <c r="M2654" s="3">
        <f t="shared" si="208"/>
        <v>2.02</v>
      </c>
      <c r="N2654" s="3">
        <f t="shared" si="209"/>
        <v>42.42</v>
      </c>
    </row>
    <row r="2655" spans="1:14" x14ac:dyDescent="0.3">
      <c r="A2655" s="1">
        <v>45502</v>
      </c>
      <c r="B2655" s="1" t="str">
        <f t="shared" si="205"/>
        <v>July</v>
      </c>
      <c r="C2655" s="4" t="s">
        <v>14</v>
      </c>
      <c r="D2655" s="4" t="s">
        <v>15</v>
      </c>
      <c r="E2655" s="4" t="s">
        <v>11</v>
      </c>
      <c r="F2655" s="4" t="s">
        <v>12</v>
      </c>
      <c r="G2655" s="3">
        <v>5.29</v>
      </c>
      <c r="H2655" s="8">
        <v>1</v>
      </c>
      <c r="I2655" s="4" t="s">
        <v>258</v>
      </c>
      <c r="J2655" s="7">
        <v>7.6</v>
      </c>
      <c r="K2655" s="3">
        <f t="shared" si="206"/>
        <v>5.29</v>
      </c>
      <c r="L2655" s="2">
        <f t="shared" si="207"/>
        <v>0.05</v>
      </c>
      <c r="M2655" s="3">
        <f t="shared" si="208"/>
        <v>0.26450000000000001</v>
      </c>
      <c r="N2655" s="3">
        <f t="shared" si="209"/>
        <v>5.5545</v>
      </c>
    </row>
    <row r="2656" spans="1:14" x14ac:dyDescent="0.3">
      <c r="A2656" s="1">
        <v>45502</v>
      </c>
      <c r="B2656" s="1" t="str">
        <f t="shared" si="205"/>
        <v>July</v>
      </c>
      <c r="C2656" s="4" t="s">
        <v>14</v>
      </c>
      <c r="D2656" s="4" t="s">
        <v>10</v>
      </c>
      <c r="E2656" s="4" t="s">
        <v>11</v>
      </c>
      <c r="F2656" s="4" t="s">
        <v>12</v>
      </c>
      <c r="G2656" s="3">
        <v>7.42</v>
      </c>
      <c r="H2656" s="8">
        <v>4</v>
      </c>
      <c r="I2656" s="4" t="s">
        <v>258</v>
      </c>
      <c r="J2656" s="7">
        <v>7.2</v>
      </c>
      <c r="K2656" s="3">
        <f t="shared" si="206"/>
        <v>29.68</v>
      </c>
      <c r="L2656" s="2">
        <f t="shared" si="207"/>
        <v>0.05</v>
      </c>
      <c r="M2656" s="3">
        <f t="shared" si="208"/>
        <v>1.484</v>
      </c>
      <c r="N2656" s="3">
        <f t="shared" si="209"/>
        <v>31.164000000000001</v>
      </c>
    </row>
    <row r="2657" spans="1:14" x14ac:dyDescent="0.3">
      <c r="A2657" s="1">
        <v>45502</v>
      </c>
      <c r="B2657" s="1" t="str">
        <f t="shared" si="205"/>
        <v>July</v>
      </c>
      <c r="C2657" s="4" t="s">
        <v>14</v>
      </c>
      <c r="D2657" s="4" t="s">
        <v>15</v>
      </c>
      <c r="E2657" s="4" t="s">
        <v>11</v>
      </c>
      <c r="F2657" s="4" t="s">
        <v>23</v>
      </c>
      <c r="G2657" s="3">
        <v>68.959999999999994</v>
      </c>
      <c r="H2657" s="8">
        <v>5</v>
      </c>
      <c r="I2657" s="4" t="s">
        <v>20</v>
      </c>
      <c r="J2657" s="7">
        <v>7</v>
      </c>
      <c r="K2657" s="3">
        <f t="shared" si="206"/>
        <v>344.79999999999995</v>
      </c>
      <c r="L2657" s="2">
        <f t="shared" si="207"/>
        <v>0.05</v>
      </c>
      <c r="M2657" s="3">
        <f t="shared" si="208"/>
        <v>17.239999999999998</v>
      </c>
      <c r="N2657" s="3">
        <f t="shared" si="209"/>
        <v>362.03999999999996</v>
      </c>
    </row>
    <row r="2658" spans="1:14" x14ac:dyDescent="0.3">
      <c r="A2658" s="1">
        <v>45502</v>
      </c>
      <c r="B2658" s="1" t="str">
        <f t="shared" si="205"/>
        <v>July</v>
      </c>
      <c r="C2658" s="4" t="s">
        <v>19</v>
      </c>
      <c r="D2658" s="4" t="s">
        <v>10</v>
      </c>
      <c r="E2658" s="4" t="s">
        <v>11</v>
      </c>
      <c r="F2658" s="4" t="s">
        <v>23</v>
      </c>
      <c r="G2658" s="3">
        <v>48.4</v>
      </c>
      <c r="H2658" s="8">
        <v>2</v>
      </c>
      <c r="I2658" s="4" t="s">
        <v>258</v>
      </c>
      <c r="J2658" s="7">
        <v>6.6</v>
      </c>
      <c r="K2658" s="3">
        <f t="shared" si="206"/>
        <v>96.8</v>
      </c>
      <c r="L2658" s="2">
        <f t="shared" si="207"/>
        <v>0.05</v>
      </c>
      <c r="M2658" s="3">
        <f t="shared" si="208"/>
        <v>4.84</v>
      </c>
      <c r="N2658" s="3">
        <f t="shared" si="209"/>
        <v>101.64</v>
      </c>
    </row>
    <row r="2659" spans="1:14" x14ac:dyDescent="0.3">
      <c r="A2659" s="1">
        <v>45502</v>
      </c>
      <c r="B2659" s="1" t="str">
        <f t="shared" si="205"/>
        <v>July</v>
      </c>
      <c r="C2659" s="4" t="s">
        <v>19</v>
      </c>
      <c r="D2659" s="4" t="s">
        <v>15</v>
      </c>
      <c r="E2659" s="4" t="s">
        <v>11</v>
      </c>
      <c r="F2659" s="4" t="s">
        <v>12</v>
      </c>
      <c r="G2659" s="3">
        <v>6.38</v>
      </c>
      <c r="H2659" s="8">
        <v>2</v>
      </c>
      <c r="I2659" s="4" t="s">
        <v>20</v>
      </c>
      <c r="J2659" s="7">
        <v>8.4</v>
      </c>
      <c r="K2659" s="3">
        <f t="shared" si="206"/>
        <v>12.76</v>
      </c>
      <c r="L2659" s="2">
        <f t="shared" si="207"/>
        <v>0.05</v>
      </c>
      <c r="M2659" s="3">
        <f t="shared" si="208"/>
        <v>0.63800000000000001</v>
      </c>
      <c r="N2659" s="3">
        <f t="shared" si="209"/>
        <v>13.398</v>
      </c>
    </row>
    <row r="2660" spans="1:14" x14ac:dyDescent="0.3">
      <c r="A2660" s="1">
        <v>45502</v>
      </c>
      <c r="B2660" s="1" t="str">
        <f t="shared" si="205"/>
        <v>July</v>
      </c>
      <c r="C2660" s="4" t="s">
        <v>19</v>
      </c>
      <c r="D2660" s="4" t="s">
        <v>15</v>
      </c>
      <c r="E2660" s="4" t="s">
        <v>22</v>
      </c>
      <c r="F2660" s="4" t="s">
        <v>12</v>
      </c>
      <c r="G2660" s="3">
        <v>4.54</v>
      </c>
      <c r="H2660" s="8">
        <v>3</v>
      </c>
      <c r="I2660" s="4" t="s">
        <v>17</v>
      </c>
      <c r="J2660" s="7">
        <v>9.4</v>
      </c>
      <c r="K2660" s="3">
        <f t="shared" si="206"/>
        <v>13.620000000000001</v>
      </c>
      <c r="L2660" s="2">
        <f t="shared" si="207"/>
        <v>0.05</v>
      </c>
      <c r="M2660" s="3">
        <f t="shared" si="208"/>
        <v>0.68100000000000005</v>
      </c>
      <c r="N2660" s="3">
        <f t="shared" si="209"/>
        <v>14.301000000000002</v>
      </c>
    </row>
    <row r="2661" spans="1:14" x14ac:dyDescent="0.3">
      <c r="A2661" s="1">
        <v>45502</v>
      </c>
      <c r="B2661" s="1" t="str">
        <f t="shared" si="205"/>
        <v>July</v>
      </c>
      <c r="C2661" s="4" t="s">
        <v>14</v>
      </c>
      <c r="D2661" s="4" t="s">
        <v>15</v>
      </c>
      <c r="E2661" s="4" t="s">
        <v>22</v>
      </c>
      <c r="F2661" s="4" t="s">
        <v>16</v>
      </c>
      <c r="G2661" s="3">
        <v>79.56</v>
      </c>
      <c r="H2661" s="8">
        <v>2</v>
      </c>
      <c r="I2661" s="4" t="s">
        <v>17</v>
      </c>
      <c r="J2661" s="7">
        <v>7.3</v>
      </c>
      <c r="K2661" s="3">
        <f t="shared" si="206"/>
        <v>159.12</v>
      </c>
      <c r="L2661" s="2">
        <f t="shared" si="207"/>
        <v>0.18</v>
      </c>
      <c r="M2661" s="3">
        <f t="shared" si="208"/>
        <v>28.6416</v>
      </c>
      <c r="N2661" s="3">
        <f t="shared" si="209"/>
        <v>187.76160000000002</v>
      </c>
    </row>
    <row r="2662" spans="1:14" x14ac:dyDescent="0.3">
      <c r="A2662" s="1">
        <v>45502</v>
      </c>
      <c r="B2662" s="1" t="str">
        <f t="shared" si="205"/>
        <v>July</v>
      </c>
      <c r="C2662" s="4" t="s">
        <v>9</v>
      </c>
      <c r="D2662" s="4" t="s">
        <v>15</v>
      </c>
      <c r="E2662" s="4" t="s">
        <v>22</v>
      </c>
      <c r="F2662" s="4" t="s">
        <v>12</v>
      </c>
      <c r="G2662" s="3">
        <v>5.9</v>
      </c>
      <c r="H2662" s="8">
        <v>3</v>
      </c>
      <c r="I2662" s="4" t="s">
        <v>258</v>
      </c>
      <c r="J2662" s="7">
        <v>7.2</v>
      </c>
      <c r="K2662" s="3">
        <f t="shared" si="206"/>
        <v>17.700000000000003</v>
      </c>
      <c r="L2662" s="2">
        <f t="shared" si="207"/>
        <v>0.05</v>
      </c>
      <c r="M2662" s="3">
        <f t="shared" si="208"/>
        <v>0.88500000000000023</v>
      </c>
      <c r="N2662" s="3">
        <f t="shared" si="209"/>
        <v>18.585000000000004</v>
      </c>
    </row>
    <row r="2663" spans="1:14" x14ac:dyDescent="0.3">
      <c r="A2663" s="1">
        <v>45503</v>
      </c>
      <c r="B2663" s="1" t="str">
        <f t="shared" si="205"/>
        <v>July</v>
      </c>
      <c r="C2663" s="4" t="s">
        <v>9</v>
      </c>
      <c r="D2663" s="4" t="s">
        <v>15</v>
      </c>
      <c r="E2663" s="4" t="s">
        <v>11</v>
      </c>
      <c r="F2663" s="4" t="s">
        <v>21</v>
      </c>
      <c r="G2663" s="3">
        <v>18.670000000000002</v>
      </c>
      <c r="H2663" s="8">
        <v>1</v>
      </c>
      <c r="I2663" s="4" t="s">
        <v>258</v>
      </c>
      <c r="J2663" s="7">
        <v>7.2</v>
      </c>
      <c r="K2663" s="3">
        <f t="shared" si="206"/>
        <v>18.670000000000002</v>
      </c>
      <c r="L2663" s="2">
        <f t="shared" si="207"/>
        <v>0.05</v>
      </c>
      <c r="M2663" s="3">
        <f t="shared" si="208"/>
        <v>0.93350000000000011</v>
      </c>
      <c r="N2663" s="3">
        <f t="shared" si="209"/>
        <v>19.6035</v>
      </c>
    </row>
    <row r="2664" spans="1:14" x14ac:dyDescent="0.3">
      <c r="A2664" s="1">
        <v>45503</v>
      </c>
      <c r="B2664" s="1" t="str">
        <f t="shared" si="205"/>
        <v>July</v>
      </c>
      <c r="C2664" s="4" t="s">
        <v>19</v>
      </c>
      <c r="D2664" s="4" t="s">
        <v>15</v>
      </c>
      <c r="E2664" s="4" t="s">
        <v>22</v>
      </c>
      <c r="F2664" s="4" t="s">
        <v>18</v>
      </c>
      <c r="G2664" s="3">
        <v>57.64</v>
      </c>
      <c r="H2664" s="8">
        <v>3</v>
      </c>
      <c r="I2664" s="4" t="s">
        <v>20</v>
      </c>
      <c r="J2664" s="7">
        <v>8.6999999999999993</v>
      </c>
      <c r="K2664" s="3">
        <f t="shared" si="206"/>
        <v>172.92000000000002</v>
      </c>
      <c r="L2664" s="2">
        <f t="shared" si="207"/>
        <v>0.05</v>
      </c>
      <c r="M2664" s="3">
        <f t="shared" si="208"/>
        <v>8.6460000000000008</v>
      </c>
      <c r="N2664" s="3">
        <f t="shared" si="209"/>
        <v>181.56600000000003</v>
      </c>
    </row>
    <row r="2665" spans="1:14" x14ac:dyDescent="0.3">
      <c r="A2665" s="1">
        <v>45503</v>
      </c>
      <c r="B2665" s="1" t="str">
        <f t="shared" si="205"/>
        <v>July</v>
      </c>
      <c r="C2665" s="4" t="s">
        <v>14</v>
      </c>
      <c r="D2665" s="4" t="s">
        <v>15</v>
      </c>
      <c r="E2665" s="4" t="s">
        <v>22</v>
      </c>
      <c r="F2665" s="4" t="s">
        <v>18</v>
      </c>
      <c r="G2665" s="3">
        <v>67.03</v>
      </c>
      <c r="H2665" s="8">
        <v>1</v>
      </c>
      <c r="I2665" s="4" t="s">
        <v>20</v>
      </c>
      <c r="J2665" s="7">
        <v>7</v>
      </c>
      <c r="K2665" s="3">
        <f t="shared" si="206"/>
        <v>67.03</v>
      </c>
      <c r="L2665" s="2">
        <f t="shared" si="207"/>
        <v>0.05</v>
      </c>
      <c r="M2665" s="3">
        <f t="shared" si="208"/>
        <v>3.3515000000000001</v>
      </c>
      <c r="N2665" s="3">
        <f t="shared" si="209"/>
        <v>70.381500000000003</v>
      </c>
    </row>
    <row r="2666" spans="1:14" x14ac:dyDescent="0.3">
      <c r="A2666" s="1">
        <v>45503</v>
      </c>
      <c r="B2666" s="1" t="str">
        <f t="shared" si="205"/>
        <v>July</v>
      </c>
      <c r="C2666" s="4" t="s">
        <v>19</v>
      </c>
      <c r="D2666" s="4" t="s">
        <v>15</v>
      </c>
      <c r="E2666" s="4" t="s">
        <v>22</v>
      </c>
      <c r="F2666" s="4" t="s">
        <v>12</v>
      </c>
      <c r="G2666" s="3">
        <v>7.58</v>
      </c>
      <c r="H2666" s="8">
        <v>2</v>
      </c>
      <c r="I2666" s="4" t="s">
        <v>17</v>
      </c>
      <c r="J2666" s="7">
        <v>8.3000000000000007</v>
      </c>
      <c r="K2666" s="3">
        <f t="shared" si="206"/>
        <v>15.16</v>
      </c>
      <c r="L2666" s="2">
        <f t="shared" si="207"/>
        <v>0.05</v>
      </c>
      <c r="M2666" s="3">
        <f t="shared" si="208"/>
        <v>0.75800000000000001</v>
      </c>
      <c r="N2666" s="3">
        <f t="shared" si="209"/>
        <v>15.917999999999999</v>
      </c>
    </row>
    <row r="2667" spans="1:14" x14ac:dyDescent="0.3">
      <c r="A2667" s="1">
        <v>45503</v>
      </c>
      <c r="B2667" s="1" t="str">
        <f t="shared" si="205"/>
        <v>July</v>
      </c>
      <c r="C2667" s="4" t="s">
        <v>9</v>
      </c>
      <c r="D2667" s="4" t="s">
        <v>15</v>
      </c>
      <c r="E2667" s="4" t="s">
        <v>11</v>
      </c>
      <c r="F2667" s="4" t="s">
        <v>24</v>
      </c>
      <c r="G2667" s="3">
        <v>34.82</v>
      </c>
      <c r="H2667" s="8">
        <v>4</v>
      </c>
      <c r="I2667" s="4" t="s">
        <v>17</v>
      </c>
      <c r="J2667" s="7">
        <v>6.5</v>
      </c>
      <c r="K2667" s="3">
        <f t="shared" si="206"/>
        <v>139.28</v>
      </c>
      <c r="L2667" s="2">
        <f t="shared" si="207"/>
        <v>0.05</v>
      </c>
      <c r="M2667" s="3">
        <f t="shared" si="208"/>
        <v>6.9640000000000004</v>
      </c>
      <c r="N2667" s="3">
        <f t="shared" si="209"/>
        <v>146.244</v>
      </c>
    </row>
    <row r="2668" spans="1:14" x14ac:dyDescent="0.3">
      <c r="A2668" s="1">
        <v>45503</v>
      </c>
      <c r="B2668" s="1" t="str">
        <f t="shared" si="205"/>
        <v>July</v>
      </c>
      <c r="C2668" s="4" t="s">
        <v>19</v>
      </c>
      <c r="D2668" s="4" t="s">
        <v>10</v>
      </c>
      <c r="E2668" s="4" t="s">
        <v>11</v>
      </c>
      <c r="F2668" s="4" t="s">
        <v>24</v>
      </c>
      <c r="G2668" s="3">
        <v>24.29</v>
      </c>
      <c r="H2668" s="8">
        <v>2</v>
      </c>
      <c r="I2668" s="4" t="s">
        <v>20</v>
      </c>
      <c r="J2668" s="7">
        <v>7.4</v>
      </c>
      <c r="K2668" s="3">
        <f t="shared" si="206"/>
        <v>48.58</v>
      </c>
      <c r="L2668" s="2">
        <f t="shared" si="207"/>
        <v>0.05</v>
      </c>
      <c r="M2668" s="3">
        <f t="shared" si="208"/>
        <v>2.4290000000000003</v>
      </c>
      <c r="N2668" s="3">
        <f t="shared" si="209"/>
        <v>51.009</v>
      </c>
    </row>
    <row r="2669" spans="1:14" x14ac:dyDescent="0.3">
      <c r="A2669" s="1">
        <v>45503</v>
      </c>
      <c r="B2669" s="1" t="str">
        <f t="shared" si="205"/>
        <v>July</v>
      </c>
      <c r="C2669" s="4" t="s">
        <v>9</v>
      </c>
      <c r="D2669" s="4" t="s">
        <v>10</v>
      </c>
      <c r="E2669" s="4" t="s">
        <v>11</v>
      </c>
      <c r="F2669" s="4" t="s">
        <v>23</v>
      </c>
      <c r="G2669" s="3">
        <v>65.239999999999995</v>
      </c>
      <c r="H2669" s="8">
        <v>3</v>
      </c>
      <c r="I2669" s="4" t="s">
        <v>17</v>
      </c>
      <c r="J2669" s="7">
        <v>7.6</v>
      </c>
      <c r="K2669" s="3">
        <f t="shared" si="206"/>
        <v>195.71999999999997</v>
      </c>
      <c r="L2669" s="2">
        <f t="shared" si="207"/>
        <v>0.05</v>
      </c>
      <c r="M2669" s="3">
        <f t="shared" si="208"/>
        <v>9.7859999999999996</v>
      </c>
      <c r="N2669" s="3">
        <f t="shared" si="209"/>
        <v>205.50599999999997</v>
      </c>
    </row>
    <row r="2670" spans="1:14" x14ac:dyDescent="0.3">
      <c r="A2670" s="1">
        <v>45503</v>
      </c>
      <c r="B2670" s="1" t="str">
        <f t="shared" si="205"/>
        <v>July</v>
      </c>
      <c r="C2670" s="4" t="s">
        <v>9</v>
      </c>
      <c r="D2670" s="4" t="s">
        <v>15</v>
      </c>
      <c r="E2670" s="4" t="s">
        <v>22</v>
      </c>
      <c r="F2670" s="4" t="s">
        <v>16</v>
      </c>
      <c r="G2670" s="3">
        <v>86.1</v>
      </c>
      <c r="H2670" s="8">
        <v>2</v>
      </c>
      <c r="I2670" s="4" t="s">
        <v>17</v>
      </c>
      <c r="J2670" s="7">
        <v>7.6</v>
      </c>
      <c r="K2670" s="3">
        <f t="shared" si="206"/>
        <v>172.2</v>
      </c>
      <c r="L2670" s="2">
        <f t="shared" si="207"/>
        <v>0.18</v>
      </c>
      <c r="M2670" s="3">
        <f t="shared" si="208"/>
        <v>30.995999999999995</v>
      </c>
      <c r="N2670" s="3">
        <f t="shared" si="209"/>
        <v>203.19599999999997</v>
      </c>
    </row>
    <row r="2671" spans="1:14" x14ac:dyDescent="0.3">
      <c r="A2671" s="1">
        <v>45503</v>
      </c>
      <c r="B2671" s="1" t="str">
        <f t="shared" si="205"/>
        <v>July</v>
      </c>
      <c r="C2671" s="4" t="s">
        <v>19</v>
      </c>
      <c r="D2671" s="4" t="s">
        <v>15</v>
      </c>
      <c r="E2671" s="4" t="s">
        <v>22</v>
      </c>
      <c r="F2671" s="4" t="s">
        <v>12</v>
      </c>
      <c r="G2671" s="3">
        <v>7.93</v>
      </c>
      <c r="H2671" s="8">
        <v>4</v>
      </c>
      <c r="I2671" s="4" t="s">
        <v>258</v>
      </c>
      <c r="J2671" s="7">
        <v>8.4</v>
      </c>
      <c r="K2671" s="3">
        <f t="shared" si="206"/>
        <v>31.72</v>
      </c>
      <c r="L2671" s="2">
        <f t="shared" si="207"/>
        <v>0.05</v>
      </c>
      <c r="M2671" s="3">
        <f t="shared" si="208"/>
        <v>1.5860000000000001</v>
      </c>
      <c r="N2671" s="3">
        <f t="shared" si="209"/>
        <v>33.305999999999997</v>
      </c>
    </row>
    <row r="2672" spans="1:14" x14ac:dyDescent="0.3">
      <c r="A2672" s="1">
        <v>45503</v>
      </c>
      <c r="B2672" s="1" t="str">
        <f t="shared" si="205"/>
        <v>July</v>
      </c>
      <c r="C2672" s="4" t="s">
        <v>9</v>
      </c>
      <c r="D2672" s="4" t="s">
        <v>10</v>
      </c>
      <c r="E2672" s="4" t="s">
        <v>11</v>
      </c>
      <c r="F2672" s="4" t="s">
        <v>24</v>
      </c>
      <c r="G2672" s="3">
        <v>23.8</v>
      </c>
      <c r="H2672" s="8">
        <v>1</v>
      </c>
      <c r="I2672" s="4" t="s">
        <v>258</v>
      </c>
      <c r="J2672" s="7">
        <v>5.9</v>
      </c>
      <c r="K2672" s="3">
        <f t="shared" si="206"/>
        <v>23.8</v>
      </c>
      <c r="L2672" s="2">
        <f t="shared" si="207"/>
        <v>0.05</v>
      </c>
      <c r="M2672" s="3">
        <f t="shared" si="208"/>
        <v>1.1900000000000002</v>
      </c>
      <c r="N2672" s="3">
        <f t="shared" si="209"/>
        <v>24.990000000000002</v>
      </c>
    </row>
    <row r="2673" spans="1:14" x14ac:dyDescent="0.3">
      <c r="A2673" s="1">
        <v>45503</v>
      </c>
      <c r="B2673" s="1" t="str">
        <f t="shared" si="205"/>
        <v>July</v>
      </c>
      <c r="C2673" s="4" t="s">
        <v>19</v>
      </c>
      <c r="D2673" s="4" t="s">
        <v>15</v>
      </c>
      <c r="E2673" s="4" t="s">
        <v>11</v>
      </c>
      <c r="F2673" s="4" t="s">
        <v>23</v>
      </c>
      <c r="G2673" s="3">
        <v>62.07</v>
      </c>
      <c r="H2673" s="8">
        <v>4</v>
      </c>
      <c r="I2673" s="4" t="s">
        <v>20</v>
      </c>
      <c r="J2673" s="7">
        <v>8.3000000000000007</v>
      </c>
      <c r="K2673" s="3">
        <f t="shared" si="206"/>
        <v>248.28</v>
      </c>
      <c r="L2673" s="2">
        <f t="shared" si="207"/>
        <v>0.05</v>
      </c>
      <c r="M2673" s="3">
        <f t="shared" si="208"/>
        <v>12.414000000000001</v>
      </c>
      <c r="N2673" s="3">
        <f t="shared" si="209"/>
        <v>260.69400000000002</v>
      </c>
    </row>
    <row r="2674" spans="1:14" x14ac:dyDescent="0.3">
      <c r="A2674" s="1">
        <v>45503</v>
      </c>
      <c r="B2674" s="1" t="str">
        <f t="shared" si="205"/>
        <v>July</v>
      </c>
      <c r="C2674" s="4" t="s">
        <v>19</v>
      </c>
      <c r="D2674" s="4" t="s">
        <v>15</v>
      </c>
      <c r="E2674" s="4" t="s">
        <v>22</v>
      </c>
      <c r="F2674" s="4" t="s">
        <v>12</v>
      </c>
      <c r="G2674" s="3">
        <v>7.06</v>
      </c>
      <c r="H2674" s="8">
        <v>1</v>
      </c>
      <c r="I2674" s="4" t="s">
        <v>20</v>
      </c>
      <c r="J2674" s="7">
        <v>7.3</v>
      </c>
      <c r="K2674" s="3">
        <f t="shared" si="206"/>
        <v>7.06</v>
      </c>
      <c r="L2674" s="2">
        <f t="shared" si="207"/>
        <v>0.05</v>
      </c>
      <c r="M2674" s="3">
        <f t="shared" si="208"/>
        <v>0.35299999999999998</v>
      </c>
      <c r="N2674" s="3">
        <f t="shared" si="209"/>
        <v>7.4129999999999994</v>
      </c>
    </row>
    <row r="2675" spans="1:14" x14ac:dyDescent="0.3">
      <c r="A2675" s="1">
        <v>45504</v>
      </c>
      <c r="B2675" s="1" t="str">
        <f t="shared" si="205"/>
        <v>July</v>
      </c>
      <c r="C2675" s="4" t="s">
        <v>9</v>
      </c>
      <c r="D2675" s="4" t="s">
        <v>15</v>
      </c>
      <c r="E2675" s="4" t="s">
        <v>22</v>
      </c>
      <c r="F2675" s="4" t="s">
        <v>24</v>
      </c>
      <c r="G2675" s="3">
        <v>20.02</v>
      </c>
      <c r="H2675" s="8">
        <v>1</v>
      </c>
      <c r="I2675" s="4" t="s">
        <v>17</v>
      </c>
      <c r="J2675" s="7">
        <v>7.2</v>
      </c>
      <c r="K2675" s="3">
        <f t="shared" si="206"/>
        <v>20.02</v>
      </c>
      <c r="L2675" s="2">
        <f t="shared" si="207"/>
        <v>0.05</v>
      </c>
      <c r="M2675" s="3">
        <f t="shared" si="208"/>
        <v>1.0010000000000001</v>
      </c>
      <c r="N2675" s="3">
        <f t="shared" si="209"/>
        <v>21.021000000000001</v>
      </c>
    </row>
    <row r="2676" spans="1:14" x14ac:dyDescent="0.3">
      <c r="A2676" s="1">
        <v>45504</v>
      </c>
      <c r="B2676" s="1" t="str">
        <f t="shared" si="205"/>
        <v>July</v>
      </c>
      <c r="C2676" s="4" t="s">
        <v>9</v>
      </c>
      <c r="D2676" s="4" t="s">
        <v>15</v>
      </c>
      <c r="E2676" s="4" t="s">
        <v>22</v>
      </c>
      <c r="F2676" s="4" t="s">
        <v>21</v>
      </c>
      <c r="G2676" s="3">
        <v>19.43</v>
      </c>
      <c r="H2676" s="8">
        <v>1</v>
      </c>
      <c r="I2676" s="4" t="s">
        <v>17</v>
      </c>
      <c r="J2676" s="7">
        <v>8.8000000000000007</v>
      </c>
      <c r="K2676" s="3">
        <f t="shared" si="206"/>
        <v>19.43</v>
      </c>
      <c r="L2676" s="2">
        <f t="shared" si="207"/>
        <v>0.05</v>
      </c>
      <c r="M2676" s="3">
        <f t="shared" si="208"/>
        <v>0.97150000000000003</v>
      </c>
      <c r="N2676" s="3">
        <f t="shared" si="209"/>
        <v>20.401499999999999</v>
      </c>
    </row>
    <row r="2677" spans="1:14" x14ac:dyDescent="0.3">
      <c r="A2677" s="1">
        <v>45504</v>
      </c>
      <c r="B2677" s="1" t="str">
        <f t="shared" si="205"/>
        <v>July</v>
      </c>
      <c r="C2677" s="4" t="s">
        <v>19</v>
      </c>
      <c r="D2677" s="4" t="s">
        <v>15</v>
      </c>
      <c r="E2677" s="4" t="s">
        <v>22</v>
      </c>
      <c r="F2677" s="4" t="s">
        <v>12</v>
      </c>
      <c r="G2677" s="3">
        <v>7.45</v>
      </c>
      <c r="H2677" s="8">
        <v>3</v>
      </c>
      <c r="I2677" s="4" t="s">
        <v>17</v>
      </c>
      <c r="J2677" s="7">
        <v>5.8</v>
      </c>
      <c r="K2677" s="3">
        <f t="shared" si="206"/>
        <v>22.35</v>
      </c>
      <c r="L2677" s="2">
        <f t="shared" si="207"/>
        <v>0.05</v>
      </c>
      <c r="M2677" s="3">
        <f t="shared" si="208"/>
        <v>1.1175000000000002</v>
      </c>
      <c r="N2677" s="3">
        <f t="shared" si="209"/>
        <v>23.467500000000001</v>
      </c>
    </row>
    <row r="2678" spans="1:14" x14ac:dyDescent="0.3">
      <c r="A2678" s="1">
        <v>45504</v>
      </c>
      <c r="B2678" s="1" t="str">
        <f t="shared" si="205"/>
        <v>July</v>
      </c>
      <c r="C2678" s="4" t="s">
        <v>19</v>
      </c>
      <c r="D2678" s="4" t="s">
        <v>10</v>
      </c>
      <c r="E2678" s="4" t="s">
        <v>11</v>
      </c>
      <c r="F2678" s="4" t="s">
        <v>24</v>
      </c>
      <c r="G2678" s="3">
        <v>32.25</v>
      </c>
      <c r="H2678" s="8">
        <v>4</v>
      </c>
      <c r="I2678" s="4" t="s">
        <v>20</v>
      </c>
      <c r="J2678" s="7">
        <v>5.9</v>
      </c>
      <c r="K2678" s="3">
        <f t="shared" si="206"/>
        <v>129</v>
      </c>
      <c r="L2678" s="2">
        <f t="shared" si="207"/>
        <v>0.05</v>
      </c>
      <c r="M2678" s="3">
        <f t="shared" si="208"/>
        <v>6.45</v>
      </c>
      <c r="N2678" s="3">
        <f t="shared" si="209"/>
        <v>135.44999999999999</v>
      </c>
    </row>
    <row r="2679" spans="1:14" x14ac:dyDescent="0.3">
      <c r="A2679" s="1">
        <v>45504</v>
      </c>
      <c r="B2679" s="1" t="str">
        <f t="shared" si="205"/>
        <v>July</v>
      </c>
      <c r="C2679" s="4" t="s">
        <v>9</v>
      </c>
      <c r="D2679" s="4" t="s">
        <v>15</v>
      </c>
      <c r="E2679" s="4" t="s">
        <v>22</v>
      </c>
      <c r="F2679" s="4" t="s">
        <v>12</v>
      </c>
      <c r="G2679" s="3">
        <v>5.35</v>
      </c>
      <c r="H2679" s="8">
        <v>3</v>
      </c>
      <c r="I2679" s="4" t="s">
        <v>258</v>
      </c>
      <c r="J2679" s="7">
        <v>7.6</v>
      </c>
      <c r="K2679" s="3">
        <f t="shared" si="206"/>
        <v>16.049999999999997</v>
      </c>
      <c r="L2679" s="2">
        <f t="shared" si="207"/>
        <v>0.05</v>
      </c>
      <c r="M2679" s="3">
        <f t="shared" si="208"/>
        <v>0.80249999999999988</v>
      </c>
      <c r="N2679" s="3">
        <f t="shared" si="209"/>
        <v>16.852499999999996</v>
      </c>
    </row>
    <row r="2680" spans="1:14" x14ac:dyDescent="0.3">
      <c r="A2680" s="1">
        <v>45504</v>
      </c>
      <c r="B2680" s="1" t="str">
        <f t="shared" si="205"/>
        <v>July</v>
      </c>
      <c r="C2680" s="4" t="s">
        <v>14</v>
      </c>
      <c r="D2680" s="4" t="s">
        <v>15</v>
      </c>
      <c r="E2680" s="4" t="s">
        <v>11</v>
      </c>
      <c r="F2680" s="4" t="s">
        <v>24</v>
      </c>
      <c r="G2680" s="3">
        <v>27.8</v>
      </c>
      <c r="H2680" s="8">
        <v>1</v>
      </c>
      <c r="I2680" s="4" t="s">
        <v>258</v>
      </c>
      <c r="J2680" s="7">
        <v>5.4</v>
      </c>
      <c r="K2680" s="3">
        <f t="shared" si="206"/>
        <v>27.8</v>
      </c>
      <c r="L2680" s="2">
        <f t="shared" si="207"/>
        <v>0.05</v>
      </c>
      <c r="M2680" s="3">
        <f t="shared" si="208"/>
        <v>1.3900000000000001</v>
      </c>
      <c r="N2680" s="3">
        <f t="shared" si="209"/>
        <v>29.19</v>
      </c>
    </row>
    <row r="2681" spans="1:14" x14ac:dyDescent="0.3">
      <c r="A2681" s="1">
        <v>45504</v>
      </c>
      <c r="B2681" s="1" t="str">
        <f t="shared" si="205"/>
        <v>July</v>
      </c>
      <c r="C2681" s="4" t="s">
        <v>19</v>
      </c>
      <c r="D2681" s="4" t="s">
        <v>15</v>
      </c>
      <c r="E2681" s="4" t="s">
        <v>22</v>
      </c>
      <c r="F2681" s="4" t="s">
        <v>12</v>
      </c>
      <c r="G2681" s="3">
        <v>7.93</v>
      </c>
      <c r="H2681" s="8">
        <v>4</v>
      </c>
      <c r="I2681" s="4" t="s">
        <v>17</v>
      </c>
      <c r="J2681" s="7">
        <v>6.5</v>
      </c>
      <c r="K2681" s="3">
        <f t="shared" si="206"/>
        <v>31.72</v>
      </c>
      <c r="L2681" s="2">
        <f t="shared" si="207"/>
        <v>0.05</v>
      </c>
      <c r="M2681" s="3">
        <f t="shared" si="208"/>
        <v>1.5860000000000001</v>
      </c>
      <c r="N2681" s="3">
        <f t="shared" si="209"/>
        <v>33.305999999999997</v>
      </c>
    </row>
    <row r="2682" spans="1:14" x14ac:dyDescent="0.3">
      <c r="A2682" s="1">
        <v>45504</v>
      </c>
      <c r="B2682" s="1" t="str">
        <f t="shared" si="205"/>
        <v>July</v>
      </c>
      <c r="C2682" s="4" t="s">
        <v>19</v>
      </c>
      <c r="D2682" s="4" t="s">
        <v>15</v>
      </c>
      <c r="E2682" s="4" t="s">
        <v>11</v>
      </c>
      <c r="F2682" s="4" t="s">
        <v>12</v>
      </c>
      <c r="G2682" s="3">
        <v>6.09</v>
      </c>
      <c r="H2682" s="8">
        <v>2</v>
      </c>
      <c r="I2682" s="4" t="s">
        <v>17</v>
      </c>
      <c r="J2682" s="7">
        <v>7.4</v>
      </c>
      <c r="K2682" s="3">
        <f t="shared" si="206"/>
        <v>12.18</v>
      </c>
      <c r="L2682" s="2">
        <f t="shared" si="207"/>
        <v>0.05</v>
      </c>
      <c r="M2682" s="3">
        <f t="shared" si="208"/>
        <v>0.60899999999999999</v>
      </c>
      <c r="N2682" s="3">
        <f t="shared" si="209"/>
        <v>12.789</v>
      </c>
    </row>
    <row r="2683" spans="1:14" x14ac:dyDescent="0.3">
      <c r="A2683" s="1">
        <v>45504</v>
      </c>
      <c r="B2683" s="1" t="str">
        <f t="shared" si="205"/>
        <v>July</v>
      </c>
      <c r="C2683" s="4" t="s">
        <v>9</v>
      </c>
      <c r="D2683" s="4" t="s">
        <v>15</v>
      </c>
      <c r="E2683" s="4" t="s">
        <v>22</v>
      </c>
      <c r="F2683" s="4" t="s">
        <v>12</v>
      </c>
      <c r="G2683" s="3">
        <v>3.93</v>
      </c>
      <c r="H2683" s="8">
        <v>3</v>
      </c>
      <c r="I2683" s="4" t="s">
        <v>258</v>
      </c>
      <c r="J2683" s="7">
        <v>7.6</v>
      </c>
      <c r="K2683" s="3">
        <f t="shared" si="206"/>
        <v>11.790000000000001</v>
      </c>
      <c r="L2683" s="2">
        <f t="shared" si="207"/>
        <v>0.05</v>
      </c>
      <c r="M2683" s="3">
        <f t="shared" si="208"/>
        <v>0.58950000000000002</v>
      </c>
      <c r="N2683" s="3">
        <f t="shared" si="209"/>
        <v>12.3795</v>
      </c>
    </row>
    <row r="2684" spans="1:14" x14ac:dyDescent="0.3">
      <c r="A2684" s="1">
        <v>45504</v>
      </c>
      <c r="B2684" s="1" t="str">
        <f t="shared" si="205"/>
        <v>July</v>
      </c>
      <c r="C2684" s="4" t="s">
        <v>9</v>
      </c>
      <c r="D2684" s="4" t="s">
        <v>15</v>
      </c>
      <c r="E2684" s="4" t="s">
        <v>11</v>
      </c>
      <c r="F2684" s="4" t="s">
        <v>24</v>
      </c>
      <c r="G2684" s="3">
        <v>34.729999999999997</v>
      </c>
      <c r="H2684" s="8">
        <v>4</v>
      </c>
      <c r="I2684" s="4" t="s">
        <v>17</v>
      </c>
      <c r="J2684" s="7">
        <v>7.4</v>
      </c>
      <c r="K2684" s="3">
        <f t="shared" si="206"/>
        <v>138.91999999999999</v>
      </c>
      <c r="L2684" s="2">
        <f t="shared" si="207"/>
        <v>0.05</v>
      </c>
      <c r="M2684" s="3">
        <f t="shared" si="208"/>
        <v>6.9459999999999997</v>
      </c>
      <c r="N2684" s="3">
        <f t="shared" si="209"/>
        <v>145.86599999999999</v>
      </c>
    </row>
    <row r="2685" spans="1:14" x14ac:dyDescent="0.3">
      <c r="A2685" s="1">
        <v>45504</v>
      </c>
      <c r="B2685" s="1" t="str">
        <f t="shared" si="205"/>
        <v>July</v>
      </c>
      <c r="C2685" s="4" t="s">
        <v>9</v>
      </c>
      <c r="D2685" s="4" t="s">
        <v>15</v>
      </c>
      <c r="E2685" s="4" t="s">
        <v>22</v>
      </c>
      <c r="F2685" s="4" t="s">
        <v>23</v>
      </c>
      <c r="G2685" s="3">
        <v>67.69</v>
      </c>
      <c r="H2685" s="8">
        <v>5</v>
      </c>
      <c r="I2685" s="4" t="s">
        <v>20</v>
      </c>
      <c r="J2685" s="7">
        <v>6.4</v>
      </c>
      <c r="K2685" s="3">
        <f t="shared" si="206"/>
        <v>338.45</v>
      </c>
      <c r="L2685" s="2">
        <f t="shared" si="207"/>
        <v>0.05</v>
      </c>
      <c r="M2685" s="3">
        <f t="shared" si="208"/>
        <v>16.922499999999999</v>
      </c>
      <c r="N2685" s="3">
        <f t="shared" si="209"/>
        <v>355.3725</v>
      </c>
    </row>
    <row r="2686" spans="1:14" x14ac:dyDescent="0.3">
      <c r="A2686" s="1">
        <v>45504</v>
      </c>
      <c r="B2686" s="1" t="str">
        <f t="shared" si="205"/>
        <v>July</v>
      </c>
      <c r="C2686" s="4" t="s">
        <v>19</v>
      </c>
      <c r="D2686" s="4" t="s">
        <v>15</v>
      </c>
      <c r="E2686" s="4" t="s">
        <v>11</v>
      </c>
      <c r="F2686" s="4" t="s">
        <v>12</v>
      </c>
      <c r="G2686" s="3">
        <v>3.25</v>
      </c>
      <c r="H2686" s="8">
        <v>4</v>
      </c>
      <c r="I2686" s="4" t="s">
        <v>20</v>
      </c>
      <c r="J2686" s="7">
        <v>7</v>
      </c>
      <c r="K2686" s="3">
        <f t="shared" si="206"/>
        <v>13</v>
      </c>
      <c r="L2686" s="2">
        <f t="shared" si="207"/>
        <v>0.05</v>
      </c>
      <c r="M2686" s="3">
        <f t="shared" si="208"/>
        <v>0.65</v>
      </c>
      <c r="N2686" s="3">
        <f t="shared" si="209"/>
        <v>13.65</v>
      </c>
    </row>
    <row r="2687" spans="1:14" x14ac:dyDescent="0.3">
      <c r="A2687" s="1">
        <v>45504</v>
      </c>
      <c r="B2687" s="1" t="str">
        <f t="shared" si="205"/>
        <v>July</v>
      </c>
      <c r="C2687" s="4" t="s">
        <v>9</v>
      </c>
      <c r="D2687" s="4" t="s">
        <v>15</v>
      </c>
      <c r="E2687" s="4" t="s">
        <v>11</v>
      </c>
      <c r="F2687" s="4" t="s">
        <v>12</v>
      </c>
      <c r="G2687" s="3">
        <v>3.88</v>
      </c>
      <c r="H2687" s="8">
        <v>1</v>
      </c>
      <c r="I2687" s="4" t="s">
        <v>20</v>
      </c>
      <c r="J2687" s="7">
        <v>7.8</v>
      </c>
      <c r="K2687" s="3">
        <f t="shared" si="206"/>
        <v>3.88</v>
      </c>
      <c r="L2687" s="2">
        <f t="shared" si="207"/>
        <v>0.05</v>
      </c>
      <c r="M2687" s="3">
        <f t="shared" si="208"/>
        <v>0.19400000000000001</v>
      </c>
      <c r="N2687" s="3">
        <f t="shared" si="209"/>
        <v>4.0739999999999998</v>
      </c>
    </row>
    <row r="2688" spans="1:14" x14ac:dyDescent="0.3">
      <c r="A2688" s="1">
        <v>45504</v>
      </c>
      <c r="B2688" s="1" t="str">
        <f t="shared" si="205"/>
        <v>July</v>
      </c>
      <c r="C2688" s="4" t="s">
        <v>19</v>
      </c>
      <c r="D2688" s="4" t="s">
        <v>15</v>
      </c>
      <c r="E2688" s="4" t="s">
        <v>11</v>
      </c>
      <c r="F2688" s="4" t="s">
        <v>12</v>
      </c>
      <c r="G2688" s="3">
        <v>2.97</v>
      </c>
      <c r="H2688" s="8">
        <v>4</v>
      </c>
      <c r="I2688" s="4" t="s">
        <v>20</v>
      </c>
      <c r="J2688" s="7">
        <v>7.5</v>
      </c>
      <c r="K2688" s="3">
        <f t="shared" si="206"/>
        <v>11.88</v>
      </c>
      <c r="L2688" s="2">
        <f t="shared" si="207"/>
        <v>0.05</v>
      </c>
      <c r="M2688" s="3">
        <f t="shared" si="208"/>
        <v>0.59400000000000008</v>
      </c>
      <c r="N2688" s="3">
        <f t="shared" si="209"/>
        <v>12.474</v>
      </c>
    </row>
    <row r="2689" spans="1:14" x14ac:dyDescent="0.3">
      <c r="A2689" s="1">
        <v>45504</v>
      </c>
      <c r="B2689" s="1" t="str">
        <f t="shared" si="205"/>
        <v>July</v>
      </c>
      <c r="C2689" s="4" t="s">
        <v>9</v>
      </c>
      <c r="D2689" s="4" t="s">
        <v>15</v>
      </c>
      <c r="E2689" s="4" t="s">
        <v>11</v>
      </c>
      <c r="F2689" s="4" t="s">
        <v>23</v>
      </c>
      <c r="G2689" s="3">
        <v>69.239999999999995</v>
      </c>
      <c r="H2689" s="8">
        <v>2</v>
      </c>
      <c r="I2689" s="4" t="s">
        <v>20</v>
      </c>
      <c r="J2689" s="7">
        <v>7.7</v>
      </c>
      <c r="K2689" s="3">
        <f t="shared" si="206"/>
        <v>138.47999999999999</v>
      </c>
      <c r="L2689" s="2">
        <f t="shared" si="207"/>
        <v>0.05</v>
      </c>
      <c r="M2689" s="3">
        <f t="shared" si="208"/>
        <v>6.9239999999999995</v>
      </c>
      <c r="N2689" s="3">
        <f t="shared" si="209"/>
        <v>145.404</v>
      </c>
    </row>
    <row r="2690" spans="1:14" x14ac:dyDescent="0.3">
      <c r="A2690" s="1">
        <v>45505</v>
      </c>
      <c r="B2690" s="1" t="str">
        <f t="shared" si="205"/>
        <v>August</v>
      </c>
      <c r="C2690" s="4" t="s">
        <v>9</v>
      </c>
      <c r="D2690" s="4" t="s">
        <v>15</v>
      </c>
      <c r="E2690" s="4" t="s">
        <v>11</v>
      </c>
      <c r="F2690" s="4" t="s">
        <v>12</v>
      </c>
      <c r="G2690" s="3">
        <v>3.96</v>
      </c>
      <c r="H2690" s="8">
        <v>2</v>
      </c>
      <c r="I2690" s="4" t="s">
        <v>20</v>
      </c>
      <c r="J2690" s="7">
        <v>7.9</v>
      </c>
      <c r="K2690" s="3">
        <f t="shared" si="206"/>
        <v>7.92</v>
      </c>
      <c r="L2690" s="2">
        <f t="shared" si="207"/>
        <v>0.05</v>
      </c>
      <c r="M2690" s="3">
        <f t="shared" si="208"/>
        <v>0.39600000000000002</v>
      </c>
      <c r="N2690" s="3">
        <f t="shared" si="209"/>
        <v>8.3160000000000007</v>
      </c>
    </row>
    <row r="2691" spans="1:14" x14ac:dyDescent="0.3">
      <c r="A2691" s="1">
        <v>45505</v>
      </c>
      <c r="B2691" s="1" t="str">
        <f t="shared" ref="B2691:B2754" si="210">TEXT(A2691,"mmmm")</f>
        <v>August</v>
      </c>
      <c r="C2691" s="4" t="s">
        <v>14</v>
      </c>
      <c r="D2691" s="4" t="s">
        <v>10</v>
      </c>
      <c r="E2691" s="4" t="s">
        <v>22</v>
      </c>
      <c r="F2691" s="4" t="s">
        <v>24</v>
      </c>
      <c r="G2691" s="3">
        <v>32.14</v>
      </c>
      <c r="H2691" s="8">
        <v>1</v>
      </c>
      <c r="I2691" s="4" t="s">
        <v>17</v>
      </c>
      <c r="J2691" s="7">
        <v>7.1</v>
      </c>
      <c r="K2691" s="3">
        <f t="shared" ref="K2691:K2754" si="211">G2691*H2691</f>
        <v>32.14</v>
      </c>
      <c r="L2691" s="2">
        <f t="shared" ref="L2691:L2754" si="212">IF(F2691="electronics",18%,5%)</f>
        <v>0.05</v>
      </c>
      <c r="M2691" s="3">
        <f t="shared" ref="M2691:M2754" si="213">K2691*L2691</f>
        <v>1.6070000000000002</v>
      </c>
      <c r="N2691" s="3">
        <f t="shared" ref="N2691:N2754" si="214">K2691+M2691</f>
        <v>33.747</v>
      </c>
    </row>
    <row r="2692" spans="1:14" x14ac:dyDescent="0.3">
      <c r="A2692" s="1">
        <v>45505</v>
      </c>
      <c r="B2692" s="1" t="str">
        <f t="shared" si="210"/>
        <v>August</v>
      </c>
      <c r="C2692" s="4" t="s">
        <v>9</v>
      </c>
      <c r="D2692" s="4" t="s">
        <v>15</v>
      </c>
      <c r="E2692" s="4" t="s">
        <v>22</v>
      </c>
      <c r="F2692" s="4" t="s">
        <v>21</v>
      </c>
      <c r="G2692" s="3">
        <v>12.4</v>
      </c>
      <c r="H2692" s="8">
        <v>1</v>
      </c>
      <c r="I2692" s="4" t="s">
        <v>20</v>
      </c>
      <c r="J2692" s="7">
        <v>6.8</v>
      </c>
      <c r="K2692" s="3">
        <f t="shared" si="211"/>
        <v>12.4</v>
      </c>
      <c r="L2692" s="2">
        <f t="shared" si="212"/>
        <v>0.05</v>
      </c>
      <c r="M2692" s="3">
        <f t="shared" si="213"/>
        <v>0.62000000000000011</v>
      </c>
      <c r="N2692" s="3">
        <f t="shared" si="214"/>
        <v>13.02</v>
      </c>
    </row>
    <row r="2693" spans="1:14" x14ac:dyDescent="0.3">
      <c r="A2693" s="1">
        <v>45505</v>
      </c>
      <c r="B2693" s="1" t="str">
        <f t="shared" si="210"/>
        <v>August</v>
      </c>
      <c r="C2693" s="4" t="s">
        <v>14</v>
      </c>
      <c r="D2693" s="4" t="s">
        <v>15</v>
      </c>
      <c r="E2693" s="4" t="s">
        <v>11</v>
      </c>
      <c r="F2693" s="4" t="s">
        <v>23</v>
      </c>
      <c r="G2693" s="3">
        <v>63.54</v>
      </c>
      <c r="H2693" s="8">
        <v>4</v>
      </c>
      <c r="I2693" s="4" t="s">
        <v>17</v>
      </c>
      <c r="J2693" s="7">
        <v>7.1</v>
      </c>
      <c r="K2693" s="3">
        <f t="shared" si="211"/>
        <v>254.16</v>
      </c>
      <c r="L2693" s="2">
        <f t="shared" si="212"/>
        <v>0.05</v>
      </c>
      <c r="M2693" s="3">
        <f t="shared" si="213"/>
        <v>12.708</v>
      </c>
      <c r="N2693" s="3">
        <f t="shared" si="214"/>
        <v>266.86799999999999</v>
      </c>
    </row>
    <row r="2694" spans="1:14" x14ac:dyDescent="0.3">
      <c r="A2694" s="1">
        <v>45505</v>
      </c>
      <c r="B2694" s="1" t="str">
        <f t="shared" si="210"/>
        <v>August</v>
      </c>
      <c r="C2694" s="4" t="s">
        <v>9</v>
      </c>
      <c r="D2694" s="4" t="s">
        <v>15</v>
      </c>
      <c r="E2694" s="4" t="s">
        <v>22</v>
      </c>
      <c r="F2694" s="4" t="s">
        <v>12</v>
      </c>
      <c r="G2694" s="3">
        <v>3.36</v>
      </c>
      <c r="H2694" s="8">
        <v>3</v>
      </c>
      <c r="I2694" s="4" t="s">
        <v>17</v>
      </c>
      <c r="J2694" s="7">
        <v>6.1</v>
      </c>
      <c r="K2694" s="3">
        <f t="shared" si="211"/>
        <v>10.08</v>
      </c>
      <c r="L2694" s="2">
        <f t="shared" si="212"/>
        <v>0.05</v>
      </c>
      <c r="M2694" s="3">
        <f t="shared" si="213"/>
        <v>0.504</v>
      </c>
      <c r="N2694" s="3">
        <f t="shared" si="214"/>
        <v>10.584</v>
      </c>
    </row>
    <row r="2695" spans="1:14" x14ac:dyDescent="0.3">
      <c r="A2695" s="1">
        <v>45505</v>
      </c>
      <c r="B2695" s="1" t="str">
        <f t="shared" si="210"/>
        <v>August</v>
      </c>
      <c r="C2695" s="4" t="s">
        <v>9</v>
      </c>
      <c r="D2695" s="4" t="s">
        <v>10</v>
      </c>
      <c r="E2695" s="4" t="s">
        <v>22</v>
      </c>
      <c r="F2695" s="4" t="s">
        <v>16</v>
      </c>
      <c r="G2695" s="3">
        <v>85.1</v>
      </c>
      <c r="H2695" s="8">
        <v>1</v>
      </c>
      <c r="I2695" s="4" t="s">
        <v>20</v>
      </c>
      <c r="J2695" s="7">
        <v>8.8000000000000007</v>
      </c>
      <c r="K2695" s="3">
        <f t="shared" si="211"/>
        <v>85.1</v>
      </c>
      <c r="L2695" s="2">
        <f t="shared" si="212"/>
        <v>0.18</v>
      </c>
      <c r="M2695" s="3">
        <f t="shared" si="213"/>
        <v>15.317999999999998</v>
      </c>
      <c r="N2695" s="3">
        <f t="shared" si="214"/>
        <v>100.41799999999999</v>
      </c>
    </row>
    <row r="2696" spans="1:14" x14ac:dyDescent="0.3">
      <c r="A2696" s="1">
        <v>45505</v>
      </c>
      <c r="B2696" s="1" t="str">
        <f t="shared" si="210"/>
        <v>August</v>
      </c>
      <c r="C2696" s="4" t="s">
        <v>9</v>
      </c>
      <c r="D2696" s="4" t="s">
        <v>10</v>
      </c>
      <c r="E2696" s="4" t="s">
        <v>11</v>
      </c>
      <c r="F2696" s="4" t="s">
        <v>12</v>
      </c>
      <c r="G2696" s="3">
        <v>6.68</v>
      </c>
      <c r="H2696" s="8">
        <v>2</v>
      </c>
      <c r="I2696" s="4" t="s">
        <v>258</v>
      </c>
      <c r="J2696" s="7">
        <v>8.6</v>
      </c>
      <c r="K2696" s="3">
        <f t="shared" si="211"/>
        <v>13.36</v>
      </c>
      <c r="L2696" s="2">
        <f t="shared" si="212"/>
        <v>0.05</v>
      </c>
      <c r="M2696" s="3">
        <f t="shared" si="213"/>
        <v>0.66800000000000004</v>
      </c>
      <c r="N2696" s="3">
        <f t="shared" si="214"/>
        <v>14.027999999999999</v>
      </c>
    </row>
    <row r="2697" spans="1:14" x14ac:dyDescent="0.3">
      <c r="A2697" s="1">
        <v>45505</v>
      </c>
      <c r="B2697" s="1" t="str">
        <f t="shared" si="210"/>
        <v>August</v>
      </c>
      <c r="C2697" s="4" t="s">
        <v>9</v>
      </c>
      <c r="D2697" s="4" t="s">
        <v>15</v>
      </c>
      <c r="E2697" s="4" t="s">
        <v>11</v>
      </c>
      <c r="F2697" s="4" t="s">
        <v>12</v>
      </c>
      <c r="G2697" s="3">
        <v>6.36</v>
      </c>
      <c r="H2697" s="8">
        <v>3</v>
      </c>
      <c r="I2697" s="4" t="s">
        <v>20</v>
      </c>
      <c r="J2697" s="7">
        <v>7.3</v>
      </c>
      <c r="K2697" s="3">
        <f t="shared" si="211"/>
        <v>19.080000000000002</v>
      </c>
      <c r="L2697" s="2">
        <f t="shared" si="212"/>
        <v>0.05</v>
      </c>
      <c r="M2697" s="3">
        <f t="shared" si="213"/>
        <v>0.95400000000000018</v>
      </c>
      <c r="N2697" s="3">
        <f t="shared" si="214"/>
        <v>20.034000000000002</v>
      </c>
    </row>
    <row r="2698" spans="1:14" x14ac:dyDescent="0.3">
      <c r="A2698" s="1">
        <v>45505</v>
      </c>
      <c r="B2698" s="1" t="str">
        <f t="shared" si="210"/>
        <v>August</v>
      </c>
      <c r="C2698" s="4" t="s">
        <v>19</v>
      </c>
      <c r="D2698" s="4" t="s">
        <v>15</v>
      </c>
      <c r="E2698" s="4" t="s">
        <v>22</v>
      </c>
      <c r="F2698" s="4" t="s">
        <v>12</v>
      </c>
      <c r="G2698" s="3">
        <v>7.8</v>
      </c>
      <c r="H2698" s="8">
        <v>2</v>
      </c>
      <c r="I2698" s="4" t="s">
        <v>20</v>
      </c>
      <c r="J2698" s="7">
        <v>8.9</v>
      </c>
      <c r="K2698" s="3">
        <f t="shared" si="211"/>
        <v>15.6</v>
      </c>
      <c r="L2698" s="2">
        <f t="shared" si="212"/>
        <v>0.05</v>
      </c>
      <c r="M2698" s="3">
        <f t="shared" si="213"/>
        <v>0.78</v>
      </c>
      <c r="N2698" s="3">
        <f t="shared" si="214"/>
        <v>16.38</v>
      </c>
    </row>
    <row r="2699" spans="1:14" x14ac:dyDescent="0.3">
      <c r="A2699" s="1">
        <v>45505</v>
      </c>
      <c r="B2699" s="1" t="str">
        <f t="shared" si="210"/>
        <v>August</v>
      </c>
      <c r="C2699" s="4" t="s">
        <v>9</v>
      </c>
      <c r="D2699" s="4" t="s">
        <v>15</v>
      </c>
      <c r="E2699" s="4" t="s">
        <v>22</v>
      </c>
      <c r="F2699" s="4" t="s">
        <v>12</v>
      </c>
      <c r="G2699" s="3">
        <v>6.02</v>
      </c>
      <c r="H2699" s="8">
        <v>2</v>
      </c>
      <c r="I2699" s="4" t="s">
        <v>258</v>
      </c>
      <c r="J2699" s="7">
        <v>8.4</v>
      </c>
      <c r="K2699" s="3">
        <f t="shared" si="211"/>
        <v>12.04</v>
      </c>
      <c r="L2699" s="2">
        <f t="shared" si="212"/>
        <v>0.05</v>
      </c>
      <c r="M2699" s="3">
        <f t="shared" si="213"/>
        <v>0.60199999999999998</v>
      </c>
      <c r="N2699" s="3">
        <f t="shared" si="214"/>
        <v>12.641999999999999</v>
      </c>
    </row>
    <row r="2700" spans="1:14" x14ac:dyDescent="0.3">
      <c r="A2700" s="1">
        <v>45505</v>
      </c>
      <c r="B2700" s="1" t="str">
        <f t="shared" si="210"/>
        <v>August</v>
      </c>
      <c r="C2700" s="4" t="s">
        <v>19</v>
      </c>
      <c r="D2700" s="4" t="s">
        <v>15</v>
      </c>
      <c r="E2700" s="4" t="s">
        <v>11</v>
      </c>
      <c r="F2700" s="4" t="s">
        <v>21</v>
      </c>
      <c r="G2700" s="3">
        <v>14.14</v>
      </c>
      <c r="H2700" s="8">
        <v>2</v>
      </c>
      <c r="I2700" s="4" t="s">
        <v>20</v>
      </c>
      <c r="J2700" s="7">
        <v>5.4</v>
      </c>
      <c r="K2700" s="3">
        <f t="shared" si="211"/>
        <v>28.28</v>
      </c>
      <c r="L2700" s="2">
        <f t="shared" si="212"/>
        <v>0.05</v>
      </c>
      <c r="M2700" s="3">
        <f t="shared" si="213"/>
        <v>1.4140000000000001</v>
      </c>
      <c r="N2700" s="3">
        <f t="shared" si="214"/>
        <v>29.694000000000003</v>
      </c>
    </row>
    <row r="2701" spans="1:14" x14ac:dyDescent="0.3">
      <c r="A2701" s="1">
        <v>45505</v>
      </c>
      <c r="B2701" s="1" t="str">
        <f t="shared" si="210"/>
        <v>August</v>
      </c>
      <c r="C2701" s="4" t="s">
        <v>9</v>
      </c>
      <c r="D2701" s="4" t="s">
        <v>15</v>
      </c>
      <c r="E2701" s="4" t="s">
        <v>11</v>
      </c>
      <c r="F2701" s="4" t="s">
        <v>21</v>
      </c>
      <c r="G2701" s="3">
        <v>19.420000000000002</v>
      </c>
      <c r="H2701" s="8">
        <v>3</v>
      </c>
      <c r="I2701" s="4" t="s">
        <v>17</v>
      </c>
      <c r="J2701" s="7">
        <v>5.2</v>
      </c>
      <c r="K2701" s="3">
        <f t="shared" si="211"/>
        <v>58.260000000000005</v>
      </c>
      <c r="L2701" s="2">
        <f t="shared" si="212"/>
        <v>0.05</v>
      </c>
      <c r="M2701" s="3">
        <f t="shared" si="213"/>
        <v>2.9130000000000003</v>
      </c>
      <c r="N2701" s="3">
        <f t="shared" si="214"/>
        <v>61.173000000000002</v>
      </c>
    </row>
    <row r="2702" spans="1:14" x14ac:dyDescent="0.3">
      <c r="A2702" s="1">
        <v>45505</v>
      </c>
      <c r="B2702" s="1" t="str">
        <f t="shared" si="210"/>
        <v>August</v>
      </c>
      <c r="C2702" s="4" t="s">
        <v>14</v>
      </c>
      <c r="D2702" s="4" t="s">
        <v>15</v>
      </c>
      <c r="E2702" s="4" t="s">
        <v>11</v>
      </c>
      <c r="F2702" s="4" t="s">
        <v>12</v>
      </c>
      <c r="G2702" s="3">
        <v>6.74</v>
      </c>
      <c r="H2702" s="8">
        <v>2</v>
      </c>
      <c r="I2702" s="4" t="s">
        <v>20</v>
      </c>
      <c r="J2702" s="7">
        <v>6.4</v>
      </c>
      <c r="K2702" s="3">
        <f t="shared" si="211"/>
        <v>13.48</v>
      </c>
      <c r="L2702" s="2">
        <f t="shared" si="212"/>
        <v>0.05</v>
      </c>
      <c r="M2702" s="3">
        <f t="shared" si="213"/>
        <v>0.67400000000000004</v>
      </c>
      <c r="N2702" s="3">
        <f t="shared" si="214"/>
        <v>14.154</v>
      </c>
    </row>
    <row r="2703" spans="1:14" x14ac:dyDescent="0.3">
      <c r="A2703" s="1">
        <v>45505</v>
      </c>
      <c r="B2703" s="1" t="str">
        <f t="shared" si="210"/>
        <v>August</v>
      </c>
      <c r="C2703" s="4" t="s">
        <v>19</v>
      </c>
      <c r="D2703" s="4" t="s">
        <v>15</v>
      </c>
      <c r="E2703" s="4" t="s">
        <v>11</v>
      </c>
      <c r="F2703" s="4" t="s">
        <v>24</v>
      </c>
      <c r="G2703" s="3">
        <v>32.94</v>
      </c>
      <c r="H2703" s="8">
        <v>3</v>
      </c>
      <c r="I2703" s="4" t="s">
        <v>20</v>
      </c>
      <c r="J2703" s="7">
        <v>7.3</v>
      </c>
      <c r="K2703" s="3">
        <f t="shared" si="211"/>
        <v>98.82</v>
      </c>
      <c r="L2703" s="2">
        <f t="shared" si="212"/>
        <v>0.05</v>
      </c>
      <c r="M2703" s="3">
        <f t="shared" si="213"/>
        <v>4.9409999999999998</v>
      </c>
      <c r="N2703" s="3">
        <f t="shared" si="214"/>
        <v>103.761</v>
      </c>
    </row>
    <row r="2704" spans="1:14" x14ac:dyDescent="0.3">
      <c r="A2704" s="1">
        <v>45505</v>
      </c>
      <c r="B2704" s="1" t="str">
        <f t="shared" si="210"/>
        <v>August</v>
      </c>
      <c r="C2704" s="4" t="s">
        <v>19</v>
      </c>
      <c r="D2704" s="4" t="s">
        <v>15</v>
      </c>
      <c r="E2704" s="4" t="s">
        <v>22</v>
      </c>
      <c r="F2704" s="4" t="s">
        <v>12</v>
      </c>
      <c r="G2704" s="3">
        <v>2.75</v>
      </c>
      <c r="H2704" s="8">
        <v>6</v>
      </c>
      <c r="I2704" s="4" t="s">
        <v>258</v>
      </c>
      <c r="J2704" s="7">
        <v>7.2</v>
      </c>
      <c r="K2704" s="3">
        <f t="shared" si="211"/>
        <v>16.5</v>
      </c>
      <c r="L2704" s="2">
        <f t="shared" si="212"/>
        <v>0.05</v>
      </c>
      <c r="M2704" s="3">
        <f t="shared" si="213"/>
        <v>0.82500000000000007</v>
      </c>
      <c r="N2704" s="3">
        <f t="shared" si="214"/>
        <v>17.324999999999999</v>
      </c>
    </row>
    <row r="2705" spans="1:14" x14ac:dyDescent="0.3">
      <c r="A2705" s="1">
        <v>45505</v>
      </c>
      <c r="B2705" s="1" t="str">
        <f t="shared" si="210"/>
        <v>August</v>
      </c>
      <c r="C2705" s="4" t="s">
        <v>19</v>
      </c>
      <c r="D2705" s="4" t="s">
        <v>15</v>
      </c>
      <c r="E2705" s="4" t="s">
        <v>11</v>
      </c>
      <c r="F2705" s="4" t="s">
        <v>23</v>
      </c>
      <c r="G2705" s="3">
        <v>51.31</v>
      </c>
      <c r="H2705" s="8">
        <v>1</v>
      </c>
      <c r="I2705" s="4" t="s">
        <v>17</v>
      </c>
      <c r="J2705" s="7">
        <v>6</v>
      </c>
      <c r="K2705" s="3">
        <f t="shared" si="211"/>
        <v>51.31</v>
      </c>
      <c r="L2705" s="2">
        <f t="shared" si="212"/>
        <v>0.05</v>
      </c>
      <c r="M2705" s="3">
        <f t="shared" si="213"/>
        <v>2.5655000000000001</v>
      </c>
      <c r="N2705" s="3">
        <f t="shared" si="214"/>
        <v>53.875500000000002</v>
      </c>
    </row>
    <row r="2706" spans="1:14" x14ac:dyDescent="0.3">
      <c r="A2706" s="1">
        <v>45506</v>
      </c>
      <c r="B2706" s="1" t="str">
        <f t="shared" si="210"/>
        <v>August</v>
      </c>
      <c r="C2706" s="4" t="s">
        <v>14</v>
      </c>
      <c r="D2706" s="4" t="s">
        <v>15</v>
      </c>
      <c r="E2706" s="4" t="s">
        <v>22</v>
      </c>
      <c r="F2706" s="4" t="s">
        <v>12</v>
      </c>
      <c r="G2706" s="3">
        <v>4.88</v>
      </c>
      <c r="H2706" s="8">
        <v>3</v>
      </c>
      <c r="I2706" s="4" t="s">
        <v>20</v>
      </c>
      <c r="J2706" s="7">
        <v>7.9</v>
      </c>
      <c r="K2706" s="3">
        <f t="shared" si="211"/>
        <v>14.64</v>
      </c>
      <c r="L2706" s="2">
        <f t="shared" si="212"/>
        <v>0.05</v>
      </c>
      <c r="M2706" s="3">
        <f t="shared" si="213"/>
        <v>0.7320000000000001</v>
      </c>
      <c r="N2706" s="3">
        <f t="shared" si="214"/>
        <v>15.372</v>
      </c>
    </row>
    <row r="2707" spans="1:14" x14ac:dyDescent="0.3">
      <c r="A2707" s="1">
        <v>45506</v>
      </c>
      <c r="B2707" s="1" t="str">
        <f t="shared" si="210"/>
        <v>August</v>
      </c>
      <c r="C2707" s="4" t="s">
        <v>14</v>
      </c>
      <c r="D2707" s="4" t="s">
        <v>10</v>
      </c>
      <c r="E2707" s="4" t="s">
        <v>22</v>
      </c>
      <c r="F2707" s="4" t="s">
        <v>24</v>
      </c>
      <c r="G2707" s="3">
        <v>26.23</v>
      </c>
      <c r="H2707" s="8">
        <v>3</v>
      </c>
      <c r="I2707" s="4" t="s">
        <v>17</v>
      </c>
      <c r="J2707" s="7">
        <v>8.9</v>
      </c>
      <c r="K2707" s="3">
        <f t="shared" si="211"/>
        <v>78.69</v>
      </c>
      <c r="L2707" s="2">
        <f t="shared" si="212"/>
        <v>0.05</v>
      </c>
      <c r="M2707" s="3">
        <f t="shared" si="213"/>
        <v>3.9344999999999999</v>
      </c>
      <c r="N2707" s="3">
        <f t="shared" si="214"/>
        <v>82.624499999999998</v>
      </c>
    </row>
    <row r="2708" spans="1:14" x14ac:dyDescent="0.3">
      <c r="A2708" s="1">
        <v>45506</v>
      </c>
      <c r="B2708" s="1" t="str">
        <f t="shared" si="210"/>
        <v>August</v>
      </c>
      <c r="C2708" s="4" t="s">
        <v>14</v>
      </c>
      <c r="D2708" s="4" t="s">
        <v>15</v>
      </c>
      <c r="E2708" s="4" t="s">
        <v>22</v>
      </c>
      <c r="F2708" s="4" t="s">
        <v>18</v>
      </c>
      <c r="G2708" s="3">
        <v>71.67</v>
      </c>
      <c r="H2708" s="8">
        <v>1</v>
      </c>
      <c r="I2708" s="4" t="s">
        <v>17</v>
      </c>
      <c r="J2708" s="7">
        <v>7.5</v>
      </c>
      <c r="K2708" s="3">
        <f t="shared" si="211"/>
        <v>71.67</v>
      </c>
      <c r="L2708" s="2">
        <f t="shared" si="212"/>
        <v>0.05</v>
      </c>
      <c r="M2708" s="3">
        <f t="shared" si="213"/>
        <v>3.5835000000000004</v>
      </c>
      <c r="N2708" s="3">
        <f t="shared" si="214"/>
        <v>75.253500000000003</v>
      </c>
    </row>
    <row r="2709" spans="1:14" x14ac:dyDescent="0.3">
      <c r="A2709" s="1">
        <v>45506</v>
      </c>
      <c r="B2709" s="1" t="str">
        <f t="shared" si="210"/>
        <v>August</v>
      </c>
      <c r="C2709" s="4" t="s">
        <v>14</v>
      </c>
      <c r="D2709" s="4" t="s">
        <v>15</v>
      </c>
      <c r="E2709" s="4" t="s">
        <v>11</v>
      </c>
      <c r="F2709" s="4" t="s">
        <v>23</v>
      </c>
      <c r="G2709" s="3">
        <v>56.04</v>
      </c>
      <c r="H2709" s="8">
        <v>4</v>
      </c>
      <c r="I2709" s="4" t="s">
        <v>17</v>
      </c>
      <c r="J2709" s="7">
        <v>7.8</v>
      </c>
      <c r="K2709" s="3">
        <f t="shared" si="211"/>
        <v>224.16</v>
      </c>
      <c r="L2709" s="2">
        <f t="shared" si="212"/>
        <v>0.05</v>
      </c>
      <c r="M2709" s="3">
        <f t="shared" si="213"/>
        <v>11.208</v>
      </c>
      <c r="N2709" s="3">
        <f t="shared" si="214"/>
        <v>235.36799999999999</v>
      </c>
    </row>
    <row r="2710" spans="1:14" x14ac:dyDescent="0.3">
      <c r="A2710" s="1">
        <v>45506</v>
      </c>
      <c r="B2710" s="1" t="str">
        <f t="shared" si="210"/>
        <v>August</v>
      </c>
      <c r="C2710" s="4" t="s">
        <v>19</v>
      </c>
      <c r="D2710" s="4" t="s">
        <v>15</v>
      </c>
      <c r="E2710" s="4" t="s">
        <v>11</v>
      </c>
      <c r="F2710" s="4" t="s">
        <v>12</v>
      </c>
      <c r="G2710" s="3">
        <v>4.29</v>
      </c>
      <c r="H2710" s="8">
        <v>4</v>
      </c>
      <c r="I2710" s="4" t="s">
        <v>20</v>
      </c>
      <c r="J2710" s="7">
        <v>6.5</v>
      </c>
      <c r="K2710" s="3">
        <f t="shared" si="211"/>
        <v>17.16</v>
      </c>
      <c r="L2710" s="2">
        <f t="shared" si="212"/>
        <v>0.05</v>
      </c>
      <c r="M2710" s="3">
        <f t="shared" si="213"/>
        <v>0.8580000000000001</v>
      </c>
      <c r="N2710" s="3">
        <f t="shared" si="214"/>
        <v>18.018000000000001</v>
      </c>
    </row>
    <row r="2711" spans="1:14" x14ac:dyDescent="0.3">
      <c r="A2711" s="1">
        <v>45506</v>
      </c>
      <c r="B2711" s="1" t="str">
        <f t="shared" si="210"/>
        <v>August</v>
      </c>
      <c r="C2711" s="4" t="s">
        <v>9</v>
      </c>
      <c r="D2711" s="4" t="s">
        <v>15</v>
      </c>
      <c r="E2711" s="4" t="s">
        <v>22</v>
      </c>
      <c r="F2711" s="4" t="s">
        <v>12</v>
      </c>
      <c r="G2711" s="3">
        <v>6</v>
      </c>
      <c r="H2711" s="8">
        <v>3</v>
      </c>
      <c r="I2711" s="4" t="s">
        <v>17</v>
      </c>
      <c r="J2711" s="7">
        <v>7.6</v>
      </c>
      <c r="K2711" s="3">
        <f t="shared" si="211"/>
        <v>18</v>
      </c>
      <c r="L2711" s="2">
        <f t="shared" si="212"/>
        <v>0.05</v>
      </c>
      <c r="M2711" s="3">
        <f t="shared" si="213"/>
        <v>0.9</v>
      </c>
      <c r="N2711" s="3">
        <f t="shared" si="214"/>
        <v>18.899999999999999</v>
      </c>
    </row>
    <row r="2712" spans="1:14" x14ac:dyDescent="0.3">
      <c r="A2712" s="1">
        <v>45506</v>
      </c>
      <c r="B2712" s="1" t="str">
        <f t="shared" si="210"/>
        <v>August</v>
      </c>
      <c r="C2712" s="4" t="s">
        <v>19</v>
      </c>
      <c r="D2712" s="4" t="s">
        <v>15</v>
      </c>
      <c r="E2712" s="4" t="s">
        <v>22</v>
      </c>
      <c r="F2712" s="4" t="s">
        <v>23</v>
      </c>
      <c r="G2712" s="3">
        <v>61.04</v>
      </c>
      <c r="H2712" s="8">
        <v>5</v>
      </c>
      <c r="I2712" s="4" t="s">
        <v>258</v>
      </c>
      <c r="J2712" s="7">
        <v>7.1</v>
      </c>
      <c r="K2712" s="3">
        <f t="shared" si="211"/>
        <v>305.2</v>
      </c>
      <c r="L2712" s="2">
        <f t="shared" si="212"/>
        <v>0.05</v>
      </c>
      <c r="M2712" s="3">
        <f t="shared" si="213"/>
        <v>15.26</v>
      </c>
      <c r="N2712" s="3">
        <f t="shared" si="214"/>
        <v>320.45999999999998</v>
      </c>
    </row>
    <row r="2713" spans="1:14" x14ac:dyDescent="0.3">
      <c r="A2713" s="1">
        <v>45506</v>
      </c>
      <c r="B2713" s="1" t="str">
        <f t="shared" si="210"/>
        <v>August</v>
      </c>
      <c r="C2713" s="4" t="s">
        <v>19</v>
      </c>
      <c r="D2713" s="4" t="s">
        <v>15</v>
      </c>
      <c r="E2713" s="4" t="s">
        <v>11</v>
      </c>
      <c r="F2713" s="4" t="s">
        <v>12</v>
      </c>
      <c r="G2713" s="3">
        <v>3.46</v>
      </c>
      <c r="H2713" s="8">
        <v>3</v>
      </c>
      <c r="I2713" s="4" t="s">
        <v>258</v>
      </c>
      <c r="J2713" s="7">
        <v>6</v>
      </c>
      <c r="K2713" s="3">
        <f t="shared" si="211"/>
        <v>10.379999999999999</v>
      </c>
      <c r="L2713" s="2">
        <f t="shared" si="212"/>
        <v>0.05</v>
      </c>
      <c r="M2713" s="3">
        <f t="shared" si="213"/>
        <v>0.51900000000000002</v>
      </c>
      <c r="N2713" s="3">
        <f t="shared" si="214"/>
        <v>10.898999999999999</v>
      </c>
    </row>
    <row r="2714" spans="1:14" x14ac:dyDescent="0.3">
      <c r="A2714" s="1">
        <v>45506</v>
      </c>
      <c r="B2714" s="1" t="str">
        <f t="shared" si="210"/>
        <v>August</v>
      </c>
      <c r="C2714" s="4" t="s">
        <v>19</v>
      </c>
      <c r="D2714" s="4" t="s">
        <v>10</v>
      </c>
      <c r="E2714" s="4" t="s">
        <v>11</v>
      </c>
      <c r="F2714" s="4" t="s">
        <v>16</v>
      </c>
      <c r="G2714" s="3">
        <v>96.28</v>
      </c>
      <c r="H2714" s="8">
        <v>2</v>
      </c>
      <c r="I2714" s="4" t="s">
        <v>20</v>
      </c>
      <c r="J2714" s="7">
        <v>8.4</v>
      </c>
      <c r="K2714" s="3">
        <f t="shared" si="211"/>
        <v>192.56</v>
      </c>
      <c r="L2714" s="2">
        <f t="shared" si="212"/>
        <v>0.18</v>
      </c>
      <c r="M2714" s="3">
        <f t="shared" si="213"/>
        <v>34.660800000000002</v>
      </c>
      <c r="N2714" s="3">
        <f t="shared" si="214"/>
        <v>227.2208</v>
      </c>
    </row>
    <row r="2715" spans="1:14" x14ac:dyDescent="0.3">
      <c r="A2715" s="1">
        <v>45507</v>
      </c>
      <c r="B2715" s="1" t="str">
        <f t="shared" si="210"/>
        <v>August</v>
      </c>
      <c r="C2715" s="4" t="s">
        <v>19</v>
      </c>
      <c r="D2715" s="4" t="s">
        <v>10</v>
      </c>
      <c r="E2715" s="4" t="s">
        <v>22</v>
      </c>
      <c r="F2715" s="4" t="s">
        <v>12</v>
      </c>
      <c r="G2715" s="3">
        <v>4.1399999999999997</v>
      </c>
      <c r="H2715" s="8">
        <v>4</v>
      </c>
      <c r="I2715" s="4" t="s">
        <v>20</v>
      </c>
      <c r="J2715" s="7">
        <v>7.2</v>
      </c>
      <c r="K2715" s="3">
        <f t="shared" si="211"/>
        <v>16.559999999999999</v>
      </c>
      <c r="L2715" s="2">
        <f t="shared" si="212"/>
        <v>0.05</v>
      </c>
      <c r="M2715" s="3">
        <f t="shared" si="213"/>
        <v>0.82799999999999996</v>
      </c>
      <c r="N2715" s="3">
        <f t="shared" si="214"/>
        <v>17.387999999999998</v>
      </c>
    </row>
    <row r="2716" spans="1:14" x14ac:dyDescent="0.3">
      <c r="A2716" s="1">
        <v>45507</v>
      </c>
      <c r="B2716" s="1" t="str">
        <f t="shared" si="210"/>
        <v>August</v>
      </c>
      <c r="C2716" s="4" t="s">
        <v>9</v>
      </c>
      <c r="D2716" s="4" t="s">
        <v>15</v>
      </c>
      <c r="E2716" s="4" t="s">
        <v>22</v>
      </c>
      <c r="F2716" s="4" t="s">
        <v>12</v>
      </c>
      <c r="G2716" s="3">
        <v>4.55</v>
      </c>
      <c r="H2716" s="8">
        <v>2</v>
      </c>
      <c r="I2716" s="4" t="s">
        <v>20</v>
      </c>
      <c r="J2716" s="7">
        <v>7.6</v>
      </c>
      <c r="K2716" s="3">
        <f t="shared" si="211"/>
        <v>9.1</v>
      </c>
      <c r="L2716" s="2">
        <f t="shared" si="212"/>
        <v>0.05</v>
      </c>
      <c r="M2716" s="3">
        <f t="shared" si="213"/>
        <v>0.45500000000000002</v>
      </c>
      <c r="N2716" s="3">
        <f t="shared" si="214"/>
        <v>9.5549999999999997</v>
      </c>
    </row>
    <row r="2717" spans="1:14" x14ac:dyDescent="0.3">
      <c r="A2717" s="1">
        <v>45507</v>
      </c>
      <c r="B2717" s="1" t="str">
        <f t="shared" si="210"/>
        <v>August</v>
      </c>
      <c r="C2717" s="4" t="s">
        <v>9</v>
      </c>
      <c r="D2717" s="4" t="s">
        <v>10</v>
      </c>
      <c r="E2717" s="4" t="s">
        <v>11</v>
      </c>
      <c r="F2717" s="4" t="s">
        <v>12</v>
      </c>
      <c r="G2717" s="3">
        <v>6.32</v>
      </c>
      <c r="H2717" s="8">
        <v>5</v>
      </c>
      <c r="I2717" s="4" t="s">
        <v>17</v>
      </c>
      <c r="J2717" s="7">
        <v>7.2</v>
      </c>
      <c r="K2717" s="3">
        <f t="shared" si="211"/>
        <v>31.6</v>
      </c>
      <c r="L2717" s="2">
        <f t="shared" si="212"/>
        <v>0.05</v>
      </c>
      <c r="M2717" s="3">
        <f t="shared" si="213"/>
        <v>1.58</v>
      </c>
      <c r="N2717" s="3">
        <f t="shared" si="214"/>
        <v>33.18</v>
      </c>
    </row>
    <row r="2718" spans="1:14" x14ac:dyDescent="0.3">
      <c r="A2718" s="1">
        <v>45507</v>
      </c>
      <c r="B2718" s="1" t="str">
        <f t="shared" si="210"/>
        <v>August</v>
      </c>
      <c r="C2718" s="4" t="s">
        <v>14</v>
      </c>
      <c r="D2718" s="4" t="s">
        <v>15</v>
      </c>
      <c r="E2718" s="4" t="s">
        <v>11</v>
      </c>
      <c r="F2718" s="4" t="s">
        <v>12</v>
      </c>
      <c r="G2718" s="3">
        <v>7.28</v>
      </c>
      <c r="H2718" s="8">
        <v>4</v>
      </c>
      <c r="I2718" s="4" t="s">
        <v>17</v>
      </c>
      <c r="J2718" s="7">
        <v>7.6</v>
      </c>
      <c r="K2718" s="3">
        <f t="shared" si="211"/>
        <v>29.12</v>
      </c>
      <c r="L2718" s="2">
        <f t="shared" si="212"/>
        <v>0.05</v>
      </c>
      <c r="M2718" s="3">
        <f t="shared" si="213"/>
        <v>1.4560000000000002</v>
      </c>
      <c r="N2718" s="3">
        <f t="shared" si="214"/>
        <v>30.576000000000001</v>
      </c>
    </row>
    <row r="2719" spans="1:14" x14ac:dyDescent="0.3">
      <c r="A2719" s="1">
        <v>45507</v>
      </c>
      <c r="B2719" s="1" t="str">
        <f t="shared" si="210"/>
        <v>August</v>
      </c>
      <c r="C2719" s="4" t="s">
        <v>14</v>
      </c>
      <c r="D2719" s="4" t="s">
        <v>15</v>
      </c>
      <c r="E2719" s="4" t="s">
        <v>22</v>
      </c>
      <c r="F2719" s="4" t="s">
        <v>24</v>
      </c>
      <c r="G2719" s="3">
        <v>33.32</v>
      </c>
      <c r="H2719" s="8">
        <v>4</v>
      </c>
      <c r="I2719" s="4" t="s">
        <v>20</v>
      </c>
      <c r="J2719" s="7">
        <v>6.8</v>
      </c>
      <c r="K2719" s="3">
        <f t="shared" si="211"/>
        <v>133.28</v>
      </c>
      <c r="L2719" s="2">
        <f t="shared" si="212"/>
        <v>0.05</v>
      </c>
      <c r="M2719" s="3">
        <f t="shared" si="213"/>
        <v>6.6640000000000006</v>
      </c>
      <c r="N2719" s="3">
        <f t="shared" si="214"/>
        <v>139.94399999999999</v>
      </c>
    </row>
    <row r="2720" spans="1:14" x14ac:dyDescent="0.3">
      <c r="A2720" s="1">
        <v>45507</v>
      </c>
      <c r="B2720" s="1" t="str">
        <f t="shared" si="210"/>
        <v>August</v>
      </c>
      <c r="C2720" s="4" t="s">
        <v>9</v>
      </c>
      <c r="D2720" s="4" t="s">
        <v>15</v>
      </c>
      <c r="E2720" s="4" t="s">
        <v>11</v>
      </c>
      <c r="F2720" s="4" t="s">
        <v>12</v>
      </c>
      <c r="G2720" s="3">
        <v>4.3499999999999996</v>
      </c>
      <c r="H2720" s="8">
        <v>1</v>
      </c>
      <c r="I2720" s="4" t="s">
        <v>17</v>
      </c>
      <c r="J2720" s="7">
        <v>6.3</v>
      </c>
      <c r="K2720" s="3">
        <f t="shared" si="211"/>
        <v>4.3499999999999996</v>
      </c>
      <c r="L2720" s="2">
        <f t="shared" si="212"/>
        <v>0.05</v>
      </c>
      <c r="M2720" s="3">
        <f t="shared" si="213"/>
        <v>0.2175</v>
      </c>
      <c r="N2720" s="3">
        <f t="shared" si="214"/>
        <v>4.5674999999999999</v>
      </c>
    </row>
    <row r="2721" spans="1:14" x14ac:dyDescent="0.3">
      <c r="A2721" s="1">
        <v>45507</v>
      </c>
      <c r="B2721" s="1" t="str">
        <f t="shared" si="210"/>
        <v>August</v>
      </c>
      <c r="C2721" s="4" t="s">
        <v>14</v>
      </c>
      <c r="D2721" s="4" t="s">
        <v>10</v>
      </c>
      <c r="E2721" s="4" t="s">
        <v>11</v>
      </c>
      <c r="F2721" s="4" t="s">
        <v>12</v>
      </c>
      <c r="G2721" s="3">
        <v>3.59</v>
      </c>
      <c r="H2721" s="8">
        <v>2</v>
      </c>
      <c r="I2721" s="4" t="s">
        <v>17</v>
      </c>
      <c r="J2721" s="7">
        <v>7.4</v>
      </c>
      <c r="K2721" s="3">
        <f t="shared" si="211"/>
        <v>7.18</v>
      </c>
      <c r="L2721" s="2">
        <f t="shared" si="212"/>
        <v>0.05</v>
      </c>
      <c r="M2721" s="3">
        <f t="shared" si="213"/>
        <v>0.35899999999999999</v>
      </c>
      <c r="N2721" s="3">
        <f t="shared" si="214"/>
        <v>7.5389999999999997</v>
      </c>
    </row>
    <row r="2722" spans="1:14" x14ac:dyDescent="0.3">
      <c r="A2722" s="1">
        <v>45507</v>
      </c>
      <c r="B2722" s="1" t="str">
        <f t="shared" si="210"/>
        <v>August</v>
      </c>
      <c r="C2722" s="4" t="s">
        <v>9</v>
      </c>
      <c r="D2722" s="4" t="s">
        <v>15</v>
      </c>
      <c r="E2722" s="4" t="s">
        <v>11</v>
      </c>
      <c r="F2722" s="4" t="s">
        <v>24</v>
      </c>
      <c r="G2722" s="3">
        <v>29.56</v>
      </c>
      <c r="H2722" s="8">
        <v>2</v>
      </c>
      <c r="I2722" s="4" t="s">
        <v>258</v>
      </c>
      <c r="J2722" s="7">
        <v>7.8</v>
      </c>
      <c r="K2722" s="3">
        <f t="shared" si="211"/>
        <v>59.12</v>
      </c>
      <c r="L2722" s="2">
        <f t="shared" si="212"/>
        <v>0.05</v>
      </c>
      <c r="M2722" s="3">
        <f t="shared" si="213"/>
        <v>2.956</v>
      </c>
      <c r="N2722" s="3">
        <f t="shared" si="214"/>
        <v>62.076000000000001</v>
      </c>
    </row>
    <row r="2723" spans="1:14" x14ac:dyDescent="0.3">
      <c r="A2723" s="1">
        <v>45507</v>
      </c>
      <c r="B2723" s="1" t="str">
        <f t="shared" si="210"/>
        <v>August</v>
      </c>
      <c r="C2723" s="4" t="s">
        <v>9</v>
      </c>
      <c r="D2723" s="4" t="s">
        <v>15</v>
      </c>
      <c r="E2723" s="4" t="s">
        <v>11</v>
      </c>
      <c r="F2723" s="4" t="s">
        <v>12</v>
      </c>
      <c r="G2723" s="3">
        <v>6.55</v>
      </c>
      <c r="H2723" s="8">
        <v>3</v>
      </c>
      <c r="I2723" s="4" t="s">
        <v>17</v>
      </c>
      <c r="J2723" s="7">
        <v>7.4</v>
      </c>
      <c r="K2723" s="3">
        <f t="shared" si="211"/>
        <v>19.649999999999999</v>
      </c>
      <c r="L2723" s="2">
        <f t="shared" si="212"/>
        <v>0.05</v>
      </c>
      <c r="M2723" s="3">
        <f t="shared" si="213"/>
        <v>0.98249999999999993</v>
      </c>
      <c r="N2723" s="3">
        <f t="shared" si="214"/>
        <v>20.6325</v>
      </c>
    </row>
    <row r="2724" spans="1:14" x14ac:dyDescent="0.3">
      <c r="A2724" s="1">
        <v>45507</v>
      </c>
      <c r="B2724" s="1" t="str">
        <f t="shared" si="210"/>
        <v>August</v>
      </c>
      <c r="C2724" s="4" t="s">
        <v>9</v>
      </c>
      <c r="D2724" s="4" t="s">
        <v>15</v>
      </c>
      <c r="E2724" s="4" t="s">
        <v>22</v>
      </c>
      <c r="F2724" s="4" t="s">
        <v>12</v>
      </c>
      <c r="G2724" s="3">
        <v>4.28</v>
      </c>
      <c r="H2724" s="8">
        <v>2</v>
      </c>
      <c r="I2724" s="4" t="s">
        <v>258</v>
      </c>
      <c r="J2724" s="7">
        <v>6.3</v>
      </c>
      <c r="K2724" s="3">
        <f t="shared" si="211"/>
        <v>8.56</v>
      </c>
      <c r="L2724" s="2">
        <f t="shared" si="212"/>
        <v>0.05</v>
      </c>
      <c r="M2724" s="3">
        <f t="shared" si="213"/>
        <v>0.42800000000000005</v>
      </c>
      <c r="N2724" s="3">
        <f t="shared" si="214"/>
        <v>8.9880000000000013</v>
      </c>
    </row>
    <row r="2725" spans="1:14" x14ac:dyDescent="0.3">
      <c r="A2725" s="1">
        <v>45507</v>
      </c>
      <c r="B2725" s="1" t="str">
        <f t="shared" si="210"/>
        <v>August</v>
      </c>
      <c r="C2725" s="4" t="s">
        <v>19</v>
      </c>
      <c r="D2725" s="4" t="s">
        <v>15</v>
      </c>
      <c r="E2725" s="4" t="s">
        <v>22</v>
      </c>
      <c r="F2725" s="4" t="s">
        <v>23</v>
      </c>
      <c r="G2725" s="3">
        <v>70.27</v>
      </c>
      <c r="H2725" s="8">
        <v>4</v>
      </c>
      <c r="I2725" s="4" t="s">
        <v>258</v>
      </c>
      <c r="J2725" s="7">
        <v>8.6</v>
      </c>
      <c r="K2725" s="3">
        <f t="shared" si="211"/>
        <v>281.08</v>
      </c>
      <c r="L2725" s="2">
        <f t="shared" si="212"/>
        <v>0.05</v>
      </c>
      <c r="M2725" s="3">
        <f t="shared" si="213"/>
        <v>14.054</v>
      </c>
      <c r="N2725" s="3">
        <f t="shared" si="214"/>
        <v>295.13399999999996</v>
      </c>
    </row>
    <row r="2726" spans="1:14" x14ac:dyDescent="0.3">
      <c r="A2726" s="1">
        <v>45507</v>
      </c>
      <c r="B2726" s="1" t="str">
        <f t="shared" si="210"/>
        <v>August</v>
      </c>
      <c r="C2726" s="4" t="s">
        <v>19</v>
      </c>
      <c r="D2726" s="4" t="s">
        <v>15</v>
      </c>
      <c r="E2726" s="4" t="s">
        <v>22</v>
      </c>
      <c r="F2726" s="4" t="s">
        <v>12</v>
      </c>
      <c r="G2726" s="3">
        <v>6.09</v>
      </c>
      <c r="H2726" s="8">
        <v>2</v>
      </c>
      <c r="I2726" s="4" t="s">
        <v>17</v>
      </c>
      <c r="J2726" s="7">
        <v>7.4</v>
      </c>
      <c r="K2726" s="3">
        <f t="shared" si="211"/>
        <v>12.18</v>
      </c>
      <c r="L2726" s="2">
        <f t="shared" si="212"/>
        <v>0.05</v>
      </c>
      <c r="M2726" s="3">
        <f t="shared" si="213"/>
        <v>0.60899999999999999</v>
      </c>
      <c r="N2726" s="3">
        <f t="shared" si="214"/>
        <v>12.789</v>
      </c>
    </row>
    <row r="2727" spans="1:14" x14ac:dyDescent="0.3">
      <c r="A2727" s="1">
        <v>45507</v>
      </c>
      <c r="B2727" s="1" t="str">
        <f t="shared" si="210"/>
        <v>August</v>
      </c>
      <c r="C2727" s="4" t="s">
        <v>19</v>
      </c>
      <c r="D2727" s="4" t="s">
        <v>10</v>
      </c>
      <c r="E2727" s="4" t="s">
        <v>11</v>
      </c>
      <c r="F2727" s="4" t="s">
        <v>21</v>
      </c>
      <c r="G2727" s="3">
        <v>13.06</v>
      </c>
      <c r="H2727" s="8">
        <v>1</v>
      </c>
      <c r="I2727" s="4" t="s">
        <v>258</v>
      </c>
      <c r="J2727" s="7">
        <v>8.1</v>
      </c>
      <c r="K2727" s="3">
        <f t="shared" si="211"/>
        <v>13.06</v>
      </c>
      <c r="L2727" s="2">
        <f t="shared" si="212"/>
        <v>0.05</v>
      </c>
      <c r="M2727" s="3">
        <f t="shared" si="213"/>
        <v>0.65300000000000002</v>
      </c>
      <c r="N2727" s="3">
        <f t="shared" si="214"/>
        <v>13.713000000000001</v>
      </c>
    </row>
    <row r="2728" spans="1:14" x14ac:dyDescent="0.3">
      <c r="A2728" s="1">
        <v>45507</v>
      </c>
      <c r="B2728" s="1" t="str">
        <f t="shared" si="210"/>
        <v>August</v>
      </c>
      <c r="C2728" s="4" t="s">
        <v>9</v>
      </c>
      <c r="D2728" s="4" t="s">
        <v>15</v>
      </c>
      <c r="E2728" s="4" t="s">
        <v>11</v>
      </c>
      <c r="F2728" s="4" t="s">
        <v>24</v>
      </c>
      <c r="G2728" s="3">
        <v>34.74</v>
      </c>
      <c r="H2728" s="8">
        <v>3</v>
      </c>
      <c r="I2728" s="4" t="s">
        <v>20</v>
      </c>
      <c r="J2728" s="7">
        <v>8.1</v>
      </c>
      <c r="K2728" s="3">
        <f t="shared" si="211"/>
        <v>104.22</v>
      </c>
      <c r="L2728" s="2">
        <f t="shared" si="212"/>
        <v>0.05</v>
      </c>
      <c r="M2728" s="3">
        <f t="shared" si="213"/>
        <v>5.2110000000000003</v>
      </c>
      <c r="N2728" s="3">
        <f t="shared" si="214"/>
        <v>109.431</v>
      </c>
    </row>
    <row r="2729" spans="1:14" x14ac:dyDescent="0.3">
      <c r="A2729" s="1">
        <v>45507</v>
      </c>
      <c r="B2729" s="1" t="str">
        <f t="shared" si="210"/>
        <v>August</v>
      </c>
      <c r="C2729" s="4" t="s">
        <v>19</v>
      </c>
      <c r="D2729" s="4" t="s">
        <v>10</v>
      </c>
      <c r="E2729" s="4" t="s">
        <v>22</v>
      </c>
      <c r="F2729" s="4" t="s">
        <v>24</v>
      </c>
      <c r="G2729" s="3">
        <v>33.43</v>
      </c>
      <c r="H2729" s="8">
        <v>3</v>
      </c>
      <c r="I2729" s="4" t="s">
        <v>258</v>
      </c>
      <c r="J2729" s="7">
        <v>7</v>
      </c>
      <c r="K2729" s="3">
        <f t="shared" si="211"/>
        <v>100.28999999999999</v>
      </c>
      <c r="L2729" s="2">
        <f t="shared" si="212"/>
        <v>0.05</v>
      </c>
      <c r="M2729" s="3">
        <f t="shared" si="213"/>
        <v>5.0145</v>
      </c>
      <c r="N2729" s="3">
        <f t="shared" si="214"/>
        <v>105.30449999999999</v>
      </c>
    </row>
    <row r="2730" spans="1:14" x14ac:dyDescent="0.3">
      <c r="A2730" s="1">
        <v>45507</v>
      </c>
      <c r="B2730" s="1" t="str">
        <f t="shared" si="210"/>
        <v>August</v>
      </c>
      <c r="C2730" s="4" t="s">
        <v>9</v>
      </c>
      <c r="D2730" s="4" t="s">
        <v>15</v>
      </c>
      <c r="E2730" s="4" t="s">
        <v>22</v>
      </c>
      <c r="F2730" s="4" t="s">
        <v>24</v>
      </c>
      <c r="G2730" s="3">
        <v>26.12</v>
      </c>
      <c r="H2730" s="8">
        <v>3</v>
      </c>
      <c r="I2730" s="4" t="s">
        <v>258</v>
      </c>
      <c r="J2730" s="7">
        <v>8.4</v>
      </c>
      <c r="K2730" s="3">
        <f t="shared" si="211"/>
        <v>78.36</v>
      </c>
      <c r="L2730" s="2">
        <f t="shared" si="212"/>
        <v>0.05</v>
      </c>
      <c r="M2730" s="3">
        <f t="shared" si="213"/>
        <v>3.9180000000000001</v>
      </c>
      <c r="N2730" s="3">
        <f t="shared" si="214"/>
        <v>82.278000000000006</v>
      </c>
    </row>
    <row r="2731" spans="1:14" x14ac:dyDescent="0.3">
      <c r="A2731" s="1">
        <v>45507</v>
      </c>
      <c r="B2731" s="1" t="str">
        <f t="shared" si="210"/>
        <v>August</v>
      </c>
      <c r="C2731" s="4" t="s">
        <v>14</v>
      </c>
      <c r="D2731" s="4" t="s">
        <v>15</v>
      </c>
      <c r="E2731" s="4" t="s">
        <v>11</v>
      </c>
      <c r="F2731" s="4" t="s">
        <v>12</v>
      </c>
      <c r="G2731" s="3">
        <v>7.73</v>
      </c>
      <c r="H2731" s="8">
        <v>8</v>
      </c>
      <c r="I2731" s="4" t="s">
        <v>20</v>
      </c>
      <c r="J2731" s="7">
        <v>9.8000000000000007</v>
      </c>
      <c r="K2731" s="3">
        <f t="shared" si="211"/>
        <v>61.84</v>
      </c>
      <c r="L2731" s="2">
        <f t="shared" si="212"/>
        <v>0.05</v>
      </c>
      <c r="M2731" s="3">
        <f t="shared" si="213"/>
        <v>3.0920000000000005</v>
      </c>
      <c r="N2731" s="3">
        <f t="shared" si="214"/>
        <v>64.932000000000002</v>
      </c>
    </row>
    <row r="2732" spans="1:14" x14ac:dyDescent="0.3">
      <c r="A2732" s="1">
        <v>45507</v>
      </c>
      <c r="B2732" s="1" t="str">
        <f t="shared" si="210"/>
        <v>August</v>
      </c>
      <c r="C2732" s="4" t="s">
        <v>19</v>
      </c>
      <c r="D2732" s="4" t="s">
        <v>15</v>
      </c>
      <c r="E2732" s="4" t="s">
        <v>22</v>
      </c>
      <c r="F2732" s="4" t="s">
        <v>12</v>
      </c>
      <c r="G2732" s="3">
        <v>5.8</v>
      </c>
      <c r="H2732" s="8">
        <v>3</v>
      </c>
      <c r="I2732" s="4" t="s">
        <v>20</v>
      </c>
      <c r="J2732" s="7">
        <v>7.3</v>
      </c>
      <c r="K2732" s="3">
        <f t="shared" si="211"/>
        <v>17.399999999999999</v>
      </c>
      <c r="L2732" s="2">
        <f t="shared" si="212"/>
        <v>0.05</v>
      </c>
      <c r="M2732" s="3">
        <f t="shared" si="213"/>
        <v>0.87</v>
      </c>
      <c r="N2732" s="3">
        <f t="shared" si="214"/>
        <v>18.27</v>
      </c>
    </row>
    <row r="2733" spans="1:14" x14ac:dyDescent="0.3">
      <c r="A2733" s="1">
        <v>45508</v>
      </c>
      <c r="B2733" s="1" t="str">
        <f t="shared" si="210"/>
        <v>August</v>
      </c>
      <c r="C2733" s="4" t="s">
        <v>9</v>
      </c>
      <c r="D2733" s="4" t="s">
        <v>15</v>
      </c>
      <c r="E2733" s="4" t="s">
        <v>22</v>
      </c>
      <c r="F2733" s="4" t="s">
        <v>24</v>
      </c>
      <c r="G2733" s="3">
        <v>38.86</v>
      </c>
      <c r="H2733" s="8">
        <v>2</v>
      </c>
      <c r="I2733" s="4" t="s">
        <v>17</v>
      </c>
      <c r="J2733" s="7">
        <v>7.7</v>
      </c>
      <c r="K2733" s="3">
        <f t="shared" si="211"/>
        <v>77.72</v>
      </c>
      <c r="L2733" s="2">
        <f t="shared" si="212"/>
        <v>0.05</v>
      </c>
      <c r="M2733" s="3">
        <f t="shared" si="213"/>
        <v>3.8860000000000001</v>
      </c>
      <c r="N2733" s="3">
        <f t="shared" si="214"/>
        <v>81.605999999999995</v>
      </c>
    </row>
    <row r="2734" spans="1:14" x14ac:dyDescent="0.3">
      <c r="A2734" s="1">
        <v>45508</v>
      </c>
      <c r="B2734" s="1" t="str">
        <f t="shared" si="210"/>
        <v>August</v>
      </c>
      <c r="C2734" s="4" t="s">
        <v>9</v>
      </c>
      <c r="D2734" s="4" t="s">
        <v>15</v>
      </c>
      <c r="E2734" s="4" t="s">
        <v>22</v>
      </c>
      <c r="F2734" s="4" t="s">
        <v>23</v>
      </c>
      <c r="G2734" s="3">
        <v>63.94</v>
      </c>
      <c r="H2734" s="8">
        <v>4</v>
      </c>
      <c r="I2734" s="4" t="s">
        <v>17</v>
      </c>
      <c r="J2734" s="7">
        <v>6.3</v>
      </c>
      <c r="K2734" s="3">
        <f t="shared" si="211"/>
        <v>255.76</v>
      </c>
      <c r="L2734" s="2">
        <f t="shared" si="212"/>
        <v>0.05</v>
      </c>
      <c r="M2734" s="3">
        <f t="shared" si="213"/>
        <v>12.788</v>
      </c>
      <c r="N2734" s="3">
        <f t="shared" si="214"/>
        <v>268.548</v>
      </c>
    </row>
    <row r="2735" spans="1:14" x14ac:dyDescent="0.3">
      <c r="A2735" s="1">
        <v>45508</v>
      </c>
      <c r="B2735" s="1" t="str">
        <f t="shared" si="210"/>
        <v>August</v>
      </c>
      <c r="C2735" s="4" t="s">
        <v>14</v>
      </c>
      <c r="D2735" s="4" t="s">
        <v>15</v>
      </c>
      <c r="E2735" s="4" t="s">
        <v>11</v>
      </c>
      <c r="F2735" s="4" t="s">
        <v>18</v>
      </c>
      <c r="G2735" s="3">
        <v>69.12</v>
      </c>
      <c r="H2735" s="8">
        <v>1</v>
      </c>
      <c r="I2735" s="4" t="s">
        <v>258</v>
      </c>
      <c r="J2735" s="7">
        <v>8.4</v>
      </c>
      <c r="K2735" s="3">
        <f t="shared" si="211"/>
        <v>69.12</v>
      </c>
      <c r="L2735" s="2">
        <f t="shared" si="212"/>
        <v>0.05</v>
      </c>
      <c r="M2735" s="3">
        <f t="shared" si="213"/>
        <v>3.4560000000000004</v>
      </c>
      <c r="N2735" s="3">
        <f t="shared" si="214"/>
        <v>72.576000000000008</v>
      </c>
    </row>
    <row r="2736" spans="1:14" x14ac:dyDescent="0.3">
      <c r="A2736" s="1">
        <v>45508</v>
      </c>
      <c r="B2736" s="1" t="str">
        <f t="shared" si="210"/>
        <v>August</v>
      </c>
      <c r="C2736" s="4" t="s">
        <v>19</v>
      </c>
      <c r="D2736" s="4" t="s">
        <v>15</v>
      </c>
      <c r="E2736" s="4" t="s">
        <v>11</v>
      </c>
      <c r="F2736" s="4" t="s">
        <v>21</v>
      </c>
      <c r="G2736" s="3">
        <v>12.47</v>
      </c>
      <c r="H2736" s="8">
        <v>3</v>
      </c>
      <c r="I2736" s="4" t="s">
        <v>17</v>
      </c>
      <c r="J2736" s="7">
        <v>6.8</v>
      </c>
      <c r="K2736" s="3">
        <f t="shared" si="211"/>
        <v>37.410000000000004</v>
      </c>
      <c r="L2736" s="2">
        <f t="shared" si="212"/>
        <v>0.05</v>
      </c>
      <c r="M2736" s="3">
        <f t="shared" si="213"/>
        <v>1.8705000000000003</v>
      </c>
      <c r="N2736" s="3">
        <f t="shared" si="214"/>
        <v>39.280500000000004</v>
      </c>
    </row>
    <row r="2737" spans="1:14" x14ac:dyDescent="0.3">
      <c r="A2737" s="1">
        <v>45508</v>
      </c>
      <c r="B2737" s="1" t="str">
        <f t="shared" si="210"/>
        <v>August</v>
      </c>
      <c r="C2737" s="4" t="s">
        <v>9</v>
      </c>
      <c r="D2737" s="4" t="s">
        <v>15</v>
      </c>
      <c r="E2737" s="4" t="s">
        <v>11</v>
      </c>
      <c r="F2737" s="4" t="s">
        <v>12</v>
      </c>
      <c r="G2737" s="3">
        <v>4.84</v>
      </c>
      <c r="H2737" s="8">
        <v>1</v>
      </c>
      <c r="I2737" s="4" t="s">
        <v>258</v>
      </c>
      <c r="J2737" s="7">
        <v>6.7</v>
      </c>
      <c r="K2737" s="3">
        <f t="shared" si="211"/>
        <v>4.84</v>
      </c>
      <c r="L2737" s="2">
        <f t="shared" si="212"/>
        <v>0.05</v>
      </c>
      <c r="M2737" s="3">
        <f t="shared" si="213"/>
        <v>0.24199999999999999</v>
      </c>
      <c r="N2737" s="3">
        <f t="shared" si="214"/>
        <v>5.0819999999999999</v>
      </c>
    </row>
    <row r="2738" spans="1:14" x14ac:dyDescent="0.3">
      <c r="A2738" s="1">
        <v>45508</v>
      </c>
      <c r="B2738" s="1" t="str">
        <f t="shared" si="210"/>
        <v>August</v>
      </c>
      <c r="C2738" s="4" t="s">
        <v>19</v>
      </c>
      <c r="D2738" s="4" t="s">
        <v>15</v>
      </c>
      <c r="E2738" s="4" t="s">
        <v>22</v>
      </c>
      <c r="F2738" s="4" t="s">
        <v>12</v>
      </c>
      <c r="G2738" s="3">
        <v>2.57</v>
      </c>
      <c r="H2738" s="8">
        <v>2</v>
      </c>
      <c r="I2738" s="4" t="s">
        <v>17</v>
      </c>
      <c r="J2738" s="7">
        <v>8.8000000000000007</v>
      </c>
      <c r="K2738" s="3">
        <f t="shared" si="211"/>
        <v>5.14</v>
      </c>
      <c r="L2738" s="2">
        <f t="shared" si="212"/>
        <v>0.05</v>
      </c>
      <c r="M2738" s="3">
        <f t="shared" si="213"/>
        <v>0.25700000000000001</v>
      </c>
      <c r="N2738" s="3">
        <f t="shared" si="214"/>
        <v>5.3969999999999994</v>
      </c>
    </row>
    <row r="2739" spans="1:14" x14ac:dyDescent="0.3">
      <c r="A2739" s="1">
        <v>45508</v>
      </c>
      <c r="B2739" s="1" t="str">
        <f t="shared" si="210"/>
        <v>August</v>
      </c>
      <c r="C2739" s="4" t="s">
        <v>19</v>
      </c>
      <c r="D2739" s="4" t="s">
        <v>15</v>
      </c>
      <c r="E2739" s="4" t="s">
        <v>22</v>
      </c>
      <c r="F2739" s="4" t="s">
        <v>12</v>
      </c>
      <c r="G2739" s="3">
        <v>7.81</v>
      </c>
      <c r="H2739" s="8">
        <v>3</v>
      </c>
      <c r="I2739" s="4" t="s">
        <v>17</v>
      </c>
      <c r="J2739" s="7">
        <v>6.8</v>
      </c>
      <c r="K2739" s="3">
        <f t="shared" si="211"/>
        <v>23.43</v>
      </c>
      <c r="L2739" s="2">
        <f t="shared" si="212"/>
        <v>0.05</v>
      </c>
      <c r="M2739" s="3">
        <f t="shared" si="213"/>
        <v>1.1715</v>
      </c>
      <c r="N2739" s="3">
        <f t="shared" si="214"/>
        <v>24.601500000000001</v>
      </c>
    </row>
    <row r="2740" spans="1:14" x14ac:dyDescent="0.3">
      <c r="A2740" s="1">
        <v>45508</v>
      </c>
      <c r="B2740" s="1" t="str">
        <f t="shared" si="210"/>
        <v>August</v>
      </c>
      <c r="C2740" s="4" t="s">
        <v>9</v>
      </c>
      <c r="D2740" s="4" t="s">
        <v>15</v>
      </c>
      <c r="E2740" s="4" t="s">
        <v>22</v>
      </c>
      <c r="F2740" s="4" t="s">
        <v>12</v>
      </c>
      <c r="G2740" s="3">
        <v>7.05</v>
      </c>
      <c r="H2740" s="8">
        <v>4</v>
      </c>
      <c r="I2740" s="4" t="s">
        <v>258</v>
      </c>
      <c r="J2740" s="7">
        <v>7.9</v>
      </c>
      <c r="K2740" s="3">
        <f t="shared" si="211"/>
        <v>28.2</v>
      </c>
      <c r="L2740" s="2">
        <f t="shared" si="212"/>
        <v>0.05</v>
      </c>
      <c r="M2740" s="3">
        <f t="shared" si="213"/>
        <v>1.4100000000000001</v>
      </c>
      <c r="N2740" s="3">
        <f t="shared" si="214"/>
        <v>29.61</v>
      </c>
    </row>
    <row r="2741" spans="1:14" x14ac:dyDescent="0.3">
      <c r="A2741" s="1">
        <v>45508</v>
      </c>
      <c r="B2741" s="1" t="str">
        <f t="shared" si="210"/>
        <v>August</v>
      </c>
      <c r="C2741" s="4" t="s">
        <v>14</v>
      </c>
      <c r="D2741" s="4" t="s">
        <v>15</v>
      </c>
      <c r="E2741" s="4" t="s">
        <v>11</v>
      </c>
      <c r="F2741" s="4" t="s">
        <v>12</v>
      </c>
      <c r="G2741" s="3">
        <v>4.33</v>
      </c>
      <c r="H2741" s="8">
        <v>2</v>
      </c>
      <c r="I2741" s="4" t="s">
        <v>258</v>
      </c>
      <c r="J2741" s="7">
        <v>7.2</v>
      </c>
      <c r="K2741" s="3">
        <f t="shared" si="211"/>
        <v>8.66</v>
      </c>
      <c r="L2741" s="2">
        <f t="shared" si="212"/>
        <v>0.05</v>
      </c>
      <c r="M2741" s="3">
        <f t="shared" si="213"/>
        <v>0.43300000000000005</v>
      </c>
      <c r="N2741" s="3">
        <f t="shared" si="214"/>
        <v>9.093</v>
      </c>
    </row>
    <row r="2742" spans="1:14" x14ac:dyDescent="0.3">
      <c r="A2742" s="1">
        <v>45508</v>
      </c>
      <c r="B2742" s="1" t="str">
        <f t="shared" si="210"/>
        <v>August</v>
      </c>
      <c r="C2742" s="4" t="s">
        <v>19</v>
      </c>
      <c r="D2742" s="4" t="s">
        <v>15</v>
      </c>
      <c r="E2742" s="4" t="s">
        <v>11</v>
      </c>
      <c r="F2742" s="4" t="s">
        <v>18</v>
      </c>
      <c r="G2742" s="3">
        <v>62.05</v>
      </c>
      <c r="H2742" s="8">
        <v>1</v>
      </c>
      <c r="I2742" s="4" t="s">
        <v>17</v>
      </c>
      <c r="J2742" s="7">
        <v>7.7</v>
      </c>
      <c r="K2742" s="3">
        <f t="shared" si="211"/>
        <v>62.05</v>
      </c>
      <c r="L2742" s="2">
        <f t="shared" si="212"/>
        <v>0.05</v>
      </c>
      <c r="M2742" s="3">
        <f t="shared" si="213"/>
        <v>3.1025</v>
      </c>
      <c r="N2742" s="3">
        <f t="shared" si="214"/>
        <v>65.152500000000003</v>
      </c>
    </row>
    <row r="2743" spans="1:14" x14ac:dyDescent="0.3">
      <c r="A2743" s="1">
        <v>45508</v>
      </c>
      <c r="B2743" s="1" t="str">
        <f t="shared" si="210"/>
        <v>August</v>
      </c>
      <c r="C2743" s="4" t="s">
        <v>19</v>
      </c>
      <c r="D2743" s="4" t="s">
        <v>10</v>
      </c>
      <c r="E2743" s="4" t="s">
        <v>11</v>
      </c>
      <c r="F2743" s="4" t="s">
        <v>23</v>
      </c>
      <c r="G2743" s="3">
        <v>73.540000000000006</v>
      </c>
      <c r="H2743" s="8">
        <v>3</v>
      </c>
      <c r="I2743" s="4" t="s">
        <v>20</v>
      </c>
      <c r="J2743" s="7">
        <v>7.8</v>
      </c>
      <c r="K2743" s="3">
        <f t="shared" si="211"/>
        <v>220.62</v>
      </c>
      <c r="L2743" s="2">
        <f t="shared" si="212"/>
        <v>0.05</v>
      </c>
      <c r="M2743" s="3">
        <f t="shared" si="213"/>
        <v>11.031000000000001</v>
      </c>
      <c r="N2743" s="3">
        <f t="shared" si="214"/>
        <v>231.65100000000001</v>
      </c>
    </row>
    <row r="2744" spans="1:14" x14ac:dyDescent="0.3">
      <c r="A2744" s="1">
        <v>45508</v>
      </c>
      <c r="B2744" s="1" t="str">
        <f t="shared" si="210"/>
        <v>August</v>
      </c>
      <c r="C2744" s="4" t="s">
        <v>9</v>
      </c>
      <c r="D2744" s="4" t="s">
        <v>15</v>
      </c>
      <c r="E2744" s="4" t="s">
        <v>22</v>
      </c>
      <c r="F2744" s="4" t="s">
        <v>12</v>
      </c>
      <c r="G2744" s="3">
        <v>7.25</v>
      </c>
      <c r="H2744" s="8">
        <v>2</v>
      </c>
      <c r="I2744" s="4" t="s">
        <v>20</v>
      </c>
      <c r="J2744" s="7">
        <v>7.5</v>
      </c>
      <c r="K2744" s="3">
        <f t="shared" si="211"/>
        <v>14.5</v>
      </c>
      <c r="L2744" s="2">
        <f t="shared" si="212"/>
        <v>0.05</v>
      </c>
      <c r="M2744" s="3">
        <f t="shared" si="213"/>
        <v>0.72500000000000009</v>
      </c>
      <c r="N2744" s="3">
        <f t="shared" si="214"/>
        <v>15.225</v>
      </c>
    </row>
    <row r="2745" spans="1:14" x14ac:dyDescent="0.3">
      <c r="A2745" s="1">
        <v>45508</v>
      </c>
      <c r="B2745" s="1" t="str">
        <f t="shared" si="210"/>
        <v>August</v>
      </c>
      <c r="C2745" s="4" t="s">
        <v>19</v>
      </c>
      <c r="D2745" s="4" t="s">
        <v>15</v>
      </c>
      <c r="E2745" s="4" t="s">
        <v>22</v>
      </c>
      <c r="F2745" s="4" t="s">
        <v>24</v>
      </c>
      <c r="G2745" s="3">
        <v>22.46</v>
      </c>
      <c r="H2745" s="8">
        <v>4</v>
      </c>
      <c r="I2745" s="4" t="s">
        <v>20</v>
      </c>
      <c r="J2745" s="7">
        <v>5.7</v>
      </c>
      <c r="K2745" s="3">
        <f t="shared" si="211"/>
        <v>89.84</v>
      </c>
      <c r="L2745" s="2">
        <f t="shared" si="212"/>
        <v>0.05</v>
      </c>
      <c r="M2745" s="3">
        <f t="shared" si="213"/>
        <v>4.492</v>
      </c>
      <c r="N2745" s="3">
        <f t="shared" si="214"/>
        <v>94.332000000000008</v>
      </c>
    </row>
    <row r="2746" spans="1:14" x14ac:dyDescent="0.3">
      <c r="A2746" s="1">
        <v>45508</v>
      </c>
      <c r="B2746" s="1" t="str">
        <f t="shared" si="210"/>
        <v>August</v>
      </c>
      <c r="C2746" s="4" t="s">
        <v>14</v>
      </c>
      <c r="D2746" s="4" t="s">
        <v>15</v>
      </c>
      <c r="E2746" s="4" t="s">
        <v>22</v>
      </c>
      <c r="F2746" s="4" t="s">
        <v>12</v>
      </c>
      <c r="G2746" s="3">
        <v>7.5</v>
      </c>
      <c r="H2746" s="8">
        <v>2</v>
      </c>
      <c r="I2746" s="4" t="s">
        <v>20</v>
      </c>
      <c r="J2746" s="7">
        <v>8.1999999999999993</v>
      </c>
      <c r="K2746" s="3">
        <f t="shared" si="211"/>
        <v>15</v>
      </c>
      <c r="L2746" s="2">
        <f t="shared" si="212"/>
        <v>0.05</v>
      </c>
      <c r="M2746" s="3">
        <f t="shared" si="213"/>
        <v>0.75</v>
      </c>
      <c r="N2746" s="3">
        <f t="shared" si="214"/>
        <v>15.75</v>
      </c>
    </row>
    <row r="2747" spans="1:14" x14ac:dyDescent="0.3">
      <c r="A2747" s="1">
        <v>45508</v>
      </c>
      <c r="B2747" s="1" t="str">
        <f t="shared" si="210"/>
        <v>August</v>
      </c>
      <c r="C2747" s="4" t="s">
        <v>19</v>
      </c>
      <c r="D2747" s="4" t="s">
        <v>15</v>
      </c>
      <c r="E2747" s="4" t="s">
        <v>11</v>
      </c>
      <c r="F2747" s="4" t="s">
        <v>12</v>
      </c>
      <c r="G2747" s="3">
        <v>7.53</v>
      </c>
      <c r="H2747" s="8">
        <v>2</v>
      </c>
      <c r="I2747" s="4" t="s">
        <v>20</v>
      </c>
      <c r="J2747" s="7">
        <v>6.5</v>
      </c>
      <c r="K2747" s="3">
        <f t="shared" si="211"/>
        <v>15.06</v>
      </c>
      <c r="L2747" s="2">
        <f t="shared" si="212"/>
        <v>0.05</v>
      </c>
      <c r="M2747" s="3">
        <f t="shared" si="213"/>
        <v>0.75300000000000011</v>
      </c>
      <c r="N2747" s="3">
        <f t="shared" si="214"/>
        <v>15.813000000000001</v>
      </c>
    </row>
    <row r="2748" spans="1:14" x14ac:dyDescent="0.3">
      <c r="A2748" s="1">
        <v>45509</v>
      </c>
      <c r="B2748" s="1" t="str">
        <f t="shared" si="210"/>
        <v>August</v>
      </c>
      <c r="C2748" s="4" t="s">
        <v>9</v>
      </c>
      <c r="D2748" s="4" t="s">
        <v>10</v>
      </c>
      <c r="E2748" s="4" t="s">
        <v>11</v>
      </c>
      <c r="F2748" s="4" t="s">
        <v>12</v>
      </c>
      <c r="G2748" s="3">
        <v>5.25</v>
      </c>
      <c r="H2748" s="8">
        <v>1</v>
      </c>
      <c r="I2748" s="4" t="s">
        <v>20</v>
      </c>
      <c r="J2748" s="7">
        <v>6.8</v>
      </c>
      <c r="K2748" s="3">
        <f t="shared" si="211"/>
        <v>5.25</v>
      </c>
      <c r="L2748" s="2">
        <f t="shared" si="212"/>
        <v>0.05</v>
      </c>
      <c r="M2748" s="3">
        <f t="shared" si="213"/>
        <v>0.26250000000000001</v>
      </c>
      <c r="N2748" s="3">
        <f t="shared" si="214"/>
        <v>5.5125000000000002</v>
      </c>
    </row>
    <row r="2749" spans="1:14" x14ac:dyDescent="0.3">
      <c r="A2749" s="1">
        <v>45509</v>
      </c>
      <c r="B2749" s="1" t="str">
        <f t="shared" si="210"/>
        <v>August</v>
      </c>
      <c r="C2749" s="4" t="s">
        <v>14</v>
      </c>
      <c r="D2749" s="4" t="s">
        <v>15</v>
      </c>
      <c r="E2749" s="4" t="s">
        <v>11</v>
      </c>
      <c r="F2749" s="4" t="s">
        <v>24</v>
      </c>
      <c r="G2749" s="3">
        <v>29.87</v>
      </c>
      <c r="H2749" s="8">
        <v>2</v>
      </c>
      <c r="I2749" s="4" t="s">
        <v>17</v>
      </c>
      <c r="J2749" s="7">
        <v>8.1</v>
      </c>
      <c r="K2749" s="3">
        <f t="shared" si="211"/>
        <v>59.74</v>
      </c>
      <c r="L2749" s="2">
        <f t="shared" si="212"/>
        <v>0.05</v>
      </c>
      <c r="M2749" s="3">
        <f t="shared" si="213"/>
        <v>2.9870000000000001</v>
      </c>
      <c r="N2749" s="3">
        <f t="shared" si="214"/>
        <v>62.727000000000004</v>
      </c>
    </row>
    <row r="2750" spans="1:14" x14ac:dyDescent="0.3">
      <c r="A2750" s="1">
        <v>45509</v>
      </c>
      <c r="B2750" s="1" t="str">
        <f t="shared" si="210"/>
        <v>August</v>
      </c>
      <c r="C2750" s="4" t="s">
        <v>19</v>
      </c>
      <c r="D2750" s="4" t="s">
        <v>15</v>
      </c>
      <c r="E2750" s="4" t="s">
        <v>22</v>
      </c>
      <c r="F2750" s="4" t="s">
        <v>23</v>
      </c>
      <c r="G2750" s="3">
        <v>72.72</v>
      </c>
      <c r="H2750" s="8">
        <v>1</v>
      </c>
      <c r="I2750" s="4" t="s">
        <v>17</v>
      </c>
      <c r="J2750" s="7">
        <v>7.1</v>
      </c>
      <c r="K2750" s="3">
        <f t="shared" si="211"/>
        <v>72.72</v>
      </c>
      <c r="L2750" s="2">
        <f t="shared" si="212"/>
        <v>0.05</v>
      </c>
      <c r="M2750" s="3">
        <f t="shared" si="213"/>
        <v>3.6360000000000001</v>
      </c>
      <c r="N2750" s="3">
        <f t="shared" si="214"/>
        <v>76.355999999999995</v>
      </c>
    </row>
    <row r="2751" spans="1:14" x14ac:dyDescent="0.3">
      <c r="A2751" s="1">
        <v>45509</v>
      </c>
      <c r="B2751" s="1" t="str">
        <f t="shared" si="210"/>
        <v>August</v>
      </c>
      <c r="C2751" s="4" t="s">
        <v>9</v>
      </c>
      <c r="D2751" s="4" t="s">
        <v>15</v>
      </c>
      <c r="E2751" s="4" t="s">
        <v>22</v>
      </c>
      <c r="F2751" s="4" t="s">
        <v>24</v>
      </c>
      <c r="G2751" s="3">
        <v>28.9</v>
      </c>
      <c r="H2751" s="8">
        <v>3</v>
      </c>
      <c r="I2751" s="4" t="s">
        <v>258</v>
      </c>
      <c r="J2751" s="7">
        <v>8.8000000000000007</v>
      </c>
      <c r="K2751" s="3">
        <f t="shared" si="211"/>
        <v>86.699999999999989</v>
      </c>
      <c r="L2751" s="2">
        <f t="shared" si="212"/>
        <v>0.05</v>
      </c>
      <c r="M2751" s="3">
        <f t="shared" si="213"/>
        <v>4.335</v>
      </c>
      <c r="N2751" s="3">
        <f t="shared" si="214"/>
        <v>91.034999999999982</v>
      </c>
    </row>
    <row r="2752" spans="1:14" x14ac:dyDescent="0.3">
      <c r="A2752" s="1">
        <v>45509</v>
      </c>
      <c r="B2752" s="1" t="str">
        <f t="shared" si="210"/>
        <v>August</v>
      </c>
      <c r="C2752" s="4" t="s">
        <v>19</v>
      </c>
      <c r="D2752" s="4" t="s">
        <v>15</v>
      </c>
      <c r="E2752" s="4" t="s">
        <v>11</v>
      </c>
      <c r="F2752" s="4" t="s">
        <v>24</v>
      </c>
      <c r="G2752" s="3">
        <v>30.95</v>
      </c>
      <c r="H2752" s="8">
        <v>3</v>
      </c>
      <c r="I2752" s="4" t="s">
        <v>20</v>
      </c>
      <c r="J2752" s="7">
        <v>8.1999999999999993</v>
      </c>
      <c r="K2752" s="3">
        <f t="shared" si="211"/>
        <v>92.85</v>
      </c>
      <c r="L2752" s="2">
        <f t="shared" si="212"/>
        <v>0.05</v>
      </c>
      <c r="M2752" s="3">
        <f t="shared" si="213"/>
        <v>4.6425000000000001</v>
      </c>
      <c r="N2752" s="3">
        <f t="shared" si="214"/>
        <v>97.492499999999993</v>
      </c>
    </row>
    <row r="2753" spans="1:14" x14ac:dyDescent="0.3">
      <c r="A2753" s="1">
        <v>45509</v>
      </c>
      <c r="B2753" s="1" t="str">
        <f t="shared" si="210"/>
        <v>August</v>
      </c>
      <c r="C2753" s="4" t="s">
        <v>9</v>
      </c>
      <c r="D2753" s="4" t="s">
        <v>15</v>
      </c>
      <c r="E2753" s="4" t="s">
        <v>11</v>
      </c>
      <c r="F2753" s="4" t="s">
        <v>23</v>
      </c>
      <c r="G2753" s="3">
        <v>65.27</v>
      </c>
      <c r="H2753" s="8">
        <v>4</v>
      </c>
      <c r="I2753" s="4" t="s">
        <v>17</v>
      </c>
      <c r="J2753" s="7">
        <v>6.2</v>
      </c>
      <c r="K2753" s="3">
        <f t="shared" si="211"/>
        <v>261.08</v>
      </c>
      <c r="L2753" s="2">
        <f t="shared" si="212"/>
        <v>0.05</v>
      </c>
      <c r="M2753" s="3">
        <f t="shared" si="213"/>
        <v>13.054</v>
      </c>
      <c r="N2753" s="3">
        <f t="shared" si="214"/>
        <v>274.13399999999996</v>
      </c>
    </row>
    <row r="2754" spans="1:14" x14ac:dyDescent="0.3">
      <c r="A2754" s="1">
        <v>45509</v>
      </c>
      <c r="B2754" s="1" t="str">
        <f t="shared" si="210"/>
        <v>August</v>
      </c>
      <c r="C2754" s="4" t="s">
        <v>14</v>
      </c>
      <c r="D2754" s="4" t="s">
        <v>15</v>
      </c>
      <c r="E2754" s="4" t="s">
        <v>11</v>
      </c>
      <c r="F2754" s="4" t="s">
        <v>24</v>
      </c>
      <c r="G2754" s="3">
        <v>16.649999999999999</v>
      </c>
      <c r="H2754" s="8">
        <v>2</v>
      </c>
      <c r="I2754" s="4" t="s">
        <v>20</v>
      </c>
      <c r="J2754" s="7">
        <v>6</v>
      </c>
      <c r="K2754" s="3">
        <f t="shared" si="211"/>
        <v>33.299999999999997</v>
      </c>
      <c r="L2754" s="2">
        <f t="shared" si="212"/>
        <v>0.05</v>
      </c>
      <c r="M2754" s="3">
        <f t="shared" si="213"/>
        <v>1.665</v>
      </c>
      <c r="N2754" s="3">
        <f t="shared" si="214"/>
        <v>34.964999999999996</v>
      </c>
    </row>
    <row r="2755" spans="1:14" x14ac:dyDescent="0.3">
      <c r="A2755" s="1">
        <v>45509</v>
      </c>
      <c r="B2755" s="1" t="str">
        <f t="shared" ref="B2755:B2818" si="215">TEXT(A2755,"mmmm")</f>
        <v>August</v>
      </c>
      <c r="C2755" s="4" t="s">
        <v>19</v>
      </c>
      <c r="D2755" s="4" t="s">
        <v>10</v>
      </c>
      <c r="E2755" s="4" t="s">
        <v>11</v>
      </c>
      <c r="F2755" s="4" t="s">
        <v>12</v>
      </c>
      <c r="G2755" s="3">
        <v>7.22</v>
      </c>
      <c r="H2755" s="8">
        <v>6</v>
      </c>
      <c r="I2755" s="4" t="s">
        <v>258</v>
      </c>
      <c r="J2755" s="7">
        <v>6.9</v>
      </c>
      <c r="K2755" s="3">
        <f t="shared" ref="K2755:K2818" si="216">G2755*H2755</f>
        <v>43.32</v>
      </c>
      <c r="L2755" s="2">
        <f t="shared" ref="L2755:L2818" si="217">IF(F2755="electronics",18%,5%)</f>
        <v>0.05</v>
      </c>
      <c r="M2755" s="3">
        <f t="shared" ref="M2755:M2818" si="218">K2755*L2755</f>
        <v>2.1659999999999999</v>
      </c>
      <c r="N2755" s="3">
        <f t="shared" ref="N2755:N2818" si="219">K2755+M2755</f>
        <v>45.485999999999997</v>
      </c>
    </row>
    <row r="2756" spans="1:14" x14ac:dyDescent="0.3">
      <c r="A2756" s="1">
        <v>45509</v>
      </c>
      <c r="B2756" s="1" t="str">
        <f t="shared" si="215"/>
        <v>August</v>
      </c>
      <c r="C2756" s="4" t="s">
        <v>9</v>
      </c>
      <c r="D2756" s="4" t="s">
        <v>15</v>
      </c>
      <c r="E2756" s="4" t="s">
        <v>22</v>
      </c>
      <c r="F2756" s="4" t="s">
        <v>24</v>
      </c>
      <c r="G2756" s="3">
        <v>27.8</v>
      </c>
      <c r="H2756" s="8">
        <v>3</v>
      </c>
      <c r="I2756" s="4" t="s">
        <v>17</v>
      </c>
      <c r="J2756" s="7">
        <v>6.3</v>
      </c>
      <c r="K2756" s="3">
        <f t="shared" si="216"/>
        <v>83.4</v>
      </c>
      <c r="L2756" s="2">
        <f t="shared" si="217"/>
        <v>0.05</v>
      </c>
      <c r="M2756" s="3">
        <f t="shared" si="218"/>
        <v>4.1700000000000008</v>
      </c>
      <c r="N2756" s="3">
        <f t="shared" si="219"/>
        <v>87.570000000000007</v>
      </c>
    </row>
    <row r="2757" spans="1:14" x14ac:dyDescent="0.3">
      <c r="A2757" s="1">
        <v>45509</v>
      </c>
      <c r="B2757" s="1" t="str">
        <f t="shared" si="215"/>
        <v>August</v>
      </c>
      <c r="C2757" s="4" t="s">
        <v>14</v>
      </c>
      <c r="D2757" s="4" t="s">
        <v>15</v>
      </c>
      <c r="E2757" s="4" t="s">
        <v>22</v>
      </c>
      <c r="F2757" s="4" t="s">
        <v>24</v>
      </c>
      <c r="G2757" s="3">
        <v>32.99</v>
      </c>
      <c r="H2757" s="8">
        <v>3</v>
      </c>
      <c r="I2757" s="4" t="s">
        <v>17</v>
      </c>
      <c r="J2757" s="7">
        <v>6</v>
      </c>
      <c r="K2757" s="3">
        <f t="shared" si="216"/>
        <v>98.97</v>
      </c>
      <c r="L2757" s="2">
        <f t="shared" si="217"/>
        <v>0.05</v>
      </c>
      <c r="M2757" s="3">
        <f t="shared" si="218"/>
        <v>4.9485000000000001</v>
      </c>
      <c r="N2757" s="3">
        <f t="shared" si="219"/>
        <v>103.91849999999999</v>
      </c>
    </row>
    <row r="2758" spans="1:14" x14ac:dyDescent="0.3">
      <c r="A2758" s="1">
        <v>45510</v>
      </c>
      <c r="B2758" s="1" t="str">
        <f t="shared" si="215"/>
        <v>August</v>
      </c>
      <c r="C2758" s="4" t="s">
        <v>9</v>
      </c>
      <c r="D2758" s="4" t="s">
        <v>15</v>
      </c>
      <c r="E2758" s="4" t="s">
        <v>22</v>
      </c>
      <c r="F2758" s="4" t="s">
        <v>12</v>
      </c>
      <c r="G2758" s="3">
        <v>6.22</v>
      </c>
      <c r="H2758" s="8">
        <v>5</v>
      </c>
      <c r="I2758" s="4" t="s">
        <v>20</v>
      </c>
      <c r="J2758" s="7">
        <v>8.1999999999999993</v>
      </c>
      <c r="K2758" s="3">
        <f t="shared" si="216"/>
        <v>31.099999999999998</v>
      </c>
      <c r="L2758" s="2">
        <f t="shared" si="217"/>
        <v>0.05</v>
      </c>
      <c r="M2758" s="3">
        <f t="shared" si="218"/>
        <v>1.5549999999999999</v>
      </c>
      <c r="N2758" s="3">
        <f t="shared" si="219"/>
        <v>32.655000000000001</v>
      </c>
    </row>
    <row r="2759" spans="1:14" x14ac:dyDescent="0.3">
      <c r="A2759" s="1">
        <v>45510</v>
      </c>
      <c r="B2759" s="1" t="str">
        <f t="shared" si="215"/>
        <v>August</v>
      </c>
      <c r="C2759" s="4" t="s">
        <v>19</v>
      </c>
      <c r="D2759" s="4" t="s">
        <v>15</v>
      </c>
      <c r="E2759" s="4" t="s">
        <v>11</v>
      </c>
      <c r="F2759" s="4" t="s">
        <v>18</v>
      </c>
      <c r="G2759" s="3">
        <v>74.489999999999995</v>
      </c>
      <c r="H2759" s="8">
        <v>1</v>
      </c>
      <c r="I2759" s="4" t="s">
        <v>17</v>
      </c>
      <c r="J2759" s="7">
        <v>7.7</v>
      </c>
      <c r="K2759" s="3">
        <f t="shared" si="216"/>
        <v>74.489999999999995</v>
      </c>
      <c r="L2759" s="2">
        <f t="shared" si="217"/>
        <v>0.05</v>
      </c>
      <c r="M2759" s="3">
        <f t="shared" si="218"/>
        <v>3.7244999999999999</v>
      </c>
      <c r="N2759" s="3">
        <f t="shared" si="219"/>
        <v>78.214500000000001</v>
      </c>
    </row>
    <row r="2760" spans="1:14" x14ac:dyDescent="0.3">
      <c r="A2760" s="1">
        <v>45510</v>
      </c>
      <c r="B2760" s="1" t="str">
        <f t="shared" si="215"/>
        <v>August</v>
      </c>
      <c r="C2760" s="4" t="s">
        <v>19</v>
      </c>
      <c r="D2760" s="4" t="s">
        <v>15</v>
      </c>
      <c r="E2760" s="4" t="s">
        <v>22</v>
      </c>
      <c r="F2760" s="4" t="s">
        <v>18</v>
      </c>
      <c r="G2760" s="3">
        <v>58.27</v>
      </c>
      <c r="H2760" s="8">
        <v>2</v>
      </c>
      <c r="I2760" s="4" t="s">
        <v>17</v>
      </c>
      <c r="J2760" s="7">
        <v>6</v>
      </c>
      <c r="K2760" s="3">
        <f t="shared" si="216"/>
        <v>116.54</v>
      </c>
      <c r="L2760" s="2">
        <f t="shared" si="217"/>
        <v>0.05</v>
      </c>
      <c r="M2760" s="3">
        <f t="shared" si="218"/>
        <v>5.8270000000000008</v>
      </c>
      <c r="N2760" s="3">
        <f t="shared" si="219"/>
        <v>122.367</v>
      </c>
    </row>
    <row r="2761" spans="1:14" x14ac:dyDescent="0.3">
      <c r="A2761" s="1">
        <v>45510</v>
      </c>
      <c r="B2761" s="1" t="str">
        <f t="shared" si="215"/>
        <v>August</v>
      </c>
      <c r="C2761" s="4" t="s">
        <v>14</v>
      </c>
      <c r="D2761" s="4" t="s">
        <v>15</v>
      </c>
      <c r="E2761" s="4" t="s">
        <v>11</v>
      </c>
      <c r="F2761" s="4" t="s">
        <v>12</v>
      </c>
      <c r="G2761" s="3">
        <v>3.15</v>
      </c>
      <c r="H2761" s="8">
        <v>3</v>
      </c>
      <c r="I2761" s="4" t="s">
        <v>20</v>
      </c>
      <c r="J2761" s="7">
        <v>6</v>
      </c>
      <c r="K2761" s="3">
        <f t="shared" si="216"/>
        <v>9.4499999999999993</v>
      </c>
      <c r="L2761" s="2">
        <f t="shared" si="217"/>
        <v>0.05</v>
      </c>
      <c r="M2761" s="3">
        <f t="shared" si="218"/>
        <v>0.47249999999999998</v>
      </c>
      <c r="N2761" s="3">
        <f t="shared" si="219"/>
        <v>9.9224999999999994</v>
      </c>
    </row>
    <row r="2762" spans="1:14" x14ac:dyDescent="0.3">
      <c r="A2762" s="1">
        <v>45510</v>
      </c>
      <c r="B2762" s="1" t="str">
        <f t="shared" si="215"/>
        <v>August</v>
      </c>
      <c r="C2762" s="4" t="s">
        <v>9</v>
      </c>
      <c r="D2762" s="4" t="s">
        <v>15</v>
      </c>
      <c r="E2762" s="4" t="s">
        <v>22</v>
      </c>
      <c r="F2762" s="4" t="s">
        <v>18</v>
      </c>
      <c r="G2762" s="3">
        <v>70.900000000000006</v>
      </c>
      <c r="H2762" s="8">
        <v>1</v>
      </c>
      <c r="I2762" s="4" t="s">
        <v>258</v>
      </c>
      <c r="J2762" s="7">
        <v>8</v>
      </c>
      <c r="K2762" s="3">
        <f t="shared" si="216"/>
        <v>70.900000000000006</v>
      </c>
      <c r="L2762" s="2">
        <f t="shared" si="217"/>
        <v>0.05</v>
      </c>
      <c r="M2762" s="3">
        <f t="shared" si="218"/>
        <v>3.5450000000000004</v>
      </c>
      <c r="N2762" s="3">
        <f t="shared" si="219"/>
        <v>74.445000000000007</v>
      </c>
    </row>
    <row r="2763" spans="1:14" x14ac:dyDescent="0.3">
      <c r="A2763" s="1">
        <v>45510</v>
      </c>
      <c r="B2763" s="1" t="str">
        <f t="shared" si="215"/>
        <v>August</v>
      </c>
      <c r="C2763" s="4" t="s">
        <v>9</v>
      </c>
      <c r="D2763" s="4" t="s">
        <v>15</v>
      </c>
      <c r="E2763" s="4" t="s">
        <v>22</v>
      </c>
      <c r="F2763" s="4" t="s">
        <v>12</v>
      </c>
      <c r="G2763" s="3">
        <v>4.09</v>
      </c>
      <c r="H2763" s="8">
        <v>2</v>
      </c>
      <c r="I2763" s="4" t="s">
        <v>17</v>
      </c>
      <c r="J2763" s="7">
        <v>7.5</v>
      </c>
      <c r="K2763" s="3">
        <f t="shared" si="216"/>
        <v>8.18</v>
      </c>
      <c r="L2763" s="2">
        <f t="shared" si="217"/>
        <v>0.05</v>
      </c>
      <c r="M2763" s="3">
        <f t="shared" si="218"/>
        <v>0.40900000000000003</v>
      </c>
      <c r="N2763" s="3">
        <f t="shared" si="219"/>
        <v>8.5890000000000004</v>
      </c>
    </row>
    <row r="2764" spans="1:14" x14ac:dyDescent="0.3">
      <c r="A2764" s="1">
        <v>45510</v>
      </c>
      <c r="B2764" s="1" t="str">
        <f t="shared" si="215"/>
        <v>August</v>
      </c>
      <c r="C2764" s="4" t="s">
        <v>9</v>
      </c>
      <c r="D2764" s="4" t="s">
        <v>10</v>
      </c>
      <c r="E2764" s="4" t="s">
        <v>22</v>
      </c>
      <c r="F2764" s="4" t="s">
        <v>23</v>
      </c>
      <c r="G2764" s="3">
        <v>70.739999999999995</v>
      </c>
      <c r="H2764" s="8">
        <v>3</v>
      </c>
      <c r="I2764" s="4" t="s">
        <v>258</v>
      </c>
      <c r="J2764" s="7">
        <v>8.5</v>
      </c>
      <c r="K2764" s="3">
        <f t="shared" si="216"/>
        <v>212.21999999999997</v>
      </c>
      <c r="L2764" s="2">
        <f t="shared" si="217"/>
        <v>0.05</v>
      </c>
      <c r="M2764" s="3">
        <f t="shared" si="218"/>
        <v>10.610999999999999</v>
      </c>
      <c r="N2764" s="3">
        <f t="shared" si="219"/>
        <v>222.83099999999996</v>
      </c>
    </row>
    <row r="2765" spans="1:14" x14ac:dyDescent="0.3">
      <c r="A2765" s="1">
        <v>45510</v>
      </c>
      <c r="B2765" s="1" t="str">
        <f t="shared" si="215"/>
        <v>August</v>
      </c>
      <c r="C2765" s="4" t="s">
        <v>19</v>
      </c>
      <c r="D2765" s="4" t="s">
        <v>10</v>
      </c>
      <c r="E2765" s="4" t="s">
        <v>22</v>
      </c>
      <c r="F2765" s="4" t="s">
        <v>24</v>
      </c>
      <c r="G2765" s="3">
        <v>34.909999999999997</v>
      </c>
      <c r="H2765" s="8">
        <v>2</v>
      </c>
      <c r="I2765" s="4" t="s">
        <v>17</v>
      </c>
      <c r="J2765" s="7">
        <v>6.1</v>
      </c>
      <c r="K2765" s="3">
        <f t="shared" si="216"/>
        <v>69.819999999999993</v>
      </c>
      <c r="L2765" s="2">
        <f t="shared" si="217"/>
        <v>0.05</v>
      </c>
      <c r="M2765" s="3">
        <f t="shared" si="218"/>
        <v>3.4909999999999997</v>
      </c>
      <c r="N2765" s="3">
        <f t="shared" si="219"/>
        <v>73.310999999999993</v>
      </c>
    </row>
    <row r="2766" spans="1:14" x14ac:dyDescent="0.3">
      <c r="A2766" s="1">
        <v>45510</v>
      </c>
      <c r="B2766" s="1" t="str">
        <f t="shared" si="215"/>
        <v>August</v>
      </c>
      <c r="C2766" s="4" t="s">
        <v>9</v>
      </c>
      <c r="D2766" s="4" t="s">
        <v>10</v>
      </c>
      <c r="E2766" s="4" t="s">
        <v>11</v>
      </c>
      <c r="F2766" s="4" t="s">
        <v>21</v>
      </c>
      <c r="G2766" s="3">
        <v>18.34</v>
      </c>
      <c r="H2766" s="8">
        <v>3</v>
      </c>
      <c r="I2766" s="4" t="s">
        <v>20</v>
      </c>
      <c r="J2766" s="7">
        <v>7.6</v>
      </c>
      <c r="K2766" s="3">
        <f t="shared" si="216"/>
        <v>55.019999999999996</v>
      </c>
      <c r="L2766" s="2">
        <f t="shared" si="217"/>
        <v>0.05</v>
      </c>
      <c r="M2766" s="3">
        <f t="shared" si="218"/>
        <v>2.7509999999999999</v>
      </c>
      <c r="N2766" s="3">
        <f t="shared" si="219"/>
        <v>57.770999999999994</v>
      </c>
    </row>
    <row r="2767" spans="1:14" x14ac:dyDescent="0.3">
      <c r="A2767" s="1">
        <v>45510</v>
      </c>
      <c r="B2767" s="1" t="str">
        <f t="shared" si="215"/>
        <v>August</v>
      </c>
      <c r="C2767" s="4" t="s">
        <v>9</v>
      </c>
      <c r="D2767" s="4" t="s">
        <v>15</v>
      </c>
      <c r="E2767" s="4" t="s">
        <v>22</v>
      </c>
      <c r="F2767" s="4" t="s">
        <v>12</v>
      </c>
      <c r="G2767" s="3">
        <v>3.52</v>
      </c>
      <c r="H2767" s="8">
        <v>2</v>
      </c>
      <c r="I2767" s="4" t="s">
        <v>20</v>
      </c>
      <c r="J2767" s="7">
        <v>6.5</v>
      </c>
      <c r="K2767" s="3">
        <f t="shared" si="216"/>
        <v>7.04</v>
      </c>
      <c r="L2767" s="2">
        <f t="shared" si="217"/>
        <v>0.05</v>
      </c>
      <c r="M2767" s="3">
        <f t="shared" si="218"/>
        <v>0.35200000000000004</v>
      </c>
      <c r="N2767" s="3">
        <f t="shared" si="219"/>
        <v>7.3920000000000003</v>
      </c>
    </row>
    <row r="2768" spans="1:14" x14ac:dyDescent="0.3">
      <c r="A2768" s="1">
        <v>45510</v>
      </c>
      <c r="B2768" s="1" t="str">
        <f t="shared" si="215"/>
        <v>August</v>
      </c>
      <c r="C2768" s="4" t="s">
        <v>19</v>
      </c>
      <c r="D2768" s="4" t="s">
        <v>10</v>
      </c>
      <c r="E2768" s="4" t="s">
        <v>11</v>
      </c>
      <c r="F2768" s="4" t="s">
        <v>12</v>
      </c>
      <c r="G2768" s="3">
        <v>5.38</v>
      </c>
      <c r="H2768" s="8">
        <v>3</v>
      </c>
      <c r="I2768" s="4" t="s">
        <v>17</v>
      </c>
      <c r="J2768" s="7">
        <v>5.7</v>
      </c>
      <c r="K2768" s="3">
        <f t="shared" si="216"/>
        <v>16.14</v>
      </c>
      <c r="L2768" s="2">
        <f t="shared" si="217"/>
        <v>0.05</v>
      </c>
      <c r="M2768" s="3">
        <f t="shared" si="218"/>
        <v>0.80700000000000005</v>
      </c>
      <c r="N2768" s="3">
        <f t="shared" si="219"/>
        <v>16.946999999999999</v>
      </c>
    </row>
    <row r="2769" spans="1:14" x14ac:dyDescent="0.3">
      <c r="A2769" s="1">
        <v>45510</v>
      </c>
      <c r="B2769" s="1" t="str">
        <f t="shared" si="215"/>
        <v>August</v>
      </c>
      <c r="C2769" s="4" t="s">
        <v>19</v>
      </c>
      <c r="D2769" s="4" t="s">
        <v>15</v>
      </c>
      <c r="E2769" s="4" t="s">
        <v>22</v>
      </c>
      <c r="F2769" s="4" t="s">
        <v>12</v>
      </c>
      <c r="G2769" s="3">
        <v>2.52</v>
      </c>
      <c r="H2769" s="8">
        <v>2</v>
      </c>
      <c r="I2769" s="4" t="s">
        <v>20</v>
      </c>
      <c r="J2769" s="7">
        <v>8.5</v>
      </c>
      <c r="K2769" s="3">
        <f t="shared" si="216"/>
        <v>5.04</v>
      </c>
      <c r="L2769" s="2">
        <f t="shared" si="217"/>
        <v>0.05</v>
      </c>
      <c r="M2769" s="3">
        <f t="shared" si="218"/>
        <v>0.252</v>
      </c>
      <c r="N2769" s="3">
        <f t="shared" si="219"/>
        <v>5.2919999999999998</v>
      </c>
    </row>
    <row r="2770" spans="1:14" x14ac:dyDescent="0.3">
      <c r="A2770" s="1">
        <v>45510</v>
      </c>
      <c r="B2770" s="1" t="str">
        <f t="shared" si="215"/>
        <v>August</v>
      </c>
      <c r="C2770" s="4" t="s">
        <v>14</v>
      </c>
      <c r="D2770" s="4" t="s">
        <v>15</v>
      </c>
      <c r="E2770" s="4" t="s">
        <v>22</v>
      </c>
      <c r="F2770" s="4" t="s">
        <v>12</v>
      </c>
      <c r="G2770" s="3">
        <v>6.29</v>
      </c>
      <c r="H2770" s="8">
        <v>3</v>
      </c>
      <c r="I2770" s="4" t="s">
        <v>20</v>
      </c>
      <c r="J2770" s="7">
        <v>6</v>
      </c>
      <c r="K2770" s="3">
        <f t="shared" si="216"/>
        <v>18.87</v>
      </c>
      <c r="L2770" s="2">
        <f t="shared" si="217"/>
        <v>0.05</v>
      </c>
      <c r="M2770" s="3">
        <f t="shared" si="218"/>
        <v>0.94350000000000012</v>
      </c>
      <c r="N2770" s="3">
        <f t="shared" si="219"/>
        <v>19.813500000000001</v>
      </c>
    </row>
    <row r="2771" spans="1:14" x14ac:dyDescent="0.3">
      <c r="A2771" s="1">
        <v>45510</v>
      </c>
      <c r="B2771" s="1" t="str">
        <f t="shared" si="215"/>
        <v>August</v>
      </c>
      <c r="C2771" s="4" t="s">
        <v>9</v>
      </c>
      <c r="D2771" s="4" t="s">
        <v>15</v>
      </c>
      <c r="E2771" s="4" t="s">
        <v>22</v>
      </c>
      <c r="F2771" s="4" t="s">
        <v>24</v>
      </c>
      <c r="G2771" s="3">
        <v>22.56</v>
      </c>
      <c r="H2771" s="8">
        <v>1</v>
      </c>
      <c r="I2771" s="4" t="s">
        <v>20</v>
      </c>
      <c r="J2771" s="7">
        <v>6.8</v>
      </c>
      <c r="K2771" s="3">
        <f t="shared" si="216"/>
        <v>22.56</v>
      </c>
      <c r="L2771" s="2">
        <f t="shared" si="217"/>
        <v>0.05</v>
      </c>
      <c r="M2771" s="3">
        <f t="shared" si="218"/>
        <v>1.1279999999999999</v>
      </c>
      <c r="N2771" s="3">
        <f t="shared" si="219"/>
        <v>23.687999999999999</v>
      </c>
    </row>
    <row r="2772" spans="1:14" x14ac:dyDescent="0.3">
      <c r="A2772" s="1">
        <v>45510</v>
      </c>
      <c r="B2772" s="1" t="str">
        <f t="shared" si="215"/>
        <v>August</v>
      </c>
      <c r="C2772" s="4" t="s">
        <v>19</v>
      </c>
      <c r="D2772" s="4" t="s">
        <v>10</v>
      </c>
      <c r="E2772" s="4" t="s">
        <v>11</v>
      </c>
      <c r="F2772" s="4" t="s">
        <v>24</v>
      </c>
      <c r="G2772" s="3">
        <v>29.69</v>
      </c>
      <c r="H2772" s="8">
        <v>2</v>
      </c>
      <c r="I2772" s="4" t="s">
        <v>17</v>
      </c>
      <c r="J2772" s="7">
        <v>6.2</v>
      </c>
      <c r="K2772" s="3">
        <f t="shared" si="216"/>
        <v>59.38</v>
      </c>
      <c r="L2772" s="2">
        <f t="shared" si="217"/>
        <v>0.05</v>
      </c>
      <c r="M2772" s="3">
        <f t="shared" si="218"/>
        <v>2.9690000000000003</v>
      </c>
      <c r="N2772" s="3">
        <f t="shared" si="219"/>
        <v>62.349000000000004</v>
      </c>
    </row>
    <row r="2773" spans="1:14" x14ac:dyDescent="0.3">
      <c r="A2773" s="1">
        <v>45510</v>
      </c>
      <c r="B2773" s="1" t="str">
        <f t="shared" si="215"/>
        <v>August</v>
      </c>
      <c r="C2773" s="4" t="s">
        <v>9</v>
      </c>
      <c r="D2773" s="4" t="s">
        <v>15</v>
      </c>
      <c r="E2773" s="4" t="s">
        <v>22</v>
      </c>
      <c r="F2773" s="4" t="s">
        <v>21</v>
      </c>
      <c r="G2773" s="3">
        <v>11.74</v>
      </c>
      <c r="H2773" s="8">
        <v>2</v>
      </c>
      <c r="I2773" s="4" t="s">
        <v>17</v>
      </c>
      <c r="J2773" s="7">
        <v>6.8</v>
      </c>
      <c r="K2773" s="3">
        <f t="shared" si="216"/>
        <v>23.48</v>
      </c>
      <c r="L2773" s="2">
        <f t="shared" si="217"/>
        <v>0.05</v>
      </c>
      <c r="M2773" s="3">
        <f t="shared" si="218"/>
        <v>1.1740000000000002</v>
      </c>
      <c r="N2773" s="3">
        <f t="shared" si="219"/>
        <v>24.654</v>
      </c>
    </row>
    <row r="2774" spans="1:14" x14ac:dyDescent="0.3">
      <c r="A2774" s="1">
        <v>45511</v>
      </c>
      <c r="B2774" s="1" t="str">
        <f t="shared" si="215"/>
        <v>August</v>
      </c>
      <c r="C2774" s="4" t="s">
        <v>19</v>
      </c>
      <c r="D2774" s="4" t="s">
        <v>10</v>
      </c>
      <c r="E2774" s="4" t="s">
        <v>22</v>
      </c>
      <c r="F2774" s="4" t="s">
        <v>23</v>
      </c>
      <c r="G2774" s="3">
        <v>55.23</v>
      </c>
      <c r="H2774" s="8">
        <v>5</v>
      </c>
      <c r="I2774" s="4" t="s">
        <v>17</v>
      </c>
      <c r="J2774" s="7">
        <v>8.1</v>
      </c>
      <c r="K2774" s="3">
        <f t="shared" si="216"/>
        <v>276.14999999999998</v>
      </c>
      <c r="L2774" s="2">
        <f t="shared" si="217"/>
        <v>0.05</v>
      </c>
      <c r="M2774" s="3">
        <f t="shared" si="218"/>
        <v>13.807499999999999</v>
      </c>
      <c r="N2774" s="3">
        <f t="shared" si="219"/>
        <v>289.95749999999998</v>
      </c>
    </row>
    <row r="2775" spans="1:14" x14ac:dyDescent="0.3">
      <c r="A2775" s="1">
        <v>45511</v>
      </c>
      <c r="B2775" s="1" t="str">
        <f t="shared" si="215"/>
        <v>August</v>
      </c>
      <c r="C2775" s="4" t="s">
        <v>14</v>
      </c>
      <c r="D2775" s="4" t="s">
        <v>15</v>
      </c>
      <c r="E2775" s="4" t="s">
        <v>11</v>
      </c>
      <c r="F2775" s="4" t="s">
        <v>12</v>
      </c>
      <c r="G2775" s="3">
        <v>6.89</v>
      </c>
      <c r="H2775" s="8">
        <v>2</v>
      </c>
      <c r="I2775" s="4" t="s">
        <v>17</v>
      </c>
      <c r="J2775" s="7">
        <v>8.6</v>
      </c>
      <c r="K2775" s="3">
        <f t="shared" si="216"/>
        <v>13.78</v>
      </c>
      <c r="L2775" s="2">
        <f t="shared" si="217"/>
        <v>0.05</v>
      </c>
      <c r="M2775" s="3">
        <f t="shared" si="218"/>
        <v>0.68900000000000006</v>
      </c>
      <c r="N2775" s="3">
        <f t="shared" si="219"/>
        <v>14.468999999999999</v>
      </c>
    </row>
    <row r="2776" spans="1:14" x14ac:dyDescent="0.3">
      <c r="A2776" s="1">
        <v>45511</v>
      </c>
      <c r="B2776" s="1" t="str">
        <f t="shared" si="215"/>
        <v>August</v>
      </c>
      <c r="C2776" s="4" t="s">
        <v>19</v>
      </c>
      <c r="D2776" s="4" t="s">
        <v>15</v>
      </c>
      <c r="E2776" s="4" t="s">
        <v>11</v>
      </c>
      <c r="F2776" s="4" t="s">
        <v>12</v>
      </c>
      <c r="G2776" s="3">
        <v>3.37</v>
      </c>
      <c r="H2776" s="8">
        <v>5</v>
      </c>
      <c r="I2776" s="4" t="s">
        <v>258</v>
      </c>
      <c r="J2776" s="7">
        <v>5.8</v>
      </c>
      <c r="K2776" s="3">
        <f t="shared" si="216"/>
        <v>16.850000000000001</v>
      </c>
      <c r="L2776" s="2">
        <f t="shared" si="217"/>
        <v>0.05</v>
      </c>
      <c r="M2776" s="3">
        <f t="shared" si="218"/>
        <v>0.84250000000000014</v>
      </c>
      <c r="N2776" s="3">
        <f t="shared" si="219"/>
        <v>17.692500000000003</v>
      </c>
    </row>
    <row r="2777" spans="1:14" x14ac:dyDescent="0.3">
      <c r="A2777" s="1">
        <v>45511</v>
      </c>
      <c r="B2777" s="1" t="str">
        <f t="shared" si="215"/>
        <v>August</v>
      </c>
      <c r="C2777" s="4" t="s">
        <v>19</v>
      </c>
      <c r="D2777" s="4" t="s">
        <v>15</v>
      </c>
      <c r="E2777" s="4" t="s">
        <v>22</v>
      </c>
      <c r="F2777" s="4" t="s">
        <v>12</v>
      </c>
      <c r="G2777" s="3">
        <v>5.05</v>
      </c>
      <c r="H2777" s="8">
        <v>2</v>
      </c>
      <c r="I2777" s="4" t="s">
        <v>17</v>
      </c>
      <c r="J2777" s="7">
        <v>7.6</v>
      </c>
      <c r="K2777" s="3">
        <f t="shared" si="216"/>
        <v>10.1</v>
      </c>
      <c r="L2777" s="2">
        <f t="shared" si="217"/>
        <v>0.05</v>
      </c>
      <c r="M2777" s="3">
        <f t="shared" si="218"/>
        <v>0.505</v>
      </c>
      <c r="N2777" s="3">
        <f t="shared" si="219"/>
        <v>10.605</v>
      </c>
    </row>
    <row r="2778" spans="1:14" x14ac:dyDescent="0.3">
      <c r="A2778" s="1">
        <v>45511</v>
      </c>
      <c r="B2778" s="1" t="str">
        <f t="shared" si="215"/>
        <v>August</v>
      </c>
      <c r="C2778" s="4" t="s">
        <v>14</v>
      </c>
      <c r="D2778" s="4" t="s">
        <v>15</v>
      </c>
      <c r="E2778" s="4" t="s">
        <v>11</v>
      </c>
      <c r="F2778" s="4" t="s">
        <v>12</v>
      </c>
      <c r="G2778" s="3">
        <v>4.17</v>
      </c>
      <c r="H2778" s="8">
        <v>2</v>
      </c>
      <c r="I2778" s="4" t="s">
        <v>258</v>
      </c>
      <c r="J2778" s="7">
        <v>6.7</v>
      </c>
      <c r="K2778" s="3">
        <f t="shared" si="216"/>
        <v>8.34</v>
      </c>
      <c r="L2778" s="2">
        <f t="shared" si="217"/>
        <v>0.05</v>
      </c>
      <c r="M2778" s="3">
        <f t="shared" si="218"/>
        <v>0.41700000000000004</v>
      </c>
      <c r="N2778" s="3">
        <f t="shared" si="219"/>
        <v>8.7569999999999997</v>
      </c>
    </row>
    <row r="2779" spans="1:14" x14ac:dyDescent="0.3">
      <c r="A2779" s="1">
        <v>45511</v>
      </c>
      <c r="B2779" s="1" t="str">
        <f t="shared" si="215"/>
        <v>August</v>
      </c>
      <c r="C2779" s="4" t="s">
        <v>19</v>
      </c>
      <c r="D2779" s="4" t="s">
        <v>15</v>
      </c>
      <c r="E2779" s="4" t="s">
        <v>22</v>
      </c>
      <c r="F2779" s="4" t="s">
        <v>24</v>
      </c>
      <c r="G2779" s="3">
        <v>32.61</v>
      </c>
      <c r="H2779" s="8">
        <v>3</v>
      </c>
      <c r="I2779" s="4" t="s">
        <v>17</v>
      </c>
      <c r="J2779" s="7">
        <v>5.4</v>
      </c>
      <c r="K2779" s="3">
        <f t="shared" si="216"/>
        <v>97.83</v>
      </c>
      <c r="L2779" s="2">
        <f t="shared" si="217"/>
        <v>0.05</v>
      </c>
      <c r="M2779" s="3">
        <f t="shared" si="218"/>
        <v>4.8915000000000006</v>
      </c>
      <c r="N2779" s="3">
        <f t="shared" si="219"/>
        <v>102.72149999999999</v>
      </c>
    </row>
    <row r="2780" spans="1:14" x14ac:dyDescent="0.3">
      <c r="A2780" s="1">
        <v>45511</v>
      </c>
      <c r="B2780" s="1" t="str">
        <f t="shared" si="215"/>
        <v>August</v>
      </c>
      <c r="C2780" s="4" t="s">
        <v>9</v>
      </c>
      <c r="D2780" s="4" t="s">
        <v>15</v>
      </c>
      <c r="E2780" s="4" t="s">
        <v>22</v>
      </c>
      <c r="F2780" s="4" t="s">
        <v>12</v>
      </c>
      <c r="G2780" s="3">
        <v>3.44</v>
      </c>
      <c r="H2780" s="8">
        <v>2</v>
      </c>
      <c r="I2780" s="4" t="s">
        <v>20</v>
      </c>
      <c r="J2780" s="7">
        <v>6.8</v>
      </c>
      <c r="K2780" s="3">
        <f t="shared" si="216"/>
        <v>6.88</v>
      </c>
      <c r="L2780" s="2">
        <f t="shared" si="217"/>
        <v>0.05</v>
      </c>
      <c r="M2780" s="3">
        <f t="shared" si="218"/>
        <v>0.34400000000000003</v>
      </c>
      <c r="N2780" s="3">
        <f t="shared" si="219"/>
        <v>7.2240000000000002</v>
      </c>
    </row>
    <row r="2781" spans="1:14" x14ac:dyDescent="0.3">
      <c r="A2781" s="1">
        <v>45511</v>
      </c>
      <c r="B2781" s="1" t="str">
        <f t="shared" si="215"/>
        <v>August</v>
      </c>
      <c r="C2781" s="4" t="s">
        <v>14</v>
      </c>
      <c r="D2781" s="4" t="s">
        <v>15</v>
      </c>
      <c r="E2781" s="4" t="s">
        <v>11</v>
      </c>
      <c r="F2781" s="4" t="s">
        <v>12</v>
      </c>
      <c r="G2781" s="3">
        <v>4.01</v>
      </c>
      <c r="H2781" s="8">
        <v>4</v>
      </c>
      <c r="I2781" s="4" t="s">
        <v>20</v>
      </c>
      <c r="J2781" s="7">
        <v>8.1</v>
      </c>
      <c r="K2781" s="3">
        <f t="shared" si="216"/>
        <v>16.04</v>
      </c>
      <c r="L2781" s="2">
        <f t="shared" si="217"/>
        <v>0.05</v>
      </c>
      <c r="M2781" s="3">
        <f t="shared" si="218"/>
        <v>0.80200000000000005</v>
      </c>
      <c r="N2781" s="3">
        <f t="shared" si="219"/>
        <v>16.841999999999999</v>
      </c>
    </row>
    <row r="2782" spans="1:14" x14ac:dyDescent="0.3">
      <c r="A2782" s="1">
        <v>45512</v>
      </c>
      <c r="B2782" s="1" t="str">
        <f t="shared" si="215"/>
        <v>August</v>
      </c>
      <c r="C2782" s="4" t="s">
        <v>19</v>
      </c>
      <c r="D2782" s="4" t="s">
        <v>15</v>
      </c>
      <c r="E2782" s="4" t="s">
        <v>11</v>
      </c>
      <c r="F2782" s="4" t="s">
        <v>23</v>
      </c>
      <c r="G2782" s="3">
        <v>65.05</v>
      </c>
      <c r="H2782" s="8">
        <v>5</v>
      </c>
      <c r="I2782" s="4" t="s">
        <v>20</v>
      </c>
      <c r="J2782" s="7">
        <v>6.6</v>
      </c>
      <c r="K2782" s="3">
        <f t="shared" si="216"/>
        <v>325.25</v>
      </c>
      <c r="L2782" s="2">
        <f t="shared" si="217"/>
        <v>0.05</v>
      </c>
      <c r="M2782" s="3">
        <f t="shared" si="218"/>
        <v>16.262499999999999</v>
      </c>
      <c r="N2782" s="3">
        <f t="shared" si="219"/>
        <v>341.51249999999999</v>
      </c>
    </row>
    <row r="2783" spans="1:14" x14ac:dyDescent="0.3">
      <c r="A2783" s="1">
        <v>45512</v>
      </c>
      <c r="B2783" s="1" t="str">
        <f t="shared" si="215"/>
        <v>August</v>
      </c>
      <c r="C2783" s="4" t="s">
        <v>9</v>
      </c>
      <c r="D2783" s="4" t="s">
        <v>10</v>
      </c>
      <c r="E2783" s="4" t="s">
        <v>11</v>
      </c>
      <c r="F2783" s="4" t="s">
        <v>12</v>
      </c>
      <c r="G2783" s="3">
        <v>6.83</v>
      </c>
      <c r="H2783" s="8">
        <v>4</v>
      </c>
      <c r="I2783" s="4" t="s">
        <v>17</v>
      </c>
      <c r="J2783" s="7">
        <v>7.9</v>
      </c>
      <c r="K2783" s="3">
        <f t="shared" si="216"/>
        <v>27.32</v>
      </c>
      <c r="L2783" s="2">
        <f t="shared" si="217"/>
        <v>0.05</v>
      </c>
      <c r="M2783" s="3">
        <f t="shared" si="218"/>
        <v>1.3660000000000001</v>
      </c>
      <c r="N2783" s="3">
        <f t="shared" si="219"/>
        <v>28.686</v>
      </c>
    </row>
    <row r="2784" spans="1:14" x14ac:dyDescent="0.3">
      <c r="A2784" s="1">
        <v>45512</v>
      </c>
      <c r="B2784" s="1" t="str">
        <f t="shared" si="215"/>
        <v>August</v>
      </c>
      <c r="C2784" s="4" t="s">
        <v>19</v>
      </c>
      <c r="D2784" s="4" t="s">
        <v>10</v>
      </c>
      <c r="E2784" s="4" t="s">
        <v>11</v>
      </c>
      <c r="F2784" s="4" t="s">
        <v>18</v>
      </c>
      <c r="G2784" s="3">
        <v>59.69</v>
      </c>
      <c r="H2784" s="8">
        <v>1</v>
      </c>
      <c r="I2784" s="4" t="s">
        <v>17</v>
      </c>
      <c r="J2784" s="7">
        <v>5.6</v>
      </c>
      <c r="K2784" s="3">
        <f t="shared" si="216"/>
        <v>59.69</v>
      </c>
      <c r="L2784" s="2">
        <f t="shared" si="217"/>
        <v>0.05</v>
      </c>
      <c r="M2784" s="3">
        <f t="shared" si="218"/>
        <v>2.9845000000000002</v>
      </c>
      <c r="N2784" s="3">
        <f t="shared" si="219"/>
        <v>62.674499999999995</v>
      </c>
    </row>
    <row r="2785" spans="1:14" x14ac:dyDescent="0.3">
      <c r="A2785" s="1">
        <v>45512</v>
      </c>
      <c r="B2785" s="1" t="str">
        <f t="shared" si="215"/>
        <v>August</v>
      </c>
      <c r="C2785" s="4" t="s">
        <v>19</v>
      </c>
      <c r="D2785" s="4" t="s">
        <v>15</v>
      </c>
      <c r="E2785" s="4" t="s">
        <v>22</v>
      </c>
      <c r="F2785" s="4" t="s">
        <v>24</v>
      </c>
      <c r="G2785" s="3">
        <v>32.43</v>
      </c>
      <c r="H2785" s="8">
        <v>1</v>
      </c>
      <c r="I2785" s="4" t="s">
        <v>20</v>
      </c>
      <c r="J2785" s="7">
        <v>9</v>
      </c>
      <c r="K2785" s="3">
        <f t="shared" si="216"/>
        <v>32.43</v>
      </c>
      <c r="L2785" s="2">
        <f t="shared" si="217"/>
        <v>0.05</v>
      </c>
      <c r="M2785" s="3">
        <f t="shared" si="218"/>
        <v>1.6215000000000002</v>
      </c>
      <c r="N2785" s="3">
        <f t="shared" si="219"/>
        <v>34.051499999999997</v>
      </c>
    </row>
    <row r="2786" spans="1:14" x14ac:dyDescent="0.3">
      <c r="A2786" s="1">
        <v>45512</v>
      </c>
      <c r="B2786" s="1" t="str">
        <f t="shared" si="215"/>
        <v>August</v>
      </c>
      <c r="C2786" s="4" t="s">
        <v>14</v>
      </c>
      <c r="D2786" s="4" t="s">
        <v>15</v>
      </c>
      <c r="E2786" s="4" t="s">
        <v>11</v>
      </c>
      <c r="F2786" s="4" t="s">
        <v>12</v>
      </c>
      <c r="G2786" s="3">
        <v>5.49</v>
      </c>
      <c r="H2786" s="8">
        <v>1</v>
      </c>
      <c r="I2786" s="4" t="s">
        <v>258</v>
      </c>
      <c r="J2786" s="7">
        <v>7.3</v>
      </c>
      <c r="K2786" s="3">
        <f t="shared" si="216"/>
        <v>5.49</v>
      </c>
      <c r="L2786" s="2">
        <f t="shared" si="217"/>
        <v>0.05</v>
      </c>
      <c r="M2786" s="3">
        <f t="shared" si="218"/>
        <v>0.27450000000000002</v>
      </c>
      <c r="N2786" s="3">
        <f t="shared" si="219"/>
        <v>5.7645</v>
      </c>
    </row>
    <row r="2787" spans="1:14" x14ac:dyDescent="0.3">
      <c r="A2787" s="1">
        <v>45512</v>
      </c>
      <c r="B2787" s="1" t="str">
        <f t="shared" si="215"/>
        <v>August</v>
      </c>
      <c r="C2787" s="4" t="s">
        <v>14</v>
      </c>
      <c r="D2787" s="4" t="s">
        <v>15</v>
      </c>
      <c r="E2787" s="4" t="s">
        <v>11</v>
      </c>
      <c r="F2787" s="4" t="s">
        <v>12</v>
      </c>
      <c r="G2787" s="3">
        <v>4.84</v>
      </c>
      <c r="H2787" s="8">
        <v>4</v>
      </c>
      <c r="I2787" s="4" t="s">
        <v>258</v>
      </c>
      <c r="J2787" s="7">
        <v>6.6</v>
      </c>
      <c r="K2787" s="3">
        <f t="shared" si="216"/>
        <v>19.36</v>
      </c>
      <c r="L2787" s="2">
        <f t="shared" si="217"/>
        <v>0.05</v>
      </c>
      <c r="M2787" s="3">
        <f t="shared" si="218"/>
        <v>0.96799999999999997</v>
      </c>
      <c r="N2787" s="3">
        <f t="shared" si="219"/>
        <v>20.327999999999999</v>
      </c>
    </row>
    <row r="2788" spans="1:14" x14ac:dyDescent="0.3">
      <c r="A2788" s="1">
        <v>45512</v>
      </c>
      <c r="B2788" s="1" t="str">
        <f t="shared" si="215"/>
        <v>August</v>
      </c>
      <c r="C2788" s="4" t="s">
        <v>9</v>
      </c>
      <c r="D2788" s="4" t="s">
        <v>10</v>
      </c>
      <c r="E2788" s="4" t="s">
        <v>22</v>
      </c>
      <c r="F2788" s="4" t="s">
        <v>21</v>
      </c>
      <c r="G2788" s="3">
        <v>9.08</v>
      </c>
      <c r="H2788" s="8">
        <v>1</v>
      </c>
      <c r="I2788" s="4" t="s">
        <v>17</v>
      </c>
      <c r="J2788" s="7">
        <v>6</v>
      </c>
      <c r="K2788" s="3">
        <f t="shared" si="216"/>
        <v>9.08</v>
      </c>
      <c r="L2788" s="2">
        <f t="shared" si="217"/>
        <v>0.05</v>
      </c>
      <c r="M2788" s="3">
        <f t="shared" si="218"/>
        <v>0.45400000000000001</v>
      </c>
      <c r="N2788" s="3">
        <f t="shared" si="219"/>
        <v>9.5340000000000007</v>
      </c>
    </row>
    <row r="2789" spans="1:14" x14ac:dyDescent="0.3">
      <c r="A2789" s="1">
        <v>45512</v>
      </c>
      <c r="B2789" s="1" t="str">
        <f t="shared" si="215"/>
        <v>August</v>
      </c>
      <c r="C2789" s="4" t="s">
        <v>19</v>
      </c>
      <c r="D2789" s="4" t="s">
        <v>15</v>
      </c>
      <c r="E2789" s="4" t="s">
        <v>11</v>
      </c>
      <c r="F2789" s="4" t="s">
        <v>24</v>
      </c>
      <c r="G2789" s="3">
        <v>28.72</v>
      </c>
      <c r="H2789" s="8">
        <v>2</v>
      </c>
      <c r="I2789" s="4" t="s">
        <v>17</v>
      </c>
      <c r="J2789" s="7">
        <v>7.4</v>
      </c>
      <c r="K2789" s="3">
        <f t="shared" si="216"/>
        <v>57.44</v>
      </c>
      <c r="L2789" s="2">
        <f t="shared" si="217"/>
        <v>0.05</v>
      </c>
      <c r="M2789" s="3">
        <f t="shared" si="218"/>
        <v>2.8719999999999999</v>
      </c>
      <c r="N2789" s="3">
        <f t="shared" si="219"/>
        <v>60.311999999999998</v>
      </c>
    </row>
    <row r="2790" spans="1:14" x14ac:dyDescent="0.3">
      <c r="A2790" s="1">
        <v>45512</v>
      </c>
      <c r="B2790" s="1" t="str">
        <f t="shared" si="215"/>
        <v>August</v>
      </c>
      <c r="C2790" s="4" t="s">
        <v>9</v>
      </c>
      <c r="D2790" s="4" t="s">
        <v>15</v>
      </c>
      <c r="E2790" s="4" t="s">
        <v>22</v>
      </c>
      <c r="F2790" s="4" t="s">
        <v>12</v>
      </c>
      <c r="G2790" s="3">
        <v>3.78</v>
      </c>
      <c r="H2790" s="8">
        <v>2</v>
      </c>
      <c r="I2790" s="4" t="s">
        <v>20</v>
      </c>
      <c r="J2790" s="7">
        <v>9.8000000000000007</v>
      </c>
      <c r="K2790" s="3">
        <f t="shared" si="216"/>
        <v>7.56</v>
      </c>
      <c r="L2790" s="2">
        <f t="shared" si="217"/>
        <v>0.05</v>
      </c>
      <c r="M2790" s="3">
        <f t="shared" si="218"/>
        <v>0.378</v>
      </c>
      <c r="N2790" s="3">
        <f t="shared" si="219"/>
        <v>7.9379999999999997</v>
      </c>
    </row>
    <row r="2791" spans="1:14" x14ac:dyDescent="0.3">
      <c r="A2791" s="1">
        <v>45512</v>
      </c>
      <c r="B2791" s="1" t="str">
        <f t="shared" si="215"/>
        <v>August</v>
      </c>
      <c r="C2791" s="4" t="s">
        <v>9</v>
      </c>
      <c r="D2791" s="4" t="s">
        <v>15</v>
      </c>
      <c r="E2791" s="4" t="s">
        <v>22</v>
      </c>
      <c r="F2791" s="4" t="s">
        <v>23</v>
      </c>
      <c r="G2791" s="3">
        <v>54.4</v>
      </c>
      <c r="H2791" s="8">
        <v>2</v>
      </c>
      <c r="I2791" s="4" t="s">
        <v>258</v>
      </c>
      <c r="J2791" s="7">
        <v>7.1</v>
      </c>
      <c r="K2791" s="3">
        <f t="shared" si="216"/>
        <v>108.8</v>
      </c>
      <c r="L2791" s="2">
        <f t="shared" si="217"/>
        <v>0.05</v>
      </c>
      <c r="M2791" s="3">
        <f t="shared" si="218"/>
        <v>5.44</v>
      </c>
      <c r="N2791" s="3">
        <f t="shared" si="219"/>
        <v>114.24</v>
      </c>
    </row>
    <row r="2792" spans="1:14" x14ac:dyDescent="0.3">
      <c r="A2792" s="1">
        <v>45512</v>
      </c>
      <c r="B2792" s="1" t="str">
        <f t="shared" si="215"/>
        <v>August</v>
      </c>
      <c r="C2792" s="4" t="s">
        <v>9</v>
      </c>
      <c r="D2792" s="4" t="s">
        <v>15</v>
      </c>
      <c r="E2792" s="4" t="s">
        <v>11</v>
      </c>
      <c r="F2792" s="4" t="s">
        <v>12</v>
      </c>
      <c r="G2792" s="3">
        <v>7.5</v>
      </c>
      <c r="H2792" s="8">
        <v>5</v>
      </c>
      <c r="I2792" s="4" t="s">
        <v>258</v>
      </c>
      <c r="J2792" s="7">
        <v>7.9</v>
      </c>
      <c r="K2792" s="3">
        <f t="shared" si="216"/>
        <v>37.5</v>
      </c>
      <c r="L2792" s="2">
        <f t="shared" si="217"/>
        <v>0.05</v>
      </c>
      <c r="M2792" s="3">
        <f t="shared" si="218"/>
        <v>1.875</v>
      </c>
      <c r="N2792" s="3">
        <f t="shared" si="219"/>
        <v>39.375</v>
      </c>
    </row>
    <row r="2793" spans="1:14" x14ac:dyDescent="0.3">
      <c r="A2793" s="1">
        <v>45512</v>
      </c>
      <c r="B2793" s="1" t="str">
        <f t="shared" si="215"/>
        <v>August</v>
      </c>
      <c r="C2793" s="4" t="s">
        <v>9</v>
      </c>
      <c r="D2793" s="4" t="s">
        <v>15</v>
      </c>
      <c r="E2793" s="4" t="s">
        <v>22</v>
      </c>
      <c r="F2793" s="4" t="s">
        <v>16</v>
      </c>
      <c r="G2793" s="3">
        <v>95</v>
      </c>
      <c r="H2793" s="8">
        <v>1</v>
      </c>
      <c r="I2793" s="4" t="s">
        <v>258</v>
      </c>
      <c r="J2793" s="7">
        <v>6.8</v>
      </c>
      <c r="K2793" s="3">
        <f t="shared" si="216"/>
        <v>95</v>
      </c>
      <c r="L2793" s="2">
        <f t="shared" si="217"/>
        <v>0.18</v>
      </c>
      <c r="M2793" s="3">
        <f t="shared" si="218"/>
        <v>17.099999999999998</v>
      </c>
      <c r="N2793" s="3">
        <f t="shared" si="219"/>
        <v>112.1</v>
      </c>
    </row>
    <row r="2794" spans="1:14" x14ac:dyDescent="0.3">
      <c r="A2794" s="1">
        <v>45512</v>
      </c>
      <c r="B2794" s="1" t="str">
        <f t="shared" si="215"/>
        <v>August</v>
      </c>
      <c r="C2794" s="4" t="s">
        <v>9</v>
      </c>
      <c r="D2794" s="4" t="s">
        <v>10</v>
      </c>
      <c r="E2794" s="4" t="s">
        <v>11</v>
      </c>
      <c r="F2794" s="4" t="s">
        <v>23</v>
      </c>
      <c r="G2794" s="3">
        <v>61.86</v>
      </c>
      <c r="H2794" s="8">
        <v>4</v>
      </c>
      <c r="I2794" s="4" t="s">
        <v>258</v>
      </c>
      <c r="J2794" s="7">
        <v>7</v>
      </c>
      <c r="K2794" s="3">
        <f t="shared" si="216"/>
        <v>247.44</v>
      </c>
      <c r="L2794" s="2">
        <f t="shared" si="217"/>
        <v>0.05</v>
      </c>
      <c r="M2794" s="3">
        <f t="shared" si="218"/>
        <v>12.372</v>
      </c>
      <c r="N2794" s="3">
        <f t="shared" si="219"/>
        <v>259.81200000000001</v>
      </c>
    </row>
    <row r="2795" spans="1:14" x14ac:dyDescent="0.3">
      <c r="A2795" s="1">
        <v>45513</v>
      </c>
      <c r="B2795" s="1" t="str">
        <f t="shared" si="215"/>
        <v>August</v>
      </c>
      <c r="C2795" s="4" t="s">
        <v>9</v>
      </c>
      <c r="D2795" s="4" t="s">
        <v>15</v>
      </c>
      <c r="E2795" s="4" t="s">
        <v>11</v>
      </c>
      <c r="F2795" s="4" t="s">
        <v>12</v>
      </c>
      <c r="G2795" s="3">
        <v>3.17</v>
      </c>
      <c r="H2795" s="8">
        <v>4</v>
      </c>
      <c r="I2795" s="4" t="s">
        <v>17</v>
      </c>
      <c r="J2795" s="7">
        <v>7.4</v>
      </c>
      <c r="K2795" s="3">
        <f t="shared" si="216"/>
        <v>12.68</v>
      </c>
      <c r="L2795" s="2">
        <f t="shared" si="217"/>
        <v>0.05</v>
      </c>
      <c r="M2795" s="3">
        <f t="shared" si="218"/>
        <v>0.63400000000000001</v>
      </c>
      <c r="N2795" s="3">
        <f t="shared" si="219"/>
        <v>13.314</v>
      </c>
    </row>
    <row r="2796" spans="1:14" x14ac:dyDescent="0.3">
      <c r="A2796" s="1">
        <v>45513</v>
      </c>
      <c r="B2796" s="1" t="str">
        <f t="shared" si="215"/>
        <v>August</v>
      </c>
      <c r="C2796" s="4" t="s">
        <v>14</v>
      </c>
      <c r="D2796" s="4" t="s">
        <v>15</v>
      </c>
      <c r="E2796" s="4" t="s">
        <v>11</v>
      </c>
      <c r="F2796" s="4" t="s">
        <v>24</v>
      </c>
      <c r="G2796" s="3">
        <v>35.35</v>
      </c>
      <c r="H2796" s="8">
        <v>1</v>
      </c>
      <c r="I2796" s="4" t="s">
        <v>17</v>
      </c>
      <c r="J2796" s="7">
        <v>7.5</v>
      </c>
      <c r="K2796" s="3">
        <f t="shared" si="216"/>
        <v>35.35</v>
      </c>
      <c r="L2796" s="2">
        <f t="shared" si="217"/>
        <v>0.05</v>
      </c>
      <c r="M2796" s="3">
        <f t="shared" si="218"/>
        <v>1.7675000000000001</v>
      </c>
      <c r="N2796" s="3">
        <f t="shared" si="219"/>
        <v>37.1175</v>
      </c>
    </row>
    <row r="2797" spans="1:14" x14ac:dyDescent="0.3">
      <c r="A2797" s="1">
        <v>45513</v>
      </c>
      <c r="B2797" s="1" t="str">
        <f t="shared" si="215"/>
        <v>August</v>
      </c>
      <c r="C2797" s="4" t="s">
        <v>19</v>
      </c>
      <c r="D2797" s="4" t="s">
        <v>10</v>
      </c>
      <c r="E2797" s="4" t="s">
        <v>11</v>
      </c>
      <c r="F2797" s="4" t="s">
        <v>21</v>
      </c>
      <c r="G2797" s="3">
        <v>16.059999999999999</v>
      </c>
      <c r="H2797" s="8">
        <v>3</v>
      </c>
      <c r="I2797" s="4" t="s">
        <v>17</v>
      </c>
      <c r="J2797" s="7">
        <v>6.9</v>
      </c>
      <c r="K2797" s="3">
        <f t="shared" si="216"/>
        <v>48.179999999999993</v>
      </c>
      <c r="L2797" s="2">
        <f t="shared" si="217"/>
        <v>0.05</v>
      </c>
      <c r="M2797" s="3">
        <f t="shared" si="218"/>
        <v>2.4089999999999998</v>
      </c>
      <c r="N2797" s="3">
        <f t="shared" si="219"/>
        <v>50.588999999999992</v>
      </c>
    </row>
    <row r="2798" spans="1:14" x14ac:dyDescent="0.3">
      <c r="A2798" s="1">
        <v>45513</v>
      </c>
      <c r="B2798" s="1" t="str">
        <f t="shared" si="215"/>
        <v>August</v>
      </c>
      <c r="C2798" s="4" t="s">
        <v>19</v>
      </c>
      <c r="D2798" s="4" t="s">
        <v>15</v>
      </c>
      <c r="E2798" s="4" t="s">
        <v>22</v>
      </c>
      <c r="F2798" s="4" t="s">
        <v>21</v>
      </c>
      <c r="G2798" s="3">
        <v>14.21</v>
      </c>
      <c r="H2798" s="8">
        <v>3</v>
      </c>
      <c r="I2798" s="4" t="s">
        <v>20</v>
      </c>
      <c r="J2798" s="7">
        <v>6.1</v>
      </c>
      <c r="K2798" s="3">
        <f t="shared" si="216"/>
        <v>42.63</v>
      </c>
      <c r="L2798" s="2">
        <f t="shared" si="217"/>
        <v>0.05</v>
      </c>
      <c r="M2798" s="3">
        <f t="shared" si="218"/>
        <v>2.1315000000000004</v>
      </c>
      <c r="N2798" s="3">
        <f t="shared" si="219"/>
        <v>44.761500000000005</v>
      </c>
    </row>
    <row r="2799" spans="1:14" x14ac:dyDescent="0.3">
      <c r="A2799" s="1">
        <v>45513</v>
      </c>
      <c r="B2799" s="1" t="str">
        <f t="shared" si="215"/>
        <v>August</v>
      </c>
      <c r="C2799" s="4" t="s">
        <v>14</v>
      </c>
      <c r="D2799" s="4" t="s">
        <v>10</v>
      </c>
      <c r="E2799" s="4" t="s">
        <v>11</v>
      </c>
      <c r="F2799" s="4" t="s">
        <v>24</v>
      </c>
      <c r="G2799" s="3">
        <v>28.49</v>
      </c>
      <c r="H2799" s="8">
        <v>4</v>
      </c>
      <c r="I2799" s="4" t="s">
        <v>20</v>
      </c>
      <c r="J2799" s="7">
        <v>7</v>
      </c>
      <c r="K2799" s="3">
        <f t="shared" si="216"/>
        <v>113.96</v>
      </c>
      <c r="L2799" s="2">
        <f t="shared" si="217"/>
        <v>0.05</v>
      </c>
      <c r="M2799" s="3">
        <f t="shared" si="218"/>
        <v>5.6980000000000004</v>
      </c>
      <c r="N2799" s="3">
        <f t="shared" si="219"/>
        <v>119.65799999999999</v>
      </c>
    </row>
    <row r="2800" spans="1:14" x14ac:dyDescent="0.3">
      <c r="A2800" s="1">
        <v>45513</v>
      </c>
      <c r="B2800" s="1" t="str">
        <f t="shared" si="215"/>
        <v>August</v>
      </c>
      <c r="C2800" s="4" t="s">
        <v>14</v>
      </c>
      <c r="D2800" s="4" t="s">
        <v>15</v>
      </c>
      <c r="E2800" s="4" t="s">
        <v>22</v>
      </c>
      <c r="F2800" s="4" t="s">
        <v>12</v>
      </c>
      <c r="G2800" s="3">
        <v>5.43</v>
      </c>
      <c r="H2800" s="8">
        <v>3</v>
      </c>
      <c r="I2800" s="4" t="s">
        <v>17</v>
      </c>
      <c r="J2800" s="7">
        <v>6.5</v>
      </c>
      <c r="K2800" s="3">
        <f t="shared" si="216"/>
        <v>16.29</v>
      </c>
      <c r="L2800" s="2">
        <f t="shared" si="217"/>
        <v>0.05</v>
      </c>
      <c r="M2800" s="3">
        <f t="shared" si="218"/>
        <v>0.8145</v>
      </c>
      <c r="N2800" s="3">
        <f t="shared" si="219"/>
        <v>17.104499999999998</v>
      </c>
    </row>
    <row r="2801" spans="1:14" x14ac:dyDescent="0.3">
      <c r="A2801" s="1">
        <v>45513</v>
      </c>
      <c r="B2801" s="1" t="str">
        <f t="shared" si="215"/>
        <v>August</v>
      </c>
      <c r="C2801" s="4" t="s">
        <v>19</v>
      </c>
      <c r="D2801" s="4" t="s">
        <v>15</v>
      </c>
      <c r="E2801" s="4" t="s">
        <v>22</v>
      </c>
      <c r="F2801" s="4" t="s">
        <v>12</v>
      </c>
      <c r="G2801" s="3">
        <v>2.88</v>
      </c>
      <c r="H2801" s="8">
        <v>1</v>
      </c>
      <c r="I2801" s="4" t="s">
        <v>20</v>
      </c>
      <c r="J2801" s="7">
        <v>9.1</v>
      </c>
      <c r="K2801" s="3">
        <f t="shared" si="216"/>
        <v>2.88</v>
      </c>
      <c r="L2801" s="2">
        <f t="shared" si="217"/>
        <v>0.05</v>
      </c>
      <c r="M2801" s="3">
        <f t="shared" si="218"/>
        <v>0.14399999999999999</v>
      </c>
      <c r="N2801" s="3">
        <f t="shared" si="219"/>
        <v>3.024</v>
      </c>
    </row>
    <row r="2802" spans="1:14" x14ac:dyDescent="0.3">
      <c r="A2802" s="1">
        <v>45513</v>
      </c>
      <c r="B2802" s="1" t="str">
        <f t="shared" si="215"/>
        <v>August</v>
      </c>
      <c r="C2802" s="4" t="s">
        <v>19</v>
      </c>
      <c r="D2802" s="4" t="s">
        <v>10</v>
      </c>
      <c r="E2802" s="4" t="s">
        <v>11</v>
      </c>
      <c r="F2802" s="4" t="s">
        <v>12</v>
      </c>
      <c r="G2802" s="3">
        <v>7.61</v>
      </c>
      <c r="H2802" s="8">
        <v>4</v>
      </c>
      <c r="I2802" s="4" t="s">
        <v>17</v>
      </c>
      <c r="J2802" s="7">
        <v>7.3</v>
      </c>
      <c r="K2802" s="3">
        <f t="shared" si="216"/>
        <v>30.44</v>
      </c>
      <c r="L2802" s="2">
        <f t="shared" si="217"/>
        <v>0.05</v>
      </c>
      <c r="M2802" s="3">
        <f t="shared" si="218"/>
        <v>1.5220000000000002</v>
      </c>
      <c r="N2802" s="3">
        <f t="shared" si="219"/>
        <v>31.962000000000003</v>
      </c>
    </row>
    <row r="2803" spans="1:14" x14ac:dyDescent="0.3">
      <c r="A2803" s="1">
        <v>45513</v>
      </c>
      <c r="B2803" s="1" t="str">
        <f t="shared" si="215"/>
        <v>August</v>
      </c>
      <c r="C2803" s="4" t="s">
        <v>19</v>
      </c>
      <c r="D2803" s="4" t="s">
        <v>15</v>
      </c>
      <c r="E2803" s="4" t="s">
        <v>11</v>
      </c>
      <c r="F2803" s="4" t="s">
        <v>12</v>
      </c>
      <c r="G2803" s="3">
        <v>7.17</v>
      </c>
      <c r="H2803" s="8">
        <v>3</v>
      </c>
      <c r="I2803" s="4" t="s">
        <v>17</v>
      </c>
      <c r="J2803" s="7">
        <v>7.3</v>
      </c>
      <c r="K2803" s="3">
        <f t="shared" si="216"/>
        <v>21.509999999999998</v>
      </c>
      <c r="L2803" s="2">
        <f t="shared" si="217"/>
        <v>0.05</v>
      </c>
      <c r="M2803" s="3">
        <f t="shared" si="218"/>
        <v>1.0754999999999999</v>
      </c>
      <c r="N2803" s="3">
        <f t="shared" si="219"/>
        <v>22.585499999999996</v>
      </c>
    </row>
    <row r="2804" spans="1:14" x14ac:dyDescent="0.3">
      <c r="A2804" s="1">
        <v>45513</v>
      </c>
      <c r="B2804" s="1" t="str">
        <f t="shared" si="215"/>
        <v>August</v>
      </c>
      <c r="C2804" s="4" t="s">
        <v>9</v>
      </c>
      <c r="D2804" s="4" t="s">
        <v>10</v>
      </c>
      <c r="E2804" s="4" t="s">
        <v>11</v>
      </c>
      <c r="F2804" s="4" t="s">
        <v>23</v>
      </c>
      <c r="G2804" s="3">
        <v>53.9</v>
      </c>
      <c r="H2804" s="8">
        <v>5</v>
      </c>
      <c r="I2804" s="4" t="s">
        <v>17</v>
      </c>
      <c r="J2804" s="7">
        <v>5.9</v>
      </c>
      <c r="K2804" s="3">
        <f t="shared" si="216"/>
        <v>269.5</v>
      </c>
      <c r="L2804" s="2">
        <f t="shared" si="217"/>
        <v>0.05</v>
      </c>
      <c r="M2804" s="3">
        <f t="shared" si="218"/>
        <v>13.475000000000001</v>
      </c>
      <c r="N2804" s="3">
        <f t="shared" si="219"/>
        <v>282.97500000000002</v>
      </c>
    </row>
    <row r="2805" spans="1:14" x14ac:dyDescent="0.3">
      <c r="A2805" s="1">
        <v>45513</v>
      </c>
      <c r="B2805" s="1" t="str">
        <f t="shared" si="215"/>
        <v>August</v>
      </c>
      <c r="C2805" s="4" t="s">
        <v>9</v>
      </c>
      <c r="D2805" s="4" t="s">
        <v>15</v>
      </c>
      <c r="E2805" s="4" t="s">
        <v>22</v>
      </c>
      <c r="F2805" s="4" t="s">
        <v>12</v>
      </c>
      <c r="G2805" s="3">
        <v>6.43</v>
      </c>
      <c r="H2805" s="8">
        <v>1</v>
      </c>
      <c r="I2805" s="4" t="s">
        <v>17</v>
      </c>
      <c r="J2805" s="7">
        <v>7.1</v>
      </c>
      <c r="K2805" s="3">
        <f t="shared" si="216"/>
        <v>6.43</v>
      </c>
      <c r="L2805" s="2">
        <f t="shared" si="217"/>
        <v>0.05</v>
      </c>
      <c r="M2805" s="3">
        <f t="shared" si="218"/>
        <v>0.32150000000000001</v>
      </c>
      <c r="N2805" s="3">
        <f t="shared" si="219"/>
        <v>6.7515000000000001</v>
      </c>
    </row>
    <row r="2806" spans="1:14" x14ac:dyDescent="0.3">
      <c r="A2806" s="1">
        <v>45513</v>
      </c>
      <c r="B2806" s="1" t="str">
        <f t="shared" si="215"/>
        <v>August</v>
      </c>
      <c r="C2806" s="4" t="s">
        <v>9</v>
      </c>
      <c r="D2806" s="4" t="s">
        <v>15</v>
      </c>
      <c r="E2806" s="4" t="s">
        <v>22</v>
      </c>
      <c r="F2806" s="4" t="s">
        <v>12</v>
      </c>
      <c r="G2806" s="3">
        <v>7.14</v>
      </c>
      <c r="H2806" s="8">
        <v>5</v>
      </c>
      <c r="I2806" s="4" t="s">
        <v>258</v>
      </c>
      <c r="J2806" s="7">
        <v>7.6</v>
      </c>
      <c r="K2806" s="3">
        <f t="shared" si="216"/>
        <v>35.699999999999996</v>
      </c>
      <c r="L2806" s="2">
        <f t="shared" si="217"/>
        <v>0.05</v>
      </c>
      <c r="M2806" s="3">
        <f t="shared" si="218"/>
        <v>1.7849999999999999</v>
      </c>
      <c r="N2806" s="3">
        <f t="shared" si="219"/>
        <v>37.484999999999992</v>
      </c>
    </row>
    <row r="2807" spans="1:14" x14ac:dyDescent="0.3">
      <c r="A2807" s="1">
        <v>45513</v>
      </c>
      <c r="B2807" s="1" t="str">
        <f t="shared" si="215"/>
        <v>August</v>
      </c>
      <c r="C2807" s="4" t="s">
        <v>19</v>
      </c>
      <c r="D2807" s="4" t="s">
        <v>15</v>
      </c>
      <c r="E2807" s="4" t="s">
        <v>22</v>
      </c>
      <c r="F2807" s="4" t="s">
        <v>18</v>
      </c>
      <c r="G2807" s="3">
        <v>56.93</v>
      </c>
      <c r="H2807" s="8">
        <v>3</v>
      </c>
      <c r="I2807" s="4" t="s">
        <v>20</v>
      </c>
      <c r="J2807" s="7">
        <v>7.2</v>
      </c>
      <c r="K2807" s="3">
        <f t="shared" si="216"/>
        <v>170.79</v>
      </c>
      <c r="L2807" s="2">
        <f t="shared" si="217"/>
        <v>0.05</v>
      </c>
      <c r="M2807" s="3">
        <f t="shared" si="218"/>
        <v>8.5395000000000003</v>
      </c>
      <c r="N2807" s="3">
        <f t="shared" si="219"/>
        <v>179.3295</v>
      </c>
    </row>
    <row r="2808" spans="1:14" x14ac:dyDescent="0.3">
      <c r="A2808" s="1">
        <v>45513</v>
      </c>
      <c r="B2808" s="1" t="str">
        <f t="shared" si="215"/>
        <v>August</v>
      </c>
      <c r="C2808" s="4" t="s">
        <v>14</v>
      </c>
      <c r="D2808" s="4" t="s">
        <v>15</v>
      </c>
      <c r="E2808" s="4" t="s">
        <v>22</v>
      </c>
      <c r="F2808" s="4" t="s">
        <v>12</v>
      </c>
      <c r="G2808" s="3">
        <v>3.58</v>
      </c>
      <c r="H2808" s="8">
        <v>6</v>
      </c>
      <c r="I2808" s="4" t="s">
        <v>17</v>
      </c>
      <c r="J2808" s="7">
        <v>6.3</v>
      </c>
      <c r="K2808" s="3">
        <f t="shared" si="216"/>
        <v>21.48</v>
      </c>
      <c r="L2808" s="2">
        <f t="shared" si="217"/>
        <v>0.05</v>
      </c>
      <c r="M2808" s="3">
        <f t="shared" si="218"/>
        <v>1.0740000000000001</v>
      </c>
      <c r="N2808" s="3">
        <f t="shared" si="219"/>
        <v>22.554000000000002</v>
      </c>
    </row>
    <row r="2809" spans="1:14" x14ac:dyDescent="0.3">
      <c r="A2809" s="1">
        <v>45514</v>
      </c>
      <c r="B2809" s="1" t="str">
        <f t="shared" si="215"/>
        <v>August</v>
      </c>
      <c r="C2809" s="4" t="s">
        <v>9</v>
      </c>
      <c r="D2809" s="4" t="s">
        <v>15</v>
      </c>
      <c r="E2809" s="4" t="s">
        <v>22</v>
      </c>
      <c r="F2809" s="4" t="s">
        <v>24</v>
      </c>
      <c r="G2809" s="3">
        <v>38.74</v>
      </c>
      <c r="H2809" s="8">
        <v>1</v>
      </c>
      <c r="I2809" s="4" t="s">
        <v>17</v>
      </c>
      <c r="J2809" s="7">
        <v>5.9</v>
      </c>
      <c r="K2809" s="3">
        <f t="shared" si="216"/>
        <v>38.74</v>
      </c>
      <c r="L2809" s="2">
        <f t="shared" si="217"/>
        <v>0.05</v>
      </c>
      <c r="M2809" s="3">
        <f t="shared" si="218"/>
        <v>1.9370000000000003</v>
      </c>
      <c r="N2809" s="3">
        <f t="shared" si="219"/>
        <v>40.677</v>
      </c>
    </row>
    <row r="2810" spans="1:14" x14ac:dyDescent="0.3">
      <c r="A2810" s="1">
        <v>45514</v>
      </c>
      <c r="B2810" s="1" t="str">
        <f t="shared" si="215"/>
        <v>August</v>
      </c>
      <c r="C2810" s="4" t="s">
        <v>9</v>
      </c>
      <c r="D2810" s="4" t="s">
        <v>15</v>
      </c>
      <c r="E2810" s="4" t="s">
        <v>11</v>
      </c>
      <c r="F2810" s="4" t="s">
        <v>12</v>
      </c>
      <c r="G2810" s="3">
        <v>4.1500000000000004</v>
      </c>
      <c r="H2810" s="8">
        <v>2</v>
      </c>
      <c r="I2810" s="4" t="s">
        <v>17</v>
      </c>
      <c r="J2810" s="7">
        <v>6.9</v>
      </c>
      <c r="K2810" s="3">
        <f t="shared" si="216"/>
        <v>8.3000000000000007</v>
      </c>
      <c r="L2810" s="2">
        <f t="shared" si="217"/>
        <v>0.05</v>
      </c>
      <c r="M2810" s="3">
        <f t="shared" si="218"/>
        <v>0.41500000000000004</v>
      </c>
      <c r="N2810" s="3">
        <f t="shared" si="219"/>
        <v>8.7149999999999999</v>
      </c>
    </row>
    <row r="2811" spans="1:14" x14ac:dyDescent="0.3">
      <c r="A2811" s="1">
        <v>45514</v>
      </c>
      <c r="B2811" s="1" t="str">
        <f t="shared" si="215"/>
        <v>August</v>
      </c>
      <c r="C2811" s="4" t="s">
        <v>9</v>
      </c>
      <c r="D2811" s="4" t="s">
        <v>15</v>
      </c>
      <c r="E2811" s="4" t="s">
        <v>22</v>
      </c>
      <c r="F2811" s="4" t="s">
        <v>24</v>
      </c>
      <c r="G2811" s="3">
        <v>31.21</v>
      </c>
      <c r="H2811" s="8">
        <v>2</v>
      </c>
      <c r="I2811" s="4" t="s">
        <v>20</v>
      </c>
      <c r="J2811" s="7">
        <v>6.7</v>
      </c>
      <c r="K2811" s="3">
        <f t="shared" si="216"/>
        <v>62.42</v>
      </c>
      <c r="L2811" s="2">
        <f t="shared" si="217"/>
        <v>0.05</v>
      </c>
      <c r="M2811" s="3">
        <f t="shared" si="218"/>
        <v>3.1210000000000004</v>
      </c>
      <c r="N2811" s="3">
        <f t="shared" si="219"/>
        <v>65.540999999999997</v>
      </c>
    </row>
    <row r="2812" spans="1:14" x14ac:dyDescent="0.3">
      <c r="A2812" s="1">
        <v>45514</v>
      </c>
      <c r="B2812" s="1" t="str">
        <f t="shared" si="215"/>
        <v>August</v>
      </c>
      <c r="C2812" s="4" t="s">
        <v>19</v>
      </c>
      <c r="D2812" s="4" t="s">
        <v>15</v>
      </c>
      <c r="E2812" s="4" t="s">
        <v>22</v>
      </c>
      <c r="F2812" s="4" t="s">
        <v>12</v>
      </c>
      <c r="G2812" s="3">
        <v>4.51</v>
      </c>
      <c r="H2812" s="8">
        <v>7</v>
      </c>
      <c r="I2812" s="4" t="s">
        <v>20</v>
      </c>
      <c r="J2812" s="7">
        <v>7.6</v>
      </c>
      <c r="K2812" s="3">
        <f t="shared" si="216"/>
        <v>31.57</v>
      </c>
      <c r="L2812" s="2">
        <f t="shared" si="217"/>
        <v>0.05</v>
      </c>
      <c r="M2812" s="3">
        <f t="shared" si="218"/>
        <v>1.5785</v>
      </c>
      <c r="N2812" s="3">
        <f t="shared" si="219"/>
        <v>33.148499999999999</v>
      </c>
    </row>
    <row r="2813" spans="1:14" x14ac:dyDescent="0.3">
      <c r="A2813" s="1">
        <v>45514</v>
      </c>
      <c r="B2813" s="1" t="str">
        <f t="shared" si="215"/>
        <v>August</v>
      </c>
      <c r="C2813" s="4" t="s">
        <v>9</v>
      </c>
      <c r="D2813" s="4" t="s">
        <v>15</v>
      </c>
      <c r="E2813" s="4" t="s">
        <v>11</v>
      </c>
      <c r="F2813" s="4" t="s">
        <v>12</v>
      </c>
      <c r="G2813" s="3">
        <v>5.46</v>
      </c>
      <c r="H2813" s="8">
        <v>3</v>
      </c>
      <c r="I2813" s="4" t="s">
        <v>20</v>
      </c>
      <c r="J2813" s="7">
        <v>7</v>
      </c>
      <c r="K2813" s="3">
        <f t="shared" si="216"/>
        <v>16.38</v>
      </c>
      <c r="L2813" s="2">
        <f t="shared" si="217"/>
        <v>0.05</v>
      </c>
      <c r="M2813" s="3">
        <f t="shared" si="218"/>
        <v>0.81899999999999995</v>
      </c>
      <c r="N2813" s="3">
        <f t="shared" si="219"/>
        <v>17.198999999999998</v>
      </c>
    </row>
    <row r="2814" spans="1:14" x14ac:dyDescent="0.3">
      <c r="A2814" s="1">
        <v>45514</v>
      </c>
      <c r="B2814" s="1" t="str">
        <f t="shared" si="215"/>
        <v>August</v>
      </c>
      <c r="C2814" s="4" t="s">
        <v>9</v>
      </c>
      <c r="D2814" s="4" t="s">
        <v>10</v>
      </c>
      <c r="E2814" s="4" t="s">
        <v>11</v>
      </c>
      <c r="F2814" s="4" t="s">
        <v>12</v>
      </c>
      <c r="G2814" s="3">
        <v>3.14</v>
      </c>
      <c r="H2814" s="8">
        <v>4</v>
      </c>
      <c r="I2814" s="4" t="s">
        <v>258</v>
      </c>
      <c r="J2814" s="7">
        <v>6.2</v>
      </c>
      <c r="K2814" s="3">
        <f t="shared" si="216"/>
        <v>12.56</v>
      </c>
      <c r="L2814" s="2">
        <f t="shared" si="217"/>
        <v>0.05</v>
      </c>
      <c r="M2814" s="3">
        <f t="shared" si="218"/>
        <v>0.62800000000000011</v>
      </c>
      <c r="N2814" s="3">
        <f t="shared" si="219"/>
        <v>13.188000000000001</v>
      </c>
    </row>
    <row r="2815" spans="1:14" x14ac:dyDescent="0.3">
      <c r="A2815" s="1">
        <v>45514</v>
      </c>
      <c r="B2815" s="1" t="str">
        <f t="shared" si="215"/>
        <v>August</v>
      </c>
      <c r="C2815" s="4" t="s">
        <v>19</v>
      </c>
      <c r="D2815" s="4" t="s">
        <v>15</v>
      </c>
      <c r="E2815" s="4" t="s">
        <v>11</v>
      </c>
      <c r="F2815" s="4" t="s">
        <v>21</v>
      </c>
      <c r="G2815" s="3">
        <v>12.21</v>
      </c>
      <c r="H2815" s="8">
        <v>2</v>
      </c>
      <c r="I2815" s="4" t="s">
        <v>20</v>
      </c>
      <c r="J2815" s="7">
        <v>5.7</v>
      </c>
      <c r="K2815" s="3">
        <f t="shared" si="216"/>
        <v>24.42</v>
      </c>
      <c r="L2815" s="2">
        <f t="shared" si="217"/>
        <v>0.05</v>
      </c>
      <c r="M2815" s="3">
        <f t="shared" si="218"/>
        <v>1.2210000000000001</v>
      </c>
      <c r="N2815" s="3">
        <f t="shared" si="219"/>
        <v>25.641000000000002</v>
      </c>
    </row>
    <row r="2816" spans="1:14" x14ac:dyDescent="0.3">
      <c r="A2816" s="1">
        <v>45514</v>
      </c>
      <c r="B2816" s="1" t="str">
        <f t="shared" si="215"/>
        <v>August</v>
      </c>
      <c r="C2816" s="4" t="s">
        <v>14</v>
      </c>
      <c r="D2816" s="4" t="s">
        <v>10</v>
      </c>
      <c r="E2816" s="4" t="s">
        <v>11</v>
      </c>
      <c r="F2816" s="4" t="s">
        <v>12</v>
      </c>
      <c r="G2816" s="3">
        <v>6.6</v>
      </c>
      <c r="H2816" s="8">
        <v>6</v>
      </c>
      <c r="I2816" s="4" t="s">
        <v>258</v>
      </c>
      <c r="J2816" s="7">
        <v>7.2</v>
      </c>
      <c r="K2816" s="3">
        <f t="shared" si="216"/>
        <v>39.599999999999994</v>
      </c>
      <c r="L2816" s="2">
        <f t="shared" si="217"/>
        <v>0.05</v>
      </c>
      <c r="M2816" s="3">
        <f t="shared" si="218"/>
        <v>1.9799999999999998</v>
      </c>
      <c r="N2816" s="3">
        <f t="shared" si="219"/>
        <v>41.579999999999991</v>
      </c>
    </row>
    <row r="2817" spans="1:14" x14ac:dyDescent="0.3">
      <c r="A2817" s="1">
        <v>45514</v>
      </c>
      <c r="B2817" s="1" t="str">
        <f t="shared" si="215"/>
        <v>August</v>
      </c>
      <c r="C2817" s="4" t="s">
        <v>9</v>
      </c>
      <c r="D2817" s="4" t="s">
        <v>15</v>
      </c>
      <c r="E2817" s="4" t="s">
        <v>11</v>
      </c>
      <c r="F2817" s="4" t="s">
        <v>21</v>
      </c>
      <c r="G2817" s="3">
        <v>7.79</v>
      </c>
      <c r="H2817" s="8">
        <v>1</v>
      </c>
      <c r="I2817" s="4" t="s">
        <v>20</v>
      </c>
      <c r="J2817" s="7">
        <v>6.5</v>
      </c>
      <c r="K2817" s="3">
        <f t="shared" si="216"/>
        <v>7.79</v>
      </c>
      <c r="L2817" s="2">
        <f t="shared" si="217"/>
        <v>0.05</v>
      </c>
      <c r="M2817" s="3">
        <f t="shared" si="218"/>
        <v>0.38950000000000001</v>
      </c>
      <c r="N2817" s="3">
        <f t="shared" si="219"/>
        <v>8.1795000000000009</v>
      </c>
    </row>
    <row r="2818" spans="1:14" x14ac:dyDescent="0.3">
      <c r="A2818" s="1">
        <v>45514</v>
      </c>
      <c r="B2818" s="1" t="str">
        <f t="shared" si="215"/>
        <v>August</v>
      </c>
      <c r="C2818" s="4" t="s">
        <v>9</v>
      </c>
      <c r="D2818" s="4" t="s">
        <v>15</v>
      </c>
      <c r="E2818" s="4" t="s">
        <v>22</v>
      </c>
      <c r="F2818" s="4" t="s">
        <v>24</v>
      </c>
      <c r="G2818" s="3">
        <v>26.49</v>
      </c>
      <c r="H2818" s="8">
        <v>3</v>
      </c>
      <c r="I2818" s="4" t="s">
        <v>20</v>
      </c>
      <c r="J2818" s="7">
        <v>7.2</v>
      </c>
      <c r="K2818" s="3">
        <f t="shared" si="216"/>
        <v>79.47</v>
      </c>
      <c r="L2818" s="2">
        <f t="shared" si="217"/>
        <v>0.05</v>
      </c>
      <c r="M2818" s="3">
        <f t="shared" si="218"/>
        <v>3.9735</v>
      </c>
      <c r="N2818" s="3">
        <f t="shared" si="219"/>
        <v>83.4435</v>
      </c>
    </row>
    <row r="2819" spans="1:14" x14ac:dyDescent="0.3">
      <c r="A2819" s="1">
        <v>45514</v>
      </c>
      <c r="B2819" s="1" t="str">
        <f t="shared" ref="B2819:B2882" si="220">TEXT(A2819,"mmmm")</f>
        <v>August</v>
      </c>
      <c r="C2819" s="4" t="s">
        <v>14</v>
      </c>
      <c r="D2819" s="4" t="s">
        <v>15</v>
      </c>
      <c r="E2819" s="4" t="s">
        <v>22</v>
      </c>
      <c r="F2819" s="4" t="s">
        <v>18</v>
      </c>
      <c r="G2819" s="3">
        <v>50.63</v>
      </c>
      <c r="H2819" s="8">
        <v>2</v>
      </c>
      <c r="I2819" s="4" t="s">
        <v>20</v>
      </c>
      <c r="J2819" s="7">
        <v>7.3</v>
      </c>
      <c r="K2819" s="3">
        <f t="shared" ref="K2819:K2882" si="221">G2819*H2819</f>
        <v>101.26</v>
      </c>
      <c r="L2819" s="2">
        <f t="shared" ref="L2819:L2882" si="222">IF(F2819="electronics",18%,5%)</f>
        <v>0.05</v>
      </c>
      <c r="M2819" s="3">
        <f t="shared" ref="M2819:M2882" si="223">K2819*L2819</f>
        <v>5.0630000000000006</v>
      </c>
      <c r="N2819" s="3">
        <f t="shared" ref="N2819:N2882" si="224">K2819+M2819</f>
        <v>106.32300000000001</v>
      </c>
    </row>
    <row r="2820" spans="1:14" x14ac:dyDescent="0.3">
      <c r="A2820" s="1">
        <v>45514</v>
      </c>
      <c r="B2820" s="1" t="str">
        <f t="shared" si="220"/>
        <v>August</v>
      </c>
      <c r="C2820" s="4" t="s">
        <v>14</v>
      </c>
      <c r="D2820" s="4" t="s">
        <v>15</v>
      </c>
      <c r="E2820" s="4" t="s">
        <v>11</v>
      </c>
      <c r="F2820" s="4" t="s">
        <v>24</v>
      </c>
      <c r="G2820" s="3">
        <v>26.91</v>
      </c>
      <c r="H2820" s="8">
        <v>1</v>
      </c>
      <c r="I2820" s="4" t="s">
        <v>17</v>
      </c>
      <c r="J2820" s="7">
        <v>7.2</v>
      </c>
      <c r="K2820" s="3">
        <f t="shared" si="221"/>
        <v>26.91</v>
      </c>
      <c r="L2820" s="2">
        <f t="shared" si="222"/>
        <v>0.05</v>
      </c>
      <c r="M2820" s="3">
        <f t="shared" si="223"/>
        <v>1.3455000000000001</v>
      </c>
      <c r="N2820" s="3">
        <f t="shared" si="224"/>
        <v>28.255500000000001</v>
      </c>
    </row>
    <row r="2821" spans="1:14" x14ac:dyDescent="0.3">
      <c r="A2821" s="1">
        <v>45514</v>
      </c>
      <c r="B2821" s="1" t="str">
        <f t="shared" si="220"/>
        <v>August</v>
      </c>
      <c r="C2821" s="4" t="s">
        <v>19</v>
      </c>
      <c r="D2821" s="4" t="s">
        <v>15</v>
      </c>
      <c r="E2821" s="4" t="s">
        <v>22</v>
      </c>
      <c r="F2821" s="4" t="s">
        <v>23</v>
      </c>
      <c r="G2821" s="3">
        <v>65.61</v>
      </c>
      <c r="H2821" s="8">
        <v>4</v>
      </c>
      <c r="I2821" s="4" t="s">
        <v>17</v>
      </c>
      <c r="J2821" s="7">
        <v>8.6999999999999993</v>
      </c>
      <c r="K2821" s="3">
        <f t="shared" si="221"/>
        <v>262.44</v>
      </c>
      <c r="L2821" s="2">
        <f t="shared" si="222"/>
        <v>0.05</v>
      </c>
      <c r="M2821" s="3">
        <f t="shared" si="223"/>
        <v>13.122</v>
      </c>
      <c r="N2821" s="3">
        <f t="shared" si="224"/>
        <v>275.56200000000001</v>
      </c>
    </row>
    <row r="2822" spans="1:14" x14ac:dyDescent="0.3">
      <c r="A2822" s="1">
        <v>45514</v>
      </c>
      <c r="B2822" s="1" t="str">
        <f t="shared" si="220"/>
        <v>August</v>
      </c>
      <c r="C2822" s="4" t="s">
        <v>14</v>
      </c>
      <c r="D2822" s="4" t="s">
        <v>15</v>
      </c>
      <c r="E2822" s="4" t="s">
        <v>11</v>
      </c>
      <c r="F2822" s="4" t="s">
        <v>12</v>
      </c>
      <c r="G2822" s="3">
        <v>6.96</v>
      </c>
      <c r="H2822" s="8">
        <v>1</v>
      </c>
      <c r="I2822" s="4" t="s">
        <v>20</v>
      </c>
      <c r="J2822" s="7">
        <v>7.7</v>
      </c>
      <c r="K2822" s="3">
        <f t="shared" si="221"/>
        <v>6.96</v>
      </c>
      <c r="L2822" s="2">
        <f t="shared" si="222"/>
        <v>0.05</v>
      </c>
      <c r="M2822" s="3">
        <f t="shared" si="223"/>
        <v>0.34800000000000003</v>
      </c>
      <c r="N2822" s="3">
        <f t="shared" si="224"/>
        <v>7.3079999999999998</v>
      </c>
    </row>
    <row r="2823" spans="1:14" x14ac:dyDescent="0.3">
      <c r="A2823" s="1">
        <v>45514</v>
      </c>
      <c r="B2823" s="1" t="str">
        <f t="shared" si="220"/>
        <v>August</v>
      </c>
      <c r="C2823" s="4" t="s">
        <v>9</v>
      </c>
      <c r="D2823" s="4" t="s">
        <v>15</v>
      </c>
      <c r="E2823" s="4" t="s">
        <v>22</v>
      </c>
      <c r="F2823" s="4" t="s">
        <v>24</v>
      </c>
      <c r="G2823" s="3">
        <v>36.68</v>
      </c>
      <c r="H2823" s="8">
        <v>2</v>
      </c>
      <c r="I2823" s="4" t="s">
        <v>20</v>
      </c>
      <c r="J2823" s="7">
        <v>6.7</v>
      </c>
      <c r="K2823" s="3">
        <f t="shared" si="221"/>
        <v>73.36</v>
      </c>
      <c r="L2823" s="2">
        <f t="shared" si="222"/>
        <v>0.05</v>
      </c>
      <c r="M2823" s="3">
        <f t="shared" si="223"/>
        <v>3.6680000000000001</v>
      </c>
      <c r="N2823" s="3">
        <f t="shared" si="224"/>
        <v>77.028000000000006</v>
      </c>
    </row>
    <row r="2824" spans="1:14" x14ac:dyDescent="0.3">
      <c r="A2824" s="1">
        <v>45514</v>
      </c>
      <c r="B2824" s="1" t="str">
        <f t="shared" si="220"/>
        <v>August</v>
      </c>
      <c r="C2824" s="4" t="s">
        <v>14</v>
      </c>
      <c r="D2824" s="4" t="s">
        <v>15</v>
      </c>
      <c r="E2824" s="4" t="s">
        <v>11</v>
      </c>
      <c r="F2824" s="4" t="s">
        <v>23</v>
      </c>
      <c r="G2824" s="3">
        <v>54.82</v>
      </c>
      <c r="H2824" s="8">
        <v>3</v>
      </c>
      <c r="I2824" s="4" t="s">
        <v>17</v>
      </c>
      <c r="J2824" s="7">
        <v>5.3</v>
      </c>
      <c r="K2824" s="3">
        <f t="shared" si="221"/>
        <v>164.46</v>
      </c>
      <c r="L2824" s="2">
        <f t="shared" si="222"/>
        <v>0.05</v>
      </c>
      <c r="M2824" s="3">
        <f t="shared" si="223"/>
        <v>8.2230000000000008</v>
      </c>
      <c r="N2824" s="3">
        <f t="shared" si="224"/>
        <v>172.68300000000002</v>
      </c>
    </row>
    <row r="2825" spans="1:14" x14ac:dyDescent="0.3">
      <c r="A2825" s="1">
        <v>45514</v>
      </c>
      <c r="B2825" s="1" t="str">
        <f t="shared" si="220"/>
        <v>August</v>
      </c>
      <c r="C2825" s="4" t="s">
        <v>14</v>
      </c>
      <c r="D2825" s="4" t="s">
        <v>10</v>
      </c>
      <c r="E2825" s="4" t="s">
        <v>11</v>
      </c>
      <c r="F2825" s="4" t="s">
        <v>12</v>
      </c>
      <c r="G2825" s="3">
        <v>5.59</v>
      </c>
      <c r="H2825" s="8">
        <v>3</v>
      </c>
      <c r="I2825" s="4" t="s">
        <v>17</v>
      </c>
      <c r="J2825" s="7">
        <v>7.5</v>
      </c>
      <c r="K2825" s="3">
        <f t="shared" si="221"/>
        <v>16.77</v>
      </c>
      <c r="L2825" s="2">
        <f t="shared" si="222"/>
        <v>0.05</v>
      </c>
      <c r="M2825" s="3">
        <f t="shared" si="223"/>
        <v>0.83850000000000002</v>
      </c>
      <c r="N2825" s="3">
        <f t="shared" si="224"/>
        <v>17.608499999999999</v>
      </c>
    </row>
    <row r="2826" spans="1:14" x14ac:dyDescent="0.3">
      <c r="A2826" s="1">
        <v>45515</v>
      </c>
      <c r="B2826" s="1" t="str">
        <f t="shared" si="220"/>
        <v>August</v>
      </c>
      <c r="C2826" s="4" t="s">
        <v>14</v>
      </c>
      <c r="D2826" s="4" t="s">
        <v>15</v>
      </c>
      <c r="E2826" s="4" t="s">
        <v>22</v>
      </c>
      <c r="F2826" s="4" t="s">
        <v>24</v>
      </c>
      <c r="G2826" s="3">
        <v>29.13</v>
      </c>
      <c r="H2826" s="8">
        <v>3</v>
      </c>
      <c r="I2826" s="4" t="s">
        <v>17</v>
      </c>
      <c r="J2826" s="7">
        <v>6</v>
      </c>
      <c r="K2826" s="3">
        <f t="shared" si="221"/>
        <v>87.39</v>
      </c>
      <c r="L2826" s="2">
        <f t="shared" si="222"/>
        <v>0.05</v>
      </c>
      <c r="M2826" s="3">
        <f t="shared" si="223"/>
        <v>4.3695000000000004</v>
      </c>
      <c r="N2826" s="3">
        <f t="shared" si="224"/>
        <v>91.759500000000003</v>
      </c>
    </row>
    <row r="2827" spans="1:14" x14ac:dyDescent="0.3">
      <c r="A2827" s="1">
        <v>45515</v>
      </c>
      <c r="B2827" s="1" t="str">
        <f t="shared" si="220"/>
        <v>August</v>
      </c>
      <c r="C2827" s="4" t="s">
        <v>19</v>
      </c>
      <c r="D2827" s="4" t="s">
        <v>15</v>
      </c>
      <c r="E2827" s="4" t="s">
        <v>22</v>
      </c>
      <c r="F2827" s="4" t="s">
        <v>12</v>
      </c>
      <c r="G2827" s="3">
        <v>7.58</v>
      </c>
      <c r="H2827" s="8">
        <v>2</v>
      </c>
      <c r="I2827" s="4" t="s">
        <v>258</v>
      </c>
      <c r="J2827" s="7">
        <v>7.5</v>
      </c>
      <c r="K2827" s="3">
        <f t="shared" si="221"/>
        <v>15.16</v>
      </c>
      <c r="L2827" s="2">
        <f t="shared" si="222"/>
        <v>0.05</v>
      </c>
      <c r="M2827" s="3">
        <f t="shared" si="223"/>
        <v>0.75800000000000001</v>
      </c>
      <c r="N2827" s="3">
        <f t="shared" si="224"/>
        <v>15.917999999999999</v>
      </c>
    </row>
    <row r="2828" spans="1:14" x14ac:dyDescent="0.3">
      <c r="A2828" s="1">
        <v>45515</v>
      </c>
      <c r="B2828" s="1" t="str">
        <f t="shared" si="220"/>
        <v>August</v>
      </c>
      <c r="C2828" s="4" t="s">
        <v>9</v>
      </c>
      <c r="D2828" s="4" t="s">
        <v>10</v>
      </c>
      <c r="E2828" s="4" t="s">
        <v>11</v>
      </c>
      <c r="F2828" s="4" t="s">
        <v>12</v>
      </c>
      <c r="G2828" s="3">
        <v>4.7300000000000004</v>
      </c>
      <c r="H2828" s="8">
        <v>1</v>
      </c>
      <c r="I2828" s="4" t="s">
        <v>258</v>
      </c>
      <c r="J2828" s="7">
        <v>6.7</v>
      </c>
      <c r="K2828" s="3">
        <f t="shared" si="221"/>
        <v>4.7300000000000004</v>
      </c>
      <c r="L2828" s="2">
        <f t="shared" si="222"/>
        <v>0.05</v>
      </c>
      <c r="M2828" s="3">
        <f t="shared" si="223"/>
        <v>0.23650000000000004</v>
      </c>
      <c r="N2828" s="3">
        <f t="shared" si="224"/>
        <v>4.9665000000000008</v>
      </c>
    </row>
    <row r="2829" spans="1:14" x14ac:dyDescent="0.3">
      <c r="A2829" s="1">
        <v>45515</v>
      </c>
      <c r="B2829" s="1" t="str">
        <f t="shared" si="220"/>
        <v>August</v>
      </c>
      <c r="C2829" s="4" t="s">
        <v>9</v>
      </c>
      <c r="D2829" s="4" t="s">
        <v>10</v>
      </c>
      <c r="E2829" s="4" t="s">
        <v>22</v>
      </c>
      <c r="F2829" s="4" t="s">
        <v>12</v>
      </c>
      <c r="G2829" s="3">
        <v>5.65</v>
      </c>
      <c r="H2829" s="8">
        <v>3</v>
      </c>
      <c r="I2829" s="4" t="s">
        <v>17</v>
      </c>
      <c r="J2829" s="7">
        <v>8.6</v>
      </c>
      <c r="K2829" s="3">
        <f t="shared" si="221"/>
        <v>16.950000000000003</v>
      </c>
      <c r="L2829" s="2">
        <f t="shared" si="222"/>
        <v>0.05</v>
      </c>
      <c r="M2829" s="3">
        <f t="shared" si="223"/>
        <v>0.84750000000000014</v>
      </c>
      <c r="N2829" s="3">
        <f t="shared" si="224"/>
        <v>17.797500000000003</v>
      </c>
    </row>
    <row r="2830" spans="1:14" x14ac:dyDescent="0.3">
      <c r="A2830" s="1">
        <v>45515</v>
      </c>
      <c r="B2830" s="1" t="str">
        <f t="shared" si="220"/>
        <v>August</v>
      </c>
      <c r="C2830" s="4" t="s">
        <v>9</v>
      </c>
      <c r="D2830" s="4" t="s">
        <v>15</v>
      </c>
      <c r="E2830" s="4" t="s">
        <v>11</v>
      </c>
      <c r="F2830" s="4" t="s">
        <v>16</v>
      </c>
      <c r="G2830" s="3">
        <v>93.36</v>
      </c>
      <c r="H2830" s="8">
        <v>2</v>
      </c>
      <c r="I2830" s="4" t="s">
        <v>20</v>
      </c>
      <c r="J2830" s="7">
        <v>6.8</v>
      </c>
      <c r="K2830" s="3">
        <f t="shared" si="221"/>
        <v>186.72</v>
      </c>
      <c r="L2830" s="2">
        <f t="shared" si="222"/>
        <v>0.18</v>
      </c>
      <c r="M2830" s="3">
        <f t="shared" si="223"/>
        <v>33.6096</v>
      </c>
      <c r="N2830" s="3">
        <f t="shared" si="224"/>
        <v>220.3296</v>
      </c>
    </row>
    <row r="2831" spans="1:14" x14ac:dyDescent="0.3">
      <c r="A2831" s="1">
        <v>45515</v>
      </c>
      <c r="B2831" s="1" t="str">
        <f t="shared" si="220"/>
        <v>August</v>
      </c>
      <c r="C2831" s="4" t="s">
        <v>19</v>
      </c>
      <c r="D2831" s="4" t="s">
        <v>10</v>
      </c>
      <c r="E2831" s="4" t="s">
        <v>22</v>
      </c>
      <c r="F2831" s="4" t="s">
        <v>12</v>
      </c>
      <c r="G2831" s="3">
        <v>4.24</v>
      </c>
      <c r="H2831" s="8">
        <v>4</v>
      </c>
      <c r="I2831" s="4" t="s">
        <v>17</v>
      </c>
      <c r="J2831" s="7">
        <v>6.9</v>
      </c>
      <c r="K2831" s="3">
        <f t="shared" si="221"/>
        <v>16.96</v>
      </c>
      <c r="L2831" s="2">
        <f t="shared" si="222"/>
        <v>0.05</v>
      </c>
      <c r="M2831" s="3">
        <f t="shared" si="223"/>
        <v>0.84800000000000009</v>
      </c>
      <c r="N2831" s="3">
        <f t="shared" si="224"/>
        <v>17.808</v>
      </c>
    </row>
    <row r="2832" spans="1:14" x14ac:dyDescent="0.3">
      <c r="A2832" s="1">
        <v>45515</v>
      </c>
      <c r="B2832" s="1" t="str">
        <f t="shared" si="220"/>
        <v>August</v>
      </c>
      <c r="C2832" s="4" t="s">
        <v>9</v>
      </c>
      <c r="D2832" s="4" t="s">
        <v>10</v>
      </c>
      <c r="E2832" s="4" t="s">
        <v>11</v>
      </c>
      <c r="F2832" s="4" t="s">
        <v>23</v>
      </c>
      <c r="G2832" s="3">
        <v>54.19</v>
      </c>
      <c r="H2832" s="8">
        <v>3</v>
      </c>
      <c r="I2832" s="4" t="s">
        <v>20</v>
      </c>
      <c r="J2832" s="7">
        <v>7.5</v>
      </c>
      <c r="K2832" s="3">
        <f t="shared" si="221"/>
        <v>162.57</v>
      </c>
      <c r="L2832" s="2">
        <f t="shared" si="222"/>
        <v>0.05</v>
      </c>
      <c r="M2832" s="3">
        <f t="shared" si="223"/>
        <v>8.1285000000000007</v>
      </c>
      <c r="N2832" s="3">
        <f t="shared" si="224"/>
        <v>170.6985</v>
      </c>
    </row>
    <row r="2833" spans="1:14" x14ac:dyDescent="0.3">
      <c r="A2833" s="1">
        <v>45515</v>
      </c>
      <c r="B2833" s="1" t="str">
        <f t="shared" si="220"/>
        <v>August</v>
      </c>
      <c r="C2833" s="4" t="s">
        <v>19</v>
      </c>
      <c r="D2833" s="4" t="s">
        <v>15</v>
      </c>
      <c r="E2833" s="4" t="s">
        <v>11</v>
      </c>
      <c r="F2833" s="4" t="s">
        <v>12</v>
      </c>
      <c r="G2833" s="3">
        <v>4.74</v>
      </c>
      <c r="H2833" s="8">
        <v>3</v>
      </c>
      <c r="I2833" s="4" t="s">
        <v>20</v>
      </c>
      <c r="J2833" s="7">
        <v>6.3</v>
      </c>
      <c r="K2833" s="3">
        <f t="shared" si="221"/>
        <v>14.22</v>
      </c>
      <c r="L2833" s="2">
        <f t="shared" si="222"/>
        <v>0.05</v>
      </c>
      <c r="M2833" s="3">
        <f t="shared" si="223"/>
        <v>0.71100000000000008</v>
      </c>
      <c r="N2833" s="3">
        <f t="shared" si="224"/>
        <v>14.931000000000001</v>
      </c>
    </row>
    <row r="2834" spans="1:14" x14ac:dyDescent="0.3">
      <c r="A2834" s="1">
        <v>45515</v>
      </c>
      <c r="B2834" s="1" t="str">
        <f t="shared" si="220"/>
        <v>August</v>
      </c>
      <c r="C2834" s="4" t="s">
        <v>9</v>
      </c>
      <c r="D2834" s="4" t="s">
        <v>15</v>
      </c>
      <c r="E2834" s="4" t="s">
        <v>22</v>
      </c>
      <c r="F2834" s="4" t="s">
        <v>21</v>
      </c>
      <c r="G2834" s="3">
        <v>19.71</v>
      </c>
      <c r="H2834" s="8">
        <v>1</v>
      </c>
      <c r="I2834" s="4" t="s">
        <v>17</v>
      </c>
      <c r="J2834" s="7">
        <v>7</v>
      </c>
      <c r="K2834" s="3">
        <f t="shared" si="221"/>
        <v>19.71</v>
      </c>
      <c r="L2834" s="2">
        <f t="shared" si="222"/>
        <v>0.05</v>
      </c>
      <c r="M2834" s="3">
        <f t="shared" si="223"/>
        <v>0.98550000000000004</v>
      </c>
      <c r="N2834" s="3">
        <f t="shared" si="224"/>
        <v>20.695500000000003</v>
      </c>
    </row>
    <row r="2835" spans="1:14" x14ac:dyDescent="0.3">
      <c r="A2835" s="1">
        <v>45515</v>
      </c>
      <c r="B2835" s="1" t="str">
        <f t="shared" si="220"/>
        <v>August</v>
      </c>
      <c r="C2835" s="4" t="s">
        <v>9</v>
      </c>
      <c r="D2835" s="4" t="s">
        <v>15</v>
      </c>
      <c r="E2835" s="4" t="s">
        <v>11</v>
      </c>
      <c r="F2835" s="4" t="s">
        <v>18</v>
      </c>
      <c r="G2835" s="3">
        <v>67.459999999999994</v>
      </c>
      <c r="H2835" s="8">
        <v>2</v>
      </c>
      <c r="I2835" s="4" t="s">
        <v>258</v>
      </c>
      <c r="J2835" s="7">
        <v>6.3</v>
      </c>
      <c r="K2835" s="3">
        <f t="shared" si="221"/>
        <v>134.91999999999999</v>
      </c>
      <c r="L2835" s="2">
        <f t="shared" si="222"/>
        <v>0.05</v>
      </c>
      <c r="M2835" s="3">
        <f t="shared" si="223"/>
        <v>6.7459999999999996</v>
      </c>
      <c r="N2835" s="3">
        <f t="shared" si="224"/>
        <v>141.666</v>
      </c>
    </row>
    <row r="2836" spans="1:14" x14ac:dyDescent="0.3">
      <c r="A2836" s="1">
        <v>45515</v>
      </c>
      <c r="B2836" s="1" t="str">
        <f t="shared" si="220"/>
        <v>August</v>
      </c>
      <c r="C2836" s="4" t="s">
        <v>9</v>
      </c>
      <c r="D2836" s="4" t="s">
        <v>10</v>
      </c>
      <c r="E2836" s="4" t="s">
        <v>11</v>
      </c>
      <c r="F2836" s="4" t="s">
        <v>12</v>
      </c>
      <c r="G2836" s="3">
        <v>7.24</v>
      </c>
      <c r="H2836" s="8">
        <v>2</v>
      </c>
      <c r="I2836" s="4" t="s">
        <v>258</v>
      </c>
      <c r="J2836" s="7">
        <v>8.4</v>
      </c>
      <c r="K2836" s="3">
        <f t="shared" si="221"/>
        <v>14.48</v>
      </c>
      <c r="L2836" s="2">
        <f t="shared" si="222"/>
        <v>0.05</v>
      </c>
      <c r="M2836" s="3">
        <f t="shared" si="223"/>
        <v>0.72400000000000009</v>
      </c>
      <c r="N2836" s="3">
        <f t="shared" si="224"/>
        <v>15.204000000000001</v>
      </c>
    </row>
    <row r="2837" spans="1:14" x14ac:dyDescent="0.3">
      <c r="A2837" s="1">
        <v>45516</v>
      </c>
      <c r="B2837" s="1" t="str">
        <f t="shared" si="220"/>
        <v>August</v>
      </c>
      <c r="C2837" s="4" t="s">
        <v>14</v>
      </c>
      <c r="D2837" s="4" t="s">
        <v>15</v>
      </c>
      <c r="E2837" s="4" t="s">
        <v>11</v>
      </c>
      <c r="F2837" s="4" t="s">
        <v>12</v>
      </c>
      <c r="G2837" s="3">
        <v>6.3</v>
      </c>
      <c r="H2837" s="8">
        <v>3</v>
      </c>
      <c r="I2837" s="4" t="s">
        <v>20</v>
      </c>
      <c r="J2837" s="7">
        <v>9.6999999999999993</v>
      </c>
      <c r="K2837" s="3">
        <f t="shared" si="221"/>
        <v>18.899999999999999</v>
      </c>
      <c r="L2837" s="2">
        <f t="shared" si="222"/>
        <v>0.05</v>
      </c>
      <c r="M2837" s="3">
        <f t="shared" si="223"/>
        <v>0.94499999999999995</v>
      </c>
      <c r="N2837" s="3">
        <f t="shared" si="224"/>
        <v>19.844999999999999</v>
      </c>
    </row>
    <row r="2838" spans="1:14" x14ac:dyDescent="0.3">
      <c r="A2838" s="1">
        <v>45516</v>
      </c>
      <c r="B2838" s="1" t="str">
        <f t="shared" si="220"/>
        <v>August</v>
      </c>
      <c r="C2838" s="4" t="s">
        <v>19</v>
      </c>
      <c r="D2838" s="4" t="s">
        <v>15</v>
      </c>
      <c r="E2838" s="4" t="s">
        <v>22</v>
      </c>
      <c r="F2838" s="4" t="s">
        <v>12</v>
      </c>
      <c r="G2838" s="3">
        <v>7.27</v>
      </c>
      <c r="H2838" s="8">
        <v>2</v>
      </c>
      <c r="I2838" s="4" t="s">
        <v>17</v>
      </c>
      <c r="J2838" s="7">
        <v>6.7</v>
      </c>
      <c r="K2838" s="3">
        <f t="shared" si="221"/>
        <v>14.54</v>
      </c>
      <c r="L2838" s="2">
        <f t="shared" si="222"/>
        <v>0.05</v>
      </c>
      <c r="M2838" s="3">
        <f t="shared" si="223"/>
        <v>0.72699999999999998</v>
      </c>
      <c r="N2838" s="3">
        <f t="shared" si="224"/>
        <v>15.266999999999999</v>
      </c>
    </row>
    <row r="2839" spans="1:14" x14ac:dyDescent="0.3">
      <c r="A2839" s="1">
        <v>45516</v>
      </c>
      <c r="B2839" s="1" t="str">
        <f t="shared" si="220"/>
        <v>August</v>
      </c>
      <c r="C2839" s="4" t="s">
        <v>19</v>
      </c>
      <c r="D2839" s="4" t="s">
        <v>15</v>
      </c>
      <c r="E2839" s="4" t="s">
        <v>22</v>
      </c>
      <c r="F2839" s="4" t="s">
        <v>16</v>
      </c>
      <c r="G2839" s="3">
        <v>91.82</v>
      </c>
      <c r="H2839" s="8">
        <v>2</v>
      </c>
      <c r="I2839" s="4" t="s">
        <v>258</v>
      </c>
      <c r="J2839" s="7">
        <v>6.6</v>
      </c>
      <c r="K2839" s="3">
        <f t="shared" si="221"/>
        <v>183.64</v>
      </c>
      <c r="L2839" s="2">
        <f t="shared" si="222"/>
        <v>0.18</v>
      </c>
      <c r="M2839" s="3">
        <f t="shared" si="223"/>
        <v>33.055199999999999</v>
      </c>
      <c r="N2839" s="3">
        <f t="shared" si="224"/>
        <v>216.6952</v>
      </c>
    </row>
    <row r="2840" spans="1:14" x14ac:dyDescent="0.3">
      <c r="A2840" s="1">
        <v>45516</v>
      </c>
      <c r="B2840" s="1" t="str">
        <f t="shared" si="220"/>
        <v>August</v>
      </c>
      <c r="C2840" s="4" t="s">
        <v>9</v>
      </c>
      <c r="D2840" s="4" t="s">
        <v>15</v>
      </c>
      <c r="E2840" s="4" t="s">
        <v>11</v>
      </c>
      <c r="F2840" s="4" t="s">
        <v>12</v>
      </c>
      <c r="G2840" s="3">
        <v>2.39</v>
      </c>
      <c r="H2840" s="8">
        <v>2</v>
      </c>
      <c r="I2840" s="4" t="s">
        <v>258</v>
      </c>
      <c r="J2840" s="7">
        <v>8</v>
      </c>
      <c r="K2840" s="3">
        <f t="shared" si="221"/>
        <v>4.78</v>
      </c>
      <c r="L2840" s="2">
        <f t="shared" si="222"/>
        <v>0.05</v>
      </c>
      <c r="M2840" s="3">
        <f t="shared" si="223"/>
        <v>0.23900000000000002</v>
      </c>
      <c r="N2840" s="3">
        <f t="shared" si="224"/>
        <v>5.0190000000000001</v>
      </c>
    </row>
    <row r="2841" spans="1:14" x14ac:dyDescent="0.3">
      <c r="A2841" s="1">
        <v>45516</v>
      </c>
      <c r="B2841" s="1" t="str">
        <f t="shared" si="220"/>
        <v>August</v>
      </c>
      <c r="C2841" s="4" t="s">
        <v>9</v>
      </c>
      <c r="D2841" s="4" t="s">
        <v>15</v>
      </c>
      <c r="E2841" s="4" t="s">
        <v>11</v>
      </c>
      <c r="F2841" s="4" t="s">
        <v>23</v>
      </c>
      <c r="G2841" s="3">
        <v>72.42</v>
      </c>
      <c r="H2841" s="8">
        <v>4</v>
      </c>
      <c r="I2841" s="4" t="s">
        <v>17</v>
      </c>
      <c r="J2841" s="7">
        <v>6.9</v>
      </c>
      <c r="K2841" s="3">
        <f t="shared" si="221"/>
        <v>289.68</v>
      </c>
      <c r="L2841" s="2">
        <f t="shared" si="222"/>
        <v>0.05</v>
      </c>
      <c r="M2841" s="3">
        <f t="shared" si="223"/>
        <v>14.484000000000002</v>
      </c>
      <c r="N2841" s="3">
        <f t="shared" si="224"/>
        <v>304.16399999999999</v>
      </c>
    </row>
    <row r="2842" spans="1:14" x14ac:dyDescent="0.3">
      <c r="A2842" s="1">
        <v>45516</v>
      </c>
      <c r="B2842" s="1" t="str">
        <f t="shared" si="220"/>
        <v>August</v>
      </c>
      <c r="C2842" s="4" t="s">
        <v>19</v>
      </c>
      <c r="D2842" s="4" t="s">
        <v>15</v>
      </c>
      <c r="E2842" s="4" t="s">
        <v>22</v>
      </c>
      <c r="F2842" s="4" t="s">
        <v>23</v>
      </c>
      <c r="G2842" s="3">
        <v>61.39</v>
      </c>
      <c r="H2842" s="8">
        <v>4</v>
      </c>
      <c r="I2842" s="4" t="s">
        <v>258</v>
      </c>
      <c r="J2842" s="7">
        <v>5.8</v>
      </c>
      <c r="K2842" s="3">
        <f t="shared" si="221"/>
        <v>245.56</v>
      </c>
      <c r="L2842" s="2">
        <f t="shared" si="222"/>
        <v>0.05</v>
      </c>
      <c r="M2842" s="3">
        <f t="shared" si="223"/>
        <v>12.278</v>
      </c>
      <c r="N2842" s="3">
        <f t="shared" si="224"/>
        <v>257.83800000000002</v>
      </c>
    </row>
    <row r="2843" spans="1:14" x14ac:dyDescent="0.3">
      <c r="A2843" s="1">
        <v>45516</v>
      </c>
      <c r="B2843" s="1" t="str">
        <f t="shared" si="220"/>
        <v>August</v>
      </c>
      <c r="C2843" s="4" t="s">
        <v>9</v>
      </c>
      <c r="D2843" s="4" t="s">
        <v>15</v>
      </c>
      <c r="E2843" s="4" t="s">
        <v>11</v>
      </c>
      <c r="F2843" s="4" t="s">
        <v>16</v>
      </c>
      <c r="G2843" s="3">
        <v>81.42</v>
      </c>
      <c r="H2843" s="8">
        <v>2</v>
      </c>
      <c r="I2843" s="4" t="s">
        <v>258</v>
      </c>
      <c r="J2843" s="7">
        <v>6.1</v>
      </c>
      <c r="K2843" s="3">
        <f t="shared" si="221"/>
        <v>162.84</v>
      </c>
      <c r="L2843" s="2">
        <f t="shared" si="222"/>
        <v>0.18</v>
      </c>
      <c r="M2843" s="3">
        <f t="shared" si="223"/>
        <v>29.311199999999999</v>
      </c>
      <c r="N2843" s="3">
        <f t="shared" si="224"/>
        <v>192.15120000000002</v>
      </c>
    </row>
    <row r="2844" spans="1:14" x14ac:dyDescent="0.3">
      <c r="A2844" s="1">
        <v>45516</v>
      </c>
      <c r="B2844" s="1" t="str">
        <f t="shared" si="220"/>
        <v>August</v>
      </c>
      <c r="C2844" s="4" t="s">
        <v>9</v>
      </c>
      <c r="D2844" s="4" t="s">
        <v>15</v>
      </c>
      <c r="E2844" s="4" t="s">
        <v>11</v>
      </c>
      <c r="F2844" s="4" t="s">
        <v>24</v>
      </c>
      <c r="G2844" s="3">
        <v>26.85</v>
      </c>
      <c r="H2844" s="8">
        <v>2</v>
      </c>
      <c r="I2844" s="4" t="s">
        <v>20</v>
      </c>
      <c r="J2844" s="7">
        <v>6.6</v>
      </c>
      <c r="K2844" s="3">
        <f t="shared" si="221"/>
        <v>53.7</v>
      </c>
      <c r="L2844" s="2">
        <f t="shared" si="222"/>
        <v>0.05</v>
      </c>
      <c r="M2844" s="3">
        <f t="shared" si="223"/>
        <v>2.6850000000000005</v>
      </c>
      <c r="N2844" s="3">
        <f t="shared" si="224"/>
        <v>56.385000000000005</v>
      </c>
    </row>
    <row r="2845" spans="1:14" x14ac:dyDescent="0.3">
      <c r="A2845" s="1">
        <v>45516</v>
      </c>
      <c r="B2845" s="1" t="str">
        <f t="shared" si="220"/>
        <v>August</v>
      </c>
      <c r="C2845" s="4" t="s">
        <v>14</v>
      </c>
      <c r="D2845" s="4" t="s">
        <v>15</v>
      </c>
      <c r="E2845" s="4" t="s">
        <v>11</v>
      </c>
      <c r="F2845" s="4" t="s">
        <v>24</v>
      </c>
      <c r="G2845" s="3">
        <v>27.29</v>
      </c>
      <c r="H2845" s="8">
        <v>2</v>
      </c>
      <c r="I2845" s="4" t="s">
        <v>20</v>
      </c>
      <c r="J2845" s="7">
        <v>6.7</v>
      </c>
      <c r="K2845" s="3">
        <f t="shared" si="221"/>
        <v>54.58</v>
      </c>
      <c r="L2845" s="2">
        <f t="shared" si="222"/>
        <v>0.05</v>
      </c>
      <c r="M2845" s="3">
        <f t="shared" si="223"/>
        <v>2.7290000000000001</v>
      </c>
      <c r="N2845" s="3">
        <f t="shared" si="224"/>
        <v>57.308999999999997</v>
      </c>
    </row>
    <row r="2846" spans="1:14" x14ac:dyDescent="0.3">
      <c r="A2846" s="1">
        <v>45517</v>
      </c>
      <c r="B2846" s="1" t="str">
        <f t="shared" si="220"/>
        <v>August</v>
      </c>
      <c r="C2846" s="4" t="s">
        <v>14</v>
      </c>
      <c r="D2846" s="4" t="s">
        <v>15</v>
      </c>
      <c r="E2846" s="4" t="s">
        <v>22</v>
      </c>
      <c r="F2846" s="4" t="s">
        <v>16</v>
      </c>
      <c r="G2846" s="3">
        <v>85.6</v>
      </c>
      <c r="H2846" s="8">
        <v>2</v>
      </c>
      <c r="I2846" s="4" t="s">
        <v>20</v>
      </c>
      <c r="J2846" s="7">
        <v>5.5</v>
      </c>
      <c r="K2846" s="3">
        <f t="shared" si="221"/>
        <v>171.2</v>
      </c>
      <c r="L2846" s="2">
        <f t="shared" si="222"/>
        <v>0.18</v>
      </c>
      <c r="M2846" s="3">
        <f t="shared" si="223"/>
        <v>30.815999999999995</v>
      </c>
      <c r="N2846" s="3">
        <f t="shared" si="224"/>
        <v>202.01599999999999</v>
      </c>
    </row>
    <row r="2847" spans="1:14" x14ac:dyDescent="0.3">
      <c r="A2847" s="1">
        <v>45517</v>
      </c>
      <c r="B2847" s="1" t="str">
        <f t="shared" si="220"/>
        <v>August</v>
      </c>
      <c r="C2847" s="4" t="s">
        <v>19</v>
      </c>
      <c r="D2847" s="4" t="s">
        <v>10</v>
      </c>
      <c r="E2847" s="4" t="s">
        <v>11</v>
      </c>
      <c r="F2847" s="4" t="s">
        <v>12</v>
      </c>
      <c r="G2847" s="3">
        <v>7.82</v>
      </c>
      <c r="H2847" s="8">
        <v>3</v>
      </c>
      <c r="I2847" s="4" t="s">
        <v>17</v>
      </c>
      <c r="J2847" s="7">
        <v>7.1</v>
      </c>
      <c r="K2847" s="3">
        <f t="shared" si="221"/>
        <v>23.46</v>
      </c>
      <c r="L2847" s="2">
        <f t="shared" si="222"/>
        <v>0.05</v>
      </c>
      <c r="M2847" s="3">
        <f t="shared" si="223"/>
        <v>1.173</v>
      </c>
      <c r="N2847" s="3">
        <f t="shared" si="224"/>
        <v>24.633000000000003</v>
      </c>
    </row>
    <row r="2848" spans="1:14" x14ac:dyDescent="0.3">
      <c r="A2848" s="1">
        <v>45517</v>
      </c>
      <c r="B2848" s="1" t="str">
        <f t="shared" si="220"/>
        <v>August</v>
      </c>
      <c r="C2848" s="4" t="s">
        <v>9</v>
      </c>
      <c r="D2848" s="4" t="s">
        <v>15</v>
      </c>
      <c r="E2848" s="4" t="s">
        <v>22</v>
      </c>
      <c r="F2848" s="4" t="s">
        <v>24</v>
      </c>
      <c r="G2848" s="3">
        <v>33.1</v>
      </c>
      <c r="H2848" s="8">
        <v>3</v>
      </c>
      <c r="I2848" s="4" t="s">
        <v>258</v>
      </c>
      <c r="J2848" s="7">
        <v>5.8</v>
      </c>
      <c r="K2848" s="3">
        <f t="shared" si="221"/>
        <v>99.300000000000011</v>
      </c>
      <c r="L2848" s="2">
        <f t="shared" si="222"/>
        <v>0.05</v>
      </c>
      <c r="M2848" s="3">
        <f t="shared" si="223"/>
        <v>4.9650000000000007</v>
      </c>
      <c r="N2848" s="3">
        <f t="shared" si="224"/>
        <v>104.26500000000001</v>
      </c>
    </row>
    <row r="2849" spans="1:14" x14ac:dyDescent="0.3">
      <c r="A2849" s="1">
        <v>45517</v>
      </c>
      <c r="B2849" s="1" t="str">
        <f t="shared" si="220"/>
        <v>August</v>
      </c>
      <c r="C2849" s="4" t="s">
        <v>19</v>
      </c>
      <c r="D2849" s="4" t="s">
        <v>15</v>
      </c>
      <c r="E2849" s="4" t="s">
        <v>22</v>
      </c>
      <c r="F2849" s="4" t="s">
        <v>12</v>
      </c>
      <c r="G2849" s="3">
        <v>3.01</v>
      </c>
      <c r="H2849" s="8">
        <v>2</v>
      </c>
      <c r="I2849" s="4" t="s">
        <v>17</v>
      </c>
      <c r="J2849" s="7">
        <v>7.4</v>
      </c>
      <c r="K2849" s="3">
        <f t="shared" si="221"/>
        <v>6.02</v>
      </c>
      <c r="L2849" s="2">
        <f t="shared" si="222"/>
        <v>0.05</v>
      </c>
      <c r="M2849" s="3">
        <f t="shared" si="223"/>
        <v>0.30099999999999999</v>
      </c>
      <c r="N2849" s="3">
        <f t="shared" si="224"/>
        <v>6.3209999999999997</v>
      </c>
    </row>
    <row r="2850" spans="1:14" x14ac:dyDescent="0.3">
      <c r="A2850" s="1">
        <v>45517</v>
      </c>
      <c r="B2850" s="1" t="str">
        <f t="shared" si="220"/>
        <v>August</v>
      </c>
      <c r="C2850" s="4" t="s">
        <v>19</v>
      </c>
      <c r="D2850" s="4" t="s">
        <v>15</v>
      </c>
      <c r="E2850" s="4" t="s">
        <v>11</v>
      </c>
      <c r="F2850" s="4" t="s">
        <v>12</v>
      </c>
      <c r="G2850" s="3">
        <v>5.16</v>
      </c>
      <c r="H2850" s="8">
        <v>3</v>
      </c>
      <c r="I2850" s="4" t="s">
        <v>258</v>
      </c>
      <c r="J2850" s="7">
        <v>8.8000000000000007</v>
      </c>
      <c r="K2850" s="3">
        <f t="shared" si="221"/>
        <v>15.48</v>
      </c>
      <c r="L2850" s="2">
        <f t="shared" si="222"/>
        <v>0.05</v>
      </c>
      <c r="M2850" s="3">
        <f t="shared" si="223"/>
        <v>0.77400000000000002</v>
      </c>
      <c r="N2850" s="3">
        <f t="shared" si="224"/>
        <v>16.254000000000001</v>
      </c>
    </row>
    <row r="2851" spans="1:14" x14ac:dyDescent="0.3">
      <c r="A2851" s="1">
        <v>45517</v>
      </c>
      <c r="B2851" s="1" t="str">
        <f t="shared" si="220"/>
        <v>August</v>
      </c>
      <c r="C2851" s="4" t="s">
        <v>9</v>
      </c>
      <c r="D2851" s="4" t="s">
        <v>15</v>
      </c>
      <c r="E2851" s="4" t="s">
        <v>22</v>
      </c>
      <c r="F2851" s="4" t="s">
        <v>12</v>
      </c>
      <c r="G2851" s="3">
        <v>7.64</v>
      </c>
      <c r="H2851" s="8">
        <v>2</v>
      </c>
      <c r="I2851" s="4" t="s">
        <v>258</v>
      </c>
      <c r="J2851" s="7">
        <v>7.6</v>
      </c>
      <c r="K2851" s="3">
        <f t="shared" si="221"/>
        <v>15.28</v>
      </c>
      <c r="L2851" s="2">
        <f t="shared" si="222"/>
        <v>0.05</v>
      </c>
      <c r="M2851" s="3">
        <f t="shared" si="223"/>
        <v>0.76400000000000001</v>
      </c>
      <c r="N2851" s="3">
        <f t="shared" si="224"/>
        <v>16.044</v>
      </c>
    </row>
    <row r="2852" spans="1:14" x14ac:dyDescent="0.3">
      <c r="A2852" s="1">
        <v>45517</v>
      </c>
      <c r="B2852" s="1" t="str">
        <f t="shared" si="220"/>
        <v>August</v>
      </c>
      <c r="C2852" s="4" t="s">
        <v>14</v>
      </c>
      <c r="D2852" s="4" t="s">
        <v>10</v>
      </c>
      <c r="E2852" s="4" t="s">
        <v>22</v>
      </c>
      <c r="F2852" s="4" t="s">
        <v>12</v>
      </c>
      <c r="G2852" s="3">
        <v>7.36</v>
      </c>
      <c r="H2852" s="8">
        <v>3</v>
      </c>
      <c r="I2852" s="4" t="s">
        <v>17</v>
      </c>
      <c r="J2852" s="7">
        <v>7.4</v>
      </c>
      <c r="K2852" s="3">
        <f t="shared" si="221"/>
        <v>22.080000000000002</v>
      </c>
      <c r="L2852" s="2">
        <f t="shared" si="222"/>
        <v>0.05</v>
      </c>
      <c r="M2852" s="3">
        <f t="shared" si="223"/>
        <v>1.1040000000000001</v>
      </c>
      <c r="N2852" s="3">
        <f t="shared" si="224"/>
        <v>23.184000000000001</v>
      </c>
    </row>
    <row r="2853" spans="1:14" x14ac:dyDescent="0.3">
      <c r="A2853" s="1">
        <v>45517</v>
      </c>
      <c r="B2853" s="1" t="str">
        <f t="shared" si="220"/>
        <v>August</v>
      </c>
      <c r="C2853" s="4" t="s">
        <v>9</v>
      </c>
      <c r="D2853" s="4" t="s">
        <v>15</v>
      </c>
      <c r="E2853" s="4" t="s">
        <v>22</v>
      </c>
      <c r="F2853" s="4" t="s">
        <v>12</v>
      </c>
      <c r="G2853" s="3">
        <v>3.88</v>
      </c>
      <c r="H2853" s="8">
        <v>3</v>
      </c>
      <c r="I2853" s="4" t="s">
        <v>258</v>
      </c>
      <c r="J2853" s="7">
        <v>8.1</v>
      </c>
      <c r="K2853" s="3">
        <f t="shared" si="221"/>
        <v>11.64</v>
      </c>
      <c r="L2853" s="2">
        <f t="shared" si="222"/>
        <v>0.05</v>
      </c>
      <c r="M2853" s="3">
        <f t="shared" si="223"/>
        <v>0.58200000000000007</v>
      </c>
      <c r="N2853" s="3">
        <f t="shared" si="224"/>
        <v>12.222000000000001</v>
      </c>
    </row>
    <row r="2854" spans="1:14" x14ac:dyDescent="0.3">
      <c r="A2854" s="1">
        <v>45517</v>
      </c>
      <c r="B2854" s="1" t="str">
        <f t="shared" si="220"/>
        <v>August</v>
      </c>
      <c r="C2854" s="4" t="s">
        <v>9</v>
      </c>
      <c r="D2854" s="4" t="s">
        <v>10</v>
      </c>
      <c r="E2854" s="4" t="s">
        <v>11</v>
      </c>
      <c r="F2854" s="4" t="s">
        <v>12</v>
      </c>
      <c r="G2854" s="3">
        <v>5.53</v>
      </c>
      <c r="H2854" s="8">
        <v>3</v>
      </c>
      <c r="I2854" s="4" t="s">
        <v>20</v>
      </c>
      <c r="J2854" s="7">
        <v>8.6999999999999993</v>
      </c>
      <c r="K2854" s="3">
        <f t="shared" si="221"/>
        <v>16.59</v>
      </c>
      <c r="L2854" s="2">
        <f t="shared" si="222"/>
        <v>0.05</v>
      </c>
      <c r="M2854" s="3">
        <f t="shared" si="223"/>
        <v>0.82950000000000002</v>
      </c>
      <c r="N2854" s="3">
        <f t="shared" si="224"/>
        <v>17.419499999999999</v>
      </c>
    </row>
    <row r="2855" spans="1:14" x14ac:dyDescent="0.3">
      <c r="A2855" s="1">
        <v>45517</v>
      </c>
      <c r="B2855" s="1" t="str">
        <f t="shared" si="220"/>
        <v>August</v>
      </c>
      <c r="C2855" s="4" t="s">
        <v>9</v>
      </c>
      <c r="D2855" s="4" t="s">
        <v>15</v>
      </c>
      <c r="E2855" s="4" t="s">
        <v>11</v>
      </c>
      <c r="F2855" s="4" t="s">
        <v>18</v>
      </c>
      <c r="G2855" s="3">
        <v>72.39</v>
      </c>
      <c r="H2855" s="8">
        <v>1</v>
      </c>
      <c r="I2855" s="4" t="s">
        <v>20</v>
      </c>
      <c r="J2855" s="7">
        <v>5.3</v>
      </c>
      <c r="K2855" s="3">
        <f t="shared" si="221"/>
        <v>72.39</v>
      </c>
      <c r="L2855" s="2">
        <f t="shared" si="222"/>
        <v>0.05</v>
      </c>
      <c r="M2855" s="3">
        <f t="shared" si="223"/>
        <v>3.6195000000000004</v>
      </c>
      <c r="N2855" s="3">
        <f t="shared" si="224"/>
        <v>76.009500000000003</v>
      </c>
    </row>
    <row r="2856" spans="1:14" x14ac:dyDescent="0.3">
      <c r="A2856" s="1">
        <v>45517</v>
      </c>
      <c r="B2856" s="1" t="str">
        <f t="shared" si="220"/>
        <v>August</v>
      </c>
      <c r="C2856" s="4" t="s">
        <v>9</v>
      </c>
      <c r="D2856" s="4" t="s">
        <v>10</v>
      </c>
      <c r="E2856" s="4" t="s">
        <v>11</v>
      </c>
      <c r="F2856" s="4" t="s">
        <v>21</v>
      </c>
      <c r="G2856" s="3">
        <v>12.38</v>
      </c>
      <c r="H2856" s="8">
        <v>3</v>
      </c>
      <c r="I2856" s="4" t="s">
        <v>20</v>
      </c>
      <c r="J2856" s="7">
        <v>7.2</v>
      </c>
      <c r="K2856" s="3">
        <f t="shared" si="221"/>
        <v>37.14</v>
      </c>
      <c r="L2856" s="2">
        <f t="shared" si="222"/>
        <v>0.05</v>
      </c>
      <c r="M2856" s="3">
        <f t="shared" si="223"/>
        <v>1.8570000000000002</v>
      </c>
      <c r="N2856" s="3">
        <f t="shared" si="224"/>
        <v>38.997</v>
      </c>
    </row>
    <row r="2857" spans="1:14" x14ac:dyDescent="0.3">
      <c r="A2857" s="1">
        <v>45517</v>
      </c>
      <c r="B2857" s="1" t="str">
        <f t="shared" si="220"/>
        <v>August</v>
      </c>
      <c r="C2857" s="4" t="s">
        <v>14</v>
      </c>
      <c r="D2857" s="4" t="s">
        <v>15</v>
      </c>
      <c r="E2857" s="4" t="s">
        <v>11</v>
      </c>
      <c r="F2857" s="4" t="s">
        <v>12</v>
      </c>
      <c r="G2857" s="3">
        <v>6.27</v>
      </c>
      <c r="H2857" s="8">
        <v>2</v>
      </c>
      <c r="I2857" s="4" t="s">
        <v>17</v>
      </c>
      <c r="J2857" s="7">
        <v>7.4</v>
      </c>
      <c r="K2857" s="3">
        <f t="shared" si="221"/>
        <v>12.54</v>
      </c>
      <c r="L2857" s="2">
        <f t="shared" si="222"/>
        <v>0.05</v>
      </c>
      <c r="M2857" s="3">
        <f t="shared" si="223"/>
        <v>0.627</v>
      </c>
      <c r="N2857" s="3">
        <f t="shared" si="224"/>
        <v>13.167</v>
      </c>
    </row>
    <row r="2858" spans="1:14" x14ac:dyDescent="0.3">
      <c r="A2858" s="1">
        <v>45517</v>
      </c>
      <c r="B2858" s="1" t="str">
        <f t="shared" si="220"/>
        <v>August</v>
      </c>
      <c r="C2858" s="4" t="s">
        <v>14</v>
      </c>
      <c r="D2858" s="4" t="s">
        <v>10</v>
      </c>
      <c r="E2858" s="4" t="s">
        <v>11</v>
      </c>
      <c r="F2858" s="4" t="s">
        <v>18</v>
      </c>
      <c r="G2858" s="3">
        <v>67.06</v>
      </c>
      <c r="H2858" s="8">
        <v>1</v>
      </c>
      <c r="I2858" s="4" t="s">
        <v>258</v>
      </c>
      <c r="J2858" s="7">
        <v>6.9</v>
      </c>
      <c r="K2858" s="3">
        <f t="shared" si="221"/>
        <v>67.06</v>
      </c>
      <c r="L2858" s="2">
        <f t="shared" si="222"/>
        <v>0.05</v>
      </c>
      <c r="M2858" s="3">
        <f t="shared" si="223"/>
        <v>3.3530000000000002</v>
      </c>
      <c r="N2858" s="3">
        <f t="shared" si="224"/>
        <v>70.412999999999997</v>
      </c>
    </row>
    <row r="2859" spans="1:14" x14ac:dyDescent="0.3">
      <c r="A2859" s="1">
        <v>45517</v>
      </c>
      <c r="B2859" s="1" t="str">
        <f t="shared" si="220"/>
        <v>August</v>
      </c>
      <c r="C2859" s="4" t="s">
        <v>19</v>
      </c>
      <c r="D2859" s="4" t="s">
        <v>15</v>
      </c>
      <c r="E2859" s="4" t="s">
        <v>22</v>
      </c>
      <c r="F2859" s="4" t="s">
        <v>12</v>
      </c>
      <c r="G2859" s="3">
        <v>7.21</v>
      </c>
      <c r="H2859" s="8">
        <v>6</v>
      </c>
      <c r="I2859" s="4" t="s">
        <v>20</v>
      </c>
      <c r="J2859" s="7">
        <v>7.9</v>
      </c>
      <c r="K2859" s="3">
        <f t="shared" si="221"/>
        <v>43.26</v>
      </c>
      <c r="L2859" s="2">
        <f t="shared" si="222"/>
        <v>0.05</v>
      </c>
      <c r="M2859" s="3">
        <f t="shared" si="223"/>
        <v>2.1629999999999998</v>
      </c>
      <c r="N2859" s="3">
        <f t="shared" si="224"/>
        <v>45.422999999999995</v>
      </c>
    </row>
    <row r="2860" spans="1:14" x14ac:dyDescent="0.3">
      <c r="A2860" s="1">
        <v>45518</v>
      </c>
      <c r="B2860" s="1" t="str">
        <f t="shared" si="220"/>
        <v>August</v>
      </c>
      <c r="C2860" s="4" t="s">
        <v>14</v>
      </c>
      <c r="D2860" s="4" t="s">
        <v>15</v>
      </c>
      <c r="E2860" s="4" t="s">
        <v>22</v>
      </c>
      <c r="F2860" s="4" t="s">
        <v>21</v>
      </c>
      <c r="G2860" s="3">
        <v>17.47</v>
      </c>
      <c r="H2860" s="8">
        <v>1</v>
      </c>
      <c r="I2860" s="4" t="s">
        <v>17</v>
      </c>
      <c r="J2860" s="7">
        <v>6.5</v>
      </c>
      <c r="K2860" s="3">
        <f t="shared" si="221"/>
        <v>17.47</v>
      </c>
      <c r="L2860" s="2">
        <f t="shared" si="222"/>
        <v>0.05</v>
      </c>
      <c r="M2860" s="3">
        <f t="shared" si="223"/>
        <v>0.87349999999999994</v>
      </c>
      <c r="N2860" s="3">
        <f t="shared" si="224"/>
        <v>18.343499999999999</v>
      </c>
    </row>
    <row r="2861" spans="1:14" x14ac:dyDescent="0.3">
      <c r="A2861" s="1">
        <v>45518</v>
      </c>
      <c r="B2861" s="1" t="str">
        <f t="shared" si="220"/>
        <v>August</v>
      </c>
      <c r="C2861" s="4" t="s">
        <v>9</v>
      </c>
      <c r="D2861" s="4" t="s">
        <v>15</v>
      </c>
      <c r="E2861" s="4" t="s">
        <v>11</v>
      </c>
      <c r="F2861" s="4" t="s">
        <v>24</v>
      </c>
      <c r="G2861" s="3">
        <v>32.79</v>
      </c>
      <c r="H2861" s="8">
        <v>1</v>
      </c>
      <c r="I2861" s="4" t="s">
        <v>258</v>
      </c>
      <c r="J2861" s="7">
        <v>5.8</v>
      </c>
      <c r="K2861" s="3">
        <f t="shared" si="221"/>
        <v>32.79</v>
      </c>
      <c r="L2861" s="2">
        <f t="shared" si="222"/>
        <v>0.05</v>
      </c>
      <c r="M2861" s="3">
        <f t="shared" si="223"/>
        <v>1.6395</v>
      </c>
      <c r="N2861" s="3">
        <f t="shared" si="224"/>
        <v>34.429499999999997</v>
      </c>
    </row>
    <row r="2862" spans="1:14" x14ac:dyDescent="0.3">
      <c r="A2862" s="1">
        <v>45518</v>
      </c>
      <c r="B2862" s="1" t="str">
        <f t="shared" si="220"/>
        <v>August</v>
      </c>
      <c r="C2862" s="4" t="s">
        <v>14</v>
      </c>
      <c r="D2862" s="4" t="s">
        <v>15</v>
      </c>
      <c r="E2862" s="4" t="s">
        <v>22</v>
      </c>
      <c r="F2862" s="4" t="s">
        <v>23</v>
      </c>
      <c r="G2862" s="3">
        <v>52.31</v>
      </c>
      <c r="H2862" s="8">
        <v>2</v>
      </c>
      <c r="I2862" s="4" t="s">
        <v>20</v>
      </c>
      <c r="J2862" s="7">
        <v>6.2</v>
      </c>
      <c r="K2862" s="3">
        <f t="shared" si="221"/>
        <v>104.62</v>
      </c>
      <c r="L2862" s="2">
        <f t="shared" si="222"/>
        <v>0.05</v>
      </c>
      <c r="M2862" s="3">
        <f t="shared" si="223"/>
        <v>5.2310000000000008</v>
      </c>
      <c r="N2862" s="3">
        <f t="shared" si="224"/>
        <v>109.851</v>
      </c>
    </row>
    <row r="2863" spans="1:14" x14ac:dyDescent="0.3">
      <c r="A2863" s="1">
        <v>45518</v>
      </c>
      <c r="B2863" s="1" t="str">
        <f t="shared" si="220"/>
        <v>August</v>
      </c>
      <c r="C2863" s="4" t="s">
        <v>14</v>
      </c>
      <c r="D2863" s="4" t="s">
        <v>15</v>
      </c>
      <c r="E2863" s="4" t="s">
        <v>22</v>
      </c>
      <c r="F2863" s="4" t="s">
        <v>21</v>
      </c>
      <c r="G2863" s="3">
        <v>14.75</v>
      </c>
      <c r="H2863" s="8">
        <v>1</v>
      </c>
      <c r="I2863" s="4" t="s">
        <v>20</v>
      </c>
      <c r="J2863" s="7">
        <v>7.1</v>
      </c>
      <c r="K2863" s="3">
        <f t="shared" si="221"/>
        <v>14.75</v>
      </c>
      <c r="L2863" s="2">
        <f t="shared" si="222"/>
        <v>0.05</v>
      </c>
      <c r="M2863" s="3">
        <f t="shared" si="223"/>
        <v>0.73750000000000004</v>
      </c>
      <c r="N2863" s="3">
        <f t="shared" si="224"/>
        <v>15.487500000000001</v>
      </c>
    </row>
    <row r="2864" spans="1:14" x14ac:dyDescent="0.3">
      <c r="A2864" s="1">
        <v>45518</v>
      </c>
      <c r="B2864" s="1" t="str">
        <f t="shared" si="220"/>
        <v>August</v>
      </c>
      <c r="C2864" s="4" t="s">
        <v>19</v>
      </c>
      <c r="D2864" s="4" t="s">
        <v>15</v>
      </c>
      <c r="E2864" s="4" t="s">
        <v>11</v>
      </c>
      <c r="F2864" s="4" t="s">
        <v>12</v>
      </c>
      <c r="G2864" s="3">
        <v>6.81</v>
      </c>
      <c r="H2864" s="8">
        <v>2</v>
      </c>
      <c r="I2864" s="4" t="s">
        <v>17</v>
      </c>
      <c r="J2864" s="7">
        <v>9.6999999999999993</v>
      </c>
      <c r="K2864" s="3">
        <f t="shared" si="221"/>
        <v>13.62</v>
      </c>
      <c r="L2864" s="2">
        <f t="shared" si="222"/>
        <v>0.05</v>
      </c>
      <c r="M2864" s="3">
        <f t="shared" si="223"/>
        <v>0.68100000000000005</v>
      </c>
      <c r="N2864" s="3">
        <f t="shared" si="224"/>
        <v>14.300999999999998</v>
      </c>
    </row>
    <row r="2865" spans="1:14" x14ac:dyDescent="0.3">
      <c r="A2865" s="1">
        <v>45518</v>
      </c>
      <c r="B2865" s="1" t="str">
        <f t="shared" si="220"/>
        <v>August</v>
      </c>
      <c r="C2865" s="4" t="s">
        <v>19</v>
      </c>
      <c r="D2865" s="4" t="s">
        <v>10</v>
      </c>
      <c r="E2865" s="4" t="s">
        <v>22</v>
      </c>
      <c r="F2865" s="4" t="s">
        <v>24</v>
      </c>
      <c r="G2865" s="3">
        <v>24.85</v>
      </c>
      <c r="H2865" s="8">
        <v>2</v>
      </c>
      <c r="I2865" s="4" t="s">
        <v>17</v>
      </c>
      <c r="J2865" s="7">
        <v>7.9</v>
      </c>
      <c r="K2865" s="3">
        <f t="shared" si="221"/>
        <v>49.7</v>
      </c>
      <c r="L2865" s="2">
        <f t="shared" si="222"/>
        <v>0.05</v>
      </c>
      <c r="M2865" s="3">
        <f t="shared" si="223"/>
        <v>2.4850000000000003</v>
      </c>
      <c r="N2865" s="3">
        <f t="shared" si="224"/>
        <v>52.185000000000002</v>
      </c>
    </row>
    <row r="2866" spans="1:14" x14ac:dyDescent="0.3">
      <c r="A2866" s="1">
        <v>45518</v>
      </c>
      <c r="B2866" s="1" t="str">
        <f t="shared" si="220"/>
        <v>August</v>
      </c>
      <c r="C2866" s="4" t="s">
        <v>19</v>
      </c>
      <c r="D2866" s="4" t="s">
        <v>10</v>
      </c>
      <c r="E2866" s="4" t="s">
        <v>11</v>
      </c>
      <c r="F2866" s="4" t="s">
        <v>24</v>
      </c>
      <c r="G2866" s="3">
        <v>21.5</v>
      </c>
      <c r="H2866" s="8">
        <v>2</v>
      </c>
      <c r="I2866" s="4" t="s">
        <v>20</v>
      </c>
      <c r="J2866" s="7">
        <v>9.1999999999999993</v>
      </c>
      <c r="K2866" s="3">
        <f t="shared" si="221"/>
        <v>43</v>
      </c>
      <c r="L2866" s="2">
        <f t="shared" si="222"/>
        <v>0.05</v>
      </c>
      <c r="M2866" s="3">
        <f t="shared" si="223"/>
        <v>2.15</v>
      </c>
      <c r="N2866" s="3">
        <f t="shared" si="224"/>
        <v>45.15</v>
      </c>
    </row>
    <row r="2867" spans="1:14" x14ac:dyDescent="0.3">
      <c r="A2867" s="1">
        <v>45518</v>
      </c>
      <c r="B2867" s="1" t="str">
        <f t="shared" si="220"/>
        <v>August</v>
      </c>
      <c r="C2867" s="4" t="s">
        <v>19</v>
      </c>
      <c r="D2867" s="4" t="s">
        <v>10</v>
      </c>
      <c r="E2867" s="4" t="s">
        <v>11</v>
      </c>
      <c r="F2867" s="4" t="s">
        <v>24</v>
      </c>
      <c r="G2867" s="3">
        <v>32.380000000000003</v>
      </c>
      <c r="H2867" s="8">
        <v>4</v>
      </c>
      <c r="I2867" s="4" t="s">
        <v>258</v>
      </c>
      <c r="J2867" s="7">
        <v>7</v>
      </c>
      <c r="K2867" s="3">
        <f t="shared" si="221"/>
        <v>129.52000000000001</v>
      </c>
      <c r="L2867" s="2">
        <f t="shared" si="222"/>
        <v>0.05</v>
      </c>
      <c r="M2867" s="3">
        <f t="shared" si="223"/>
        <v>6.4760000000000009</v>
      </c>
      <c r="N2867" s="3">
        <f t="shared" si="224"/>
        <v>135.99600000000001</v>
      </c>
    </row>
    <row r="2868" spans="1:14" x14ac:dyDescent="0.3">
      <c r="A2868" s="1">
        <v>45518</v>
      </c>
      <c r="B2868" s="1" t="str">
        <f t="shared" si="220"/>
        <v>August</v>
      </c>
      <c r="C2868" s="4" t="s">
        <v>19</v>
      </c>
      <c r="D2868" s="4" t="s">
        <v>15</v>
      </c>
      <c r="E2868" s="4" t="s">
        <v>11</v>
      </c>
      <c r="F2868" s="4" t="s">
        <v>21</v>
      </c>
      <c r="G2868" s="3">
        <v>13.13</v>
      </c>
      <c r="H2868" s="8">
        <v>3</v>
      </c>
      <c r="I2868" s="4" t="s">
        <v>17</v>
      </c>
      <c r="J2868" s="7">
        <v>8</v>
      </c>
      <c r="K2868" s="3">
        <f t="shared" si="221"/>
        <v>39.39</v>
      </c>
      <c r="L2868" s="2">
        <f t="shared" si="222"/>
        <v>0.05</v>
      </c>
      <c r="M2868" s="3">
        <f t="shared" si="223"/>
        <v>1.9695</v>
      </c>
      <c r="N2868" s="3">
        <f t="shared" si="224"/>
        <v>41.359499999999997</v>
      </c>
    </row>
    <row r="2869" spans="1:14" x14ac:dyDescent="0.3">
      <c r="A2869" s="1">
        <v>45518</v>
      </c>
      <c r="B2869" s="1" t="str">
        <f t="shared" si="220"/>
        <v>August</v>
      </c>
      <c r="C2869" s="4" t="s">
        <v>14</v>
      </c>
      <c r="D2869" s="4" t="s">
        <v>15</v>
      </c>
      <c r="E2869" s="4" t="s">
        <v>11</v>
      </c>
      <c r="F2869" s="4" t="s">
        <v>12</v>
      </c>
      <c r="G2869" s="3">
        <v>5.36</v>
      </c>
      <c r="H2869" s="8">
        <v>3</v>
      </c>
      <c r="I2869" s="4" t="s">
        <v>258</v>
      </c>
      <c r="J2869" s="7">
        <v>9</v>
      </c>
      <c r="K2869" s="3">
        <f t="shared" si="221"/>
        <v>16.080000000000002</v>
      </c>
      <c r="L2869" s="2">
        <f t="shared" si="222"/>
        <v>0.05</v>
      </c>
      <c r="M2869" s="3">
        <f t="shared" si="223"/>
        <v>0.80400000000000016</v>
      </c>
      <c r="N2869" s="3">
        <f t="shared" si="224"/>
        <v>16.884</v>
      </c>
    </row>
    <row r="2870" spans="1:14" x14ac:dyDescent="0.3">
      <c r="A2870" s="1">
        <v>45518</v>
      </c>
      <c r="B2870" s="1" t="str">
        <f t="shared" si="220"/>
        <v>August</v>
      </c>
      <c r="C2870" s="4" t="s">
        <v>14</v>
      </c>
      <c r="D2870" s="4" t="s">
        <v>15</v>
      </c>
      <c r="E2870" s="4" t="s">
        <v>11</v>
      </c>
      <c r="F2870" s="4" t="s">
        <v>12</v>
      </c>
      <c r="G2870" s="3">
        <v>4.7</v>
      </c>
      <c r="H2870" s="8">
        <v>3</v>
      </c>
      <c r="I2870" s="4" t="s">
        <v>258</v>
      </c>
      <c r="J2870" s="7">
        <v>8.1</v>
      </c>
      <c r="K2870" s="3">
        <f t="shared" si="221"/>
        <v>14.100000000000001</v>
      </c>
      <c r="L2870" s="2">
        <f t="shared" si="222"/>
        <v>0.05</v>
      </c>
      <c r="M2870" s="3">
        <f t="shared" si="223"/>
        <v>0.70500000000000007</v>
      </c>
      <c r="N2870" s="3">
        <f t="shared" si="224"/>
        <v>14.805000000000001</v>
      </c>
    </row>
    <row r="2871" spans="1:14" x14ac:dyDescent="0.3">
      <c r="A2871" s="1">
        <v>45518</v>
      </c>
      <c r="B2871" s="1" t="str">
        <f t="shared" si="220"/>
        <v>August</v>
      </c>
      <c r="C2871" s="4" t="s">
        <v>9</v>
      </c>
      <c r="D2871" s="4" t="s">
        <v>15</v>
      </c>
      <c r="E2871" s="4" t="s">
        <v>22</v>
      </c>
      <c r="F2871" s="4" t="s">
        <v>24</v>
      </c>
      <c r="G2871" s="3">
        <v>25.37</v>
      </c>
      <c r="H2871" s="8">
        <v>2</v>
      </c>
      <c r="I2871" s="4" t="s">
        <v>17</v>
      </c>
      <c r="J2871" s="7">
        <v>5.6</v>
      </c>
      <c r="K2871" s="3">
        <f t="shared" si="221"/>
        <v>50.74</v>
      </c>
      <c r="L2871" s="2">
        <f t="shared" si="222"/>
        <v>0.05</v>
      </c>
      <c r="M2871" s="3">
        <f t="shared" si="223"/>
        <v>2.5370000000000004</v>
      </c>
      <c r="N2871" s="3">
        <f t="shared" si="224"/>
        <v>53.277000000000001</v>
      </c>
    </row>
    <row r="2872" spans="1:14" x14ac:dyDescent="0.3">
      <c r="A2872" s="1">
        <v>45518</v>
      </c>
      <c r="B2872" s="1" t="str">
        <f t="shared" si="220"/>
        <v>August</v>
      </c>
      <c r="C2872" s="4" t="s">
        <v>9</v>
      </c>
      <c r="D2872" s="4" t="s">
        <v>10</v>
      </c>
      <c r="E2872" s="4" t="s">
        <v>11</v>
      </c>
      <c r="F2872" s="4" t="s">
        <v>12</v>
      </c>
      <c r="G2872" s="3">
        <v>6.2</v>
      </c>
      <c r="H2872" s="8">
        <v>1</v>
      </c>
      <c r="I2872" s="4" t="s">
        <v>17</v>
      </c>
      <c r="J2872" s="7">
        <v>8.6999999999999993</v>
      </c>
      <c r="K2872" s="3">
        <f t="shared" si="221"/>
        <v>6.2</v>
      </c>
      <c r="L2872" s="2">
        <f t="shared" si="222"/>
        <v>0.05</v>
      </c>
      <c r="M2872" s="3">
        <f t="shared" si="223"/>
        <v>0.31000000000000005</v>
      </c>
      <c r="N2872" s="3">
        <f t="shared" si="224"/>
        <v>6.51</v>
      </c>
    </row>
    <row r="2873" spans="1:14" x14ac:dyDescent="0.3">
      <c r="A2873" s="1">
        <v>45518</v>
      </c>
      <c r="B2873" s="1" t="str">
        <f t="shared" si="220"/>
        <v>August</v>
      </c>
      <c r="C2873" s="4" t="s">
        <v>19</v>
      </c>
      <c r="D2873" s="4" t="s">
        <v>10</v>
      </c>
      <c r="E2873" s="4" t="s">
        <v>11</v>
      </c>
      <c r="F2873" s="4" t="s">
        <v>23</v>
      </c>
      <c r="G2873" s="3">
        <v>73.55</v>
      </c>
      <c r="H2873" s="8">
        <v>5</v>
      </c>
      <c r="I2873" s="4" t="s">
        <v>258</v>
      </c>
      <c r="J2873" s="7">
        <v>7.4</v>
      </c>
      <c r="K2873" s="3">
        <f t="shared" si="221"/>
        <v>367.75</v>
      </c>
      <c r="L2873" s="2">
        <f t="shared" si="222"/>
        <v>0.05</v>
      </c>
      <c r="M2873" s="3">
        <f t="shared" si="223"/>
        <v>18.387499999999999</v>
      </c>
      <c r="N2873" s="3">
        <f t="shared" si="224"/>
        <v>386.13749999999999</v>
      </c>
    </row>
    <row r="2874" spans="1:14" x14ac:dyDescent="0.3">
      <c r="A2874" s="1">
        <v>45519</v>
      </c>
      <c r="B2874" s="1" t="str">
        <f t="shared" si="220"/>
        <v>August</v>
      </c>
      <c r="C2874" s="4" t="s">
        <v>14</v>
      </c>
      <c r="D2874" s="4" t="s">
        <v>10</v>
      </c>
      <c r="E2874" s="4" t="s">
        <v>22</v>
      </c>
      <c r="F2874" s="4" t="s">
        <v>12</v>
      </c>
      <c r="G2874" s="3">
        <v>5.99</v>
      </c>
      <c r="H2874" s="8">
        <v>3</v>
      </c>
      <c r="I2874" s="4" t="s">
        <v>17</v>
      </c>
      <c r="J2874" s="7">
        <v>7.3</v>
      </c>
      <c r="K2874" s="3">
        <f t="shared" si="221"/>
        <v>17.97</v>
      </c>
      <c r="L2874" s="2">
        <f t="shared" si="222"/>
        <v>0.05</v>
      </c>
      <c r="M2874" s="3">
        <f t="shared" si="223"/>
        <v>0.89849999999999997</v>
      </c>
      <c r="N2874" s="3">
        <f t="shared" si="224"/>
        <v>18.868499999999997</v>
      </c>
    </row>
    <row r="2875" spans="1:14" x14ac:dyDescent="0.3">
      <c r="A2875" s="1">
        <v>45519</v>
      </c>
      <c r="B2875" s="1" t="str">
        <f t="shared" si="220"/>
        <v>August</v>
      </c>
      <c r="C2875" s="4" t="s">
        <v>14</v>
      </c>
      <c r="D2875" s="4" t="s">
        <v>15</v>
      </c>
      <c r="E2875" s="4" t="s">
        <v>11</v>
      </c>
      <c r="F2875" s="4" t="s">
        <v>12</v>
      </c>
      <c r="G2875" s="3">
        <v>4.32</v>
      </c>
      <c r="H2875" s="8">
        <v>5</v>
      </c>
      <c r="I2875" s="4" t="s">
        <v>20</v>
      </c>
      <c r="J2875" s="7">
        <v>6.9</v>
      </c>
      <c r="K2875" s="3">
        <f t="shared" si="221"/>
        <v>21.6</v>
      </c>
      <c r="L2875" s="2">
        <f t="shared" si="222"/>
        <v>0.05</v>
      </c>
      <c r="M2875" s="3">
        <f t="shared" si="223"/>
        <v>1.08</v>
      </c>
      <c r="N2875" s="3">
        <f t="shared" si="224"/>
        <v>22.68</v>
      </c>
    </row>
    <row r="2876" spans="1:14" x14ac:dyDescent="0.3">
      <c r="A2876" s="1">
        <v>45519</v>
      </c>
      <c r="B2876" s="1" t="str">
        <f t="shared" si="220"/>
        <v>August</v>
      </c>
      <c r="C2876" s="4" t="s">
        <v>19</v>
      </c>
      <c r="D2876" s="4" t="s">
        <v>15</v>
      </c>
      <c r="E2876" s="4" t="s">
        <v>11</v>
      </c>
      <c r="F2876" s="4" t="s">
        <v>12</v>
      </c>
      <c r="G2876" s="3">
        <v>7.9</v>
      </c>
      <c r="H2876" s="8">
        <v>1</v>
      </c>
      <c r="I2876" s="4" t="s">
        <v>17</v>
      </c>
      <c r="J2876" s="7">
        <v>8.3000000000000007</v>
      </c>
      <c r="K2876" s="3">
        <f t="shared" si="221"/>
        <v>7.9</v>
      </c>
      <c r="L2876" s="2">
        <f t="shared" si="222"/>
        <v>0.05</v>
      </c>
      <c r="M2876" s="3">
        <f t="shared" si="223"/>
        <v>0.39500000000000002</v>
      </c>
      <c r="N2876" s="3">
        <f t="shared" si="224"/>
        <v>8.2949999999999999</v>
      </c>
    </row>
    <row r="2877" spans="1:14" x14ac:dyDescent="0.3">
      <c r="A2877" s="1">
        <v>45519</v>
      </c>
      <c r="B2877" s="1" t="str">
        <f t="shared" si="220"/>
        <v>August</v>
      </c>
      <c r="C2877" s="4" t="s">
        <v>19</v>
      </c>
      <c r="D2877" s="4" t="s">
        <v>10</v>
      </c>
      <c r="E2877" s="4" t="s">
        <v>11</v>
      </c>
      <c r="F2877" s="4" t="s">
        <v>12</v>
      </c>
      <c r="G2877" s="3">
        <v>7.14</v>
      </c>
      <c r="H2877" s="8">
        <v>3</v>
      </c>
      <c r="I2877" s="4" t="s">
        <v>20</v>
      </c>
      <c r="J2877" s="7">
        <v>8.4</v>
      </c>
      <c r="K2877" s="3">
        <f t="shared" si="221"/>
        <v>21.419999999999998</v>
      </c>
      <c r="L2877" s="2">
        <f t="shared" si="222"/>
        <v>0.05</v>
      </c>
      <c r="M2877" s="3">
        <f t="shared" si="223"/>
        <v>1.071</v>
      </c>
      <c r="N2877" s="3">
        <f t="shared" si="224"/>
        <v>22.491</v>
      </c>
    </row>
    <row r="2878" spans="1:14" x14ac:dyDescent="0.3">
      <c r="A2878" s="1">
        <v>45519</v>
      </c>
      <c r="B2878" s="1" t="str">
        <f t="shared" si="220"/>
        <v>August</v>
      </c>
      <c r="C2878" s="4" t="s">
        <v>9</v>
      </c>
      <c r="D2878" s="4" t="s">
        <v>15</v>
      </c>
      <c r="E2878" s="4" t="s">
        <v>11</v>
      </c>
      <c r="F2878" s="4" t="s">
        <v>24</v>
      </c>
      <c r="G2878" s="3">
        <v>31.07</v>
      </c>
      <c r="H2878" s="8">
        <v>2</v>
      </c>
      <c r="I2878" s="4" t="s">
        <v>17</v>
      </c>
      <c r="J2878" s="7">
        <v>6</v>
      </c>
      <c r="K2878" s="3">
        <f t="shared" si="221"/>
        <v>62.14</v>
      </c>
      <c r="L2878" s="2">
        <f t="shared" si="222"/>
        <v>0.05</v>
      </c>
      <c r="M2878" s="3">
        <f t="shared" si="223"/>
        <v>3.1070000000000002</v>
      </c>
      <c r="N2878" s="3">
        <f t="shared" si="224"/>
        <v>65.247</v>
      </c>
    </row>
    <row r="2879" spans="1:14" x14ac:dyDescent="0.3">
      <c r="A2879" s="1">
        <v>45519</v>
      </c>
      <c r="B2879" s="1" t="str">
        <f t="shared" si="220"/>
        <v>August</v>
      </c>
      <c r="C2879" s="4" t="s">
        <v>9</v>
      </c>
      <c r="D2879" s="4" t="s">
        <v>10</v>
      </c>
      <c r="E2879" s="4" t="s">
        <v>11</v>
      </c>
      <c r="F2879" s="4" t="s">
        <v>21</v>
      </c>
      <c r="G2879" s="3">
        <v>13.83</v>
      </c>
      <c r="H2879" s="8">
        <v>3</v>
      </c>
      <c r="I2879" s="4" t="s">
        <v>17</v>
      </c>
      <c r="J2879" s="7">
        <v>7.2</v>
      </c>
      <c r="K2879" s="3">
        <f t="shared" si="221"/>
        <v>41.49</v>
      </c>
      <c r="L2879" s="2">
        <f t="shared" si="222"/>
        <v>0.05</v>
      </c>
      <c r="M2879" s="3">
        <f t="shared" si="223"/>
        <v>2.0745</v>
      </c>
      <c r="N2879" s="3">
        <f t="shared" si="224"/>
        <v>43.564500000000002</v>
      </c>
    </row>
    <row r="2880" spans="1:14" x14ac:dyDescent="0.3">
      <c r="A2880" s="1">
        <v>45519</v>
      </c>
      <c r="B2880" s="1" t="str">
        <f t="shared" si="220"/>
        <v>August</v>
      </c>
      <c r="C2880" s="4" t="s">
        <v>19</v>
      </c>
      <c r="D2880" s="4" t="s">
        <v>15</v>
      </c>
      <c r="E2880" s="4" t="s">
        <v>11</v>
      </c>
      <c r="F2880" s="4" t="s">
        <v>12</v>
      </c>
      <c r="G2880" s="3">
        <v>6.94</v>
      </c>
      <c r="H2880" s="8">
        <v>2</v>
      </c>
      <c r="I2880" s="4" t="s">
        <v>17</v>
      </c>
      <c r="J2880" s="7">
        <v>7.3</v>
      </c>
      <c r="K2880" s="3">
        <f t="shared" si="221"/>
        <v>13.88</v>
      </c>
      <c r="L2880" s="2">
        <f t="shared" si="222"/>
        <v>0.05</v>
      </c>
      <c r="M2880" s="3">
        <f t="shared" si="223"/>
        <v>0.69400000000000006</v>
      </c>
      <c r="N2880" s="3">
        <f t="shared" si="224"/>
        <v>14.574000000000002</v>
      </c>
    </row>
    <row r="2881" spans="1:14" x14ac:dyDescent="0.3">
      <c r="A2881" s="1">
        <v>45519</v>
      </c>
      <c r="B2881" s="1" t="str">
        <f t="shared" si="220"/>
        <v>August</v>
      </c>
      <c r="C2881" s="4" t="s">
        <v>9</v>
      </c>
      <c r="D2881" s="4" t="s">
        <v>15</v>
      </c>
      <c r="E2881" s="4" t="s">
        <v>22</v>
      </c>
      <c r="F2881" s="4" t="s">
        <v>24</v>
      </c>
      <c r="G2881" s="3">
        <v>30.64</v>
      </c>
      <c r="H2881" s="8">
        <v>1</v>
      </c>
      <c r="I2881" s="4" t="s">
        <v>17</v>
      </c>
      <c r="J2881" s="7">
        <v>5.9</v>
      </c>
      <c r="K2881" s="3">
        <f t="shared" si="221"/>
        <v>30.64</v>
      </c>
      <c r="L2881" s="2">
        <f t="shared" si="222"/>
        <v>0.05</v>
      </c>
      <c r="M2881" s="3">
        <f t="shared" si="223"/>
        <v>1.532</v>
      </c>
      <c r="N2881" s="3">
        <f t="shared" si="224"/>
        <v>32.171999999999997</v>
      </c>
    </row>
    <row r="2882" spans="1:14" x14ac:dyDescent="0.3">
      <c r="A2882" s="1">
        <v>45519</v>
      </c>
      <c r="B2882" s="1" t="str">
        <f t="shared" si="220"/>
        <v>August</v>
      </c>
      <c r="C2882" s="4" t="s">
        <v>19</v>
      </c>
      <c r="D2882" s="4" t="s">
        <v>15</v>
      </c>
      <c r="E2882" s="4" t="s">
        <v>11</v>
      </c>
      <c r="F2882" s="4" t="s">
        <v>12</v>
      </c>
      <c r="G2882" s="3">
        <v>7.56</v>
      </c>
      <c r="H2882" s="8">
        <v>2</v>
      </c>
      <c r="I2882" s="4" t="s">
        <v>20</v>
      </c>
      <c r="J2882" s="7">
        <v>7.4</v>
      </c>
      <c r="K2882" s="3">
        <f t="shared" si="221"/>
        <v>15.12</v>
      </c>
      <c r="L2882" s="2">
        <f t="shared" si="222"/>
        <v>0.05</v>
      </c>
      <c r="M2882" s="3">
        <f t="shared" si="223"/>
        <v>0.75600000000000001</v>
      </c>
      <c r="N2882" s="3">
        <f t="shared" si="224"/>
        <v>15.875999999999999</v>
      </c>
    </row>
    <row r="2883" spans="1:14" x14ac:dyDescent="0.3">
      <c r="A2883" s="1">
        <v>45520</v>
      </c>
      <c r="B2883" s="1" t="str">
        <f t="shared" ref="B2883:B2946" si="225">TEXT(A2883,"mmmm")</f>
        <v>August</v>
      </c>
      <c r="C2883" s="4" t="s">
        <v>19</v>
      </c>
      <c r="D2883" s="4" t="s">
        <v>10</v>
      </c>
      <c r="E2883" s="4" t="s">
        <v>22</v>
      </c>
      <c r="F2883" s="4" t="s">
        <v>16</v>
      </c>
      <c r="G2883" s="3">
        <v>94.92</v>
      </c>
      <c r="H2883" s="8">
        <v>1</v>
      </c>
      <c r="I2883" s="4" t="s">
        <v>17</v>
      </c>
      <c r="J2883" s="7">
        <v>9.8000000000000007</v>
      </c>
      <c r="K2883" s="3">
        <f t="shared" ref="K2883:K2946" si="226">G2883*H2883</f>
        <v>94.92</v>
      </c>
      <c r="L2883" s="2">
        <f t="shared" ref="L2883:L2946" si="227">IF(F2883="electronics",18%,5%)</f>
        <v>0.18</v>
      </c>
      <c r="M2883" s="3">
        <f t="shared" ref="M2883:M2946" si="228">K2883*L2883</f>
        <v>17.085599999999999</v>
      </c>
      <c r="N2883" s="3">
        <f t="shared" ref="N2883:N2946" si="229">K2883+M2883</f>
        <v>112.0056</v>
      </c>
    </row>
    <row r="2884" spans="1:14" x14ac:dyDescent="0.3">
      <c r="A2884" s="1">
        <v>45520</v>
      </c>
      <c r="B2884" s="1" t="str">
        <f t="shared" si="225"/>
        <v>August</v>
      </c>
      <c r="C2884" s="4" t="s">
        <v>9</v>
      </c>
      <c r="D2884" s="4" t="s">
        <v>15</v>
      </c>
      <c r="E2884" s="4" t="s">
        <v>22</v>
      </c>
      <c r="F2884" s="4" t="s">
        <v>24</v>
      </c>
      <c r="G2884" s="3">
        <v>30.64</v>
      </c>
      <c r="H2884" s="8">
        <v>3</v>
      </c>
      <c r="I2884" s="4" t="s">
        <v>258</v>
      </c>
      <c r="J2884" s="7">
        <v>5.6</v>
      </c>
      <c r="K2884" s="3">
        <f t="shared" si="226"/>
        <v>91.92</v>
      </c>
      <c r="L2884" s="2">
        <f t="shared" si="227"/>
        <v>0.05</v>
      </c>
      <c r="M2884" s="3">
        <f t="shared" si="228"/>
        <v>4.5960000000000001</v>
      </c>
      <c r="N2884" s="3">
        <f t="shared" si="229"/>
        <v>96.516000000000005</v>
      </c>
    </row>
    <row r="2885" spans="1:14" x14ac:dyDescent="0.3">
      <c r="A2885" s="1">
        <v>45520</v>
      </c>
      <c r="B2885" s="1" t="str">
        <f t="shared" si="225"/>
        <v>August</v>
      </c>
      <c r="C2885" s="4" t="s">
        <v>19</v>
      </c>
      <c r="D2885" s="4" t="s">
        <v>10</v>
      </c>
      <c r="E2885" s="4" t="s">
        <v>11</v>
      </c>
      <c r="F2885" s="4" t="s">
        <v>24</v>
      </c>
      <c r="G2885" s="3">
        <v>28.23</v>
      </c>
      <c r="H2885" s="8">
        <v>4</v>
      </c>
      <c r="I2885" s="4" t="s">
        <v>20</v>
      </c>
      <c r="J2885" s="7">
        <v>8.1999999999999993</v>
      </c>
      <c r="K2885" s="3">
        <f t="shared" si="226"/>
        <v>112.92</v>
      </c>
      <c r="L2885" s="2">
        <f t="shared" si="227"/>
        <v>0.05</v>
      </c>
      <c r="M2885" s="3">
        <f t="shared" si="228"/>
        <v>5.6460000000000008</v>
      </c>
      <c r="N2885" s="3">
        <f t="shared" si="229"/>
        <v>118.566</v>
      </c>
    </row>
    <row r="2886" spans="1:14" x14ac:dyDescent="0.3">
      <c r="A2886" s="1">
        <v>45520</v>
      </c>
      <c r="B2886" s="1" t="str">
        <f t="shared" si="225"/>
        <v>August</v>
      </c>
      <c r="C2886" s="4" t="s">
        <v>9</v>
      </c>
      <c r="D2886" s="4" t="s">
        <v>15</v>
      </c>
      <c r="E2886" s="4" t="s">
        <v>11</v>
      </c>
      <c r="F2886" s="4" t="s">
        <v>16</v>
      </c>
      <c r="G2886" s="3">
        <v>96.01</v>
      </c>
      <c r="H2886" s="8">
        <v>1</v>
      </c>
      <c r="I2886" s="4" t="s">
        <v>258</v>
      </c>
      <c r="J2886" s="7">
        <v>8.3000000000000007</v>
      </c>
      <c r="K2886" s="3">
        <f t="shared" si="226"/>
        <v>96.01</v>
      </c>
      <c r="L2886" s="2">
        <f t="shared" si="227"/>
        <v>0.18</v>
      </c>
      <c r="M2886" s="3">
        <f t="shared" si="228"/>
        <v>17.2818</v>
      </c>
      <c r="N2886" s="3">
        <f t="shared" si="229"/>
        <v>113.29180000000001</v>
      </c>
    </row>
    <row r="2887" spans="1:14" x14ac:dyDescent="0.3">
      <c r="A2887" s="1">
        <v>45520</v>
      </c>
      <c r="B2887" s="1" t="str">
        <f t="shared" si="225"/>
        <v>August</v>
      </c>
      <c r="C2887" s="4" t="s">
        <v>19</v>
      </c>
      <c r="D2887" s="4" t="s">
        <v>15</v>
      </c>
      <c r="E2887" s="4" t="s">
        <v>11</v>
      </c>
      <c r="F2887" s="4" t="s">
        <v>12</v>
      </c>
      <c r="G2887" s="3">
        <v>5.64</v>
      </c>
      <c r="H2887" s="8">
        <v>4</v>
      </c>
      <c r="I2887" s="4" t="s">
        <v>258</v>
      </c>
      <c r="J2887" s="7">
        <v>8.5</v>
      </c>
      <c r="K2887" s="3">
        <f t="shared" si="226"/>
        <v>22.56</v>
      </c>
      <c r="L2887" s="2">
        <f t="shared" si="227"/>
        <v>0.05</v>
      </c>
      <c r="M2887" s="3">
        <f t="shared" si="228"/>
        <v>1.1279999999999999</v>
      </c>
      <c r="N2887" s="3">
        <f t="shared" si="229"/>
        <v>23.687999999999999</v>
      </c>
    </row>
    <row r="2888" spans="1:14" x14ac:dyDescent="0.3">
      <c r="A2888" s="1">
        <v>45520</v>
      </c>
      <c r="B2888" s="1" t="str">
        <f t="shared" si="225"/>
        <v>August</v>
      </c>
      <c r="C2888" s="4" t="s">
        <v>9</v>
      </c>
      <c r="D2888" s="4" t="s">
        <v>10</v>
      </c>
      <c r="E2888" s="4" t="s">
        <v>22</v>
      </c>
      <c r="F2888" s="4" t="s">
        <v>12</v>
      </c>
      <c r="G2888" s="3">
        <v>5.45</v>
      </c>
      <c r="H2888" s="8">
        <v>1</v>
      </c>
      <c r="I2888" s="4" t="s">
        <v>20</v>
      </c>
      <c r="J2888" s="7">
        <v>7.3</v>
      </c>
      <c r="K2888" s="3">
        <f t="shared" si="226"/>
        <v>5.45</v>
      </c>
      <c r="L2888" s="2">
        <f t="shared" si="227"/>
        <v>0.05</v>
      </c>
      <c r="M2888" s="3">
        <f t="shared" si="228"/>
        <v>0.27250000000000002</v>
      </c>
      <c r="N2888" s="3">
        <f t="shared" si="229"/>
        <v>5.7225000000000001</v>
      </c>
    </row>
    <row r="2889" spans="1:14" x14ac:dyDescent="0.3">
      <c r="A2889" s="1">
        <v>45520</v>
      </c>
      <c r="B2889" s="1" t="str">
        <f t="shared" si="225"/>
        <v>August</v>
      </c>
      <c r="C2889" s="4" t="s">
        <v>9</v>
      </c>
      <c r="D2889" s="4" t="s">
        <v>15</v>
      </c>
      <c r="E2889" s="4" t="s">
        <v>22</v>
      </c>
      <c r="F2889" s="4" t="s">
        <v>12</v>
      </c>
      <c r="G2889" s="3">
        <v>3.53</v>
      </c>
      <c r="H2889" s="8">
        <v>2</v>
      </c>
      <c r="I2889" s="4" t="s">
        <v>17</v>
      </c>
      <c r="J2889" s="7">
        <v>7.4</v>
      </c>
      <c r="K2889" s="3">
        <f t="shared" si="226"/>
        <v>7.06</v>
      </c>
      <c r="L2889" s="2">
        <f t="shared" si="227"/>
        <v>0.05</v>
      </c>
      <c r="M2889" s="3">
        <f t="shared" si="228"/>
        <v>0.35299999999999998</v>
      </c>
      <c r="N2889" s="3">
        <f t="shared" si="229"/>
        <v>7.4129999999999994</v>
      </c>
    </row>
    <row r="2890" spans="1:14" x14ac:dyDescent="0.3">
      <c r="A2890" s="1">
        <v>45520</v>
      </c>
      <c r="B2890" s="1" t="str">
        <f t="shared" si="225"/>
        <v>August</v>
      </c>
      <c r="C2890" s="4" t="s">
        <v>14</v>
      </c>
      <c r="D2890" s="4" t="s">
        <v>15</v>
      </c>
      <c r="E2890" s="4" t="s">
        <v>22</v>
      </c>
      <c r="F2890" s="4" t="s">
        <v>21</v>
      </c>
      <c r="G2890" s="3">
        <v>5.37</v>
      </c>
      <c r="H2890" s="8">
        <v>2</v>
      </c>
      <c r="I2890" s="4" t="s">
        <v>17</v>
      </c>
      <c r="J2890" s="7">
        <v>6.8</v>
      </c>
      <c r="K2890" s="3">
        <f t="shared" si="226"/>
        <v>10.74</v>
      </c>
      <c r="L2890" s="2">
        <f t="shared" si="227"/>
        <v>0.05</v>
      </c>
      <c r="M2890" s="3">
        <f t="shared" si="228"/>
        <v>0.53700000000000003</v>
      </c>
      <c r="N2890" s="3">
        <f t="shared" si="229"/>
        <v>11.277000000000001</v>
      </c>
    </row>
    <row r="2891" spans="1:14" x14ac:dyDescent="0.3">
      <c r="A2891" s="1">
        <v>45521</v>
      </c>
      <c r="B2891" s="1" t="str">
        <f t="shared" si="225"/>
        <v>August</v>
      </c>
      <c r="C2891" s="4" t="s">
        <v>14</v>
      </c>
      <c r="D2891" s="4" t="s">
        <v>15</v>
      </c>
      <c r="E2891" s="4" t="s">
        <v>22</v>
      </c>
      <c r="F2891" s="4" t="s">
        <v>24</v>
      </c>
      <c r="G2891" s="3">
        <v>27.11</v>
      </c>
      <c r="H2891" s="8">
        <v>3</v>
      </c>
      <c r="I2891" s="4" t="s">
        <v>17</v>
      </c>
      <c r="J2891" s="7">
        <v>8.1999999999999993</v>
      </c>
      <c r="K2891" s="3">
        <f t="shared" si="226"/>
        <v>81.33</v>
      </c>
      <c r="L2891" s="2">
        <f t="shared" si="227"/>
        <v>0.05</v>
      </c>
      <c r="M2891" s="3">
        <f t="shared" si="228"/>
        <v>4.0665000000000004</v>
      </c>
      <c r="N2891" s="3">
        <f t="shared" si="229"/>
        <v>85.396500000000003</v>
      </c>
    </row>
    <row r="2892" spans="1:14" x14ac:dyDescent="0.3">
      <c r="A2892" s="1">
        <v>45521</v>
      </c>
      <c r="B2892" s="1" t="str">
        <f t="shared" si="225"/>
        <v>August</v>
      </c>
      <c r="C2892" s="4" t="s">
        <v>9</v>
      </c>
      <c r="D2892" s="4" t="s">
        <v>15</v>
      </c>
      <c r="E2892" s="4" t="s">
        <v>11</v>
      </c>
      <c r="F2892" s="4" t="s">
        <v>12</v>
      </c>
      <c r="G2892" s="3">
        <v>5.62</v>
      </c>
      <c r="H2892" s="8">
        <v>4</v>
      </c>
      <c r="I2892" s="4" t="s">
        <v>20</v>
      </c>
      <c r="J2892" s="7">
        <v>7.4</v>
      </c>
      <c r="K2892" s="3">
        <f t="shared" si="226"/>
        <v>22.48</v>
      </c>
      <c r="L2892" s="2">
        <f t="shared" si="227"/>
        <v>0.05</v>
      </c>
      <c r="M2892" s="3">
        <f t="shared" si="228"/>
        <v>1.1240000000000001</v>
      </c>
      <c r="N2892" s="3">
        <f t="shared" si="229"/>
        <v>23.603999999999999</v>
      </c>
    </row>
    <row r="2893" spans="1:14" x14ac:dyDescent="0.3">
      <c r="A2893" s="1">
        <v>45521</v>
      </c>
      <c r="B2893" s="1" t="str">
        <f t="shared" si="225"/>
        <v>August</v>
      </c>
      <c r="C2893" s="4" t="s">
        <v>14</v>
      </c>
      <c r="D2893" s="4" t="s">
        <v>15</v>
      </c>
      <c r="E2893" s="4" t="s">
        <v>11</v>
      </c>
      <c r="F2893" s="4" t="s">
        <v>12</v>
      </c>
      <c r="G2893" s="3">
        <v>5.68</v>
      </c>
      <c r="H2893" s="8">
        <v>5</v>
      </c>
      <c r="I2893" s="4" t="s">
        <v>17</v>
      </c>
      <c r="J2893" s="7">
        <v>5.8</v>
      </c>
      <c r="K2893" s="3">
        <f t="shared" si="226"/>
        <v>28.4</v>
      </c>
      <c r="L2893" s="2">
        <f t="shared" si="227"/>
        <v>0.05</v>
      </c>
      <c r="M2893" s="3">
        <f t="shared" si="228"/>
        <v>1.42</v>
      </c>
      <c r="N2893" s="3">
        <f t="shared" si="229"/>
        <v>29.82</v>
      </c>
    </row>
    <row r="2894" spans="1:14" x14ac:dyDescent="0.3">
      <c r="A2894" s="1">
        <v>45521</v>
      </c>
      <c r="B2894" s="1" t="str">
        <f t="shared" si="225"/>
        <v>August</v>
      </c>
      <c r="C2894" s="4" t="s">
        <v>14</v>
      </c>
      <c r="D2894" s="4" t="s">
        <v>15</v>
      </c>
      <c r="E2894" s="4" t="s">
        <v>22</v>
      </c>
      <c r="F2894" s="4" t="s">
        <v>18</v>
      </c>
      <c r="G2894" s="3">
        <v>57.42</v>
      </c>
      <c r="H2894" s="8">
        <v>2</v>
      </c>
      <c r="I2894" s="4" t="s">
        <v>258</v>
      </c>
      <c r="J2894" s="7">
        <v>6.8</v>
      </c>
      <c r="K2894" s="3">
        <f t="shared" si="226"/>
        <v>114.84</v>
      </c>
      <c r="L2894" s="2">
        <f t="shared" si="227"/>
        <v>0.05</v>
      </c>
      <c r="M2894" s="3">
        <f t="shared" si="228"/>
        <v>5.7420000000000009</v>
      </c>
      <c r="N2894" s="3">
        <f t="shared" si="229"/>
        <v>120.58200000000001</v>
      </c>
    </row>
    <row r="2895" spans="1:14" x14ac:dyDescent="0.3">
      <c r="A2895" s="1">
        <v>45521</v>
      </c>
      <c r="B2895" s="1" t="str">
        <f t="shared" si="225"/>
        <v>August</v>
      </c>
      <c r="C2895" s="4" t="s">
        <v>9</v>
      </c>
      <c r="D2895" s="4" t="s">
        <v>10</v>
      </c>
      <c r="E2895" s="4" t="s">
        <v>11</v>
      </c>
      <c r="F2895" s="4" t="s">
        <v>24</v>
      </c>
      <c r="G2895" s="3">
        <v>33.9</v>
      </c>
      <c r="H2895" s="8">
        <v>1</v>
      </c>
      <c r="I2895" s="4" t="s">
        <v>20</v>
      </c>
      <c r="J2895" s="7">
        <v>7.5</v>
      </c>
      <c r="K2895" s="3">
        <f t="shared" si="226"/>
        <v>33.9</v>
      </c>
      <c r="L2895" s="2">
        <f t="shared" si="227"/>
        <v>0.05</v>
      </c>
      <c r="M2895" s="3">
        <f t="shared" si="228"/>
        <v>1.6950000000000001</v>
      </c>
      <c r="N2895" s="3">
        <f t="shared" si="229"/>
        <v>35.594999999999999</v>
      </c>
    </row>
    <row r="2896" spans="1:14" x14ac:dyDescent="0.3">
      <c r="A2896" s="1">
        <v>45521</v>
      </c>
      <c r="B2896" s="1" t="str">
        <f t="shared" si="225"/>
        <v>August</v>
      </c>
      <c r="C2896" s="4" t="s">
        <v>9</v>
      </c>
      <c r="D2896" s="4" t="s">
        <v>15</v>
      </c>
      <c r="E2896" s="4" t="s">
        <v>11</v>
      </c>
      <c r="F2896" s="4" t="s">
        <v>12</v>
      </c>
      <c r="G2896" s="3">
        <v>3.83</v>
      </c>
      <c r="H2896" s="8">
        <v>5</v>
      </c>
      <c r="I2896" s="4" t="s">
        <v>17</v>
      </c>
      <c r="J2896" s="7">
        <v>6.1</v>
      </c>
      <c r="K2896" s="3">
        <f t="shared" si="226"/>
        <v>19.149999999999999</v>
      </c>
      <c r="L2896" s="2">
        <f t="shared" si="227"/>
        <v>0.05</v>
      </c>
      <c r="M2896" s="3">
        <f t="shared" si="228"/>
        <v>0.95750000000000002</v>
      </c>
      <c r="N2896" s="3">
        <f t="shared" si="229"/>
        <v>20.107499999999998</v>
      </c>
    </row>
    <row r="2897" spans="1:14" x14ac:dyDescent="0.3">
      <c r="A2897" s="1">
        <v>45521</v>
      </c>
      <c r="B2897" s="1" t="str">
        <f t="shared" si="225"/>
        <v>August</v>
      </c>
      <c r="C2897" s="4" t="s">
        <v>9</v>
      </c>
      <c r="D2897" s="4" t="s">
        <v>10</v>
      </c>
      <c r="E2897" s="4" t="s">
        <v>22</v>
      </c>
      <c r="F2897" s="4" t="s">
        <v>24</v>
      </c>
      <c r="G2897" s="3">
        <v>39.619999999999997</v>
      </c>
      <c r="H2897" s="8">
        <v>1</v>
      </c>
      <c r="I2897" s="4" t="s">
        <v>17</v>
      </c>
      <c r="J2897" s="7">
        <v>6.8</v>
      </c>
      <c r="K2897" s="3">
        <f t="shared" si="226"/>
        <v>39.619999999999997</v>
      </c>
      <c r="L2897" s="2">
        <f t="shared" si="227"/>
        <v>0.05</v>
      </c>
      <c r="M2897" s="3">
        <f t="shared" si="228"/>
        <v>1.9809999999999999</v>
      </c>
      <c r="N2897" s="3">
        <f t="shared" si="229"/>
        <v>41.600999999999999</v>
      </c>
    </row>
    <row r="2898" spans="1:14" x14ac:dyDescent="0.3">
      <c r="A2898" s="1">
        <v>45521</v>
      </c>
      <c r="B2898" s="1" t="str">
        <f t="shared" si="225"/>
        <v>August</v>
      </c>
      <c r="C2898" s="4" t="s">
        <v>9</v>
      </c>
      <c r="D2898" s="4" t="s">
        <v>15</v>
      </c>
      <c r="E2898" s="4" t="s">
        <v>22</v>
      </c>
      <c r="F2898" s="4" t="s">
        <v>12</v>
      </c>
      <c r="G2898" s="3">
        <v>5.41</v>
      </c>
      <c r="H2898" s="8">
        <v>2</v>
      </c>
      <c r="I2898" s="4" t="s">
        <v>20</v>
      </c>
      <c r="J2898" s="7">
        <v>6.8</v>
      </c>
      <c r="K2898" s="3">
        <f t="shared" si="226"/>
        <v>10.82</v>
      </c>
      <c r="L2898" s="2">
        <f t="shared" si="227"/>
        <v>0.05</v>
      </c>
      <c r="M2898" s="3">
        <f t="shared" si="228"/>
        <v>0.54100000000000004</v>
      </c>
      <c r="N2898" s="3">
        <f t="shared" si="229"/>
        <v>11.361000000000001</v>
      </c>
    </row>
    <row r="2899" spans="1:14" x14ac:dyDescent="0.3">
      <c r="A2899" s="1">
        <v>45521</v>
      </c>
      <c r="B2899" s="1" t="str">
        <f t="shared" si="225"/>
        <v>August</v>
      </c>
      <c r="C2899" s="4" t="s">
        <v>19</v>
      </c>
      <c r="D2899" s="4" t="s">
        <v>10</v>
      </c>
      <c r="E2899" s="4" t="s">
        <v>11</v>
      </c>
      <c r="F2899" s="4" t="s">
        <v>12</v>
      </c>
      <c r="G2899" s="3">
        <v>7.22</v>
      </c>
      <c r="H2899" s="8">
        <v>4</v>
      </c>
      <c r="I2899" s="4" t="s">
        <v>17</v>
      </c>
      <c r="J2899" s="7">
        <v>7.4</v>
      </c>
      <c r="K2899" s="3">
        <f t="shared" si="226"/>
        <v>28.88</v>
      </c>
      <c r="L2899" s="2">
        <f t="shared" si="227"/>
        <v>0.05</v>
      </c>
      <c r="M2899" s="3">
        <f t="shared" si="228"/>
        <v>1.444</v>
      </c>
      <c r="N2899" s="3">
        <f t="shared" si="229"/>
        <v>30.323999999999998</v>
      </c>
    </row>
    <row r="2900" spans="1:14" x14ac:dyDescent="0.3">
      <c r="A2900" s="1">
        <v>45522</v>
      </c>
      <c r="B2900" s="1" t="str">
        <f t="shared" si="225"/>
        <v>August</v>
      </c>
      <c r="C2900" s="4" t="s">
        <v>14</v>
      </c>
      <c r="D2900" s="4" t="s">
        <v>15</v>
      </c>
      <c r="E2900" s="4" t="s">
        <v>22</v>
      </c>
      <c r="F2900" s="4" t="s">
        <v>12</v>
      </c>
      <c r="G2900" s="3">
        <v>5.01</v>
      </c>
      <c r="H2900" s="8">
        <v>3</v>
      </c>
      <c r="I2900" s="4" t="s">
        <v>17</v>
      </c>
      <c r="J2900" s="7">
        <v>7.5</v>
      </c>
      <c r="K2900" s="3">
        <f t="shared" si="226"/>
        <v>15.03</v>
      </c>
      <c r="L2900" s="2">
        <f t="shared" si="227"/>
        <v>0.05</v>
      </c>
      <c r="M2900" s="3">
        <f t="shared" si="228"/>
        <v>0.75150000000000006</v>
      </c>
      <c r="N2900" s="3">
        <f t="shared" si="229"/>
        <v>15.781499999999999</v>
      </c>
    </row>
    <row r="2901" spans="1:14" x14ac:dyDescent="0.3">
      <c r="A2901" s="1">
        <v>45522</v>
      </c>
      <c r="B2901" s="1" t="str">
        <f t="shared" si="225"/>
        <v>August</v>
      </c>
      <c r="C2901" s="4" t="s">
        <v>14</v>
      </c>
      <c r="D2901" s="4" t="s">
        <v>15</v>
      </c>
      <c r="E2901" s="4" t="s">
        <v>22</v>
      </c>
      <c r="F2901" s="4" t="s">
        <v>12</v>
      </c>
      <c r="G2901" s="3">
        <v>5.9</v>
      </c>
      <c r="H2901" s="8">
        <v>4</v>
      </c>
      <c r="I2901" s="4" t="s">
        <v>258</v>
      </c>
      <c r="J2901" s="7">
        <v>7.2</v>
      </c>
      <c r="K2901" s="3">
        <f t="shared" si="226"/>
        <v>23.6</v>
      </c>
      <c r="L2901" s="2">
        <f t="shared" si="227"/>
        <v>0.05</v>
      </c>
      <c r="M2901" s="3">
        <f t="shared" si="228"/>
        <v>1.1800000000000002</v>
      </c>
      <c r="N2901" s="3">
        <f t="shared" si="229"/>
        <v>24.78</v>
      </c>
    </row>
    <row r="2902" spans="1:14" x14ac:dyDescent="0.3">
      <c r="A2902" s="1">
        <v>45522</v>
      </c>
      <c r="B2902" s="1" t="str">
        <f t="shared" si="225"/>
        <v>August</v>
      </c>
      <c r="C2902" s="4" t="s">
        <v>19</v>
      </c>
      <c r="D2902" s="4" t="s">
        <v>15</v>
      </c>
      <c r="E2902" s="4" t="s">
        <v>22</v>
      </c>
      <c r="F2902" s="4" t="s">
        <v>12</v>
      </c>
      <c r="G2902" s="3">
        <v>6.03</v>
      </c>
      <c r="H2902" s="8">
        <v>5</v>
      </c>
      <c r="I2902" s="4" t="s">
        <v>17</v>
      </c>
      <c r="J2902" s="7">
        <v>8.8000000000000007</v>
      </c>
      <c r="K2902" s="3">
        <f t="shared" si="226"/>
        <v>30.150000000000002</v>
      </c>
      <c r="L2902" s="2">
        <f t="shared" si="227"/>
        <v>0.05</v>
      </c>
      <c r="M2902" s="3">
        <f t="shared" si="228"/>
        <v>1.5075000000000003</v>
      </c>
      <c r="N2902" s="3">
        <f t="shared" si="229"/>
        <v>31.657500000000002</v>
      </c>
    </row>
    <row r="2903" spans="1:14" x14ac:dyDescent="0.3">
      <c r="A2903" s="1">
        <v>45522</v>
      </c>
      <c r="B2903" s="1" t="str">
        <f t="shared" si="225"/>
        <v>August</v>
      </c>
      <c r="C2903" s="4" t="s">
        <v>19</v>
      </c>
      <c r="D2903" s="4" t="s">
        <v>15</v>
      </c>
      <c r="E2903" s="4" t="s">
        <v>22</v>
      </c>
      <c r="F2903" s="4" t="s">
        <v>12</v>
      </c>
      <c r="G2903" s="3">
        <v>6.42</v>
      </c>
      <c r="H2903" s="8">
        <v>1</v>
      </c>
      <c r="I2903" s="4" t="s">
        <v>20</v>
      </c>
      <c r="J2903" s="7">
        <v>6.3</v>
      </c>
      <c r="K2903" s="3">
        <f t="shared" si="226"/>
        <v>6.42</v>
      </c>
      <c r="L2903" s="2">
        <f t="shared" si="227"/>
        <v>0.05</v>
      </c>
      <c r="M2903" s="3">
        <f t="shared" si="228"/>
        <v>0.32100000000000001</v>
      </c>
      <c r="N2903" s="3">
        <f t="shared" si="229"/>
        <v>6.7409999999999997</v>
      </c>
    </row>
    <row r="2904" spans="1:14" x14ac:dyDescent="0.3">
      <c r="A2904" s="1">
        <v>45522</v>
      </c>
      <c r="B2904" s="1" t="str">
        <f t="shared" si="225"/>
        <v>August</v>
      </c>
      <c r="C2904" s="4" t="s">
        <v>19</v>
      </c>
      <c r="D2904" s="4" t="s">
        <v>15</v>
      </c>
      <c r="E2904" s="4" t="s">
        <v>22</v>
      </c>
      <c r="F2904" s="4" t="s">
        <v>24</v>
      </c>
      <c r="G2904" s="3">
        <v>29.12</v>
      </c>
      <c r="H2904" s="8">
        <v>3</v>
      </c>
      <c r="I2904" s="4" t="s">
        <v>17</v>
      </c>
      <c r="J2904" s="7">
        <v>6.7</v>
      </c>
      <c r="K2904" s="3">
        <f t="shared" si="226"/>
        <v>87.36</v>
      </c>
      <c r="L2904" s="2">
        <f t="shared" si="227"/>
        <v>0.05</v>
      </c>
      <c r="M2904" s="3">
        <f t="shared" si="228"/>
        <v>4.3680000000000003</v>
      </c>
      <c r="N2904" s="3">
        <f t="shared" si="229"/>
        <v>91.727999999999994</v>
      </c>
    </row>
    <row r="2905" spans="1:14" x14ac:dyDescent="0.3">
      <c r="A2905" s="1">
        <v>45522</v>
      </c>
      <c r="B2905" s="1" t="str">
        <f t="shared" si="225"/>
        <v>August</v>
      </c>
      <c r="C2905" s="4" t="s">
        <v>14</v>
      </c>
      <c r="D2905" s="4" t="s">
        <v>15</v>
      </c>
      <c r="E2905" s="4" t="s">
        <v>22</v>
      </c>
      <c r="F2905" s="4" t="s">
        <v>12</v>
      </c>
      <c r="G2905" s="3">
        <v>2.34</v>
      </c>
      <c r="H2905" s="8">
        <v>4</v>
      </c>
      <c r="I2905" s="4" t="s">
        <v>258</v>
      </c>
      <c r="J2905" s="7">
        <v>9</v>
      </c>
      <c r="K2905" s="3">
        <f t="shared" si="226"/>
        <v>9.36</v>
      </c>
      <c r="L2905" s="2">
        <f t="shared" si="227"/>
        <v>0.05</v>
      </c>
      <c r="M2905" s="3">
        <f t="shared" si="228"/>
        <v>0.46799999999999997</v>
      </c>
      <c r="N2905" s="3">
        <f t="shared" si="229"/>
        <v>9.8279999999999994</v>
      </c>
    </row>
    <row r="2906" spans="1:14" x14ac:dyDescent="0.3">
      <c r="A2906" s="1">
        <v>45522</v>
      </c>
      <c r="B2906" s="1" t="str">
        <f t="shared" si="225"/>
        <v>August</v>
      </c>
      <c r="C2906" s="4" t="s">
        <v>9</v>
      </c>
      <c r="D2906" s="4" t="s">
        <v>15</v>
      </c>
      <c r="E2906" s="4" t="s">
        <v>11</v>
      </c>
      <c r="F2906" s="4" t="s">
        <v>12</v>
      </c>
      <c r="G2906" s="3">
        <v>3.43</v>
      </c>
      <c r="H2906" s="8">
        <v>4</v>
      </c>
      <c r="I2906" s="4" t="s">
        <v>20</v>
      </c>
      <c r="J2906" s="7">
        <v>8.3000000000000007</v>
      </c>
      <c r="K2906" s="3">
        <f t="shared" si="226"/>
        <v>13.72</v>
      </c>
      <c r="L2906" s="2">
        <f t="shared" si="227"/>
        <v>0.05</v>
      </c>
      <c r="M2906" s="3">
        <f t="shared" si="228"/>
        <v>0.68600000000000005</v>
      </c>
      <c r="N2906" s="3">
        <f t="shared" si="229"/>
        <v>14.406000000000001</v>
      </c>
    </row>
    <row r="2907" spans="1:14" x14ac:dyDescent="0.3">
      <c r="A2907" s="1">
        <v>45522</v>
      </c>
      <c r="B2907" s="1" t="str">
        <f t="shared" si="225"/>
        <v>August</v>
      </c>
      <c r="C2907" s="4" t="s">
        <v>9</v>
      </c>
      <c r="D2907" s="4" t="s">
        <v>15</v>
      </c>
      <c r="E2907" s="4" t="s">
        <v>22</v>
      </c>
      <c r="F2907" s="4" t="s">
        <v>12</v>
      </c>
      <c r="G2907" s="3">
        <v>6.57</v>
      </c>
      <c r="H2907" s="8">
        <v>2</v>
      </c>
      <c r="I2907" s="4" t="s">
        <v>20</v>
      </c>
      <c r="J2907" s="7">
        <v>6.9</v>
      </c>
      <c r="K2907" s="3">
        <f t="shared" si="226"/>
        <v>13.14</v>
      </c>
      <c r="L2907" s="2">
        <f t="shared" si="227"/>
        <v>0.05</v>
      </c>
      <c r="M2907" s="3">
        <f t="shared" si="228"/>
        <v>0.65700000000000003</v>
      </c>
      <c r="N2907" s="3">
        <f t="shared" si="229"/>
        <v>13.797000000000001</v>
      </c>
    </row>
    <row r="2908" spans="1:14" x14ac:dyDescent="0.3">
      <c r="A2908" s="1">
        <v>45522</v>
      </c>
      <c r="B2908" s="1" t="str">
        <f t="shared" si="225"/>
        <v>August</v>
      </c>
      <c r="C2908" s="4" t="s">
        <v>19</v>
      </c>
      <c r="D2908" s="4" t="s">
        <v>10</v>
      </c>
      <c r="E2908" s="4" t="s">
        <v>11</v>
      </c>
      <c r="F2908" s="4" t="s">
        <v>18</v>
      </c>
      <c r="G2908" s="3">
        <v>73.400000000000006</v>
      </c>
      <c r="H2908" s="8">
        <v>2</v>
      </c>
      <c r="I2908" s="4" t="s">
        <v>258</v>
      </c>
      <c r="J2908" s="7">
        <v>8.6999999999999993</v>
      </c>
      <c r="K2908" s="3">
        <f t="shared" si="226"/>
        <v>146.80000000000001</v>
      </c>
      <c r="L2908" s="2">
        <f t="shared" si="227"/>
        <v>0.05</v>
      </c>
      <c r="M2908" s="3">
        <f t="shared" si="228"/>
        <v>7.3400000000000007</v>
      </c>
      <c r="N2908" s="3">
        <f t="shared" si="229"/>
        <v>154.14000000000001</v>
      </c>
    </row>
    <row r="2909" spans="1:14" x14ac:dyDescent="0.3">
      <c r="A2909" s="1">
        <v>45522</v>
      </c>
      <c r="B2909" s="1" t="str">
        <f t="shared" si="225"/>
        <v>August</v>
      </c>
      <c r="C2909" s="4" t="s">
        <v>19</v>
      </c>
      <c r="D2909" s="4" t="s">
        <v>15</v>
      </c>
      <c r="E2909" s="4" t="s">
        <v>11</v>
      </c>
      <c r="F2909" s="4" t="s">
        <v>21</v>
      </c>
      <c r="G2909" s="3">
        <v>15.82</v>
      </c>
      <c r="H2909" s="8">
        <v>1</v>
      </c>
      <c r="I2909" s="4" t="s">
        <v>17</v>
      </c>
      <c r="J2909" s="7">
        <v>8.3000000000000007</v>
      </c>
      <c r="K2909" s="3">
        <f t="shared" si="226"/>
        <v>15.82</v>
      </c>
      <c r="L2909" s="2">
        <f t="shared" si="227"/>
        <v>0.05</v>
      </c>
      <c r="M2909" s="3">
        <f t="shared" si="228"/>
        <v>0.79100000000000004</v>
      </c>
      <c r="N2909" s="3">
        <f t="shared" si="229"/>
        <v>16.611000000000001</v>
      </c>
    </row>
    <row r="2910" spans="1:14" x14ac:dyDescent="0.3">
      <c r="A2910" s="1">
        <v>45522</v>
      </c>
      <c r="B2910" s="1" t="str">
        <f t="shared" si="225"/>
        <v>August</v>
      </c>
      <c r="C2910" s="4" t="s">
        <v>9</v>
      </c>
      <c r="D2910" s="4" t="s">
        <v>10</v>
      </c>
      <c r="E2910" s="4" t="s">
        <v>11</v>
      </c>
      <c r="F2910" s="4" t="s">
        <v>18</v>
      </c>
      <c r="G2910" s="3">
        <v>58.14</v>
      </c>
      <c r="H2910" s="8">
        <v>2</v>
      </c>
      <c r="I2910" s="4" t="s">
        <v>258</v>
      </c>
      <c r="J2910" s="7">
        <v>7.7</v>
      </c>
      <c r="K2910" s="3">
        <f t="shared" si="226"/>
        <v>116.28</v>
      </c>
      <c r="L2910" s="2">
        <f t="shared" si="227"/>
        <v>0.05</v>
      </c>
      <c r="M2910" s="3">
        <f t="shared" si="228"/>
        <v>5.8140000000000001</v>
      </c>
      <c r="N2910" s="3">
        <f t="shared" si="229"/>
        <v>122.09399999999999</v>
      </c>
    </row>
    <row r="2911" spans="1:14" x14ac:dyDescent="0.3">
      <c r="A2911" s="1">
        <v>45523</v>
      </c>
      <c r="B2911" s="1" t="str">
        <f t="shared" si="225"/>
        <v>August</v>
      </c>
      <c r="C2911" s="4" t="s">
        <v>9</v>
      </c>
      <c r="D2911" s="4" t="s">
        <v>10</v>
      </c>
      <c r="E2911" s="4" t="s">
        <v>22</v>
      </c>
      <c r="F2911" s="4" t="s">
        <v>12</v>
      </c>
      <c r="G2911" s="3">
        <v>6.1</v>
      </c>
      <c r="H2911" s="8">
        <v>1</v>
      </c>
      <c r="I2911" s="4" t="s">
        <v>20</v>
      </c>
      <c r="J2911" s="7">
        <v>7.7</v>
      </c>
      <c r="K2911" s="3">
        <f t="shared" si="226"/>
        <v>6.1</v>
      </c>
      <c r="L2911" s="2">
        <f t="shared" si="227"/>
        <v>0.05</v>
      </c>
      <c r="M2911" s="3">
        <f t="shared" si="228"/>
        <v>0.30499999999999999</v>
      </c>
      <c r="N2911" s="3">
        <f t="shared" si="229"/>
        <v>6.4049999999999994</v>
      </c>
    </row>
    <row r="2912" spans="1:14" x14ac:dyDescent="0.3">
      <c r="A2912" s="1">
        <v>45523</v>
      </c>
      <c r="B2912" s="1" t="str">
        <f t="shared" si="225"/>
        <v>August</v>
      </c>
      <c r="C2912" s="4" t="s">
        <v>9</v>
      </c>
      <c r="D2912" s="4" t="s">
        <v>10</v>
      </c>
      <c r="E2912" s="4" t="s">
        <v>11</v>
      </c>
      <c r="F2912" s="4" t="s">
        <v>21</v>
      </c>
      <c r="G2912" s="3">
        <v>6.81</v>
      </c>
      <c r="H2912" s="8">
        <v>2</v>
      </c>
      <c r="I2912" s="4" t="s">
        <v>20</v>
      </c>
      <c r="J2912" s="7">
        <v>8.1999999999999993</v>
      </c>
      <c r="K2912" s="3">
        <f t="shared" si="226"/>
        <v>13.62</v>
      </c>
      <c r="L2912" s="2">
        <f t="shared" si="227"/>
        <v>0.05</v>
      </c>
      <c r="M2912" s="3">
        <f t="shared" si="228"/>
        <v>0.68100000000000005</v>
      </c>
      <c r="N2912" s="3">
        <f t="shared" si="229"/>
        <v>14.300999999999998</v>
      </c>
    </row>
    <row r="2913" spans="1:14" x14ac:dyDescent="0.3">
      <c r="A2913" s="1">
        <v>45523</v>
      </c>
      <c r="B2913" s="1" t="str">
        <f t="shared" si="225"/>
        <v>August</v>
      </c>
      <c r="C2913" s="4" t="s">
        <v>19</v>
      </c>
      <c r="D2913" s="4" t="s">
        <v>15</v>
      </c>
      <c r="E2913" s="4" t="s">
        <v>22</v>
      </c>
      <c r="F2913" s="4" t="s">
        <v>12</v>
      </c>
      <c r="G2913" s="3">
        <v>7.11</v>
      </c>
      <c r="H2913" s="8">
        <v>3</v>
      </c>
      <c r="I2913" s="4" t="s">
        <v>258</v>
      </c>
      <c r="J2913" s="7">
        <v>7.2</v>
      </c>
      <c r="K2913" s="3">
        <f t="shared" si="226"/>
        <v>21.330000000000002</v>
      </c>
      <c r="L2913" s="2">
        <f t="shared" si="227"/>
        <v>0.05</v>
      </c>
      <c r="M2913" s="3">
        <f t="shared" si="228"/>
        <v>1.0665000000000002</v>
      </c>
      <c r="N2913" s="3">
        <f t="shared" si="229"/>
        <v>22.396500000000003</v>
      </c>
    </row>
    <row r="2914" spans="1:14" x14ac:dyDescent="0.3">
      <c r="A2914" s="1">
        <v>45523</v>
      </c>
      <c r="B2914" s="1" t="str">
        <f t="shared" si="225"/>
        <v>August</v>
      </c>
      <c r="C2914" s="4" t="s">
        <v>19</v>
      </c>
      <c r="D2914" s="4" t="s">
        <v>15</v>
      </c>
      <c r="E2914" s="4" t="s">
        <v>22</v>
      </c>
      <c r="F2914" s="4" t="s">
        <v>12</v>
      </c>
      <c r="G2914" s="3">
        <v>4.79</v>
      </c>
      <c r="H2914" s="8">
        <v>3</v>
      </c>
      <c r="I2914" s="4" t="s">
        <v>20</v>
      </c>
      <c r="J2914" s="7">
        <v>6.3</v>
      </c>
      <c r="K2914" s="3">
        <f t="shared" si="226"/>
        <v>14.370000000000001</v>
      </c>
      <c r="L2914" s="2">
        <f t="shared" si="227"/>
        <v>0.05</v>
      </c>
      <c r="M2914" s="3">
        <f t="shared" si="228"/>
        <v>0.71850000000000014</v>
      </c>
      <c r="N2914" s="3">
        <f t="shared" si="229"/>
        <v>15.088500000000002</v>
      </c>
    </row>
    <row r="2915" spans="1:14" x14ac:dyDescent="0.3">
      <c r="A2915" s="1">
        <v>45523</v>
      </c>
      <c r="B2915" s="1" t="str">
        <f t="shared" si="225"/>
        <v>August</v>
      </c>
      <c r="C2915" s="4" t="s">
        <v>9</v>
      </c>
      <c r="D2915" s="4" t="s">
        <v>10</v>
      </c>
      <c r="E2915" s="4" t="s">
        <v>22</v>
      </c>
      <c r="F2915" s="4" t="s">
        <v>24</v>
      </c>
      <c r="G2915" s="3">
        <v>33.200000000000003</v>
      </c>
      <c r="H2915" s="8">
        <v>3</v>
      </c>
      <c r="I2915" s="4" t="s">
        <v>17</v>
      </c>
      <c r="J2915" s="7">
        <v>7.1</v>
      </c>
      <c r="K2915" s="3">
        <f t="shared" si="226"/>
        <v>99.600000000000009</v>
      </c>
      <c r="L2915" s="2">
        <f t="shared" si="227"/>
        <v>0.05</v>
      </c>
      <c r="M2915" s="3">
        <f t="shared" si="228"/>
        <v>4.9800000000000004</v>
      </c>
      <c r="N2915" s="3">
        <f t="shared" si="229"/>
        <v>104.58000000000001</v>
      </c>
    </row>
    <row r="2916" spans="1:14" x14ac:dyDescent="0.3">
      <c r="A2916" s="1">
        <v>45523</v>
      </c>
      <c r="B2916" s="1" t="str">
        <f t="shared" si="225"/>
        <v>August</v>
      </c>
      <c r="C2916" s="4" t="s">
        <v>19</v>
      </c>
      <c r="D2916" s="4" t="s">
        <v>10</v>
      </c>
      <c r="E2916" s="4" t="s">
        <v>22</v>
      </c>
      <c r="F2916" s="4" t="s">
        <v>23</v>
      </c>
      <c r="G2916" s="3">
        <v>69.739999999999995</v>
      </c>
      <c r="H2916" s="8">
        <v>4</v>
      </c>
      <c r="I2916" s="4" t="s">
        <v>258</v>
      </c>
      <c r="J2916" s="7">
        <v>6.9</v>
      </c>
      <c r="K2916" s="3">
        <f t="shared" si="226"/>
        <v>278.95999999999998</v>
      </c>
      <c r="L2916" s="2">
        <f t="shared" si="227"/>
        <v>0.05</v>
      </c>
      <c r="M2916" s="3">
        <f t="shared" si="228"/>
        <v>13.948</v>
      </c>
      <c r="N2916" s="3">
        <f t="shared" si="229"/>
        <v>292.90799999999996</v>
      </c>
    </row>
    <row r="2917" spans="1:14" x14ac:dyDescent="0.3">
      <c r="A2917" s="1">
        <v>45523</v>
      </c>
      <c r="B2917" s="1" t="str">
        <f t="shared" si="225"/>
        <v>August</v>
      </c>
      <c r="C2917" s="4" t="s">
        <v>9</v>
      </c>
      <c r="D2917" s="4" t="s">
        <v>15</v>
      </c>
      <c r="E2917" s="4" t="s">
        <v>11</v>
      </c>
      <c r="F2917" s="4" t="s">
        <v>18</v>
      </c>
      <c r="G2917" s="3">
        <v>61.82</v>
      </c>
      <c r="H2917" s="8">
        <v>2</v>
      </c>
      <c r="I2917" s="4" t="s">
        <v>258</v>
      </c>
      <c r="J2917" s="7">
        <v>8.6</v>
      </c>
      <c r="K2917" s="3">
        <f t="shared" si="226"/>
        <v>123.64</v>
      </c>
      <c r="L2917" s="2">
        <f t="shared" si="227"/>
        <v>0.05</v>
      </c>
      <c r="M2917" s="3">
        <f t="shared" si="228"/>
        <v>6.1820000000000004</v>
      </c>
      <c r="N2917" s="3">
        <f t="shared" si="229"/>
        <v>129.822</v>
      </c>
    </row>
    <row r="2918" spans="1:14" x14ac:dyDescent="0.3">
      <c r="A2918" s="1">
        <v>45523</v>
      </c>
      <c r="B2918" s="1" t="str">
        <f t="shared" si="225"/>
        <v>August</v>
      </c>
      <c r="C2918" s="4" t="s">
        <v>19</v>
      </c>
      <c r="D2918" s="4" t="s">
        <v>15</v>
      </c>
      <c r="E2918" s="4" t="s">
        <v>11</v>
      </c>
      <c r="F2918" s="4" t="s">
        <v>23</v>
      </c>
      <c r="G2918" s="3">
        <v>49.71</v>
      </c>
      <c r="H2918" s="8">
        <v>2</v>
      </c>
      <c r="I2918" s="4" t="s">
        <v>20</v>
      </c>
      <c r="J2918" s="7">
        <v>6.9</v>
      </c>
      <c r="K2918" s="3">
        <f t="shared" si="226"/>
        <v>99.42</v>
      </c>
      <c r="L2918" s="2">
        <f t="shared" si="227"/>
        <v>0.05</v>
      </c>
      <c r="M2918" s="3">
        <f t="shared" si="228"/>
        <v>4.9710000000000001</v>
      </c>
      <c r="N2918" s="3">
        <f t="shared" si="229"/>
        <v>104.39100000000001</v>
      </c>
    </row>
    <row r="2919" spans="1:14" x14ac:dyDescent="0.3">
      <c r="A2919" s="1">
        <v>45523</v>
      </c>
      <c r="B2919" s="1" t="str">
        <f t="shared" si="225"/>
        <v>August</v>
      </c>
      <c r="C2919" s="4" t="s">
        <v>14</v>
      </c>
      <c r="D2919" s="4" t="s">
        <v>15</v>
      </c>
      <c r="E2919" s="4" t="s">
        <v>22</v>
      </c>
      <c r="F2919" s="4" t="s">
        <v>12</v>
      </c>
      <c r="G2919" s="3">
        <v>2.98</v>
      </c>
      <c r="H2919" s="8">
        <v>3</v>
      </c>
      <c r="I2919" s="4" t="s">
        <v>17</v>
      </c>
      <c r="J2919" s="7">
        <v>6.1</v>
      </c>
      <c r="K2919" s="3">
        <f t="shared" si="226"/>
        <v>8.94</v>
      </c>
      <c r="L2919" s="2">
        <f t="shared" si="227"/>
        <v>0.05</v>
      </c>
      <c r="M2919" s="3">
        <f t="shared" si="228"/>
        <v>0.44700000000000001</v>
      </c>
      <c r="N2919" s="3">
        <f t="shared" si="229"/>
        <v>9.3869999999999987</v>
      </c>
    </row>
    <row r="2920" spans="1:14" x14ac:dyDescent="0.3">
      <c r="A2920" s="1">
        <v>45523</v>
      </c>
      <c r="B2920" s="1" t="str">
        <f t="shared" si="225"/>
        <v>August</v>
      </c>
      <c r="C2920" s="4" t="s">
        <v>19</v>
      </c>
      <c r="D2920" s="4" t="s">
        <v>15</v>
      </c>
      <c r="E2920" s="4" t="s">
        <v>11</v>
      </c>
      <c r="F2920" s="4" t="s">
        <v>12</v>
      </c>
      <c r="G2920" s="3">
        <v>5.29</v>
      </c>
      <c r="H2920" s="8">
        <v>5</v>
      </c>
      <c r="I2920" s="4" t="s">
        <v>20</v>
      </c>
      <c r="J2920" s="7">
        <v>6.6</v>
      </c>
      <c r="K2920" s="3">
        <f t="shared" si="226"/>
        <v>26.45</v>
      </c>
      <c r="L2920" s="2">
        <f t="shared" si="227"/>
        <v>0.05</v>
      </c>
      <c r="M2920" s="3">
        <f t="shared" si="228"/>
        <v>1.3225</v>
      </c>
      <c r="N2920" s="3">
        <f t="shared" si="229"/>
        <v>27.772500000000001</v>
      </c>
    </row>
    <row r="2921" spans="1:14" x14ac:dyDescent="0.3">
      <c r="A2921" s="1">
        <v>45523</v>
      </c>
      <c r="B2921" s="1" t="str">
        <f t="shared" si="225"/>
        <v>August</v>
      </c>
      <c r="C2921" s="4" t="s">
        <v>9</v>
      </c>
      <c r="D2921" s="4" t="s">
        <v>10</v>
      </c>
      <c r="E2921" s="4" t="s">
        <v>11</v>
      </c>
      <c r="F2921" s="4" t="s">
        <v>23</v>
      </c>
      <c r="G2921" s="3">
        <v>68.19</v>
      </c>
      <c r="H2921" s="8">
        <v>2</v>
      </c>
      <c r="I2921" s="4" t="s">
        <v>17</v>
      </c>
      <c r="J2921" s="7">
        <v>6.2</v>
      </c>
      <c r="K2921" s="3">
        <f t="shared" si="226"/>
        <v>136.38</v>
      </c>
      <c r="L2921" s="2">
        <f t="shared" si="227"/>
        <v>0.05</v>
      </c>
      <c r="M2921" s="3">
        <f t="shared" si="228"/>
        <v>6.819</v>
      </c>
      <c r="N2921" s="3">
        <f t="shared" si="229"/>
        <v>143.19899999999998</v>
      </c>
    </row>
    <row r="2922" spans="1:14" x14ac:dyDescent="0.3">
      <c r="A2922" s="1">
        <v>45523</v>
      </c>
      <c r="B2922" s="1" t="str">
        <f t="shared" si="225"/>
        <v>August</v>
      </c>
      <c r="C2922" s="4" t="s">
        <v>19</v>
      </c>
      <c r="D2922" s="4" t="s">
        <v>10</v>
      </c>
      <c r="E2922" s="4" t="s">
        <v>22</v>
      </c>
      <c r="F2922" s="4" t="s">
        <v>12</v>
      </c>
      <c r="G2922" s="3">
        <v>6.49</v>
      </c>
      <c r="H2922" s="8">
        <v>2</v>
      </c>
      <c r="I2922" s="4" t="s">
        <v>258</v>
      </c>
      <c r="J2922" s="7">
        <v>9</v>
      </c>
      <c r="K2922" s="3">
        <f t="shared" si="226"/>
        <v>12.98</v>
      </c>
      <c r="L2922" s="2">
        <f t="shared" si="227"/>
        <v>0.05</v>
      </c>
      <c r="M2922" s="3">
        <f t="shared" si="228"/>
        <v>0.64900000000000002</v>
      </c>
      <c r="N2922" s="3">
        <f t="shared" si="229"/>
        <v>13.629000000000001</v>
      </c>
    </row>
    <row r="2923" spans="1:14" x14ac:dyDescent="0.3">
      <c r="A2923" s="1">
        <v>45523</v>
      </c>
      <c r="B2923" s="1" t="str">
        <f t="shared" si="225"/>
        <v>August</v>
      </c>
      <c r="C2923" s="4" t="s">
        <v>19</v>
      </c>
      <c r="D2923" s="4" t="s">
        <v>10</v>
      </c>
      <c r="E2923" s="4" t="s">
        <v>11</v>
      </c>
      <c r="F2923" s="4" t="s">
        <v>21</v>
      </c>
      <c r="G2923" s="3">
        <v>14.32</v>
      </c>
      <c r="H2923" s="8">
        <v>3</v>
      </c>
      <c r="I2923" s="4" t="s">
        <v>17</v>
      </c>
      <c r="J2923" s="7">
        <v>7.4</v>
      </c>
      <c r="K2923" s="3">
        <f t="shared" si="226"/>
        <v>42.96</v>
      </c>
      <c r="L2923" s="2">
        <f t="shared" si="227"/>
        <v>0.05</v>
      </c>
      <c r="M2923" s="3">
        <f t="shared" si="228"/>
        <v>2.1480000000000001</v>
      </c>
      <c r="N2923" s="3">
        <f t="shared" si="229"/>
        <v>45.108000000000004</v>
      </c>
    </row>
    <row r="2924" spans="1:14" x14ac:dyDescent="0.3">
      <c r="A2924" s="1">
        <v>45523</v>
      </c>
      <c r="B2924" s="1" t="str">
        <f t="shared" si="225"/>
        <v>August</v>
      </c>
      <c r="C2924" s="4" t="s">
        <v>19</v>
      </c>
      <c r="D2924" s="4" t="s">
        <v>10</v>
      </c>
      <c r="E2924" s="4" t="s">
        <v>11</v>
      </c>
      <c r="F2924" s="4" t="s">
        <v>21</v>
      </c>
      <c r="G2924" s="3">
        <v>15.19</v>
      </c>
      <c r="H2924" s="8">
        <v>2</v>
      </c>
      <c r="I2924" s="4" t="s">
        <v>258</v>
      </c>
      <c r="J2924" s="7">
        <v>7.5</v>
      </c>
      <c r="K2924" s="3">
        <f t="shared" si="226"/>
        <v>30.38</v>
      </c>
      <c r="L2924" s="2">
        <f t="shared" si="227"/>
        <v>0.05</v>
      </c>
      <c r="M2924" s="3">
        <f t="shared" si="228"/>
        <v>1.5190000000000001</v>
      </c>
      <c r="N2924" s="3">
        <f t="shared" si="229"/>
        <v>31.899000000000001</v>
      </c>
    </row>
    <row r="2925" spans="1:14" x14ac:dyDescent="0.3">
      <c r="A2925" s="1">
        <v>45524</v>
      </c>
      <c r="B2925" s="1" t="str">
        <f t="shared" si="225"/>
        <v>August</v>
      </c>
      <c r="C2925" s="4" t="s">
        <v>19</v>
      </c>
      <c r="D2925" s="4" t="s">
        <v>10</v>
      </c>
      <c r="E2925" s="4" t="s">
        <v>11</v>
      </c>
      <c r="F2925" s="4" t="s">
        <v>12</v>
      </c>
      <c r="G2925" s="3">
        <v>3.24</v>
      </c>
      <c r="H2925" s="8">
        <v>2</v>
      </c>
      <c r="I2925" s="4" t="s">
        <v>258</v>
      </c>
      <c r="J2925" s="7">
        <v>8.3000000000000007</v>
      </c>
      <c r="K2925" s="3">
        <f t="shared" si="226"/>
        <v>6.48</v>
      </c>
      <c r="L2925" s="2">
        <f t="shared" si="227"/>
        <v>0.05</v>
      </c>
      <c r="M2925" s="3">
        <f t="shared" si="228"/>
        <v>0.32400000000000007</v>
      </c>
      <c r="N2925" s="3">
        <f t="shared" si="229"/>
        <v>6.8040000000000003</v>
      </c>
    </row>
    <row r="2926" spans="1:14" x14ac:dyDescent="0.3">
      <c r="A2926" s="1">
        <v>45524</v>
      </c>
      <c r="B2926" s="1" t="str">
        <f t="shared" si="225"/>
        <v>August</v>
      </c>
      <c r="C2926" s="4" t="s">
        <v>19</v>
      </c>
      <c r="D2926" s="4" t="s">
        <v>10</v>
      </c>
      <c r="E2926" s="4" t="s">
        <v>22</v>
      </c>
      <c r="F2926" s="4" t="s">
        <v>12</v>
      </c>
      <c r="G2926" s="3">
        <v>6.69</v>
      </c>
      <c r="H2926" s="8">
        <v>3</v>
      </c>
      <c r="I2926" s="4" t="s">
        <v>258</v>
      </c>
      <c r="J2926" s="7">
        <v>7.4</v>
      </c>
      <c r="K2926" s="3">
        <f t="shared" si="226"/>
        <v>20.07</v>
      </c>
      <c r="L2926" s="2">
        <f t="shared" si="227"/>
        <v>0.05</v>
      </c>
      <c r="M2926" s="3">
        <f t="shared" si="228"/>
        <v>1.0035000000000001</v>
      </c>
      <c r="N2926" s="3">
        <f t="shared" si="229"/>
        <v>21.073499999999999</v>
      </c>
    </row>
    <row r="2927" spans="1:14" x14ac:dyDescent="0.3">
      <c r="A2927" s="1">
        <v>45524</v>
      </c>
      <c r="B2927" s="1" t="str">
        <f t="shared" si="225"/>
        <v>August</v>
      </c>
      <c r="C2927" s="4" t="s">
        <v>19</v>
      </c>
      <c r="D2927" s="4" t="s">
        <v>10</v>
      </c>
      <c r="E2927" s="4" t="s">
        <v>22</v>
      </c>
      <c r="F2927" s="4" t="s">
        <v>12</v>
      </c>
      <c r="G2927" s="3">
        <v>6.78</v>
      </c>
      <c r="H2927" s="8">
        <v>3</v>
      </c>
      <c r="I2927" s="4" t="s">
        <v>258</v>
      </c>
      <c r="J2927" s="7">
        <v>8.6999999999999993</v>
      </c>
      <c r="K2927" s="3">
        <f t="shared" si="226"/>
        <v>20.34</v>
      </c>
      <c r="L2927" s="2">
        <f t="shared" si="227"/>
        <v>0.05</v>
      </c>
      <c r="M2927" s="3">
        <f t="shared" si="228"/>
        <v>1.0170000000000001</v>
      </c>
      <c r="N2927" s="3">
        <f t="shared" si="229"/>
        <v>21.356999999999999</v>
      </c>
    </row>
    <row r="2928" spans="1:14" x14ac:dyDescent="0.3">
      <c r="A2928" s="1">
        <v>45524</v>
      </c>
      <c r="B2928" s="1" t="str">
        <f t="shared" si="225"/>
        <v>August</v>
      </c>
      <c r="C2928" s="4" t="s">
        <v>9</v>
      </c>
      <c r="D2928" s="4" t="s">
        <v>15</v>
      </c>
      <c r="E2928" s="4" t="s">
        <v>22</v>
      </c>
      <c r="F2928" s="4" t="s">
        <v>12</v>
      </c>
      <c r="G2928" s="3">
        <v>2.69</v>
      </c>
      <c r="H2928" s="8">
        <v>1</v>
      </c>
      <c r="I2928" s="4" t="s">
        <v>17</v>
      </c>
      <c r="J2928" s="7">
        <v>6.8</v>
      </c>
      <c r="K2928" s="3">
        <f t="shared" si="226"/>
        <v>2.69</v>
      </c>
      <c r="L2928" s="2">
        <f t="shared" si="227"/>
        <v>0.05</v>
      </c>
      <c r="M2928" s="3">
        <f t="shared" si="228"/>
        <v>0.13450000000000001</v>
      </c>
      <c r="N2928" s="3">
        <f t="shared" si="229"/>
        <v>2.8245</v>
      </c>
    </row>
    <row r="2929" spans="1:14" x14ac:dyDescent="0.3">
      <c r="A2929" s="1">
        <v>45524</v>
      </c>
      <c r="B2929" s="1" t="str">
        <f t="shared" si="225"/>
        <v>August</v>
      </c>
      <c r="C2929" s="4" t="s">
        <v>9</v>
      </c>
      <c r="D2929" s="4" t="s">
        <v>10</v>
      </c>
      <c r="E2929" s="4" t="s">
        <v>11</v>
      </c>
      <c r="F2929" s="4" t="s">
        <v>23</v>
      </c>
      <c r="G2929" s="3">
        <v>68.73</v>
      </c>
      <c r="H2929" s="8">
        <v>2</v>
      </c>
      <c r="I2929" s="4" t="s">
        <v>258</v>
      </c>
      <c r="J2929" s="7">
        <v>6.6</v>
      </c>
      <c r="K2929" s="3">
        <f t="shared" si="226"/>
        <v>137.46</v>
      </c>
      <c r="L2929" s="2">
        <f t="shared" si="227"/>
        <v>0.05</v>
      </c>
      <c r="M2929" s="3">
        <f t="shared" si="228"/>
        <v>6.8730000000000011</v>
      </c>
      <c r="N2929" s="3">
        <f t="shared" si="229"/>
        <v>144.333</v>
      </c>
    </row>
    <row r="2930" spans="1:14" x14ac:dyDescent="0.3">
      <c r="A2930" s="1">
        <v>45524</v>
      </c>
      <c r="B2930" s="1" t="str">
        <f t="shared" si="225"/>
        <v>August</v>
      </c>
      <c r="C2930" s="4" t="s">
        <v>19</v>
      </c>
      <c r="D2930" s="4" t="s">
        <v>15</v>
      </c>
      <c r="E2930" s="4" t="s">
        <v>22</v>
      </c>
      <c r="F2930" s="4" t="s">
        <v>12</v>
      </c>
      <c r="G2930" s="3">
        <v>2.68</v>
      </c>
      <c r="H2930" s="8">
        <v>4</v>
      </c>
      <c r="I2930" s="4" t="s">
        <v>17</v>
      </c>
      <c r="J2930" s="7">
        <v>8.1</v>
      </c>
      <c r="K2930" s="3">
        <f t="shared" si="226"/>
        <v>10.72</v>
      </c>
      <c r="L2930" s="2">
        <f t="shared" si="227"/>
        <v>0.05</v>
      </c>
      <c r="M2930" s="3">
        <f t="shared" si="228"/>
        <v>0.53600000000000003</v>
      </c>
      <c r="N2930" s="3">
        <f t="shared" si="229"/>
        <v>11.256</v>
      </c>
    </row>
    <row r="2931" spans="1:14" x14ac:dyDescent="0.3">
      <c r="A2931" s="1">
        <v>45524</v>
      </c>
      <c r="B2931" s="1" t="str">
        <f t="shared" si="225"/>
        <v>August</v>
      </c>
      <c r="C2931" s="4" t="s">
        <v>9</v>
      </c>
      <c r="D2931" s="4" t="s">
        <v>15</v>
      </c>
      <c r="E2931" s="4" t="s">
        <v>11</v>
      </c>
      <c r="F2931" s="4" t="s">
        <v>12</v>
      </c>
      <c r="G2931" s="3">
        <v>5.45</v>
      </c>
      <c r="H2931" s="8">
        <v>3</v>
      </c>
      <c r="I2931" s="4" t="s">
        <v>17</v>
      </c>
      <c r="J2931" s="7">
        <v>8.8000000000000007</v>
      </c>
      <c r="K2931" s="3">
        <f t="shared" si="226"/>
        <v>16.350000000000001</v>
      </c>
      <c r="L2931" s="2">
        <f t="shared" si="227"/>
        <v>0.05</v>
      </c>
      <c r="M2931" s="3">
        <f t="shared" si="228"/>
        <v>0.81750000000000012</v>
      </c>
      <c r="N2931" s="3">
        <f t="shared" si="229"/>
        <v>17.1675</v>
      </c>
    </row>
    <row r="2932" spans="1:14" x14ac:dyDescent="0.3">
      <c r="A2932" s="1">
        <v>45524</v>
      </c>
      <c r="B2932" s="1" t="str">
        <f t="shared" si="225"/>
        <v>August</v>
      </c>
      <c r="C2932" s="4" t="s">
        <v>19</v>
      </c>
      <c r="D2932" s="4" t="s">
        <v>15</v>
      </c>
      <c r="E2932" s="4" t="s">
        <v>11</v>
      </c>
      <c r="F2932" s="4" t="s">
        <v>23</v>
      </c>
      <c r="G2932" s="3">
        <v>56.98</v>
      </c>
      <c r="H2932" s="8">
        <v>4</v>
      </c>
      <c r="I2932" s="4" t="s">
        <v>258</v>
      </c>
      <c r="J2932" s="7">
        <v>8</v>
      </c>
      <c r="K2932" s="3">
        <f t="shared" si="226"/>
        <v>227.92</v>
      </c>
      <c r="L2932" s="2">
        <f t="shared" si="227"/>
        <v>0.05</v>
      </c>
      <c r="M2932" s="3">
        <f t="shared" si="228"/>
        <v>11.396000000000001</v>
      </c>
      <c r="N2932" s="3">
        <f t="shared" si="229"/>
        <v>239.31599999999997</v>
      </c>
    </row>
    <row r="2933" spans="1:14" x14ac:dyDescent="0.3">
      <c r="A2933" s="1">
        <v>45524</v>
      </c>
      <c r="B2933" s="1" t="str">
        <f t="shared" si="225"/>
        <v>August</v>
      </c>
      <c r="C2933" s="4" t="s">
        <v>19</v>
      </c>
      <c r="D2933" s="4" t="s">
        <v>15</v>
      </c>
      <c r="E2933" s="4" t="s">
        <v>11</v>
      </c>
      <c r="F2933" s="4" t="s">
        <v>24</v>
      </c>
      <c r="G2933" s="3">
        <v>16.87</v>
      </c>
      <c r="H2933" s="8">
        <v>3</v>
      </c>
      <c r="I2933" s="4" t="s">
        <v>258</v>
      </c>
      <c r="J2933" s="7">
        <v>5.0999999999999996</v>
      </c>
      <c r="K2933" s="3">
        <f t="shared" si="226"/>
        <v>50.61</v>
      </c>
      <c r="L2933" s="2">
        <f t="shared" si="227"/>
        <v>0.05</v>
      </c>
      <c r="M2933" s="3">
        <f t="shared" si="228"/>
        <v>2.5305</v>
      </c>
      <c r="N2933" s="3">
        <f t="shared" si="229"/>
        <v>53.140500000000003</v>
      </c>
    </row>
    <row r="2934" spans="1:14" x14ac:dyDescent="0.3">
      <c r="A2934" s="1">
        <v>45525</v>
      </c>
      <c r="B2934" s="1" t="str">
        <f t="shared" si="225"/>
        <v>August</v>
      </c>
      <c r="C2934" s="4" t="s">
        <v>14</v>
      </c>
      <c r="D2934" s="4" t="s">
        <v>10</v>
      </c>
      <c r="E2934" s="4" t="s">
        <v>22</v>
      </c>
      <c r="F2934" s="4" t="s">
        <v>12</v>
      </c>
      <c r="G2934" s="3">
        <v>7.4</v>
      </c>
      <c r="H2934" s="8">
        <v>5</v>
      </c>
      <c r="I2934" s="4" t="s">
        <v>20</v>
      </c>
      <c r="J2934" s="7">
        <v>8.1999999999999993</v>
      </c>
      <c r="K2934" s="3">
        <f t="shared" si="226"/>
        <v>37</v>
      </c>
      <c r="L2934" s="2">
        <f t="shared" si="227"/>
        <v>0.05</v>
      </c>
      <c r="M2934" s="3">
        <f t="shared" si="228"/>
        <v>1.85</v>
      </c>
      <c r="N2934" s="3">
        <f t="shared" si="229"/>
        <v>38.85</v>
      </c>
    </row>
    <row r="2935" spans="1:14" x14ac:dyDescent="0.3">
      <c r="A2935" s="1">
        <v>45525</v>
      </c>
      <c r="B2935" s="1" t="str">
        <f t="shared" si="225"/>
        <v>August</v>
      </c>
      <c r="C2935" s="4" t="s">
        <v>19</v>
      </c>
      <c r="D2935" s="4" t="s">
        <v>15</v>
      </c>
      <c r="E2935" s="4" t="s">
        <v>22</v>
      </c>
      <c r="F2935" s="4" t="s">
        <v>12</v>
      </c>
      <c r="G2935" s="3">
        <v>5.17</v>
      </c>
      <c r="H2935" s="8">
        <v>3</v>
      </c>
      <c r="I2935" s="4" t="s">
        <v>17</v>
      </c>
      <c r="J2935" s="7">
        <v>7.7</v>
      </c>
      <c r="K2935" s="3">
        <f t="shared" si="226"/>
        <v>15.51</v>
      </c>
      <c r="L2935" s="2">
        <f t="shared" si="227"/>
        <v>0.05</v>
      </c>
      <c r="M2935" s="3">
        <f t="shared" si="228"/>
        <v>0.77550000000000008</v>
      </c>
      <c r="N2935" s="3">
        <f t="shared" si="229"/>
        <v>16.285499999999999</v>
      </c>
    </row>
    <row r="2936" spans="1:14" x14ac:dyDescent="0.3">
      <c r="A2936" s="1">
        <v>45525</v>
      </c>
      <c r="B2936" s="1" t="str">
        <f t="shared" si="225"/>
        <v>August</v>
      </c>
      <c r="C2936" s="4" t="s">
        <v>19</v>
      </c>
      <c r="D2936" s="4" t="s">
        <v>15</v>
      </c>
      <c r="E2936" s="4" t="s">
        <v>22</v>
      </c>
      <c r="F2936" s="4" t="s">
        <v>24</v>
      </c>
      <c r="G2936" s="3">
        <v>27.52</v>
      </c>
      <c r="H2936" s="8">
        <v>2</v>
      </c>
      <c r="I2936" s="4" t="s">
        <v>20</v>
      </c>
      <c r="J2936" s="7">
        <v>7.3</v>
      </c>
      <c r="K2936" s="3">
        <f t="shared" si="226"/>
        <v>55.04</v>
      </c>
      <c r="L2936" s="2">
        <f t="shared" si="227"/>
        <v>0.05</v>
      </c>
      <c r="M2936" s="3">
        <f t="shared" si="228"/>
        <v>2.7520000000000002</v>
      </c>
      <c r="N2936" s="3">
        <f t="shared" si="229"/>
        <v>57.792000000000002</v>
      </c>
    </row>
    <row r="2937" spans="1:14" x14ac:dyDescent="0.3">
      <c r="A2937" s="1">
        <v>45525</v>
      </c>
      <c r="B2937" s="1" t="str">
        <f t="shared" si="225"/>
        <v>August</v>
      </c>
      <c r="C2937" s="4" t="s">
        <v>19</v>
      </c>
      <c r="D2937" s="4" t="s">
        <v>10</v>
      </c>
      <c r="E2937" s="4" t="s">
        <v>11</v>
      </c>
      <c r="F2937" s="4" t="s">
        <v>24</v>
      </c>
      <c r="G2937" s="3">
        <v>38.89</v>
      </c>
      <c r="H2937" s="8">
        <v>2</v>
      </c>
      <c r="I2937" s="4" t="s">
        <v>20</v>
      </c>
      <c r="J2937" s="7">
        <v>6.9</v>
      </c>
      <c r="K2937" s="3">
        <f t="shared" si="226"/>
        <v>77.78</v>
      </c>
      <c r="L2937" s="2">
        <f t="shared" si="227"/>
        <v>0.05</v>
      </c>
      <c r="M2937" s="3">
        <f t="shared" si="228"/>
        <v>3.8890000000000002</v>
      </c>
      <c r="N2937" s="3">
        <f t="shared" si="229"/>
        <v>81.668999999999997</v>
      </c>
    </row>
    <row r="2938" spans="1:14" x14ac:dyDescent="0.3">
      <c r="A2938" s="1">
        <v>45525</v>
      </c>
      <c r="B2938" s="1" t="str">
        <f t="shared" si="225"/>
        <v>August</v>
      </c>
      <c r="C2938" s="4" t="s">
        <v>14</v>
      </c>
      <c r="D2938" s="4" t="s">
        <v>15</v>
      </c>
      <c r="E2938" s="4" t="s">
        <v>22</v>
      </c>
      <c r="F2938" s="4" t="s">
        <v>12</v>
      </c>
      <c r="G2938" s="3">
        <v>6.68</v>
      </c>
      <c r="H2938" s="8">
        <v>3</v>
      </c>
      <c r="I2938" s="4" t="s">
        <v>258</v>
      </c>
      <c r="J2938" s="7">
        <v>6.5</v>
      </c>
      <c r="K2938" s="3">
        <f t="shared" si="226"/>
        <v>20.04</v>
      </c>
      <c r="L2938" s="2">
        <f t="shared" si="227"/>
        <v>0.05</v>
      </c>
      <c r="M2938" s="3">
        <f t="shared" si="228"/>
        <v>1.002</v>
      </c>
      <c r="N2938" s="3">
        <f t="shared" si="229"/>
        <v>21.041999999999998</v>
      </c>
    </row>
    <row r="2939" spans="1:14" x14ac:dyDescent="0.3">
      <c r="A2939" s="1">
        <v>45525</v>
      </c>
      <c r="B2939" s="1" t="str">
        <f t="shared" si="225"/>
        <v>August</v>
      </c>
      <c r="C2939" s="4" t="s">
        <v>14</v>
      </c>
      <c r="D2939" s="4" t="s">
        <v>15</v>
      </c>
      <c r="E2939" s="4" t="s">
        <v>11</v>
      </c>
      <c r="F2939" s="4" t="s">
        <v>12</v>
      </c>
      <c r="G2939" s="3">
        <v>6.38</v>
      </c>
      <c r="H2939" s="8">
        <v>4</v>
      </c>
      <c r="I2939" s="4" t="s">
        <v>17</v>
      </c>
      <c r="J2939" s="7">
        <v>6.5</v>
      </c>
      <c r="K2939" s="3">
        <f t="shared" si="226"/>
        <v>25.52</v>
      </c>
      <c r="L2939" s="2">
        <f t="shared" si="227"/>
        <v>0.05</v>
      </c>
      <c r="M2939" s="3">
        <f t="shared" si="228"/>
        <v>1.276</v>
      </c>
      <c r="N2939" s="3">
        <f t="shared" si="229"/>
        <v>26.795999999999999</v>
      </c>
    </row>
    <row r="2940" spans="1:14" x14ac:dyDescent="0.3">
      <c r="A2940" s="1">
        <v>45525</v>
      </c>
      <c r="B2940" s="1" t="str">
        <f t="shared" si="225"/>
        <v>August</v>
      </c>
      <c r="C2940" s="4" t="s">
        <v>9</v>
      </c>
      <c r="D2940" s="4" t="s">
        <v>15</v>
      </c>
      <c r="E2940" s="4" t="s">
        <v>22</v>
      </c>
      <c r="F2940" s="4" t="s">
        <v>12</v>
      </c>
      <c r="G2940" s="3">
        <v>5.13</v>
      </c>
      <c r="H2940" s="8">
        <v>1</v>
      </c>
      <c r="I2940" s="4" t="s">
        <v>258</v>
      </c>
      <c r="J2940" s="7">
        <v>7.8</v>
      </c>
      <c r="K2940" s="3">
        <f t="shared" si="226"/>
        <v>5.13</v>
      </c>
      <c r="L2940" s="2">
        <f t="shared" si="227"/>
        <v>0.05</v>
      </c>
      <c r="M2940" s="3">
        <f t="shared" si="228"/>
        <v>0.25650000000000001</v>
      </c>
      <c r="N2940" s="3">
        <f t="shared" si="229"/>
        <v>5.3864999999999998</v>
      </c>
    </row>
    <row r="2941" spans="1:14" x14ac:dyDescent="0.3">
      <c r="A2941" s="1">
        <v>45525</v>
      </c>
      <c r="B2941" s="1" t="str">
        <f t="shared" si="225"/>
        <v>August</v>
      </c>
      <c r="C2941" s="4" t="s">
        <v>9</v>
      </c>
      <c r="D2941" s="4" t="s">
        <v>10</v>
      </c>
      <c r="E2941" s="4" t="s">
        <v>11</v>
      </c>
      <c r="F2941" s="4" t="s">
        <v>24</v>
      </c>
      <c r="G2941" s="3">
        <v>31.79</v>
      </c>
      <c r="H2941" s="8">
        <v>4</v>
      </c>
      <c r="I2941" s="4" t="s">
        <v>17</v>
      </c>
      <c r="J2941" s="7">
        <v>6.6</v>
      </c>
      <c r="K2941" s="3">
        <f t="shared" si="226"/>
        <v>127.16</v>
      </c>
      <c r="L2941" s="2">
        <f t="shared" si="227"/>
        <v>0.05</v>
      </c>
      <c r="M2941" s="3">
        <f t="shared" si="228"/>
        <v>6.3580000000000005</v>
      </c>
      <c r="N2941" s="3">
        <f t="shared" si="229"/>
        <v>133.518</v>
      </c>
    </row>
    <row r="2942" spans="1:14" x14ac:dyDescent="0.3">
      <c r="A2942" s="1">
        <v>45525</v>
      </c>
      <c r="B2942" s="1" t="str">
        <f t="shared" si="225"/>
        <v>August</v>
      </c>
      <c r="C2942" s="4" t="s">
        <v>19</v>
      </c>
      <c r="D2942" s="4" t="s">
        <v>15</v>
      </c>
      <c r="E2942" s="4" t="s">
        <v>22</v>
      </c>
      <c r="F2942" s="4" t="s">
        <v>12</v>
      </c>
      <c r="G2942" s="3">
        <v>4.8099999999999996</v>
      </c>
      <c r="H2942" s="8">
        <v>2</v>
      </c>
      <c r="I2942" s="4" t="s">
        <v>258</v>
      </c>
      <c r="J2942" s="7">
        <v>5.9</v>
      </c>
      <c r="K2942" s="3">
        <f t="shared" si="226"/>
        <v>9.6199999999999992</v>
      </c>
      <c r="L2942" s="2">
        <f t="shared" si="227"/>
        <v>0.05</v>
      </c>
      <c r="M2942" s="3">
        <f t="shared" si="228"/>
        <v>0.48099999999999998</v>
      </c>
      <c r="N2942" s="3">
        <f t="shared" si="229"/>
        <v>10.100999999999999</v>
      </c>
    </row>
    <row r="2943" spans="1:14" x14ac:dyDescent="0.3">
      <c r="A2943" s="1">
        <v>45525</v>
      </c>
      <c r="B2943" s="1" t="str">
        <f t="shared" si="225"/>
        <v>August</v>
      </c>
      <c r="C2943" s="4" t="s">
        <v>19</v>
      </c>
      <c r="D2943" s="4" t="s">
        <v>10</v>
      </c>
      <c r="E2943" s="4" t="s">
        <v>22</v>
      </c>
      <c r="F2943" s="4" t="s">
        <v>12</v>
      </c>
      <c r="G2943" s="3">
        <v>6.23</v>
      </c>
      <c r="H2943" s="8">
        <v>5</v>
      </c>
      <c r="I2943" s="4" t="s">
        <v>20</v>
      </c>
      <c r="J2943" s="7">
        <v>8.6999999999999993</v>
      </c>
      <c r="K2943" s="3">
        <f t="shared" si="226"/>
        <v>31.150000000000002</v>
      </c>
      <c r="L2943" s="2">
        <f t="shared" si="227"/>
        <v>0.05</v>
      </c>
      <c r="M2943" s="3">
        <f t="shared" si="228"/>
        <v>1.5575000000000001</v>
      </c>
      <c r="N2943" s="3">
        <f t="shared" si="229"/>
        <v>32.707500000000003</v>
      </c>
    </row>
    <row r="2944" spans="1:14" x14ac:dyDescent="0.3">
      <c r="A2944" s="1">
        <v>45525</v>
      </c>
      <c r="B2944" s="1" t="str">
        <f t="shared" si="225"/>
        <v>August</v>
      </c>
      <c r="C2944" s="4" t="s">
        <v>9</v>
      </c>
      <c r="D2944" s="4" t="s">
        <v>15</v>
      </c>
      <c r="E2944" s="4" t="s">
        <v>11</v>
      </c>
      <c r="F2944" s="4" t="s">
        <v>12</v>
      </c>
      <c r="G2944" s="3">
        <v>6.93</v>
      </c>
      <c r="H2944" s="8">
        <v>2</v>
      </c>
      <c r="I2944" s="4" t="s">
        <v>258</v>
      </c>
      <c r="J2944" s="7">
        <v>7.2</v>
      </c>
      <c r="K2944" s="3">
        <f t="shared" si="226"/>
        <v>13.86</v>
      </c>
      <c r="L2944" s="2">
        <f t="shared" si="227"/>
        <v>0.05</v>
      </c>
      <c r="M2944" s="3">
        <f t="shared" si="228"/>
        <v>0.69300000000000006</v>
      </c>
      <c r="N2944" s="3">
        <f t="shared" si="229"/>
        <v>14.552999999999999</v>
      </c>
    </row>
    <row r="2945" spans="1:14" x14ac:dyDescent="0.3">
      <c r="A2945" s="1">
        <v>45525</v>
      </c>
      <c r="B2945" s="1" t="str">
        <f t="shared" si="225"/>
        <v>August</v>
      </c>
      <c r="C2945" s="4" t="s">
        <v>14</v>
      </c>
      <c r="D2945" s="4" t="s">
        <v>15</v>
      </c>
      <c r="E2945" s="4" t="s">
        <v>22</v>
      </c>
      <c r="F2945" s="4" t="s">
        <v>12</v>
      </c>
      <c r="G2945" s="3">
        <v>4.08</v>
      </c>
      <c r="H2945" s="8">
        <v>3</v>
      </c>
      <c r="I2945" s="4" t="s">
        <v>258</v>
      </c>
      <c r="J2945" s="7">
        <v>7</v>
      </c>
      <c r="K2945" s="3">
        <f t="shared" si="226"/>
        <v>12.24</v>
      </c>
      <c r="L2945" s="2">
        <f t="shared" si="227"/>
        <v>0.05</v>
      </c>
      <c r="M2945" s="3">
        <f t="shared" si="228"/>
        <v>0.6120000000000001</v>
      </c>
      <c r="N2945" s="3">
        <f t="shared" si="229"/>
        <v>12.852</v>
      </c>
    </row>
    <row r="2946" spans="1:14" x14ac:dyDescent="0.3">
      <c r="A2946" s="1">
        <v>45525</v>
      </c>
      <c r="B2946" s="1" t="str">
        <f t="shared" si="225"/>
        <v>August</v>
      </c>
      <c r="C2946" s="4" t="s">
        <v>9</v>
      </c>
      <c r="D2946" s="4" t="s">
        <v>15</v>
      </c>
      <c r="E2946" s="4" t="s">
        <v>11</v>
      </c>
      <c r="F2946" s="4" t="s">
        <v>12</v>
      </c>
      <c r="G2946" s="3">
        <v>6.54</v>
      </c>
      <c r="H2946" s="8">
        <v>3</v>
      </c>
      <c r="I2946" s="4" t="s">
        <v>17</v>
      </c>
      <c r="J2946" s="7">
        <v>8.6999999999999993</v>
      </c>
      <c r="K2946" s="3">
        <f t="shared" si="226"/>
        <v>19.62</v>
      </c>
      <c r="L2946" s="2">
        <f t="shared" si="227"/>
        <v>0.05</v>
      </c>
      <c r="M2946" s="3">
        <f t="shared" si="228"/>
        <v>0.98100000000000009</v>
      </c>
      <c r="N2946" s="3">
        <f t="shared" si="229"/>
        <v>20.601000000000003</v>
      </c>
    </row>
    <row r="2947" spans="1:14" x14ac:dyDescent="0.3">
      <c r="A2947" s="1">
        <v>45525</v>
      </c>
      <c r="B2947" s="1" t="str">
        <f t="shared" ref="B2947:B3010" si="230">TEXT(A2947,"mmmm")</f>
        <v>August</v>
      </c>
      <c r="C2947" s="4" t="s">
        <v>14</v>
      </c>
      <c r="D2947" s="4" t="s">
        <v>15</v>
      </c>
      <c r="E2947" s="4" t="s">
        <v>11</v>
      </c>
      <c r="F2947" s="4" t="s">
        <v>12</v>
      </c>
      <c r="G2947" s="3">
        <v>6.61</v>
      </c>
      <c r="H2947" s="8">
        <v>2</v>
      </c>
      <c r="I2947" s="4" t="s">
        <v>20</v>
      </c>
      <c r="J2947" s="7">
        <v>7.4</v>
      </c>
      <c r="K2947" s="3">
        <f t="shared" ref="K2947:K3010" si="231">G2947*H2947</f>
        <v>13.22</v>
      </c>
      <c r="L2947" s="2">
        <f t="shared" ref="L2947:L3010" si="232">IF(F2947="electronics",18%,5%)</f>
        <v>0.05</v>
      </c>
      <c r="M2947" s="3">
        <f t="shared" ref="M2947:M3010" si="233">K2947*L2947</f>
        <v>0.66100000000000003</v>
      </c>
      <c r="N2947" s="3">
        <f t="shared" ref="N2947:N3010" si="234">K2947+M2947</f>
        <v>13.881</v>
      </c>
    </row>
    <row r="2948" spans="1:14" x14ac:dyDescent="0.3">
      <c r="A2948" s="1">
        <v>45526</v>
      </c>
      <c r="B2948" s="1" t="str">
        <f t="shared" si="230"/>
        <v>August</v>
      </c>
      <c r="C2948" s="4" t="s">
        <v>19</v>
      </c>
      <c r="D2948" s="4" t="s">
        <v>15</v>
      </c>
      <c r="E2948" s="4" t="s">
        <v>22</v>
      </c>
      <c r="F2948" s="4" t="s">
        <v>12</v>
      </c>
      <c r="G2948" s="3">
        <v>5.37</v>
      </c>
      <c r="H2948" s="8">
        <v>2</v>
      </c>
      <c r="I2948" s="4" t="s">
        <v>20</v>
      </c>
      <c r="J2948" s="7">
        <v>7.8</v>
      </c>
      <c r="K2948" s="3">
        <f t="shared" si="231"/>
        <v>10.74</v>
      </c>
      <c r="L2948" s="2">
        <f t="shared" si="232"/>
        <v>0.05</v>
      </c>
      <c r="M2948" s="3">
        <f t="shared" si="233"/>
        <v>0.53700000000000003</v>
      </c>
      <c r="N2948" s="3">
        <f t="shared" si="234"/>
        <v>11.277000000000001</v>
      </c>
    </row>
    <row r="2949" spans="1:14" x14ac:dyDescent="0.3">
      <c r="A2949" s="1">
        <v>45526</v>
      </c>
      <c r="B2949" s="1" t="str">
        <f t="shared" si="230"/>
        <v>August</v>
      </c>
      <c r="C2949" s="4" t="s">
        <v>19</v>
      </c>
      <c r="D2949" s="4" t="s">
        <v>15</v>
      </c>
      <c r="E2949" s="4" t="s">
        <v>22</v>
      </c>
      <c r="F2949" s="4" t="s">
        <v>18</v>
      </c>
      <c r="G2949" s="3">
        <v>69.459999999999994</v>
      </c>
      <c r="H2949" s="8">
        <v>3</v>
      </c>
      <c r="I2949" s="4" t="s">
        <v>17</v>
      </c>
      <c r="J2949" s="7">
        <v>6.7</v>
      </c>
      <c r="K2949" s="3">
        <f t="shared" si="231"/>
        <v>208.38</v>
      </c>
      <c r="L2949" s="2">
        <f t="shared" si="232"/>
        <v>0.05</v>
      </c>
      <c r="M2949" s="3">
        <f t="shared" si="233"/>
        <v>10.419</v>
      </c>
      <c r="N2949" s="3">
        <f t="shared" si="234"/>
        <v>218.79900000000001</v>
      </c>
    </row>
    <row r="2950" spans="1:14" x14ac:dyDescent="0.3">
      <c r="A2950" s="1">
        <v>45526</v>
      </c>
      <c r="B2950" s="1" t="str">
        <f t="shared" si="230"/>
        <v>August</v>
      </c>
      <c r="C2950" s="4" t="s">
        <v>19</v>
      </c>
      <c r="D2950" s="4" t="s">
        <v>15</v>
      </c>
      <c r="E2950" s="4" t="s">
        <v>22</v>
      </c>
      <c r="F2950" s="4" t="s">
        <v>12</v>
      </c>
      <c r="G2950" s="3">
        <v>5.98</v>
      </c>
      <c r="H2950" s="8">
        <v>3</v>
      </c>
      <c r="I2950" s="4" t="s">
        <v>17</v>
      </c>
      <c r="J2950" s="7">
        <v>7.5</v>
      </c>
      <c r="K2950" s="3">
        <f t="shared" si="231"/>
        <v>17.940000000000001</v>
      </c>
      <c r="L2950" s="2">
        <f t="shared" si="232"/>
        <v>0.05</v>
      </c>
      <c r="M2950" s="3">
        <f t="shared" si="233"/>
        <v>0.89700000000000013</v>
      </c>
      <c r="N2950" s="3">
        <f t="shared" si="234"/>
        <v>18.837</v>
      </c>
    </row>
    <row r="2951" spans="1:14" x14ac:dyDescent="0.3">
      <c r="A2951" s="1">
        <v>45526</v>
      </c>
      <c r="B2951" s="1" t="str">
        <f t="shared" si="230"/>
        <v>August</v>
      </c>
      <c r="C2951" s="4" t="s">
        <v>9</v>
      </c>
      <c r="D2951" s="4" t="s">
        <v>15</v>
      </c>
      <c r="E2951" s="4" t="s">
        <v>11</v>
      </c>
      <c r="F2951" s="4" t="s">
        <v>21</v>
      </c>
      <c r="G2951" s="3">
        <v>15.16</v>
      </c>
      <c r="H2951" s="8">
        <v>3</v>
      </c>
      <c r="I2951" s="4" t="s">
        <v>20</v>
      </c>
      <c r="J2951" s="7">
        <v>7.1</v>
      </c>
      <c r="K2951" s="3">
        <f t="shared" si="231"/>
        <v>45.480000000000004</v>
      </c>
      <c r="L2951" s="2">
        <f t="shared" si="232"/>
        <v>0.05</v>
      </c>
      <c r="M2951" s="3">
        <f t="shared" si="233"/>
        <v>2.2740000000000005</v>
      </c>
      <c r="N2951" s="3">
        <f t="shared" si="234"/>
        <v>47.754000000000005</v>
      </c>
    </row>
    <row r="2952" spans="1:14" x14ac:dyDescent="0.3">
      <c r="A2952" s="1">
        <v>45526</v>
      </c>
      <c r="B2952" s="1" t="str">
        <f t="shared" si="230"/>
        <v>August</v>
      </c>
      <c r="C2952" s="4" t="s">
        <v>19</v>
      </c>
      <c r="D2952" s="4" t="s">
        <v>15</v>
      </c>
      <c r="E2952" s="4" t="s">
        <v>11</v>
      </c>
      <c r="F2952" s="4" t="s">
        <v>24</v>
      </c>
      <c r="G2952" s="3">
        <v>28.58</v>
      </c>
      <c r="H2952" s="8">
        <v>4</v>
      </c>
      <c r="I2952" s="4" t="s">
        <v>258</v>
      </c>
      <c r="J2952" s="7">
        <v>6.4</v>
      </c>
      <c r="K2952" s="3">
        <f t="shared" si="231"/>
        <v>114.32</v>
      </c>
      <c r="L2952" s="2">
        <f t="shared" si="232"/>
        <v>0.05</v>
      </c>
      <c r="M2952" s="3">
        <f t="shared" si="233"/>
        <v>5.7160000000000002</v>
      </c>
      <c r="N2952" s="3">
        <f t="shared" si="234"/>
        <v>120.03599999999999</v>
      </c>
    </row>
    <row r="2953" spans="1:14" x14ac:dyDescent="0.3">
      <c r="A2953" s="1">
        <v>45526</v>
      </c>
      <c r="B2953" s="1" t="str">
        <f t="shared" si="230"/>
        <v>August</v>
      </c>
      <c r="C2953" s="4" t="s">
        <v>19</v>
      </c>
      <c r="D2953" s="4" t="s">
        <v>15</v>
      </c>
      <c r="E2953" s="4" t="s">
        <v>22</v>
      </c>
      <c r="F2953" s="4" t="s">
        <v>12</v>
      </c>
      <c r="G2953" s="3">
        <v>6.18</v>
      </c>
      <c r="H2953" s="8">
        <v>1</v>
      </c>
      <c r="I2953" s="4" t="s">
        <v>17</v>
      </c>
      <c r="J2953" s="7">
        <v>6.8</v>
      </c>
      <c r="K2953" s="3">
        <f t="shared" si="231"/>
        <v>6.18</v>
      </c>
      <c r="L2953" s="2">
        <f t="shared" si="232"/>
        <v>0.05</v>
      </c>
      <c r="M2953" s="3">
        <f t="shared" si="233"/>
        <v>0.309</v>
      </c>
      <c r="N2953" s="3">
        <f t="shared" si="234"/>
        <v>6.4889999999999999</v>
      </c>
    </row>
    <row r="2954" spans="1:14" x14ac:dyDescent="0.3">
      <c r="A2954" s="1">
        <v>45526</v>
      </c>
      <c r="B2954" s="1" t="str">
        <f t="shared" si="230"/>
        <v>August</v>
      </c>
      <c r="C2954" s="4" t="s">
        <v>14</v>
      </c>
      <c r="D2954" s="4" t="s">
        <v>10</v>
      </c>
      <c r="E2954" s="4" t="s">
        <v>22</v>
      </c>
      <c r="F2954" s="4" t="s">
        <v>12</v>
      </c>
      <c r="G2954" s="3">
        <v>7.14</v>
      </c>
      <c r="H2954" s="8">
        <v>6</v>
      </c>
      <c r="I2954" s="4" t="s">
        <v>258</v>
      </c>
      <c r="J2954" s="7">
        <v>6.8</v>
      </c>
      <c r="K2954" s="3">
        <f t="shared" si="231"/>
        <v>42.839999999999996</v>
      </c>
      <c r="L2954" s="2">
        <f t="shared" si="232"/>
        <v>0.05</v>
      </c>
      <c r="M2954" s="3">
        <f t="shared" si="233"/>
        <v>2.1419999999999999</v>
      </c>
      <c r="N2954" s="3">
        <f t="shared" si="234"/>
        <v>44.981999999999999</v>
      </c>
    </row>
    <row r="2955" spans="1:14" x14ac:dyDescent="0.3">
      <c r="A2955" s="1">
        <v>45526</v>
      </c>
      <c r="B2955" s="1" t="str">
        <f t="shared" si="230"/>
        <v>August</v>
      </c>
      <c r="C2955" s="4" t="s">
        <v>9</v>
      </c>
      <c r="D2955" s="4" t="s">
        <v>15</v>
      </c>
      <c r="E2955" s="4" t="s">
        <v>22</v>
      </c>
      <c r="F2955" s="4" t="s">
        <v>24</v>
      </c>
      <c r="G2955" s="3">
        <v>23.92</v>
      </c>
      <c r="H2955" s="8">
        <v>3</v>
      </c>
      <c r="I2955" s="4" t="s">
        <v>17</v>
      </c>
      <c r="J2955" s="7">
        <v>8.8000000000000007</v>
      </c>
      <c r="K2955" s="3">
        <f t="shared" si="231"/>
        <v>71.760000000000005</v>
      </c>
      <c r="L2955" s="2">
        <f t="shared" si="232"/>
        <v>0.05</v>
      </c>
      <c r="M2955" s="3">
        <f t="shared" si="233"/>
        <v>3.5880000000000005</v>
      </c>
      <c r="N2955" s="3">
        <f t="shared" si="234"/>
        <v>75.347999999999999</v>
      </c>
    </row>
    <row r="2956" spans="1:14" x14ac:dyDescent="0.3">
      <c r="A2956" s="1">
        <v>45527</v>
      </c>
      <c r="B2956" s="1" t="str">
        <f t="shared" si="230"/>
        <v>August</v>
      </c>
      <c r="C2956" s="4" t="s">
        <v>19</v>
      </c>
      <c r="D2956" s="4" t="s">
        <v>15</v>
      </c>
      <c r="E2956" s="4" t="s">
        <v>22</v>
      </c>
      <c r="F2956" s="4" t="s">
        <v>12</v>
      </c>
      <c r="G2956" s="3">
        <v>5.53</v>
      </c>
      <c r="H2956" s="8">
        <v>3</v>
      </c>
      <c r="I2956" s="4" t="s">
        <v>17</v>
      </c>
      <c r="J2956" s="7">
        <v>5.5</v>
      </c>
      <c r="K2956" s="3">
        <f t="shared" si="231"/>
        <v>16.59</v>
      </c>
      <c r="L2956" s="2">
        <f t="shared" si="232"/>
        <v>0.05</v>
      </c>
      <c r="M2956" s="3">
        <f t="shared" si="233"/>
        <v>0.82950000000000002</v>
      </c>
      <c r="N2956" s="3">
        <f t="shared" si="234"/>
        <v>17.419499999999999</v>
      </c>
    </row>
    <row r="2957" spans="1:14" x14ac:dyDescent="0.3">
      <c r="A2957" s="1">
        <v>45527</v>
      </c>
      <c r="B2957" s="1" t="str">
        <f t="shared" si="230"/>
        <v>August</v>
      </c>
      <c r="C2957" s="4" t="s">
        <v>14</v>
      </c>
      <c r="D2957" s="4" t="s">
        <v>15</v>
      </c>
      <c r="E2957" s="4" t="s">
        <v>11</v>
      </c>
      <c r="F2957" s="4" t="s">
        <v>12</v>
      </c>
      <c r="G2957" s="3">
        <v>3.55</v>
      </c>
      <c r="H2957" s="8">
        <v>1</v>
      </c>
      <c r="I2957" s="4" t="s">
        <v>258</v>
      </c>
      <c r="J2957" s="7">
        <v>7.3</v>
      </c>
      <c r="K2957" s="3">
        <f t="shared" si="231"/>
        <v>3.55</v>
      </c>
      <c r="L2957" s="2">
        <f t="shared" si="232"/>
        <v>0.05</v>
      </c>
      <c r="M2957" s="3">
        <f t="shared" si="233"/>
        <v>0.17749999999999999</v>
      </c>
      <c r="N2957" s="3">
        <f t="shared" si="234"/>
        <v>3.7275</v>
      </c>
    </row>
    <row r="2958" spans="1:14" x14ac:dyDescent="0.3">
      <c r="A2958" s="1">
        <v>45527</v>
      </c>
      <c r="B2958" s="1" t="str">
        <f t="shared" si="230"/>
        <v>August</v>
      </c>
      <c r="C2958" s="4" t="s">
        <v>19</v>
      </c>
      <c r="D2958" s="4" t="s">
        <v>15</v>
      </c>
      <c r="E2958" s="4" t="s">
        <v>22</v>
      </c>
      <c r="F2958" s="4" t="s">
        <v>12</v>
      </c>
      <c r="G2958" s="3">
        <v>6.1</v>
      </c>
      <c r="H2958" s="8">
        <v>1</v>
      </c>
      <c r="I2958" s="4" t="s">
        <v>17</v>
      </c>
      <c r="J2958" s="7">
        <v>7.2</v>
      </c>
      <c r="K2958" s="3">
        <f t="shared" si="231"/>
        <v>6.1</v>
      </c>
      <c r="L2958" s="2">
        <f t="shared" si="232"/>
        <v>0.05</v>
      </c>
      <c r="M2958" s="3">
        <f t="shared" si="233"/>
        <v>0.30499999999999999</v>
      </c>
      <c r="N2958" s="3">
        <f t="shared" si="234"/>
        <v>6.4049999999999994</v>
      </c>
    </row>
    <row r="2959" spans="1:14" x14ac:dyDescent="0.3">
      <c r="A2959" s="1">
        <v>45527</v>
      </c>
      <c r="B2959" s="1" t="str">
        <f t="shared" si="230"/>
        <v>August</v>
      </c>
      <c r="C2959" s="4" t="s">
        <v>9</v>
      </c>
      <c r="D2959" s="4" t="s">
        <v>15</v>
      </c>
      <c r="E2959" s="4" t="s">
        <v>22</v>
      </c>
      <c r="F2959" s="4" t="s">
        <v>24</v>
      </c>
      <c r="G2959" s="3">
        <v>24.15</v>
      </c>
      <c r="H2959" s="8">
        <v>2</v>
      </c>
      <c r="I2959" s="4" t="s">
        <v>258</v>
      </c>
      <c r="J2959" s="7">
        <v>8.1</v>
      </c>
      <c r="K2959" s="3">
        <f t="shared" si="231"/>
        <v>48.3</v>
      </c>
      <c r="L2959" s="2">
        <f t="shared" si="232"/>
        <v>0.05</v>
      </c>
      <c r="M2959" s="3">
        <f t="shared" si="233"/>
        <v>2.415</v>
      </c>
      <c r="N2959" s="3">
        <f t="shared" si="234"/>
        <v>50.714999999999996</v>
      </c>
    </row>
    <row r="2960" spans="1:14" x14ac:dyDescent="0.3">
      <c r="A2960" s="1">
        <v>45527</v>
      </c>
      <c r="B2960" s="1" t="str">
        <f t="shared" si="230"/>
        <v>August</v>
      </c>
      <c r="C2960" s="4" t="s">
        <v>9</v>
      </c>
      <c r="D2960" s="4" t="s">
        <v>15</v>
      </c>
      <c r="E2960" s="4" t="s">
        <v>11</v>
      </c>
      <c r="F2960" s="4" t="s">
        <v>21</v>
      </c>
      <c r="G2960" s="3">
        <v>12.93</v>
      </c>
      <c r="H2960" s="8">
        <v>1</v>
      </c>
      <c r="I2960" s="4" t="s">
        <v>20</v>
      </c>
      <c r="J2960" s="7">
        <v>8.3000000000000007</v>
      </c>
      <c r="K2960" s="3">
        <f t="shared" si="231"/>
        <v>12.93</v>
      </c>
      <c r="L2960" s="2">
        <f t="shared" si="232"/>
        <v>0.05</v>
      </c>
      <c r="M2960" s="3">
        <f t="shared" si="233"/>
        <v>0.64650000000000007</v>
      </c>
      <c r="N2960" s="3">
        <f t="shared" si="234"/>
        <v>13.576499999999999</v>
      </c>
    </row>
    <row r="2961" spans="1:14" x14ac:dyDescent="0.3">
      <c r="A2961" s="1">
        <v>45527</v>
      </c>
      <c r="B2961" s="1" t="str">
        <f t="shared" si="230"/>
        <v>August</v>
      </c>
      <c r="C2961" s="4" t="s">
        <v>19</v>
      </c>
      <c r="D2961" s="4" t="s">
        <v>15</v>
      </c>
      <c r="E2961" s="4" t="s">
        <v>11</v>
      </c>
      <c r="F2961" s="4" t="s">
        <v>12</v>
      </c>
      <c r="G2961" s="3">
        <v>2.5</v>
      </c>
      <c r="H2961" s="8">
        <v>3</v>
      </c>
      <c r="I2961" s="4" t="s">
        <v>17</v>
      </c>
      <c r="J2961" s="7">
        <v>6.6</v>
      </c>
      <c r="K2961" s="3">
        <f t="shared" si="231"/>
        <v>7.5</v>
      </c>
      <c r="L2961" s="2">
        <f t="shared" si="232"/>
        <v>0.05</v>
      </c>
      <c r="M2961" s="3">
        <f t="shared" si="233"/>
        <v>0.375</v>
      </c>
      <c r="N2961" s="3">
        <f t="shared" si="234"/>
        <v>7.875</v>
      </c>
    </row>
    <row r="2962" spans="1:14" x14ac:dyDescent="0.3">
      <c r="A2962" s="1">
        <v>45527</v>
      </c>
      <c r="B2962" s="1" t="str">
        <f t="shared" si="230"/>
        <v>August</v>
      </c>
      <c r="C2962" s="4" t="s">
        <v>19</v>
      </c>
      <c r="D2962" s="4" t="s">
        <v>15</v>
      </c>
      <c r="E2962" s="4" t="s">
        <v>22</v>
      </c>
      <c r="F2962" s="4" t="s">
        <v>24</v>
      </c>
      <c r="G2962" s="3">
        <v>32.65</v>
      </c>
      <c r="H2962" s="8">
        <v>3</v>
      </c>
      <c r="I2962" s="4" t="s">
        <v>17</v>
      </c>
      <c r="J2962" s="7">
        <v>4.8</v>
      </c>
      <c r="K2962" s="3">
        <f t="shared" si="231"/>
        <v>97.949999999999989</v>
      </c>
      <c r="L2962" s="2">
        <f t="shared" si="232"/>
        <v>0.05</v>
      </c>
      <c r="M2962" s="3">
        <f t="shared" si="233"/>
        <v>4.8975</v>
      </c>
      <c r="N2962" s="3">
        <f t="shared" si="234"/>
        <v>102.84749999999998</v>
      </c>
    </row>
    <row r="2963" spans="1:14" x14ac:dyDescent="0.3">
      <c r="A2963" s="1">
        <v>45527</v>
      </c>
      <c r="B2963" s="1" t="str">
        <f t="shared" si="230"/>
        <v>August</v>
      </c>
      <c r="C2963" s="4" t="s">
        <v>9</v>
      </c>
      <c r="D2963" s="4" t="s">
        <v>15</v>
      </c>
      <c r="E2963" s="4" t="s">
        <v>22</v>
      </c>
      <c r="F2963" s="4" t="s">
        <v>12</v>
      </c>
      <c r="G2963" s="3">
        <v>5.1100000000000003</v>
      </c>
      <c r="H2963" s="8">
        <v>2</v>
      </c>
      <c r="I2963" s="4" t="s">
        <v>17</v>
      </c>
      <c r="J2963" s="7">
        <v>8.6</v>
      </c>
      <c r="K2963" s="3">
        <f t="shared" si="231"/>
        <v>10.220000000000001</v>
      </c>
      <c r="L2963" s="2">
        <f t="shared" si="232"/>
        <v>0.05</v>
      </c>
      <c r="M2963" s="3">
        <f t="shared" si="233"/>
        <v>0.51100000000000001</v>
      </c>
      <c r="N2963" s="3">
        <f t="shared" si="234"/>
        <v>10.731</v>
      </c>
    </row>
    <row r="2964" spans="1:14" x14ac:dyDescent="0.3">
      <c r="A2964" s="1">
        <v>45527</v>
      </c>
      <c r="B2964" s="1" t="str">
        <f t="shared" si="230"/>
        <v>August</v>
      </c>
      <c r="C2964" s="4" t="s">
        <v>19</v>
      </c>
      <c r="D2964" s="4" t="s">
        <v>15</v>
      </c>
      <c r="E2964" s="4" t="s">
        <v>11</v>
      </c>
      <c r="F2964" s="4" t="s">
        <v>18</v>
      </c>
      <c r="G2964" s="3">
        <v>71.900000000000006</v>
      </c>
      <c r="H2964" s="8">
        <v>1</v>
      </c>
      <c r="I2964" s="4" t="s">
        <v>20</v>
      </c>
      <c r="J2964" s="7">
        <v>7.4</v>
      </c>
      <c r="K2964" s="3">
        <f t="shared" si="231"/>
        <v>71.900000000000006</v>
      </c>
      <c r="L2964" s="2">
        <f t="shared" si="232"/>
        <v>0.05</v>
      </c>
      <c r="M2964" s="3">
        <f t="shared" si="233"/>
        <v>3.5950000000000006</v>
      </c>
      <c r="N2964" s="3">
        <f t="shared" si="234"/>
        <v>75.495000000000005</v>
      </c>
    </row>
    <row r="2965" spans="1:14" x14ac:dyDescent="0.3">
      <c r="A2965" s="1">
        <v>45527</v>
      </c>
      <c r="B2965" s="1" t="str">
        <f t="shared" si="230"/>
        <v>August</v>
      </c>
      <c r="C2965" s="4" t="s">
        <v>14</v>
      </c>
      <c r="D2965" s="4" t="s">
        <v>15</v>
      </c>
      <c r="E2965" s="4" t="s">
        <v>22</v>
      </c>
      <c r="F2965" s="4" t="s">
        <v>12</v>
      </c>
      <c r="G2965" s="3">
        <v>6.2</v>
      </c>
      <c r="H2965" s="8">
        <v>3</v>
      </c>
      <c r="I2965" s="4" t="s">
        <v>17</v>
      </c>
      <c r="J2965" s="7">
        <v>7.6</v>
      </c>
      <c r="K2965" s="3">
        <f t="shared" si="231"/>
        <v>18.600000000000001</v>
      </c>
      <c r="L2965" s="2">
        <f t="shared" si="232"/>
        <v>0.05</v>
      </c>
      <c r="M2965" s="3">
        <f t="shared" si="233"/>
        <v>0.93000000000000016</v>
      </c>
      <c r="N2965" s="3">
        <f t="shared" si="234"/>
        <v>19.53</v>
      </c>
    </row>
    <row r="2966" spans="1:14" x14ac:dyDescent="0.3">
      <c r="A2966" s="1">
        <v>45527</v>
      </c>
      <c r="B2966" s="1" t="str">
        <f t="shared" si="230"/>
        <v>August</v>
      </c>
      <c r="C2966" s="4" t="s">
        <v>19</v>
      </c>
      <c r="D2966" s="4" t="s">
        <v>15</v>
      </c>
      <c r="E2966" s="4" t="s">
        <v>11</v>
      </c>
      <c r="F2966" s="4" t="s">
        <v>24</v>
      </c>
      <c r="G2966" s="3">
        <v>31.26</v>
      </c>
      <c r="H2966" s="8">
        <v>4</v>
      </c>
      <c r="I2966" s="4" t="s">
        <v>258</v>
      </c>
      <c r="J2966" s="7">
        <v>7.6</v>
      </c>
      <c r="K2966" s="3">
        <f t="shared" si="231"/>
        <v>125.04</v>
      </c>
      <c r="L2966" s="2">
        <f t="shared" si="232"/>
        <v>0.05</v>
      </c>
      <c r="M2966" s="3">
        <f t="shared" si="233"/>
        <v>6.2520000000000007</v>
      </c>
      <c r="N2966" s="3">
        <f t="shared" si="234"/>
        <v>131.292</v>
      </c>
    </row>
    <row r="2967" spans="1:14" x14ac:dyDescent="0.3">
      <c r="A2967" s="1">
        <v>45527</v>
      </c>
      <c r="B2967" s="1" t="str">
        <f t="shared" si="230"/>
        <v>August</v>
      </c>
      <c r="C2967" s="4" t="s">
        <v>14</v>
      </c>
      <c r="D2967" s="4" t="s">
        <v>15</v>
      </c>
      <c r="E2967" s="4" t="s">
        <v>11</v>
      </c>
      <c r="F2967" s="4" t="s">
        <v>12</v>
      </c>
      <c r="G2967" s="3">
        <v>6.08</v>
      </c>
      <c r="H2967" s="8">
        <v>3</v>
      </c>
      <c r="I2967" s="4" t="s">
        <v>258</v>
      </c>
      <c r="J2967" s="7">
        <v>8.6</v>
      </c>
      <c r="K2967" s="3">
        <f t="shared" si="231"/>
        <v>18.240000000000002</v>
      </c>
      <c r="L2967" s="2">
        <f t="shared" si="232"/>
        <v>0.05</v>
      </c>
      <c r="M2967" s="3">
        <f t="shared" si="233"/>
        <v>0.91200000000000014</v>
      </c>
      <c r="N2967" s="3">
        <f t="shared" si="234"/>
        <v>19.152000000000001</v>
      </c>
    </row>
    <row r="2968" spans="1:14" x14ac:dyDescent="0.3">
      <c r="A2968" s="1">
        <v>45527</v>
      </c>
      <c r="B2968" s="1" t="str">
        <f t="shared" si="230"/>
        <v>August</v>
      </c>
      <c r="C2968" s="4" t="s">
        <v>19</v>
      </c>
      <c r="D2968" s="4" t="s">
        <v>15</v>
      </c>
      <c r="E2968" s="4" t="s">
        <v>11</v>
      </c>
      <c r="F2968" s="4" t="s">
        <v>24</v>
      </c>
      <c r="G2968" s="3">
        <v>25.68</v>
      </c>
      <c r="H2968" s="8">
        <v>2</v>
      </c>
      <c r="I2968" s="4" t="s">
        <v>17</v>
      </c>
      <c r="J2968" s="7">
        <v>6.7</v>
      </c>
      <c r="K2968" s="3">
        <f t="shared" si="231"/>
        <v>51.36</v>
      </c>
      <c r="L2968" s="2">
        <f t="shared" si="232"/>
        <v>0.05</v>
      </c>
      <c r="M2968" s="3">
        <f t="shared" si="233"/>
        <v>2.5680000000000001</v>
      </c>
      <c r="N2968" s="3">
        <f t="shared" si="234"/>
        <v>53.927999999999997</v>
      </c>
    </row>
    <row r="2969" spans="1:14" x14ac:dyDescent="0.3">
      <c r="A2969" s="1">
        <v>45527</v>
      </c>
      <c r="B2969" s="1" t="str">
        <f t="shared" si="230"/>
        <v>August</v>
      </c>
      <c r="C2969" s="4" t="s">
        <v>19</v>
      </c>
      <c r="D2969" s="4" t="s">
        <v>15</v>
      </c>
      <c r="E2969" s="4" t="s">
        <v>22</v>
      </c>
      <c r="F2969" s="4" t="s">
        <v>24</v>
      </c>
      <c r="G2969" s="3">
        <v>27.81</v>
      </c>
      <c r="H2969" s="8">
        <v>4</v>
      </c>
      <c r="I2969" s="4" t="s">
        <v>258</v>
      </c>
      <c r="J2969" s="7">
        <v>7.8</v>
      </c>
      <c r="K2969" s="3">
        <f t="shared" si="231"/>
        <v>111.24</v>
      </c>
      <c r="L2969" s="2">
        <f t="shared" si="232"/>
        <v>0.05</v>
      </c>
      <c r="M2969" s="3">
        <f t="shared" si="233"/>
        <v>5.5620000000000003</v>
      </c>
      <c r="N2969" s="3">
        <f t="shared" si="234"/>
        <v>116.80199999999999</v>
      </c>
    </row>
    <row r="2970" spans="1:14" x14ac:dyDescent="0.3">
      <c r="A2970" s="1">
        <v>45527</v>
      </c>
      <c r="B2970" s="1" t="str">
        <f t="shared" si="230"/>
        <v>August</v>
      </c>
      <c r="C2970" s="4" t="s">
        <v>9</v>
      </c>
      <c r="D2970" s="4" t="s">
        <v>10</v>
      </c>
      <c r="E2970" s="4" t="s">
        <v>22</v>
      </c>
      <c r="F2970" s="4" t="s">
        <v>24</v>
      </c>
      <c r="G2970" s="3">
        <v>20.39</v>
      </c>
      <c r="H2970" s="8">
        <v>3</v>
      </c>
      <c r="I2970" s="4" t="s">
        <v>20</v>
      </c>
      <c r="J2970" s="7">
        <v>7.1</v>
      </c>
      <c r="K2970" s="3">
        <f t="shared" si="231"/>
        <v>61.17</v>
      </c>
      <c r="L2970" s="2">
        <f t="shared" si="232"/>
        <v>0.05</v>
      </c>
      <c r="M2970" s="3">
        <f t="shared" si="233"/>
        <v>3.0585000000000004</v>
      </c>
      <c r="N2970" s="3">
        <f t="shared" si="234"/>
        <v>64.228499999999997</v>
      </c>
    </row>
    <row r="2971" spans="1:14" x14ac:dyDescent="0.3">
      <c r="A2971" s="1">
        <v>45527</v>
      </c>
      <c r="B2971" s="1" t="str">
        <f t="shared" si="230"/>
        <v>August</v>
      </c>
      <c r="C2971" s="4" t="s">
        <v>19</v>
      </c>
      <c r="D2971" s="4" t="s">
        <v>15</v>
      </c>
      <c r="E2971" s="4" t="s">
        <v>11</v>
      </c>
      <c r="F2971" s="4" t="s">
        <v>24</v>
      </c>
      <c r="G2971" s="3">
        <v>35.090000000000003</v>
      </c>
      <c r="H2971" s="8">
        <v>3</v>
      </c>
      <c r="I2971" s="4" t="s">
        <v>258</v>
      </c>
      <c r="J2971" s="7">
        <v>8.6</v>
      </c>
      <c r="K2971" s="3">
        <f t="shared" si="231"/>
        <v>105.27000000000001</v>
      </c>
      <c r="L2971" s="2">
        <f t="shared" si="232"/>
        <v>0.05</v>
      </c>
      <c r="M2971" s="3">
        <f t="shared" si="233"/>
        <v>5.2635000000000005</v>
      </c>
      <c r="N2971" s="3">
        <f t="shared" si="234"/>
        <v>110.5335</v>
      </c>
    </row>
    <row r="2972" spans="1:14" x14ac:dyDescent="0.3">
      <c r="A2972" s="1">
        <v>45527</v>
      </c>
      <c r="B2972" s="1" t="str">
        <f t="shared" si="230"/>
        <v>August</v>
      </c>
      <c r="C2972" s="4" t="s">
        <v>9</v>
      </c>
      <c r="D2972" s="4" t="s">
        <v>10</v>
      </c>
      <c r="E2972" s="4" t="s">
        <v>11</v>
      </c>
      <c r="F2972" s="4" t="s">
        <v>21</v>
      </c>
      <c r="G2972" s="3">
        <v>7.16</v>
      </c>
      <c r="H2972" s="8">
        <v>2</v>
      </c>
      <c r="I2972" s="4" t="s">
        <v>17</v>
      </c>
      <c r="J2972" s="7">
        <v>4.5999999999999996</v>
      </c>
      <c r="K2972" s="3">
        <f t="shared" si="231"/>
        <v>14.32</v>
      </c>
      <c r="L2972" s="2">
        <f t="shared" si="232"/>
        <v>0.05</v>
      </c>
      <c r="M2972" s="3">
        <f t="shared" si="233"/>
        <v>0.71600000000000008</v>
      </c>
      <c r="N2972" s="3">
        <f t="shared" si="234"/>
        <v>15.036</v>
      </c>
    </row>
    <row r="2973" spans="1:14" x14ac:dyDescent="0.3">
      <c r="A2973" s="1">
        <v>45528</v>
      </c>
      <c r="B2973" s="1" t="str">
        <f t="shared" si="230"/>
        <v>August</v>
      </c>
      <c r="C2973" s="4" t="s">
        <v>9</v>
      </c>
      <c r="D2973" s="4" t="s">
        <v>15</v>
      </c>
      <c r="E2973" s="4" t="s">
        <v>11</v>
      </c>
      <c r="F2973" s="4" t="s">
        <v>12</v>
      </c>
      <c r="G2973" s="3">
        <v>6.69</v>
      </c>
      <c r="H2973" s="8">
        <v>5</v>
      </c>
      <c r="I2973" s="4" t="s">
        <v>17</v>
      </c>
      <c r="J2973" s="7">
        <v>7</v>
      </c>
      <c r="K2973" s="3">
        <f t="shared" si="231"/>
        <v>33.450000000000003</v>
      </c>
      <c r="L2973" s="2">
        <f t="shared" si="232"/>
        <v>0.05</v>
      </c>
      <c r="M2973" s="3">
        <f t="shared" si="233"/>
        <v>1.6725000000000003</v>
      </c>
      <c r="N2973" s="3">
        <f t="shared" si="234"/>
        <v>35.122500000000002</v>
      </c>
    </row>
    <row r="2974" spans="1:14" x14ac:dyDescent="0.3">
      <c r="A2974" s="1">
        <v>45528</v>
      </c>
      <c r="B2974" s="1" t="str">
        <f t="shared" si="230"/>
        <v>August</v>
      </c>
      <c r="C2974" s="4" t="s">
        <v>9</v>
      </c>
      <c r="D2974" s="4" t="s">
        <v>10</v>
      </c>
      <c r="E2974" s="4" t="s">
        <v>11</v>
      </c>
      <c r="F2974" s="4" t="s">
        <v>12</v>
      </c>
      <c r="G2974" s="3">
        <v>7.18</v>
      </c>
      <c r="H2974" s="8">
        <v>2</v>
      </c>
      <c r="I2974" s="4" t="s">
        <v>20</v>
      </c>
      <c r="J2974" s="7">
        <v>7.6</v>
      </c>
      <c r="K2974" s="3">
        <f t="shared" si="231"/>
        <v>14.36</v>
      </c>
      <c r="L2974" s="2">
        <f t="shared" si="232"/>
        <v>0.05</v>
      </c>
      <c r="M2974" s="3">
        <f t="shared" si="233"/>
        <v>0.71799999999999997</v>
      </c>
      <c r="N2974" s="3">
        <f t="shared" si="234"/>
        <v>15.077999999999999</v>
      </c>
    </row>
    <row r="2975" spans="1:14" x14ac:dyDescent="0.3">
      <c r="A2975" s="1">
        <v>45528</v>
      </c>
      <c r="B2975" s="1" t="str">
        <f t="shared" si="230"/>
        <v>August</v>
      </c>
      <c r="C2975" s="4" t="s">
        <v>14</v>
      </c>
      <c r="D2975" s="4" t="s">
        <v>15</v>
      </c>
      <c r="E2975" s="4" t="s">
        <v>22</v>
      </c>
      <c r="F2975" s="4" t="s">
        <v>12</v>
      </c>
      <c r="G2975" s="3">
        <v>7.26</v>
      </c>
      <c r="H2975" s="8">
        <v>2</v>
      </c>
      <c r="I2975" s="4" t="s">
        <v>20</v>
      </c>
      <c r="J2975" s="7">
        <v>5.9</v>
      </c>
      <c r="K2975" s="3">
        <f t="shared" si="231"/>
        <v>14.52</v>
      </c>
      <c r="L2975" s="2">
        <f t="shared" si="232"/>
        <v>0.05</v>
      </c>
      <c r="M2975" s="3">
        <f t="shared" si="233"/>
        <v>0.72599999999999998</v>
      </c>
      <c r="N2975" s="3">
        <f t="shared" si="234"/>
        <v>15.245999999999999</v>
      </c>
    </row>
    <row r="2976" spans="1:14" x14ac:dyDescent="0.3">
      <c r="A2976" s="1">
        <v>45528</v>
      </c>
      <c r="B2976" s="1" t="str">
        <f t="shared" si="230"/>
        <v>August</v>
      </c>
      <c r="C2976" s="4" t="s">
        <v>9</v>
      </c>
      <c r="D2976" s="4" t="s">
        <v>15</v>
      </c>
      <c r="E2976" s="4" t="s">
        <v>11</v>
      </c>
      <c r="F2976" s="4" t="s">
        <v>12</v>
      </c>
      <c r="G2976" s="3">
        <v>2.66</v>
      </c>
      <c r="H2976" s="8">
        <v>4</v>
      </c>
      <c r="I2976" s="4" t="s">
        <v>17</v>
      </c>
      <c r="J2976" s="7">
        <v>9.6</v>
      </c>
      <c r="K2976" s="3">
        <f t="shared" si="231"/>
        <v>10.64</v>
      </c>
      <c r="L2976" s="2">
        <f t="shared" si="232"/>
        <v>0.05</v>
      </c>
      <c r="M2976" s="3">
        <f t="shared" si="233"/>
        <v>0.53200000000000003</v>
      </c>
      <c r="N2976" s="3">
        <f t="shared" si="234"/>
        <v>11.172000000000001</v>
      </c>
    </row>
    <row r="2977" spans="1:14" x14ac:dyDescent="0.3">
      <c r="A2977" s="1">
        <v>45528</v>
      </c>
      <c r="B2977" s="1" t="str">
        <f t="shared" si="230"/>
        <v>August</v>
      </c>
      <c r="C2977" s="4" t="s">
        <v>14</v>
      </c>
      <c r="D2977" s="4" t="s">
        <v>15</v>
      </c>
      <c r="E2977" s="4" t="s">
        <v>11</v>
      </c>
      <c r="F2977" s="4" t="s">
        <v>12</v>
      </c>
      <c r="G2977" s="3">
        <v>6.54</v>
      </c>
      <c r="H2977" s="8">
        <v>5</v>
      </c>
      <c r="I2977" s="4" t="s">
        <v>17</v>
      </c>
      <c r="J2977" s="7">
        <v>8.4</v>
      </c>
      <c r="K2977" s="3">
        <f t="shared" si="231"/>
        <v>32.700000000000003</v>
      </c>
      <c r="L2977" s="2">
        <f t="shared" si="232"/>
        <v>0.05</v>
      </c>
      <c r="M2977" s="3">
        <f t="shared" si="233"/>
        <v>1.6350000000000002</v>
      </c>
      <c r="N2977" s="3">
        <f t="shared" si="234"/>
        <v>34.335000000000001</v>
      </c>
    </row>
    <row r="2978" spans="1:14" x14ac:dyDescent="0.3">
      <c r="A2978" s="1">
        <v>45528</v>
      </c>
      <c r="B2978" s="1" t="str">
        <f t="shared" si="230"/>
        <v>August</v>
      </c>
      <c r="C2978" s="4" t="s">
        <v>19</v>
      </c>
      <c r="D2978" s="4" t="s">
        <v>15</v>
      </c>
      <c r="E2978" s="4" t="s">
        <v>22</v>
      </c>
      <c r="F2978" s="4" t="s">
        <v>12</v>
      </c>
      <c r="G2978" s="3">
        <v>6.36</v>
      </c>
      <c r="H2978" s="8">
        <v>4</v>
      </c>
      <c r="I2978" s="4" t="s">
        <v>258</v>
      </c>
      <c r="J2978" s="7">
        <v>6.9</v>
      </c>
      <c r="K2978" s="3">
        <f t="shared" si="231"/>
        <v>25.44</v>
      </c>
      <c r="L2978" s="2">
        <f t="shared" si="232"/>
        <v>0.05</v>
      </c>
      <c r="M2978" s="3">
        <f t="shared" si="233"/>
        <v>1.2720000000000002</v>
      </c>
      <c r="N2978" s="3">
        <f t="shared" si="234"/>
        <v>26.712000000000003</v>
      </c>
    </row>
    <row r="2979" spans="1:14" x14ac:dyDescent="0.3">
      <c r="A2979" s="1">
        <v>45528</v>
      </c>
      <c r="B2979" s="1" t="str">
        <f t="shared" si="230"/>
        <v>August</v>
      </c>
      <c r="C2979" s="4" t="s">
        <v>19</v>
      </c>
      <c r="D2979" s="4" t="s">
        <v>15</v>
      </c>
      <c r="E2979" s="4" t="s">
        <v>11</v>
      </c>
      <c r="F2979" s="4" t="s">
        <v>12</v>
      </c>
      <c r="G2979" s="3">
        <v>7.35</v>
      </c>
      <c r="H2979" s="8">
        <v>4</v>
      </c>
      <c r="I2979" s="4" t="s">
        <v>17</v>
      </c>
      <c r="J2979" s="7">
        <v>7</v>
      </c>
      <c r="K2979" s="3">
        <f t="shared" si="231"/>
        <v>29.4</v>
      </c>
      <c r="L2979" s="2">
        <f t="shared" si="232"/>
        <v>0.05</v>
      </c>
      <c r="M2979" s="3">
        <f t="shared" si="233"/>
        <v>1.47</v>
      </c>
      <c r="N2979" s="3">
        <f t="shared" si="234"/>
        <v>30.869999999999997</v>
      </c>
    </row>
    <row r="2980" spans="1:14" x14ac:dyDescent="0.3">
      <c r="A2980" s="1">
        <v>45528</v>
      </c>
      <c r="B2980" s="1" t="str">
        <f t="shared" si="230"/>
        <v>August</v>
      </c>
      <c r="C2980" s="4" t="s">
        <v>19</v>
      </c>
      <c r="D2980" s="4" t="s">
        <v>10</v>
      </c>
      <c r="E2980" s="4" t="s">
        <v>11</v>
      </c>
      <c r="F2980" s="4" t="s">
        <v>23</v>
      </c>
      <c r="G2980" s="3">
        <v>50.65</v>
      </c>
      <c r="H2980" s="8">
        <v>5</v>
      </c>
      <c r="I2980" s="4" t="s">
        <v>258</v>
      </c>
      <c r="J2980" s="7">
        <v>6.3</v>
      </c>
      <c r="K2980" s="3">
        <f t="shared" si="231"/>
        <v>253.25</v>
      </c>
      <c r="L2980" s="2">
        <f t="shared" si="232"/>
        <v>0.05</v>
      </c>
      <c r="M2980" s="3">
        <f t="shared" si="233"/>
        <v>12.662500000000001</v>
      </c>
      <c r="N2980" s="3">
        <f t="shared" si="234"/>
        <v>265.91250000000002</v>
      </c>
    </row>
    <row r="2981" spans="1:14" x14ac:dyDescent="0.3">
      <c r="A2981" s="1">
        <v>45529</v>
      </c>
      <c r="B2981" s="1" t="str">
        <f t="shared" si="230"/>
        <v>August</v>
      </c>
      <c r="C2981" s="4" t="s">
        <v>14</v>
      </c>
      <c r="D2981" s="4" t="s">
        <v>10</v>
      </c>
      <c r="E2981" s="4" t="s">
        <v>11</v>
      </c>
      <c r="F2981" s="4" t="s">
        <v>12</v>
      </c>
      <c r="G2981" s="3">
        <v>5.54</v>
      </c>
      <c r="H2981" s="8">
        <v>6</v>
      </c>
      <c r="I2981" s="4" t="s">
        <v>20</v>
      </c>
      <c r="J2981" s="7">
        <v>7.4</v>
      </c>
      <c r="K2981" s="3">
        <f t="shared" si="231"/>
        <v>33.24</v>
      </c>
      <c r="L2981" s="2">
        <f t="shared" si="232"/>
        <v>0.05</v>
      </c>
      <c r="M2981" s="3">
        <f t="shared" si="233"/>
        <v>1.6620000000000001</v>
      </c>
      <c r="N2981" s="3">
        <f t="shared" si="234"/>
        <v>34.902000000000001</v>
      </c>
    </row>
    <row r="2982" spans="1:14" x14ac:dyDescent="0.3">
      <c r="A2982" s="1">
        <v>45529</v>
      </c>
      <c r="B2982" s="1" t="str">
        <f t="shared" si="230"/>
        <v>August</v>
      </c>
      <c r="C2982" s="4" t="s">
        <v>19</v>
      </c>
      <c r="D2982" s="4" t="s">
        <v>10</v>
      </c>
      <c r="E2982" s="4" t="s">
        <v>22</v>
      </c>
      <c r="F2982" s="4" t="s">
        <v>16</v>
      </c>
      <c r="G2982" s="3">
        <v>87.26</v>
      </c>
      <c r="H2982" s="8">
        <v>1</v>
      </c>
      <c r="I2982" s="4" t="s">
        <v>17</v>
      </c>
      <c r="J2982" s="7">
        <v>5.6</v>
      </c>
      <c r="K2982" s="3">
        <f t="shared" si="231"/>
        <v>87.26</v>
      </c>
      <c r="L2982" s="2">
        <f t="shared" si="232"/>
        <v>0.18</v>
      </c>
      <c r="M2982" s="3">
        <f t="shared" si="233"/>
        <v>15.706800000000001</v>
      </c>
      <c r="N2982" s="3">
        <f t="shared" si="234"/>
        <v>102.96680000000001</v>
      </c>
    </row>
    <row r="2983" spans="1:14" x14ac:dyDescent="0.3">
      <c r="A2983" s="1">
        <v>45529</v>
      </c>
      <c r="B2983" s="1" t="str">
        <f t="shared" si="230"/>
        <v>August</v>
      </c>
      <c r="C2983" s="4" t="s">
        <v>19</v>
      </c>
      <c r="D2983" s="4" t="s">
        <v>15</v>
      </c>
      <c r="E2983" s="4" t="s">
        <v>11</v>
      </c>
      <c r="F2983" s="4" t="s">
        <v>12</v>
      </c>
      <c r="G2983" s="3">
        <v>7.17</v>
      </c>
      <c r="H2983" s="8">
        <v>4</v>
      </c>
      <c r="I2983" s="4" t="s">
        <v>258</v>
      </c>
      <c r="J2983" s="7">
        <v>7.8</v>
      </c>
      <c r="K2983" s="3">
        <f t="shared" si="231"/>
        <v>28.68</v>
      </c>
      <c r="L2983" s="2">
        <f t="shared" si="232"/>
        <v>0.05</v>
      </c>
      <c r="M2983" s="3">
        <f t="shared" si="233"/>
        <v>1.4340000000000002</v>
      </c>
      <c r="N2983" s="3">
        <f t="shared" si="234"/>
        <v>30.114000000000001</v>
      </c>
    </row>
    <row r="2984" spans="1:14" x14ac:dyDescent="0.3">
      <c r="A2984" s="1">
        <v>45529</v>
      </c>
      <c r="B2984" s="1" t="str">
        <f t="shared" si="230"/>
        <v>August</v>
      </c>
      <c r="C2984" s="4" t="s">
        <v>9</v>
      </c>
      <c r="D2984" s="4" t="s">
        <v>15</v>
      </c>
      <c r="E2984" s="4" t="s">
        <v>11</v>
      </c>
      <c r="F2984" s="4" t="s">
        <v>12</v>
      </c>
      <c r="G2984" s="3">
        <v>7.03</v>
      </c>
      <c r="H2984" s="8">
        <v>3</v>
      </c>
      <c r="I2984" s="4" t="s">
        <v>20</v>
      </c>
      <c r="J2984" s="7">
        <v>8.1999999999999993</v>
      </c>
      <c r="K2984" s="3">
        <f t="shared" si="231"/>
        <v>21.09</v>
      </c>
      <c r="L2984" s="2">
        <f t="shared" si="232"/>
        <v>0.05</v>
      </c>
      <c r="M2984" s="3">
        <f t="shared" si="233"/>
        <v>1.0545</v>
      </c>
      <c r="N2984" s="3">
        <f t="shared" si="234"/>
        <v>22.144500000000001</v>
      </c>
    </row>
    <row r="2985" spans="1:14" x14ac:dyDescent="0.3">
      <c r="A2985" s="1">
        <v>45529</v>
      </c>
      <c r="B2985" s="1" t="str">
        <f t="shared" si="230"/>
        <v>August</v>
      </c>
      <c r="C2985" s="4" t="s">
        <v>19</v>
      </c>
      <c r="D2985" s="4" t="s">
        <v>15</v>
      </c>
      <c r="E2985" s="4" t="s">
        <v>11</v>
      </c>
      <c r="F2985" s="4" t="s">
        <v>24</v>
      </c>
      <c r="G2985" s="3">
        <v>35.270000000000003</v>
      </c>
      <c r="H2985" s="8">
        <v>1</v>
      </c>
      <c r="I2985" s="4" t="s">
        <v>20</v>
      </c>
      <c r="J2985" s="7">
        <v>6.6</v>
      </c>
      <c r="K2985" s="3">
        <f t="shared" si="231"/>
        <v>35.270000000000003</v>
      </c>
      <c r="L2985" s="2">
        <f t="shared" si="232"/>
        <v>0.05</v>
      </c>
      <c r="M2985" s="3">
        <f t="shared" si="233"/>
        <v>1.7635000000000003</v>
      </c>
      <c r="N2985" s="3">
        <f t="shared" si="234"/>
        <v>37.033500000000004</v>
      </c>
    </row>
    <row r="2986" spans="1:14" x14ac:dyDescent="0.3">
      <c r="A2986" s="1">
        <v>45529</v>
      </c>
      <c r="B2986" s="1" t="str">
        <f t="shared" si="230"/>
        <v>August</v>
      </c>
      <c r="C2986" s="4" t="s">
        <v>14</v>
      </c>
      <c r="D2986" s="4" t="s">
        <v>10</v>
      </c>
      <c r="E2986" s="4" t="s">
        <v>22</v>
      </c>
      <c r="F2986" s="4" t="s">
        <v>12</v>
      </c>
      <c r="G2986" s="3">
        <v>5.12</v>
      </c>
      <c r="H2986" s="8">
        <v>6</v>
      </c>
      <c r="I2986" s="4" t="s">
        <v>17</v>
      </c>
      <c r="J2986" s="7">
        <v>7.1</v>
      </c>
      <c r="K2986" s="3">
        <f t="shared" si="231"/>
        <v>30.72</v>
      </c>
      <c r="L2986" s="2">
        <f t="shared" si="232"/>
        <v>0.05</v>
      </c>
      <c r="M2986" s="3">
        <f t="shared" si="233"/>
        <v>1.536</v>
      </c>
      <c r="N2986" s="3">
        <f t="shared" si="234"/>
        <v>32.256</v>
      </c>
    </row>
    <row r="2987" spans="1:14" x14ac:dyDescent="0.3">
      <c r="A2987" s="1">
        <v>45529</v>
      </c>
      <c r="B2987" s="1" t="str">
        <f t="shared" si="230"/>
        <v>August</v>
      </c>
      <c r="C2987" s="4" t="s">
        <v>9</v>
      </c>
      <c r="D2987" s="4" t="s">
        <v>15</v>
      </c>
      <c r="E2987" s="4" t="s">
        <v>22</v>
      </c>
      <c r="F2987" s="4" t="s">
        <v>21</v>
      </c>
      <c r="G2987" s="3">
        <v>17.43</v>
      </c>
      <c r="H2987" s="8">
        <v>2</v>
      </c>
      <c r="I2987" s="4" t="s">
        <v>258</v>
      </c>
      <c r="J2987" s="7">
        <v>7.8</v>
      </c>
      <c r="K2987" s="3">
        <f t="shared" si="231"/>
        <v>34.86</v>
      </c>
      <c r="L2987" s="2">
        <f t="shared" si="232"/>
        <v>0.05</v>
      </c>
      <c r="M2987" s="3">
        <f t="shared" si="233"/>
        <v>1.7430000000000001</v>
      </c>
      <c r="N2987" s="3">
        <f t="shared" si="234"/>
        <v>36.603000000000002</v>
      </c>
    </row>
    <row r="2988" spans="1:14" x14ac:dyDescent="0.3">
      <c r="A2988" s="1">
        <v>45529</v>
      </c>
      <c r="B2988" s="1" t="str">
        <f t="shared" si="230"/>
        <v>August</v>
      </c>
      <c r="C2988" s="4" t="s">
        <v>19</v>
      </c>
      <c r="D2988" s="4" t="s">
        <v>15</v>
      </c>
      <c r="E2988" s="4" t="s">
        <v>22</v>
      </c>
      <c r="F2988" s="4" t="s">
        <v>12</v>
      </c>
      <c r="G2988" s="3">
        <v>6.13</v>
      </c>
      <c r="H2988" s="8">
        <v>4</v>
      </c>
      <c r="I2988" s="4" t="s">
        <v>17</v>
      </c>
      <c r="J2988" s="7">
        <v>8.3000000000000007</v>
      </c>
      <c r="K2988" s="3">
        <f t="shared" si="231"/>
        <v>24.52</v>
      </c>
      <c r="L2988" s="2">
        <f t="shared" si="232"/>
        <v>0.05</v>
      </c>
      <c r="M2988" s="3">
        <f t="shared" si="233"/>
        <v>1.226</v>
      </c>
      <c r="N2988" s="3">
        <f t="shared" si="234"/>
        <v>25.745999999999999</v>
      </c>
    </row>
    <row r="2989" spans="1:14" x14ac:dyDescent="0.3">
      <c r="A2989" s="1">
        <v>45529</v>
      </c>
      <c r="B2989" s="1" t="str">
        <f t="shared" si="230"/>
        <v>August</v>
      </c>
      <c r="C2989" s="4" t="s">
        <v>14</v>
      </c>
      <c r="D2989" s="4" t="s">
        <v>15</v>
      </c>
      <c r="E2989" s="4" t="s">
        <v>11</v>
      </c>
      <c r="F2989" s="4" t="s">
        <v>24</v>
      </c>
      <c r="G2989" s="3">
        <v>36.61</v>
      </c>
      <c r="H2989" s="8">
        <v>2</v>
      </c>
      <c r="I2989" s="4" t="s">
        <v>258</v>
      </c>
      <c r="J2989" s="7">
        <v>8.6</v>
      </c>
      <c r="K2989" s="3">
        <f t="shared" si="231"/>
        <v>73.22</v>
      </c>
      <c r="L2989" s="2">
        <f t="shared" si="232"/>
        <v>0.05</v>
      </c>
      <c r="M2989" s="3">
        <f t="shared" si="233"/>
        <v>3.661</v>
      </c>
      <c r="N2989" s="3">
        <f t="shared" si="234"/>
        <v>76.881</v>
      </c>
    </row>
    <row r="2990" spans="1:14" x14ac:dyDescent="0.3">
      <c r="A2990" s="1">
        <v>45529</v>
      </c>
      <c r="B2990" s="1" t="str">
        <f t="shared" si="230"/>
        <v>August</v>
      </c>
      <c r="C2990" s="4" t="s">
        <v>9</v>
      </c>
      <c r="D2990" s="4" t="s">
        <v>15</v>
      </c>
      <c r="E2990" s="4" t="s">
        <v>11</v>
      </c>
      <c r="F2990" s="4" t="s">
        <v>24</v>
      </c>
      <c r="G2990" s="3">
        <v>32.28</v>
      </c>
      <c r="H2990" s="8">
        <v>3</v>
      </c>
      <c r="I2990" s="4" t="s">
        <v>17</v>
      </c>
      <c r="J2990" s="7">
        <v>6.6</v>
      </c>
      <c r="K2990" s="3">
        <f t="shared" si="231"/>
        <v>96.84</v>
      </c>
      <c r="L2990" s="2">
        <f t="shared" si="232"/>
        <v>0.05</v>
      </c>
      <c r="M2990" s="3">
        <f t="shared" si="233"/>
        <v>4.8420000000000005</v>
      </c>
      <c r="N2990" s="3">
        <f t="shared" si="234"/>
        <v>101.682</v>
      </c>
    </row>
    <row r="2991" spans="1:14" x14ac:dyDescent="0.3">
      <c r="A2991" s="1">
        <v>45529</v>
      </c>
      <c r="B2991" s="1" t="str">
        <f t="shared" si="230"/>
        <v>August</v>
      </c>
      <c r="C2991" s="4" t="s">
        <v>19</v>
      </c>
      <c r="D2991" s="4" t="s">
        <v>15</v>
      </c>
      <c r="E2991" s="4" t="s">
        <v>11</v>
      </c>
      <c r="F2991" s="4" t="s">
        <v>12</v>
      </c>
      <c r="G2991" s="3">
        <v>5.76</v>
      </c>
      <c r="H2991" s="8">
        <v>2</v>
      </c>
      <c r="I2991" s="4" t="s">
        <v>20</v>
      </c>
      <c r="J2991" s="7">
        <v>7.3</v>
      </c>
      <c r="K2991" s="3">
        <f t="shared" si="231"/>
        <v>11.52</v>
      </c>
      <c r="L2991" s="2">
        <f t="shared" si="232"/>
        <v>0.05</v>
      </c>
      <c r="M2991" s="3">
        <f t="shared" si="233"/>
        <v>0.57599999999999996</v>
      </c>
      <c r="N2991" s="3">
        <f t="shared" si="234"/>
        <v>12.096</v>
      </c>
    </row>
    <row r="2992" spans="1:14" x14ac:dyDescent="0.3">
      <c r="A2992" s="1">
        <v>45529</v>
      </c>
      <c r="B2992" s="1" t="str">
        <f t="shared" si="230"/>
        <v>August</v>
      </c>
      <c r="C2992" s="4" t="s">
        <v>19</v>
      </c>
      <c r="D2992" s="4" t="s">
        <v>10</v>
      </c>
      <c r="E2992" s="4" t="s">
        <v>22</v>
      </c>
      <c r="F2992" s="4" t="s">
        <v>24</v>
      </c>
      <c r="G2992" s="3">
        <v>31.41</v>
      </c>
      <c r="H2992" s="8">
        <v>4</v>
      </c>
      <c r="I2992" s="4" t="s">
        <v>17</v>
      </c>
      <c r="J2992" s="7">
        <v>7.4</v>
      </c>
      <c r="K2992" s="3">
        <f t="shared" si="231"/>
        <v>125.64</v>
      </c>
      <c r="L2992" s="2">
        <f t="shared" si="232"/>
        <v>0.05</v>
      </c>
      <c r="M2992" s="3">
        <f t="shared" si="233"/>
        <v>6.282</v>
      </c>
      <c r="N2992" s="3">
        <f t="shared" si="234"/>
        <v>131.922</v>
      </c>
    </row>
    <row r="2993" spans="1:14" x14ac:dyDescent="0.3">
      <c r="A2993" s="1">
        <v>45529</v>
      </c>
      <c r="B2993" s="1" t="str">
        <f t="shared" si="230"/>
        <v>August</v>
      </c>
      <c r="C2993" s="4" t="s">
        <v>19</v>
      </c>
      <c r="D2993" s="4" t="s">
        <v>10</v>
      </c>
      <c r="E2993" s="4" t="s">
        <v>22</v>
      </c>
      <c r="F2993" s="4" t="s">
        <v>21</v>
      </c>
      <c r="G2993" s="3">
        <v>10.58</v>
      </c>
      <c r="H2993" s="8">
        <v>1</v>
      </c>
      <c r="I2993" s="4" t="s">
        <v>20</v>
      </c>
      <c r="J2993" s="7">
        <v>7.3</v>
      </c>
      <c r="K2993" s="3">
        <f t="shared" si="231"/>
        <v>10.58</v>
      </c>
      <c r="L2993" s="2">
        <f t="shared" si="232"/>
        <v>0.05</v>
      </c>
      <c r="M2993" s="3">
        <f t="shared" si="233"/>
        <v>0.52900000000000003</v>
      </c>
      <c r="N2993" s="3">
        <f t="shared" si="234"/>
        <v>11.109</v>
      </c>
    </row>
    <row r="2994" spans="1:14" x14ac:dyDescent="0.3">
      <c r="A2994" s="1">
        <v>45529</v>
      </c>
      <c r="B2994" s="1" t="str">
        <f t="shared" si="230"/>
        <v>August</v>
      </c>
      <c r="C2994" s="4" t="s">
        <v>14</v>
      </c>
      <c r="D2994" s="4" t="s">
        <v>10</v>
      </c>
      <c r="E2994" s="4" t="s">
        <v>11</v>
      </c>
      <c r="F2994" s="4" t="s">
        <v>12</v>
      </c>
      <c r="G2994" s="3">
        <v>6.26</v>
      </c>
      <c r="H2994" s="8">
        <v>2</v>
      </c>
      <c r="I2994" s="4" t="s">
        <v>20</v>
      </c>
      <c r="J2994" s="7">
        <v>6</v>
      </c>
      <c r="K2994" s="3">
        <f t="shared" si="231"/>
        <v>12.52</v>
      </c>
      <c r="L2994" s="2">
        <f t="shared" si="232"/>
        <v>0.05</v>
      </c>
      <c r="M2994" s="3">
        <f t="shared" si="233"/>
        <v>0.626</v>
      </c>
      <c r="N2994" s="3">
        <f t="shared" si="234"/>
        <v>13.145999999999999</v>
      </c>
    </row>
    <row r="2995" spans="1:14" x14ac:dyDescent="0.3">
      <c r="A2995" s="1">
        <v>45529</v>
      </c>
      <c r="B2995" s="1" t="str">
        <f t="shared" si="230"/>
        <v>August</v>
      </c>
      <c r="C2995" s="4" t="s">
        <v>19</v>
      </c>
      <c r="D2995" s="4" t="s">
        <v>10</v>
      </c>
      <c r="E2995" s="4" t="s">
        <v>22</v>
      </c>
      <c r="F2995" s="4" t="s">
        <v>12</v>
      </c>
      <c r="G2995" s="3">
        <v>6.12</v>
      </c>
      <c r="H2995" s="8">
        <v>1</v>
      </c>
      <c r="I2995" s="4" t="s">
        <v>20</v>
      </c>
      <c r="J2995" s="7">
        <v>8.8000000000000007</v>
      </c>
      <c r="K2995" s="3">
        <f t="shared" si="231"/>
        <v>6.12</v>
      </c>
      <c r="L2995" s="2">
        <f t="shared" si="232"/>
        <v>0.05</v>
      </c>
      <c r="M2995" s="3">
        <f t="shared" si="233"/>
        <v>0.30600000000000005</v>
      </c>
      <c r="N2995" s="3">
        <f t="shared" si="234"/>
        <v>6.4260000000000002</v>
      </c>
    </row>
    <row r="2996" spans="1:14" x14ac:dyDescent="0.3">
      <c r="A2996" s="1">
        <v>45529</v>
      </c>
      <c r="B2996" s="1" t="str">
        <f t="shared" si="230"/>
        <v>August</v>
      </c>
      <c r="C2996" s="4" t="s">
        <v>9</v>
      </c>
      <c r="D2996" s="4" t="s">
        <v>15</v>
      </c>
      <c r="E2996" s="4" t="s">
        <v>22</v>
      </c>
      <c r="F2996" s="4" t="s">
        <v>24</v>
      </c>
      <c r="G2996" s="3">
        <v>37.14</v>
      </c>
      <c r="H2996" s="8">
        <v>2</v>
      </c>
      <c r="I2996" s="4" t="s">
        <v>258</v>
      </c>
      <c r="J2996" s="7">
        <v>7.2</v>
      </c>
      <c r="K2996" s="3">
        <f t="shared" si="231"/>
        <v>74.28</v>
      </c>
      <c r="L2996" s="2">
        <f t="shared" si="232"/>
        <v>0.05</v>
      </c>
      <c r="M2996" s="3">
        <f t="shared" si="233"/>
        <v>3.7140000000000004</v>
      </c>
      <c r="N2996" s="3">
        <f t="shared" si="234"/>
        <v>77.994</v>
      </c>
    </row>
    <row r="2997" spans="1:14" x14ac:dyDescent="0.3">
      <c r="A2997" s="1">
        <v>45530</v>
      </c>
      <c r="B2997" s="1" t="str">
        <f t="shared" si="230"/>
        <v>August</v>
      </c>
      <c r="C2997" s="4" t="s">
        <v>14</v>
      </c>
      <c r="D2997" s="4" t="s">
        <v>15</v>
      </c>
      <c r="E2997" s="4" t="s">
        <v>22</v>
      </c>
      <c r="F2997" s="4" t="s">
        <v>12</v>
      </c>
      <c r="G2997" s="3">
        <v>2.92</v>
      </c>
      <c r="H2997" s="8">
        <v>3</v>
      </c>
      <c r="I2997" s="4" t="s">
        <v>20</v>
      </c>
      <c r="J2997" s="7">
        <v>7.9</v>
      </c>
      <c r="K2997" s="3">
        <f t="shared" si="231"/>
        <v>8.76</v>
      </c>
      <c r="L2997" s="2">
        <f t="shared" si="232"/>
        <v>0.05</v>
      </c>
      <c r="M2997" s="3">
        <f t="shared" si="233"/>
        <v>0.438</v>
      </c>
      <c r="N2997" s="3">
        <f t="shared" si="234"/>
        <v>9.1980000000000004</v>
      </c>
    </row>
    <row r="2998" spans="1:14" x14ac:dyDescent="0.3">
      <c r="A2998" s="1">
        <v>45530</v>
      </c>
      <c r="B2998" s="1" t="str">
        <f t="shared" si="230"/>
        <v>August</v>
      </c>
      <c r="C2998" s="4" t="s">
        <v>9</v>
      </c>
      <c r="D2998" s="4" t="s">
        <v>15</v>
      </c>
      <c r="E2998" s="4" t="s">
        <v>11</v>
      </c>
      <c r="F2998" s="4" t="s">
        <v>12</v>
      </c>
      <c r="G2998" s="3">
        <v>6.44</v>
      </c>
      <c r="H2998" s="8">
        <v>1</v>
      </c>
      <c r="I2998" s="4" t="s">
        <v>17</v>
      </c>
      <c r="J2998" s="7">
        <v>7.7</v>
      </c>
      <c r="K2998" s="3">
        <f t="shared" si="231"/>
        <v>6.44</v>
      </c>
      <c r="L2998" s="2">
        <f t="shared" si="232"/>
        <v>0.05</v>
      </c>
      <c r="M2998" s="3">
        <f t="shared" si="233"/>
        <v>0.32200000000000006</v>
      </c>
      <c r="N2998" s="3">
        <f t="shared" si="234"/>
        <v>6.7620000000000005</v>
      </c>
    </row>
    <row r="2999" spans="1:14" x14ac:dyDescent="0.3">
      <c r="A2999" s="1">
        <v>45530</v>
      </c>
      <c r="B2999" s="1" t="str">
        <f t="shared" si="230"/>
        <v>August</v>
      </c>
      <c r="C2999" s="4" t="s">
        <v>19</v>
      </c>
      <c r="D2999" s="4" t="s">
        <v>15</v>
      </c>
      <c r="E2999" s="4" t="s">
        <v>11</v>
      </c>
      <c r="F2999" s="4" t="s">
        <v>12</v>
      </c>
      <c r="G2999" s="3">
        <v>6.7</v>
      </c>
      <c r="H2999" s="8">
        <v>5</v>
      </c>
      <c r="I2999" s="4" t="s">
        <v>17</v>
      </c>
      <c r="J2999" s="7">
        <v>8.1</v>
      </c>
      <c r="K2999" s="3">
        <f t="shared" si="231"/>
        <v>33.5</v>
      </c>
      <c r="L2999" s="2">
        <f t="shared" si="232"/>
        <v>0.05</v>
      </c>
      <c r="M2999" s="3">
        <f t="shared" si="233"/>
        <v>1.675</v>
      </c>
      <c r="N2999" s="3">
        <f t="shared" si="234"/>
        <v>35.174999999999997</v>
      </c>
    </row>
    <row r="3000" spans="1:14" x14ac:dyDescent="0.3">
      <c r="A3000" s="1">
        <v>45530</v>
      </c>
      <c r="B3000" s="1" t="str">
        <f t="shared" si="230"/>
        <v>August</v>
      </c>
      <c r="C3000" s="4" t="s">
        <v>9</v>
      </c>
      <c r="D3000" s="4" t="s">
        <v>15</v>
      </c>
      <c r="E3000" s="4" t="s">
        <v>22</v>
      </c>
      <c r="F3000" s="4" t="s">
        <v>12</v>
      </c>
      <c r="G3000" s="3">
        <v>5.6</v>
      </c>
      <c r="H3000" s="8">
        <v>4</v>
      </c>
      <c r="I3000" s="4" t="s">
        <v>20</v>
      </c>
      <c r="J3000" s="7">
        <v>8</v>
      </c>
      <c r="K3000" s="3">
        <f t="shared" si="231"/>
        <v>22.4</v>
      </c>
      <c r="L3000" s="2">
        <f t="shared" si="232"/>
        <v>0.05</v>
      </c>
      <c r="M3000" s="3">
        <f t="shared" si="233"/>
        <v>1.1199999999999999</v>
      </c>
      <c r="N3000" s="3">
        <f t="shared" si="234"/>
        <v>23.52</v>
      </c>
    </row>
    <row r="3001" spans="1:14" x14ac:dyDescent="0.3">
      <c r="A3001" s="1">
        <v>45530</v>
      </c>
      <c r="B3001" s="1" t="str">
        <f t="shared" si="230"/>
        <v>August</v>
      </c>
      <c r="C3001" s="4" t="s">
        <v>19</v>
      </c>
      <c r="D3001" s="4" t="s">
        <v>15</v>
      </c>
      <c r="E3001" s="4" t="s">
        <v>11</v>
      </c>
      <c r="F3001" s="4" t="s">
        <v>12</v>
      </c>
      <c r="G3001" s="3">
        <v>4.42</v>
      </c>
      <c r="H3001" s="8">
        <v>2</v>
      </c>
      <c r="I3001" s="4" t="s">
        <v>258</v>
      </c>
      <c r="J3001" s="7">
        <v>6.8</v>
      </c>
      <c r="K3001" s="3">
        <f t="shared" si="231"/>
        <v>8.84</v>
      </c>
      <c r="L3001" s="2">
        <f t="shared" si="232"/>
        <v>0.05</v>
      </c>
      <c r="M3001" s="3">
        <f t="shared" si="233"/>
        <v>0.442</v>
      </c>
      <c r="N3001" s="3">
        <f t="shared" si="234"/>
        <v>9.282</v>
      </c>
    </row>
    <row r="3002" spans="1:14" x14ac:dyDescent="0.3">
      <c r="A3002" s="1">
        <v>45530</v>
      </c>
      <c r="B3002" s="1" t="str">
        <f t="shared" si="230"/>
        <v>August</v>
      </c>
      <c r="C3002" s="4" t="s">
        <v>9</v>
      </c>
      <c r="D3002" s="4" t="s">
        <v>15</v>
      </c>
      <c r="E3002" s="4" t="s">
        <v>22</v>
      </c>
      <c r="F3002" s="4" t="s">
        <v>12</v>
      </c>
      <c r="G3002" s="3">
        <v>5.37</v>
      </c>
      <c r="H3002" s="8">
        <v>1</v>
      </c>
      <c r="I3002" s="4" t="s">
        <v>20</v>
      </c>
      <c r="J3002" s="7">
        <v>6.2</v>
      </c>
      <c r="K3002" s="3">
        <f t="shared" si="231"/>
        <v>5.37</v>
      </c>
      <c r="L3002" s="2">
        <f t="shared" si="232"/>
        <v>0.05</v>
      </c>
      <c r="M3002" s="3">
        <f t="shared" si="233"/>
        <v>0.26850000000000002</v>
      </c>
      <c r="N3002" s="3">
        <f t="shared" si="234"/>
        <v>5.6385000000000005</v>
      </c>
    </row>
    <row r="3003" spans="1:14" x14ac:dyDescent="0.3">
      <c r="A3003" s="1">
        <v>45530</v>
      </c>
      <c r="B3003" s="1" t="str">
        <f t="shared" si="230"/>
        <v>August</v>
      </c>
      <c r="C3003" s="4" t="s">
        <v>9</v>
      </c>
      <c r="D3003" s="4" t="s">
        <v>10</v>
      </c>
      <c r="E3003" s="4" t="s">
        <v>11</v>
      </c>
      <c r="F3003" s="4" t="s">
        <v>12</v>
      </c>
      <c r="G3003" s="3">
        <v>7.62</v>
      </c>
      <c r="H3003" s="8">
        <v>5</v>
      </c>
      <c r="I3003" s="4" t="s">
        <v>17</v>
      </c>
      <c r="J3003" s="7">
        <v>5.9</v>
      </c>
      <c r="K3003" s="3">
        <f t="shared" si="231"/>
        <v>38.1</v>
      </c>
      <c r="L3003" s="2">
        <f t="shared" si="232"/>
        <v>0.05</v>
      </c>
      <c r="M3003" s="3">
        <f t="shared" si="233"/>
        <v>1.9050000000000002</v>
      </c>
      <c r="N3003" s="3">
        <f t="shared" si="234"/>
        <v>40.005000000000003</v>
      </c>
    </row>
    <row r="3004" spans="1:14" x14ac:dyDescent="0.3">
      <c r="A3004" s="1">
        <v>45530</v>
      </c>
      <c r="B3004" s="1" t="str">
        <f t="shared" si="230"/>
        <v>August</v>
      </c>
      <c r="C3004" s="4" t="s">
        <v>9</v>
      </c>
      <c r="D3004" s="4" t="s">
        <v>15</v>
      </c>
      <c r="E3004" s="4" t="s">
        <v>11</v>
      </c>
      <c r="F3004" s="4" t="s">
        <v>23</v>
      </c>
      <c r="G3004" s="3">
        <v>60.48</v>
      </c>
      <c r="H3004" s="8">
        <v>1</v>
      </c>
      <c r="I3004" s="4" t="s">
        <v>17</v>
      </c>
      <c r="J3004" s="7">
        <v>6.7</v>
      </c>
      <c r="K3004" s="3">
        <f t="shared" si="231"/>
        <v>60.48</v>
      </c>
      <c r="L3004" s="2">
        <f t="shared" si="232"/>
        <v>0.05</v>
      </c>
      <c r="M3004" s="3">
        <f t="shared" si="233"/>
        <v>3.024</v>
      </c>
      <c r="N3004" s="3">
        <f t="shared" si="234"/>
        <v>63.503999999999998</v>
      </c>
    </row>
    <row r="3005" spans="1:14" x14ac:dyDescent="0.3">
      <c r="A3005" s="1">
        <v>45530</v>
      </c>
      <c r="B3005" s="1" t="str">
        <f t="shared" si="230"/>
        <v>August</v>
      </c>
      <c r="C3005" s="4" t="s">
        <v>19</v>
      </c>
      <c r="D3005" s="4" t="s">
        <v>15</v>
      </c>
      <c r="E3005" s="4" t="s">
        <v>22</v>
      </c>
      <c r="F3005" s="4" t="s">
        <v>24</v>
      </c>
      <c r="G3005" s="3">
        <v>34.909999999999997</v>
      </c>
      <c r="H3005" s="8">
        <v>1</v>
      </c>
      <c r="I3005" s="4" t="s">
        <v>20</v>
      </c>
      <c r="J3005" s="7">
        <v>7.2</v>
      </c>
      <c r="K3005" s="3">
        <f t="shared" si="231"/>
        <v>34.909999999999997</v>
      </c>
      <c r="L3005" s="2">
        <f t="shared" si="232"/>
        <v>0.05</v>
      </c>
      <c r="M3005" s="3">
        <f t="shared" si="233"/>
        <v>1.7454999999999998</v>
      </c>
      <c r="N3005" s="3">
        <f t="shared" si="234"/>
        <v>36.655499999999996</v>
      </c>
    </row>
    <row r="3006" spans="1:14" x14ac:dyDescent="0.3">
      <c r="A3006" s="1">
        <v>45530</v>
      </c>
      <c r="B3006" s="1" t="str">
        <f t="shared" si="230"/>
        <v>August</v>
      </c>
      <c r="C3006" s="4" t="s">
        <v>9</v>
      </c>
      <c r="D3006" s="4" t="s">
        <v>15</v>
      </c>
      <c r="E3006" s="4" t="s">
        <v>22</v>
      </c>
      <c r="F3006" s="4" t="s">
        <v>12</v>
      </c>
      <c r="G3006" s="3">
        <v>6.43</v>
      </c>
      <c r="H3006" s="8">
        <v>2</v>
      </c>
      <c r="I3006" s="4" t="s">
        <v>20</v>
      </c>
      <c r="J3006" s="7">
        <v>6.8</v>
      </c>
      <c r="K3006" s="3">
        <f t="shared" si="231"/>
        <v>12.86</v>
      </c>
      <c r="L3006" s="2">
        <f t="shared" si="232"/>
        <v>0.05</v>
      </c>
      <c r="M3006" s="3">
        <f t="shared" si="233"/>
        <v>0.64300000000000002</v>
      </c>
      <c r="N3006" s="3">
        <f t="shared" si="234"/>
        <v>13.503</v>
      </c>
    </row>
    <row r="3007" spans="1:14" x14ac:dyDescent="0.3">
      <c r="A3007" s="1">
        <v>45530</v>
      </c>
      <c r="B3007" s="1" t="str">
        <f t="shared" si="230"/>
        <v>August</v>
      </c>
      <c r="C3007" s="4" t="s">
        <v>19</v>
      </c>
      <c r="D3007" s="4" t="s">
        <v>10</v>
      </c>
      <c r="E3007" s="4" t="s">
        <v>11</v>
      </c>
      <c r="F3007" s="4" t="s">
        <v>24</v>
      </c>
      <c r="G3007" s="3">
        <v>36.97</v>
      </c>
      <c r="H3007" s="8">
        <v>1</v>
      </c>
      <c r="I3007" s="4" t="s">
        <v>17</v>
      </c>
      <c r="J3007" s="7">
        <v>7.2</v>
      </c>
      <c r="K3007" s="3">
        <f t="shared" si="231"/>
        <v>36.97</v>
      </c>
      <c r="L3007" s="2">
        <f t="shared" si="232"/>
        <v>0.05</v>
      </c>
      <c r="M3007" s="3">
        <f t="shared" si="233"/>
        <v>1.8485</v>
      </c>
      <c r="N3007" s="3">
        <f t="shared" si="234"/>
        <v>38.8185</v>
      </c>
    </row>
    <row r="3008" spans="1:14" x14ac:dyDescent="0.3">
      <c r="A3008" s="1">
        <v>45530</v>
      </c>
      <c r="B3008" s="1" t="str">
        <f t="shared" si="230"/>
        <v>August</v>
      </c>
      <c r="C3008" s="4" t="s">
        <v>14</v>
      </c>
      <c r="D3008" s="4" t="s">
        <v>15</v>
      </c>
      <c r="E3008" s="4" t="s">
        <v>22</v>
      </c>
      <c r="F3008" s="4" t="s">
        <v>12</v>
      </c>
      <c r="G3008" s="3">
        <v>5.4</v>
      </c>
      <c r="H3008" s="8">
        <v>4</v>
      </c>
      <c r="I3008" s="4" t="s">
        <v>17</v>
      </c>
      <c r="J3008" s="7">
        <v>7</v>
      </c>
      <c r="K3008" s="3">
        <f t="shared" si="231"/>
        <v>21.6</v>
      </c>
      <c r="L3008" s="2">
        <f t="shared" si="232"/>
        <v>0.05</v>
      </c>
      <c r="M3008" s="3">
        <f t="shared" si="233"/>
        <v>1.08</v>
      </c>
      <c r="N3008" s="3">
        <f t="shared" si="234"/>
        <v>22.68</v>
      </c>
    </row>
    <row r="3009" spans="1:14" x14ac:dyDescent="0.3">
      <c r="A3009" s="1">
        <v>45530</v>
      </c>
      <c r="B3009" s="1" t="str">
        <f t="shared" si="230"/>
        <v>August</v>
      </c>
      <c r="C3009" s="4" t="s">
        <v>9</v>
      </c>
      <c r="D3009" s="4" t="s">
        <v>15</v>
      </c>
      <c r="E3009" s="4" t="s">
        <v>22</v>
      </c>
      <c r="F3009" s="4" t="s">
        <v>24</v>
      </c>
      <c r="G3009" s="3">
        <v>34.299999999999997</v>
      </c>
      <c r="H3009" s="8">
        <v>1</v>
      </c>
      <c r="I3009" s="4" t="s">
        <v>17</v>
      </c>
      <c r="J3009" s="7">
        <v>7.4</v>
      </c>
      <c r="K3009" s="3">
        <f t="shared" si="231"/>
        <v>34.299999999999997</v>
      </c>
      <c r="L3009" s="2">
        <f t="shared" si="232"/>
        <v>0.05</v>
      </c>
      <c r="M3009" s="3">
        <f t="shared" si="233"/>
        <v>1.7149999999999999</v>
      </c>
      <c r="N3009" s="3">
        <f t="shared" si="234"/>
        <v>36.015000000000001</v>
      </c>
    </row>
    <row r="3010" spans="1:14" x14ac:dyDescent="0.3">
      <c r="A3010" s="1">
        <v>45530</v>
      </c>
      <c r="B3010" s="1" t="str">
        <f t="shared" si="230"/>
        <v>August</v>
      </c>
      <c r="C3010" s="4" t="s">
        <v>14</v>
      </c>
      <c r="D3010" s="4" t="s">
        <v>10</v>
      </c>
      <c r="E3010" s="4" t="s">
        <v>22</v>
      </c>
      <c r="F3010" s="4" t="s">
        <v>12</v>
      </c>
      <c r="G3010" s="3">
        <v>5.21</v>
      </c>
      <c r="H3010" s="8">
        <v>2</v>
      </c>
      <c r="I3010" s="4" t="s">
        <v>17</v>
      </c>
      <c r="J3010" s="7">
        <v>7.2</v>
      </c>
      <c r="K3010" s="3">
        <f t="shared" si="231"/>
        <v>10.42</v>
      </c>
      <c r="L3010" s="2">
        <f t="shared" si="232"/>
        <v>0.05</v>
      </c>
      <c r="M3010" s="3">
        <f t="shared" si="233"/>
        <v>0.52100000000000002</v>
      </c>
      <c r="N3010" s="3">
        <f t="shared" si="234"/>
        <v>10.941000000000001</v>
      </c>
    </row>
    <row r="3011" spans="1:14" x14ac:dyDescent="0.3">
      <c r="A3011" s="1">
        <v>45530</v>
      </c>
      <c r="B3011" s="1" t="str">
        <f t="shared" ref="B3011:B3074" si="235">TEXT(A3011,"mmmm")</f>
        <v>August</v>
      </c>
      <c r="C3011" s="4" t="s">
        <v>9</v>
      </c>
      <c r="D3011" s="4" t="s">
        <v>10</v>
      </c>
      <c r="E3011" s="4" t="s">
        <v>22</v>
      </c>
      <c r="F3011" s="4" t="s">
        <v>21</v>
      </c>
      <c r="G3011" s="3">
        <v>13.73</v>
      </c>
      <c r="H3011" s="8">
        <v>3</v>
      </c>
      <c r="I3011" s="4" t="s">
        <v>258</v>
      </c>
      <c r="J3011" s="7">
        <v>7.1</v>
      </c>
      <c r="K3011" s="3">
        <f t="shared" ref="K3011:K3074" si="236">G3011*H3011</f>
        <v>41.19</v>
      </c>
      <c r="L3011" s="2">
        <f t="shared" ref="L3011:L3074" si="237">IF(F3011="electronics",18%,5%)</f>
        <v>0.05</v>
      </c>
      <c r="M3011" s="3">
        <f t="shared" ref="M3011:M3074" si="238">K3011*L3011</f>
        <v>2.0594999999999999</v>
      </c>
      <c r="N3011" s="3">
        <f t="shared" ref="N3011:N3074" si="239">K3011+M3011</f>
        <v>43.249499999999998</v>
      </c>
    </row>
    <row r="3012" spans="1:14" x14ac:dyDescent="0.3">
      <c r="A3012" s="1">
        <v>45530</v>
      </c>
      <c r="B3012" s="1" t="str">
        <f t="shared" si="235"/>
        <v>August</v>
      </c>
      <c r="C3012" s="4" t="s">
        <v>9</v>
      </c>
      <c r="D3012" s="4" t="s">
        <v>15</v>
      </c>
      <c r="E3012" s="4" t="s">
        <v>22</v>
      </c>
      <c r="F3012" s="4" t="s">
        <v>24</v>
      </c>
      <c r="G3012" s="3">
        <v>22.33</v>
      </c>
      <c r="H3012" s="8">
        <v>3</v>
      </c>
      <c r="I3012" s="4" t="s">
        <v>258</v>
      </c>
      <c r="J3012" s="7">
        <v>6.4</v>
      </c>
      <c r="K3012" s="3">
        <f t="shared" si="236"/>
        <v>66.989999999999995</v>
      </c>
      <c r="L3012" s="2">
        <f t="shared" si="237"/>
        <v>0.05</v>
      </c>
      <c r="M3012" s="3">
        <f t="shared" si="238"/>
        <v>3.3494999999999999</v>
      </c>
      <c r="N3012" s="3">
        <f t="shared" si="239"/>
        <v>70.339500000000001</v>
      </c>
    </row>
    <row r="3013" spans="1:14" x14ac:dyDescent="0.3">
      <c r="A3013" s="1">
        <v>45531</v>
      </c>
      <c r="B3013" s="1" t="str">
        <f t="shared" si="235"/>
        <v>August</v>
      </c>
      <c r="C3013" s="4" t="s">
        <v>9</v>
      </c>
      <c r="D3013" s="4" t="s">
        <v>10</v>
      </c>
      <c r="E3013" s="4" t="s">
        <v>22</v>
      </c>
      <c r="F3013" s="4" t="s">
        <v>24</v>
      </c>
      <c r="G3013" s="3">
        <v>25.22</v>
      </c>
      <c r="H3013" s="8">
        <v>1</v>
      </c>
      <c r="I3013" s="4" t="s">
        <v>258</v>
      </c>
      <c r="J3013" s="7">
        <v>6.8</v>
      </c>
      <c r="K3013" s="3">
        <f t="shared" si="236"/>
        <v>25.22</v>
      </c>
      <c r="L3013" s="2">
        <f t="shared" si="237"/>
        <v>0.05</v>
      </c>
      <c r="M3013" s="3">
        <f t="shared" si="238"/>
        <v>1.2610000000000001</v>
      </c>
      <c r="N3013" s="3">
        <f t="shared" si="239"/>
        <v>26.480999999999998</v>
      </c>
    </row>
    <row r="3014" spans="1:14" x14ac:dyDescent="0.3">
      <c r="A3014" s="1">
        <v>45531</v>
      </c>
      <c r="B3014" s="1" t="str">
        <f t="shared" si="235"/>
        <v>August</v>
      </c>
      <c r="C3014" s="4" t="s">
        <v>19</v>
      </c>
      <c r="D3014" s="4" t="s">
        <v>15</v>
      </c>
      <c r="E3014" s="4" t="s">
        <v>11</v>
      </c>
      <c r="F3014" s="4" t="s">
        <v>12</v>
      </c>
      <c r="G3014" s="3">
        <v>3.85</v>
      </c>
      <c r="H3014" s="8">
        <v>4</v>
      </c>
      <c r="I3014" s="4" t="s">
        <v>20</v>
      </c>
      <c r="J3014" s="7">
        <v>7.2</v>
      </c>
      <c r="K3014" s="3">
        <f t="shared" si="236"/>
        <v>15.4</v>
      </c>
      <c r="L3014" s="2">
        <f t="shared" si="237"/>
        <v>0.05</v>
      </c>
      <c r="M3014" s="3">
        <f t="shared" si="238"/>
        <v>0.77</v>
      </c>
      <c r="N3014" s="3">
        <f t="shared" si="239"/>
        <v>16.170000000000002</v>
      </c>
    </row>
    <row r="3015" spans="1:14" x14ac:dyDescent="0.3">
      <c r="A3015" s="1">
        <v>45531</v>
      </c>
      <c r="B3015" s="1" t="str">
        <f t="shared" si="235"/>
        <v>August</v>
      </c>
      <c r="C3015" s="4" t="s">
        <v>9</v>
      </c>
      <c r="D3015" s="4" t="s">
        <v>15</v>
      </c>
      <c r="E3015" s="4" t="s">
        <v>11</v>
      </c>
      <c r="F3015" s="4" t="s">
        <v>12</v>
      </c>
      <c r="G3015" s="3">
        <v>7.1</v>
      </c>
      <c r="H3015" s="8">
        <v>2</v>
      </c>
      <c r="I3015" s="4" t="s">
        <v>20</v>
      </c>
      <c r="J3015" s="7">
        <v>7.7</v>
      </c>
      <c r="K3015" s="3">
        <f t="shared" si="236"/>
        <v>14.2</v>
      </c>
      <c r="L3015" s="2">
        <f t="shared" si="237"/>
        <v>0.05</v>
      </c>
      <c r="M3015" s="3">
        <f t="shared" si="238"/>
        <v>0.71</v>
      </c>
      <c r="N3015" s="3">
        <f t="shared" si="239"/>
        <v>14.91</v>
      </c>
    </row>
    <row r="3016" spans="1:14" x14ac:dyDescent="0.3">
      <c r="A3016" s="1">
        <v>45531</v>
      </c>
      <c r="B3016" s="1" t="str">
        <f t="shared" si="235"/>
        <v>August</v>
      </c>
      <c r="C3016" s="4" t="s">
        <v>19</v>
      </c>
      <c r="D3016" s="4" t="s">
        <v>10</v>
      </c>
      <c r="E3016" s="4" t="s">
        <v>22</v>
      </c>
      <c r="F3016" s="4" t="s">
        <v>24</v>
      </c>
      <c r="G3016" s="3">
        <v>27.63</v>
      </c>
      <c r="H3016" s="8">
        <v>4</v>
      </c>
      <c r="I3016" s="4" t="s">
        <v>17</v>
      </c>
      <c r="J3016" s="7">
        <v>7.2</v>
      </c>
      <c r="K3016" s="3">
        <f t="shared" si="236"/>
        <v>110.52</v>
      </c>
      <c r="L3016" s="2">
        <f t="shared" si="237"/>
        <v>0.05</v>
      </c>
      <c r="M3016" s="3">
        <f t="shared" si="238"/>
        <v>5.5259999999999998</v>
      </c>
      <c r="N3016" s="3">
        <f t="shared" si="239"/>
        <v>116.04599999999999</v>
      </c>
    </row>
    <row r="3017" spans="1:14" x14ac:dyDescent="0.3">
      <c r="A3017" s="1">
        <v>45531</v>
      </c>
      <c r="B3017" s="1" t="str">
        <f t="shared" si="235"/>
        <v>August</v>
      </c>
      <c r="C3017" s="4" t="s">
        <v>14</v>
      </c>
      <c r="D3017" s="4" t="s">
        <v>10</v>
      </c>
      <c r="E3017" s="4" t="s">
        <v>11</v>
      </c>
      <c r="F3017" s="4" t="s">
        <v>24</v>
      </c>
      <c r="G3017" s="3">
        <v>34.46</v>
      </c>
      <c r="H3017" s="8">
        <v>2</v>
      </c>
      <c r="I3017" s="4" t="s">
        <v>20</v>
      </c>
      <c r="J3017" s="7">
        <v>6.3</v>
      </c>
      <c r="K3017" s="3">
        <f t="shared" si="236"/>
        <v>68.92</v>
      </c>
      <c r="L3017" s="2">
        <f t="shared" si="237"/>
        <v>0.05</v>
      </c>
      <c r="M3017" s="3">
        <f t="shared" si="238"/>
        <v>3.4460000000000002</v>
      </c>
      <c r="N3017" s="3">
        <f t="shared" si="239"/>
        <v>72.366</v>
      </c>
    </row>
    <row r="3018" spans="1:14" x14ac:dyDescent="0.3">
      <c r="A3018" s="1">
        <v>45531</v>
      </c>
      <c r="B3018" s="1" t="str">
        <f t="shared" si="235"/>
        <v>August</v>
      </c>
      <c r="C3018" s="4" t="s">
        <v>19</v>
      </c>
      <c r="D3018" s="4" t="s">
        <v>10</v>
      </c>
      <c r="E3018" s="4" t="s">
        <v>11</v>
      </c>
      <c r="F3018" s="4" t="s">
        <v>12</v>
      </c>
      <c r="G3018" s="3">
        <v>6.5</v>
      </c>
      <c r="H3018" s="8">
        <v>2</v>
      </c>
      <c r="I3018" s="4" t="s">
        <v>17</v>
      </c>
      <c r="J3018" s="7">
        <v>7.3</v>
      </c>
      <c r="K3018" s="3">
        <f t="shared" si="236"/>
        <v>13</v>
      </c>
      <c r="L3018" s="2">
        <f t="shared" si="237"/>
        <v>0.05</v>
      </c>
      <c r="M3018" s="3">
        <f t="shared" si="238"/>
        <v>0.65</v>
      </c>
      <c r="N3018" s="3">
        <f t="shared" si="239"/>
        <v>13.65</v>
      </c>
    </row>
    <row r="3019" spans="1:14" x14ac:dyDescent="0.3">
      <c r="A3019" s="1">
        <v>45531</v>
      </c>
      <c r="B3019" s="1" t="str">
        <f t="shared" si="235"/>
        <v>August</v>
      </c>
      <c r="C3019" s="4" t="s">
        <v>9</v>
      </c>
      <c r="D3019" s="4" t="s">
        <v>15</v>
      </c>
      <c r="E3019" s="4" t="s">
        <v>11</v>
      </c>
      <c r="F3019" s="4" t="s">
        <v>24</v>
      </c>
      <c r="G3019" s="3">
        <v>22.75</v>
      </c>
      <c r="H3019" s="8">
        <v>4</v>
      </c>
      <c r="I3019" s="4" t="s">
        <v>258</v>
      </c>
      <c r="J3019" s="7">
        <v>8.1</v>
      </c>
      <c r="K3019" s="3">
        <f t="shared" si="236"/>
        <v>91</v>
      </c>
      <c r="L3019" s="2">
        <f t="shared" si="237"/>
        <v>0.05</v>
      </c>
      <c r="M3019" s="3">
        <f t="shared" si="238"/>
        <v>4.55</v>
      </c>
      <c r="N3019" s="3">
        <f t="shared" si="239"/>
        <v>95.55</v>
      </c>
    </row>
    <row r="3020" spans="1:14" x14ac:dyDescent="0.3">
      <c r="A3020" s="1">
        <v>45531</v>
      </c>
      <c r="B3020" s="1" t="str">
        <f t="shared" si="235"/>
        <v>August</v>
      </c>
      <c r="C3020" s="4" t="s">
        <v>14</v>
      </c>
      <c r="D3020" s="4" t="s">
        <v>15</v>
      </c>
      <c r="E3020" s="4" t="s">
        <v>11</v>
      </c>
      <c r="F3020" s="4" t="s">
        <v>12</v>
      </c>
      <c r="G3020" s="3">
        <v>5.86</v>
      </c>
      <c r="H3020" s="8">
        <v>4</v>
      </c>
      <c r="I3020" s="4" t="s">
        <v>258</v>
      </c>
      <c r="J3020" s="7">
        <v>6.1</v>
      </c>
      <c r="K3020" s="3">
        <f t="shared" si="236"/>
        <v>23.44</v>
      </c>
      <c r="L3020" s="2">
        <f t="shared" si="237"/>
        <v>0.05</v>
      </c>
      <c r="M3020" s="3">
        <f t="shared" si="238"/>
        <v>1.1720000000000002</v>
      </c>
      <c r="N3020" s="3">
        <f t="shared" si="239"/>
        <v>24.612000000000002</v>
      </c>
    </row>
    <row r="3021" spans="1:14" x14ac:dyDescent="0.3">
      <c r="A3021" s="1">
        <v>45531</v>
      </c>
      <c r="B3021" s="1" t="str">
        <f t="shared" si="235"/>
        <v>August</v>
      </c>
      <c r="C3021" s="4" t="s">
        <v>19</v>
      </c>
      <c r="D3021" s="4" t="s">
        <v>15</v>
      </c>
      <c r="E3021" s="4" t="s">
        <v>22</v>
      </c>
      <c r="F3021" s="4" t="s">
        <v>12</v>
      </c>
      <c r="G3021" s="3">
        <v>3.18</v>
      </c>
      <c r="H3021" s="8">
        <v>4</v>
      </c>
      <c r="I3021" s="4" t="s">
        <v>258</v>
      </c>
      <c r="J3021" s="7">
        <v>6</v>
      </c>
      <c r="K3021" s="3">
        <f t="shared" si="236"/>
        <v>12.72</v>
      </c>
      <c r="L3021" s="2">
        <f t="shared" si="237"/>
        <v>0.05</v>
      </c>
      <c r="M3021" s="3">
        <f t="shared" si="238"/>
        <v>0.63600000000000012</v>
      </c>
      <c r="N3021" s="3">
        <f t="shared" si="239"/>
        <v>13.356000000000002</v>
      </c>
    </row>
    <row r="3022" spans="1:14" x14ac:dyDescent="0.3">
      <c r="A3022" s="1">
        <v>45532</v>
      </c>
      <c r="B3022" s="1" t="str">
        <f t="shared" si="235"/>
        <v>August</v>
      </c>
      <c r="C3022" s="4" t="s">
        <v>9</v>
      </c>
      <c r="D3022" s="4" t="s">
        <v>10</v>
      </c>
      <c r="E3022" s="4" t="s">
        <v>11</v>
      </c>
      <c r="F3022" s="4" t="s">
        <v>12</v>
      </c>
      <c r="G3022" s="3">
        <v>6.77</v>
      </c>
      <c r="H3022" s="8">
        <v>4</v>
      </c>
      <c r="I3022" s="4" t="s">
        <v>258</v>
      </c>
      <c r="J3022" s="7">
        <v>6.7</v>
      </c>
      <c r="K3022" s="3">
        <f t="shared" si="236"/>
        <v>27.08</v>
      </c>
      <c r="L3022" s="2">
        <f t="shared" si="237"/>
        <v>0.05</v>
      </c>
      <c r="M3022" s="3">
        <f t="shared" si="238"/>
        <v>1.3540000000000001</v>
      </c>
      <c r="N3022" s="3">
        <f t="shared" si="239"/>
        <v>28.433999999999997</v>
      </c>
    </row>
    <row r="3023" spans="1:14" x14ac:dyDescent="0.3">
      <c r="A3023" s="1">
        <v>45532</v>
      </c>
      <c r="B3023" s="1" t="str">
        <f t="shared" si="235"/>
        <v>August</v>
      </c>
      <c r="C3023" s="4" t="s">
        <v>9</v>
      </c>
      <c r="D3023" s="4" t="s">
        <v>15</v>
      </c>
      <c r="E3023" s="4" t="s">
        <v>11</v>
      </c>
      <c r="F3023" s="4" t="s">
        <v>12</v>
      </c>
      <c r="G3023" s="3">
        <v>5.74</v>
      </c>
      <c r="H3023" s="8">
        <v>4</v>
      </c>
      <c r="I3023" s="4" t="s">
        <v>20</v>
      </c>
      <c r="J3023" s="7">
        <v>7.9</v>
      </c>
      <c r="K3023" s="3">
        <f t="shared" si="236"/>
        <v>22.96</v>
      </c>
      <c r="L3023" s="2">
        <f t="shared" si="237"/>
        <v>0.05</v>
      </c>
      <c r="M3023" s="3">
        <f t="shared" si="238"/>
        <v>1.1480000000000001</v>
      </c>
      <c r="N3023" s="3">
        <f t="shared" si="239"/>
        <v>24.108000000000001</v>
      </c>
    </row>
    <row r="3024" spans="1:14" x14ac:dyDescent="0.3">
      <c r="A3024" s="1">
        <v>45532</v>
      </c>
      <c r="B3024" s="1" t="str">
        <f t="shared" si="235"/>
        <v>August</v>
      </c>
      <c r="C3024" s="4" t="s">
        <v>19</v>
      </c>
      <c r="D3024" s="4" t="s">
        <v>10</v>
      </c>
      <c r="E3024" s="4" t="s">
        <v>11</v>
      </c>
      <c r="F3024" s="4" t="s">
        <v>12</v>
      </c>
      <c r="G3024" s="3">
        <v>3.67</v>
      </c>
      <c r="H3024" s="8">
        <v>3</v>
      </c>
      <c r="I3024" s="4" t="s">
        <v>20</v>
      </c>
      <c r="J3024" s="7">
        <v>7.4</v>
      </c>
      <c r="K3024" s="3">
        <f t="shared" si="236"/>
        <v>11.01</v>
      </c>
      <c r="L3024" s="2">
        <f t="shared" si="237"/>
        <v>0.05</v>
      </c>
      <c r="M3024" s="3">
        <f t="shared" si="238"/>
        <v>0.55049999999999999</v>
      </c>
      <c r="N3024" s="3">
        <f t="shared" si="239"/>
        <v>11.560499999999999</v>
      </c>
    </row>
    <row r="3025" spans="1:14" x14ac:dyDescent="0.3">
      <c r="A3025" s="1">
        <v>45532</v>
      </c>
      <c r="B3025" s="1" t="str">
        <f t="shared" si="235"/>
        <v>August</v>
      </c>
      <c r="C3025" s="4" t="s">
        <v>9</v>
      </c>
      <c r="D3025" s="4" t="s">
        <v>10</v>
      </c>
      <c r="E3025" s="4" t="s">
        <v>22</v>
      </c>
      <c r="F3025" s="4" t="s">
        <v>24</v>
      </c>
      <c r="G3025" s="3">
        <v>21.08</v>
      </c>
      <c r="H3025" s="8">
        <v>4</v>
      </c>
      <c r="I3025" s="4" t="s">
        <v>258</v>
      </c>
      <c r="J3025" s="7">
        <v>7.7</v>
      </c>
      <c r="K3025" s="3">
        <f t="shared" si="236"/>
        <v>84.32</v>
      </c>
      <c r="L3025" s="2">
        <f t="shared" si="237"/>
        <v>0.05</v>
      </c>
      <c r="M3025" s="3">
        <f t="shared" si="238"/>
        <v>4.2160000000000002</v>
      </c>
      <c r="N3025" s="3">
        <f t="shared" si="239"/>
        <v>88.535999999999987</v>
      </c>
    </row>
    <row r="3026" spans="1:14" x14ac:dyDescent="0.3">
      <c r="A3026" s="1">
        <v>45532</v>
      </c>
      <c r="B3026" s="1" t="str">
        <f t="shared" si="235"/>
        <v>August</v>
      </c>
      <c r="C3026" s="4" t="s">
        <v>9</v>
      </c>
      <c r="D3026" s="4" t="s">
        <v>15</v>
      </c>
      <c r="E3026" s="4" t="s">
        <v>11</v>
      </c>
      <c r="F3026" s="4" t="s">
        <v>21</v>
      </c>
      <c r="G3026" s="3">
        <v>12.14</v>
      </c>
      <c r="H3026" s="8">
        <v>1</v>
      </c>
      <c r="I3026" s="4" t="s">
        <v>17</v>
      </c>
      <c r="J3026" s="7">
        <v>6.4</v>
      </c>
      <c r="K3026" s="3">
        <f t="shared" si="236"/>
        <v>12.14</v>
      </c>
      <c r="L3026" s="2">
        <f t="shared" si="237"/>
        <v>0.05</v>
      </c>
      <c r="M3026" s="3">
        <f t="shared" si="238"/>
        <v>0.6070000000000001</v>
      </c>
      <c r="N3026" s="3">
        <f t="shared" si="239"/>
        <v>12.747</v>
      </c>
    </row>
    <row r="3027" spans="1:14" x14ac:dyDescent="0.3">
      <c r="A3027" s="1">
        <v>45532</v>
      </c>
      <c r="B3027" s="1" t="str">
        <f t="shared" si="235"/>
        <v>August</v>
      </c>
      <c r="C3027" s="4" t="s">
        <v>14</v>
      </c>
      <c r="D3027" s="4" t="s">
        <v>10</v>
      </c>
      <c r="E3027" s="4" t="s">
        <v>11</v>
      </c>
      <c r="F3027" s="4" t="s">
        <v>24</v>
      </c>
      <c r="G3027" s="3">
        <v>33.130000000000003</v>
      </c>
      <c r="H3027" s="8">
        <v>2</v>
      </c>
      <c r="I3027" s="4" t="s">
        <v>17</v>
      </c>
      <c r="J3027" s="7">
        <v>7.5</v>
      </c>
      <c r="K3027" s="3">
        <f t="shared" si="236"/>
        <v>66.260000000000005</v>
      </c>
      <c r="L3027" s="2">
        <f t="shared" si="237"/>
        <v>0.05</v>
      </c>
      <c r="M3027" s="3">
        <f t="shared" si="238"/>
        <v>3.3130000000000006</v>
      </c>
      <c r="N3027" s="3">
        <f t="shared" si="239"/>
        <v>69.573000000000008</v>
      </c>
    </row>
    <row r="3028" spans="1:14" x14ac:dyDescent="0.3">
      <c r="A3028" s="1">
        <v>45532</v>
      </c>
      <c r="B3028" s="1" t="str">
        <f t="shared" si="235"/>
        <v>August</v>
      </c>
      <c r="C3028" s="4" t="s">
        <v>14</v>
      </c>
      <c r="D3028" s="4" t="s">
        <v>15</v>
      </c>
      <c r="E3028" s="4" t="s">
        <v>22</v>
      </c>
      <c r="F3028" s="4" t="s">
        <v>21</v>
      </c>
      <c r="G3028" s="3">
        <v>15.15</v>
      </c>
      <c r="H3028" s="8">
        <v>2</v>
      </c>
      <c r="I3028" s="4" t="s">
        <v>258</v>
      </c>
      <c r="J3028" s="7">
        <v>6.5</v>
      </c>
      <c r="K3028" s="3">
        <f t="shared" si="236"/>
        <v>30.3</v>
      </c>
      <c r="L3028" s="2">
        <f t="shared" si="237"/>
        <v>0.05</v>
      </c>
      <c r="M3028" s="3">
        <f t="shared" si="238"/>
        <v>1.5150000000000001</v>
      </c>
      <c r="N3028" s="3">
        <f t="shared" si="239"/>
        <v>31.815000000000001</v>
      </c>
    </row>
    <row r="3029" spans="1:14" x14ac:dyDescent="0.3">
      <c r="A3029" s="1">
        <v>45532</v>
      </c>
      <c r="B3029" s="1" t="str">
        <f t="shared" si="235"/>
        <v>August</v>
      </c>
      <c r="C3029" s="4" t="s">
        <v>14</v>
      </c>
      <c r="D3029" s="4" t="s">
        <v>15</v>
      </c>
      <c r="E3029" s="4" t="s">
        <v>22</v>
      </c>
      <c r="F3029" s="4" t="s">
        <v>12</v>
      </c>
      <c r="G3029" s="3">
        <v>4.49</v>
      </c>
      <c r="H3029" s="8">
        <v>2</v>
      </c>
      <c r="I3029" s="4" t="s">
        <v>17</v>
      </c>
      <c r="J3029" s="7">
        <v>8.8000000000000007</v>
      </c>
      <c r="K3029" s="3">
        <f t="shared" si="236"/>
        <v>8.98</v>
      </c>
      <c r="L3029" s="2">
        <f t="shared" si="237"/>
        <v>0.05</v>
      </c>
      <c r="M3029" s="3">
        <f t="shared" si="238"/>
        <v>0.44900000000000007</v>
      </c>
      <c r="N3029" s="3">
        <f t="shared" si="239"/>
        <v>9.4290000000000003</v>
      </c>
    </row>
    <row r="3030" spans="1:14" x14ac:dyDescent="0.3">
      <c r="A3030" s="1">
        <v>45532</v>
      </c>
      <c r="B3030" s="1" t="str">
        <f t="shared" si="235"/>
        <v>August</v>
      </c>
      <c r="C3030" s="4" t="s">
        <v>19</v>
      </c>
      <c r="D3030" s="4" t="s">
        <v>10</v>
      </c>
      <c r="E3030" s="4" t="s">
        <v>22</v>
      </c>
      <c r="F3030" s="4" t="s">
        <v>24</v>
      </c>
      <c r="G3030" s="3">
        <v>36.69</v>
      </c>
      <c r="H3030" s="8">
        <v>3</v>
      </c>
      <c r="I3030" s="4" t="s">
        <v>258</v>
      </c>
      <c r="J3030" s="7">
        <v>6.9</v>
      </c>
      <c r="K3030" s="3">
        <f t="shared" si="236"/>
        <v>110.07</v>
      </c>
      <c r="L3030" s="2">
        <f t="shared" si="237"/>
        <v>0.05</v>
      </c>
      <c r="M3030" s="3">
        <f t="shared" si="238"/>
        <v>5.5034999999999998</v>
      </c>
      <c r="N3030" s="3">
        <f t="shared" si="239"/>
        <v>115.5735</v>
      </c>
    </row>
    <row r="3031" spans="1:14" x14ac:dyDescent="0.3">
      <c r="A3031" s="1">
        <v>45532</v>
      </c>
      <c r="B3031" s="1" t="str">
        <f t="shared" si="235"/>
        <v>August</v>
      </c>
      <c r="C3031" s="4" t="s">
        <v>14</v>
      </c>
      <c r="D3031" s="4" t="s">
        <v>15</v>
      </c>
      <c r="E3031" s="4" t="s">
        <v>22</v>
      </c>
      <c r="F3031" s="4" t="s">
        <v>21</v>
      </c>
      <c r="G3031" s="3">
        <v>13.78</v>
      </c>
      <c r="H3031" s="8">
        <v>2</v>
      </c>
      <c r="I3031" s="4" t="s">
        <v>20</v>
      </c>
      <c r="J3031" s="7">
        <v>7</v>
      </c>
      <c r="K3031" s="3">
        <f t="shared" si="236"/>
        <v>27.56</v>
      </c>
      <c r="L3031" s="2">
        <f t="shared" si="237"/>
        <v>0.05</v>
      </c>
      <c r="M3031" s="3">
        <f t="shared" si="238"/>
        <v>1.3780000000000001</v>
      </c>
      <c r="N3031" s="3">
        <f t="shared" si="239"/>
        <v>28.937999999999999</v>
      </c>
    </row>
    <row r="3032" spans="1:14" x14ac:dyDescent="0.3">
      <c r="A3032" s="1">
        <v>45532</v>
      </c>
      <c r="B3032" s="1" t="str">
        <f t="shared" si="235"/>
        <v>August</v>
      </c>
      <c r="C3032" s="4" t="s">
        <v>19</v>
      </c>
      <c r="D3032" s="4" t="s">
        <v>10</v>
      </c>
      <c r="E3032" s="4" t="s">
        <v>11</v>
      </c>
      <c r="F3032" s="4" t="s">
        <v>24</v>
      </c>
      <c r="G3032" s="3">
        <v>16.260000000000002</v>
      </c>
      <c r="H3032" s="8">
        <v>3</v>
      </c>
      <c r="I3032" s="4" t="s">
        <v>20</v>
      </c>
      <c r="J3032" s="7">
        <v>7.9</v>
      </c>
      <c r="K3032" s="3">
        <f t="shared" si="236"/>
        <v>48.78</v>
      </c>
      <c r="L3032" s="2">
        <f t="shared" si="237"/>
        <v>0.05</v>
      </c>
      <c r="M3032" s="3">
        <f t="shared" si="238"/>
        <v>2.4390000000000001</v>
      </c>
      <c r="N3032" s="3">
        <f t="shared" si="239"/>
        <v>51.219000000000001</v>
      </c>
    </row>
    <row r="3033" spans="1:14" x14ac:dyDescent="0.3">
      <c r="A3033" s="1">
        <v>45533</v>
      </c>
      <c r="B3033" s="1" t="str">
        <f t="shared" si="235"/>
        <v>August</v>
      </c>
      <c r="C3033" s="4" t="s">
        <v>9</v>
      </c>
      <c r="D3033" s="4" t="s">
        <v>15</v>
      </c>
      <c r="E3033" s="4" t="s">
        <v>22</v>
      </c>
      <c r="F3033" s="4" t="s">
        <v>12</v>
      </c>
      <c r="G3033" s="3">
        <v>6.24</v>
      </c>
      <c r="H3033" s="8">
        <v>2</v>
      </c>
      <c r="I3033" s="4" t="s">
        <v>17</v>
      </c>
      <c r="J3033" s="7">
        <v>6.4</v>
      </c>
      <c r="K3033" s="3">
        <f t="shared" si="236"/>
        <v>12.48</v>
      </c>
      <c r="L3033" s="2">
        <f t="shared" si="237"/>
        <v>0.05</v>
      </c>
      <c r="M3033" s="3">
        <f t="shared" si="238"/>
        <v>0.62400000000000011</v>
      </c>
      <c r="N3033" s="3">
        <f t="shared" si="239"/>
        <v>13.104000000000001</v>
      </c>
    </row>
    <row r="3034" spans="1:14" x14ac:dyDescent="0.3">
      <c r="A3034" s="1">
        <v>45533</v>
      </c>
      <c r="B3034" s="1" t="str">
        <f t="shared" si="235"/>
        <v>August</v>
      </c>
      <c r="C3034" s="4" t="s">
        <v>9</v>
      </c>
      <c r="D3034" s="4" t="s">
        <v>15</v>
      </c>
      <c r="E3034" s="4" t="s">
        <v>22</v>
      </c>
      <c r="F3034" s="4" t="s">
        <v>12</v>
      </c>
      <c r="G3034" s="3">
        <v>7.67</v>
      </c>
      <c r="H3034" s="8">
        <v>2</v>
      </c>
      <c r="I3034" s="4" t="s">
        <v>258</v>
      </c>
      <c r="J3034" s="7">
        <v>8.6999999999999993</v>
      </c>
      <c r="K3034" s="3">
        <f t="shared" si="236"/>
        <v>15.34</v>
      </c>
      <c r="L3034" s="2">
        <f t="shared" si="237"/>
        <v>0.05</v>
      </c>
      <c r="M3034" s="3">
        <f t="shared" si="238"/>
        <v>0.76700000000000002</v>
      </c>
      <c r="N3034" s="3">
        <f t="shared" si="239"/>
        <v>16.106999999999999</v>
      </c>
    </row>
    <row r="3035" spans="1:14" x14ac:dyDescent="0.3">
      <c r="A3035" s="1">
        <v>45533</v>
      </c>
      <c r="B3035" s="1" t="str">
        <f t="shared" si="235"/>
        <v>August</v>
      </c>
      <c r="C3035" s="4" t="s">
        <v>14</v>
      </c>
      <c r="D3035" s="4" t="s">
        <v>15</v>
      </c>
      <c r="E3035" s="4" t="s">
        <v>22</v>
      </c>
      <c r="F3035" s="4" t="s">
        <v>12</v>
      </c>
      <c r="G3035" s="3">
        <v>6.7</v>
      </c>
      <c r="H3035" s="8">
        <v>3</v>
      </c>
      <c r="I3035" s="4" t="s">
        <v>17</v>
      </c>
      <c r="J3035" s="7">
        <v>7.2</v>
      </c>
      <c r="K3035" s="3">
        <f t="shared" si="236"/>
        <v>20.100000000000001</v>
      </c>
      <c r="L3035" s="2">
        <f t="shared" si="237"/>
        <v>0.05</v>
      </c>
      <c r="M3035" s="3">
        <f t="shared" si="238"/>
        <v>1.0050000000000001</v>
      </c>
      <c r="N3035" s="3">
        <f t="shared" si="239"/>
        <v>21.105</v>
      </c>
    </row>
    <row r="3036" spans="1:14" x14ac:dyDescent="0.3">
      <c r="A3036" s="1">
        <v>45533</v>
      </c>
      <c r="B3036" s="1" t="str">
        <f t="shared" si="235"/>
        <v>August</v>
      </c>
      <c r="C3036" s="4" t="s">
        <v>19</v>
      </c>
      <c r="D3036" s="4" t="s">
        <v>15</v>
      </c>
      <c r="E3036" s="4" t="s">
        <v>22</v>
      </c>
      <c r="F3036" s="4" t="s">
        <v>12</v>
      </c>
      <c r="G3036" s="3">
        <v>5.35</v>
      </c>
      <c r="H3036" s="8">
        <v>4</v>
      </c>
      <c r="I3036" s="4" t="s">
        <v>20</v>
      </c>
      <c r="J3036" s="7">
        <v>7.7</v>
      </c>
      <c r="K3036" s="3">
        <f t="shared" si="236"/>
        <v>21.4</v>
      </c>
      <c r="L3036" s="2">
        <f t="shared" si="237"/>
        <v>0.05</v>
      </c>
      <c r="M3036" s="3">
        <f t="shared" si="238"/>
        <v>1.07</v>
      </c>
      <c r="N3036" s="3">
        <f t="shared" si="239"/>
        <v>22.47</v>
      </c>
    </row>
    <row r="3037" spans="1:14" x14ac:dyDescent="0.3">
      <c r="A3037" s="1">
        <v>45533</v>
      </c>
      <c r="B3037" s="1" t="str">
        <f t="shared" si="235"/>
        <v>August</v>
      </c>
      <c r="C3037" s="4" t="s">
        <v>19</v>
      </c>
      <c r="D3037" s="4" t="s">
        <v>15</v>
      </c>
      <c r="E3037" s="4" t="s">
        <v>22</v>
      </c>
      <c r="F3037" s="4" t="s">
        <v>12</v>
      </c>
      <c r="G3037" s="3">
        <v>6.09</v>
      </c>
      <c r="H3037" s="8">
        <v>3</v>
      </c>
      <c r="I3037" s="4" t="s">
        <v>20</v>
      </c>
      <c r="J3037" s="7">
        <v>6.4</v>
      </c>
      <c r="K3037" s="3">
        <f t="shared" si="236"/>
        <v>18.27</v>
      </c>
      <c r="L3037" s="2">
        <f t="shared" si="237"/>
        <v>0.05</v>
      </c>
      <c r="M3037" s="3">
        <f t="shared" si="238"/>
        <v>0.91349999999999998</v>
      </c>
      <c r="N3037" s="3">
        <f t="shared" si="239"/>
        <v>19.183499999999999</v>
      </c>
    </row>
    <row r="3038" spans="1:14" x14ac:dyDescent="0.3">
      <c r="A3038" s="1">
        <v>45533</v>
      </c>
      <c r="B3038" s="1" t="str">
        <f t="shared" si="235"/>
        <v>August</v>
      </c>
      <c r="C3038" s="4" t="s">
        <v>9</v>
      </c>
      <c r="D3038" s="4" t="s">
        <v>15</v>
      </c>
      <c r="E3038" s="4" t="s">
        <v>11</v>
      </c>
      <c r="F3038" s="4" t="s">
        <v>24</v>
      </c>
      <c r="G3038" s="3">
        <v>16.03</v>
      </c>
      <c r="H3038" s="8">
        <v>4</v>
      </c>
      <c r="I3038" s="4" t="s">
        <v>20</v>
      </c>
      <c r="J3038" s="7">
        <v>5.7</v>
      </c>
      <c r="K3038" s="3">
        <f t="shared" si="236"/>
        <v>64.12</v>
      </c>
      <c r="L3038" s="2">
        <f t="shared" si="237"/>
        <v>0.05</v>
      </c>
      <c r="M3038" s="3">
        <f t="shared" si="238"/>
        <v>3.2060000000000004</v>
      </c>
      <c r="N3038" s="3">
        <f t="shared" si="239"/>
        <v>67.326000000000008</v>
      </c>
    </row>
    <row r="3039" spans="1:14" x14ac:dyDescent="0.3">
      <c r="A3039" s="1">
        <v>45533</v>
      </c>
      <c r="B3039" s="1" t="str">
        <f t="shared" si="235"/>
        <v>August</v>
      </c>
      <c r="C3039" s="4" t="s">
        <v>9</v>
      </c>
      <c r="D3039" s="4" t="s">
        <v>15</v>
      </c>
      <c r="E3039" s="4" t="s">
        <v>11</v>
      </c>
      <c r="F3039" s="4" t="s">
        <v>12</v>
      </c>
      <c r="G3039" s="3">
        <v>3.42</v>
      </c>
      <c r="H3039" s="8">
        <v>2</v>
      </c>
      <c r="I3039" s="4" t="s">
        <v>20</v>
      </c>
      <c r="J3039" s="7">
        <v>7.5</v>
      </c>
      <c r="K3039" s="3">
        <f t="shared" si="236"/>
        <v>6.84</v>
      </c>
      <c r="L3039" s="2">
        <f t="shared" si="237"/>
        <v>0.05</v>
      </c>
      <c r="M3039" s="3">
        <f t="shared" si="238"/>
        <v>0.34200000000000003</v>
      </c>
      <c r="N3039" s="3">
        <f t="shared" si="239"/>
        <v>7.1819999999999995</v>
      </c>
    </row>
    <row r="3040" spans="1:14" x14ac:dyDescent="0.3">
      <c r="A3040" s="1">
        <v>45533</v>
      </c>
      <c r="B3040" s="1" t="str">
        <f t="shared" si="235"/>
        <v>August</v>
      </c>
      <c r="C3040" s="4" t="s">
        <v>9</v>
      </c>
      <c r="D3040" s="4" t="s">
        <v>15</v>
      </c>
      <c r="E3040" s="4" t="s">
        <v>11</v>
      </c>
      <c r="F3040" s="4" t="s">
        <v>12</v>
      </c>
      <c r="G3040" s="3">
        <v>6.33</v>
      </c>
      <c r="H3040" s="8">
        <v>2</v>
      </c>
      <c r="I3040" s="4" t="s">
        <v>17</v>
      </c>
      <c r="J3040" s="7">
        <v>7.6</v>
      </c>
      <c r="K3040" s="3">
        <f t="shared" si="236"/>
        <v>12.66</v>
      </c>
      <c r="L3040" s="2">
        <f t="shared" si="237"/>
        <v>0.05</v>
      </c>
      <c r="M3040" s="3">
        <f t="shared" si="238"/>
        <v>0.63300000000000001</v>
      </c>
      <c r="N3040" s="3">
        <f t="shared" si="239"/>
        <v>13.292999999999999</v>
      </c>
    </row>
    <row r="3041" spans="1:14" x14ac:dyDescent="0.3">
      <c r="A3041" s="1">
        <v>45533</v>
      </c>
      <c r="B3041" s="1" t="str">
        <f t="shared" si="235"/>
        <v>August</v>
      </c>
      <c r="C3041" s="4" t="s">
        <v>14</v>
      </c>
      <c r="D3041" s="4" t="s">
        <v>10</v>
      </c>
      <c r="E3041" s="4" t="s">
        <v>11</v>
      </c>
      <c r="F3041" s="4" t="s">
        <v>12</v>
      </c>
      <c r="G3041" s="3">
        <v>6.91</v>
      </c>
      <c r="H3041" s="8">
        <v>3</v>
      </c>
      <c r="I3041" s="4" t="s">
        <v>17</v>
      </c>
      <c r="J3041" s="7">
        <v>8.8000000000000007</v>
      </c>
      <c r="K3041" s="3">
        <f t="shared" si="236"/>
        <v>20.73</v>
      </c>
      <c r="L3041" s="2">
        <f t="shared" si="237"/>
        <v>0.05</v>
      </c>
      <c r="M3041" s="3">
        <f t="shared" si="238"/>
        <v>1.0365</v>
      </c>
      <c r="N3041" s="3">
        <f t="shared" si="239"/>
        <v>21.766500000000001</v>
      </c>
    </row>
    <row r="3042" spans="1:14" x14ac:dyDescent="0.3">
      <c r="A3042" s="1">
        <v>45533</v>
      </c>
      <c r="B3042" s="1" t="str">
        <f t="shared" si="235"/>
        <v>August</v>
      </c>
      <c r="C3042" s="4" t="s">
        <v>14</v>
      </c>
      <c r="D3042" s="4" t="s">
        <v>15</v>
      </c>
      <c r="E3042" s="4" t="s">
        <v>22</v>
      </c>
      <c r="F3042" s="4" t="s">
        <v>12</v>
      </c>
      <c r="G3042" s="3">
        <v>7.1</v>
      </c>
      <c r="H3042" s="8">
        <v>1</v>
      </c>
      <c r="I3042" s="4" t="s">
        <v>20</v>
      </c>
      <c r="J3042" s="7">
        <v>7.2</v>
      </c>
      <c r="K3042" s="3">
        <f t="shared" si="236"/>
        <v>7.1</v>
      </c>
      <c r="L3042" s="2">
        <f t="shared" si="237"/>
        <v>0.05</v>
      </c>
      <c r="M3042" s="3">
        <f t="shared" si="238"/>
        <v>0.35499999999999998</v>
      </c>
      <c r="N3042" s="3">
        <f t="shared" si="239"/>
        <v>7.4550000000000001</v>
      </c>
    </row>
    <row r="3043" spans="1:14" x14ac:dyDescent="0.3">
      <c r="A3043" s="1">
        <v>45533</v>
      </c>
      <c r="B3043" s="1" t="str">
        <f t="shared" si="235"/>
        <v>August</v>
      </c>
      <c r="C3043" s="4" t="s">
        <v>9</v>
      </c>
      <c r="D3043" s="4" t="s">
        <v>15</v>
      </c>
      <c r="E3043" s="4" t="s">
        <v>11</v>
      </c>
      <c r="F3043" s="4" t="s">
        <v>24</v>
      </c>
      <c r="G3043" s="3">
        <v>25.95</v>
      </c>
      <c r="H3043" s="8">
        <v>3</v>
      </c>
      <c r="I3043" s="4" t="s">
        <v>17</v>
      </c>
      <c r="J3043" s="7">
        <v>8.1999999999999993</v>
      </c>
      <c r="K3043" s="3">
        <f t="shared" si="236"/>
        <v>77.849999999999994</v>
      </c>
      <c r="L3043" s="2">
        <f t="shared" si="237"/>
        <v>0.05</v>
      </c>
      <c r="M3043" s="3">
        <f t="shared" si="238"/>
        <v>3.8925000000000001</v>
      </c>
      <c r="N3043" s="3">
        <f t="shared" si="239"/>
        <v>81.742499999999993</v>
      </c>
    </row>
    <row r="3044" spans="1:14" x14ac:dyDescent="0.3">
      <c r="A3044" s="1">
        <v>45534</v>
      </c>
      <c r="B3044" s="1" t="str">
        <f t="shared" si="235"/>
        <v>August</v>
      </c>
      <c r="C3044" s="4" t="s">
        <v>9</v>
      </c>
      <c r="D3044" s="4" t="s">
        <v>15</v>
      </c>
      <c r="E3044" s="4" t="s">
        <v>22</v>
      </c>
      <c r="F3044" s="4" t="s">
        <v>12</v>
      </c>
      <c r="G3044" s="3">
        <v>4.91</v>
      </c>
      <c r="H3044" s="8">
        <v>1</v>
      </c>
      <c r="I3044" s="4" t="s">
        <v>258</v>
      </c>
      <c r="J3044" s="7">
        <v>9.3000000000000007</v>
      </c>
      <c r="K3044" s="3">
        <f t="shared" si="236"/>
        <v>4.91</v>
      </c>
      <c r="L3044" s="2">
        <f t="shared" si="237"/>
        <v>0.05</v>
      </c>
      <c r="M3044" s="3">
        <f t="shared" si="238"/>
        <v>0.24550000000000002</v>
      </c>
      <c r="N3044" s="3">
        <f t="shared" si="239"/>
        <v>5.1555</v>
      </c>
    </row>
    <row r="3045" spans="1:14" x14ac:dyDescent="0.3">
      <c r="A3045" s="1">
        <v>45534</v>
      </c>
      <c r="B3045" s="1" t="str">
        <f t="shared" si="235"/>
        <v>August</v>
      </c>
      <c r="C3045" s="4" t="s">
        <v>19</v>
      </c>
      <c r="D3045" s="4" t="s">
        <v>15</v>
      </c>
      <c r="E3045" s="4" t="s">
        <v>22</v>
      </c>
      <c r="F3045" s="4" t="s">
        <v>12</v>
      </c>
      <c r="G3045" s="3">
        <v>5.94</v>
      </c>
      <c r="H3045" s="8">
        <v>2</v>
      </c>
      <c r="I3045" s="4" t="s">
        <v>258</v>
      </c>
      <c r="J3045" s="7">
        <v>8.1999999999999993</v>
      </c>
      <c r="K3045" s="3">
        <f t="shared" si="236"/>
        <v>11.88</v>
      </c>
      <c r="L3045" s="2">
        <f t="shared" si="237"/>
        <v>0.05</v>
      </c>
      <c r="M3045" s="3">
        <f t="shared" si="238"/>
        <v>0.59400000000000008</v>
      </c>
      <c r="N3045" s="3">
        <f t="shared" si="239"/>
        <v>12.474</v>
      </c>
    </row>
    <row r="3046" spans="1:14" x14ac:dyDescent="0.3">
      <c r="A3046" s="1">
        <v>45534</v>
      </c>
      <c r="B3046" s="1" t="str">
        <f t="shared" si="235"/>
        <v>August</v>
      </c>
      <c r="C3046" s="4" t="s">
        <v>9</v>
      </c>
      <c r="D3046" s="4" t="s">
        <v>10</v>
      </c>
      <c r="E3046" s="4" t="s">
        <v>11</v>
      </c>
      <c r="F3046" s="4" t="s">
        <v>12</v>
      </c>
      <c r="G3046" s="3">
        <v>3.95</v>
      </c>
      <c r="H3046" s="8">
        <v>2</v>
      </c>
      <c r="I3046" s="4" t="s">
        <v>17</v>
      </c>
      <c r="J3046" s="7">
        <v>6.6</v>
      </c>
      <c r="K3046" s="3">
        <f t="shared" si="236"/>
        <v>7.9</v>
      </c>
      <c r="L3046" s="2">
        <f t="shared" si="237"/>
        <v>0.05</v>
      </c>
      <c r="M3046" s="3">
        <f t="shared" si="238"/>
        <v>0.39500000000000002</v>
      </c>
      <c r="N3046" s="3">
        <f t="shared" si="239"/>
        <v>8.2949999999999999</v>
      </c>
    </row>
    <row r="3047" spans="1:14" x14ac:dyDescent="0.3">
      <c r="A3047" s="1">
        <v>45534</v>
      </c>
      <c r="B3047" s="1" t="str">
        <f t="shared" si="235"/>
        <v>August</v>
      </c>
      <c r="C3047" s="4" t="s">
        <v>9</v>
      </c>
      <c r="D3047" s="4" t="s">
        <v>15</v>
      </c>
      <c r="E3047" s="4" t="s">
        <v>22</v>
      </c>
      <c r="F3047" s="4" t="s">
        <v>12</v>
      </c>
      <c r="G3047" s="3">
        <v>6.83</v>
      </c>
      <c r="H3047" s="8">
        <v>4</v>
      </c>
      <c r="I3047" s="4" t="s">
        <v>20</v>
      </c>
      <c r="J3047" s="7">
        <v>7.7</v>
      </c>
      <c r="K3047" s="3">
        <f t="shared" si="236"/>
        <v>27.32</v>
      </c>
      <c r="L3047" s="2">
        <f t="shared" si="237"/>
        <v>0.05</v>
      </c>
      <c r="M3047" s="3">
        <f t="shared" si="238"/>
        <v>1.3660000000000001</v>
      </c>
      <c r="N3047" s="3">
        <f t="shared" si="239"/>
        <v>28.686</v>
      </c>
    </row>
    <row r="3048" spans="1:14" x14ac:dyDescent="0.3">
      <c r="A3048" s="1">
        <v>45534</v>
      </c>
      <c r="B3048" s="1" t="str">
        <f t="shared" si="235"/>
        <v>August</v>
      </c>
      <c r="C3048" s="4" t="s">
        <v>14</v>
      </c>
      <c r="D3048" s="4" t="s">
        <v>10</v>
      </c>
      <c r="E3048" s="4" t="s">
        <v>22</v>
      </c>
      <c r="F3048" s="4" t="s">
        <v>12</v>
      </c>
      <c r="G3048" s="3">
        <v>7.58</v>
      </c>
      <c r="H3048" s="8">
        <v>3</v>
      </c>
      <c r="I3048" s="4" t="s">
        <v>17</v>
      </c>
      <c r="J3048" s="7">
        <v>8.5</v>
      </c>
      <c r="K3048" s="3">
        <f t="shared" si="236"/>
        <v>22.740000000000002</v>
      </c>
      <c r="L3048" s="2">
        <f t="shared" si="237"/>
        <v>0.05</v>
      </c>
      <c r="M3048" s="3">
        <f t="shared" si="238"/>
        <v>1.1370000000000002</v>
      </c>
      <c r="N3048" s="3">
        <f t="shared" si="239"/>
        <v>23.877000000000002</v>
      </c>
    </row>
    <row r="3049" spans="1:14" x14ac:dyDescent="0.3">
      <c r="A3049" s="1">
        <v>45534</v>
      </c>
      <c r="B3049" s="1" t="str">
        <f t="shared" si="235"/>
        <v>August</v>
      </c>
      <c r="C3049" s="4" t="s">
        <v>14</v>
      </c>
      <c r="D3049" s="4" t="s">
        <v>10</v>
      </c>
      <c r="E3049" s="4" t="s">
        <v>11</v>
      </c>
      <c r="F3049" s="4" t="s">
        <v>21</v>
      </c>
      <c r="G3049" s="3">
        <v>11.54</v>
      </c>
      <c r="H3049" s="8">
        <v>1</v>
      </c>
      <c r="I3049" s="4" t="s">
        <v>258</v>
      </c>
      <c r="J3049" s="7">
        <v>7.3</v>
      </c>
      <c r="K3049" s="3">
        <f t="shared" si="236"/>
        <v>11.54</v>
      </c>
      <c r="L3049" s="2">
        <f t="shared" si="237"/>
        <v>0.05</v>
      </c>
      <c r="M3049" s="3">
        <f t="shared" si="238"/>
        <v>0.57699999999999996</v>
      </c>
      <c r="N3049" s="3">
        <f t="shared" si="239"/>
        <v>12.116999999999999</v>
      </c>
    </row>
    <row r="3050" spans="1:14" x14ac:dyDescent="0.3">
      <c r="A3050" s="1">
        <v>45534</v>
      </c>
      <c r="B3050" s="1" t="str">
        <f t="shared" si="235"/>
        <v>August</v>
      </c>
      <c r="C3050" s="4" t="s">
        <v>9</v>
      </c>
      <c r="D3050" s="4" t="s">
        <v>15</v>
      </c>
      <c r="E3050" s="4" t="s">
        <v>11</v>
      </c>
      <c r="F3050" s="4" t="s">
        <v>24</v>
      </c>
      <c r="G3050" s="3">
        <v>24.78</v>
      </c>
      <c r="H3050" s="8">
        <v>2</v>
      </c>
      <c r="I3050" s="4" t="s">
        <v>258</v>
      </c>
      <c r="J3050" s="7">
        <v>6</v>
      </c>
      <c r="K3050" s="3">
        <f t="shared" si="236"/>
        <v>49.56</v>
      </c>
      <c r="L3050" s="2">
        <f t="shared" si="237"/>
        <v>0.05</v>
      </c>
      <c r="M3050" s="3">
        <f t="shared" si="238"/>
        <v>2.4780000000000002</v>
      </c>
      <c r="N3050" s="3">
        <f t="shared" si="239"/>
        <v>52.038000000000004</v>
      </c>
    </row>
    <row r="3051" spans="1:14" x14ac:dyDescent="0.3">
      <c r="A3051" s="1">
        <v>45534</v>
      </c>
      <c r="B3051" s="1" t="str">
        <f t="shared" si="235"/>
        <v>August</v>
      </c>
      <c r="C3051" s="4" t="s">
        <v>14</v>
      </c>
      <c r="D3051" s="4" t="s">
        <v>15</v>
      </c>
      <c r="E3051" s="4" t="s">
        <v>22</v>
      </c>
      <c r="F3051" s="4" t="s">
        <v>16</v>
      </c>
      <c r="G3051" s="3">
        <v>94.77</v>
      </c>
      <c r="H3051" s="8">
        <v>1</v>
      </c>
      <c r="I3051" s="4" t="s">
        <v>20</v>
      </c>
      <c r="J3051" s="7">
        <v>7.6</v>
      </c>
      <c r="K3051" s="3">
        <f t="shared" si="236"/>
        <v>94.77</v>
      </c>
      <c r="L3051" s="2">
        <f t="shared" si="237"/>
        <v>0.18</v>
      </c>
      <c r="M3051" s="3">
        <f t="shared" si="238"/>
        <v>17.058599999999998</v>
      </c>
      <c r="N3051" s="3">
        <f t="shared" si="239"/>
        <v>111.82859999999999</v>
      </c>
    </row>
    <row r="3052" spans="1:14" x14ac:dyDescent="0.3">
      <c r="A3052" s="1">
        <v>45535</v>
      </c>
      <c r="B3052" s="1" t="str">
        <f t="shared" si="235"/>
        <v>August</v>
      </c>
      <c r="C3052" s="4" t="s">
        <v>14</v>
      </c>
      <c r="D3052" s="4" t="s">
        <v>15</v>
      </c>
      <c r="E3052" s="4" t="s">
        <v>11</v>
      </c>
      <c r="F3052" s="4" t="s">
        <v>23</v>
      </c>
      <c r="G3052" s="3">
        <v>69.239999999999995</v>
      </c>
      <c r="H3052" s="8">
        <v>2</v>
      </c>
      <c r="I3052" s="4" t="s">
        <v>20</v>
      </c>
      <c r="J3052" s="7">
        <v>7.7</v>
      </c>
      <c r="K3052" s="3">
        <f t="shared" si="236"/>
        <v>138.47999999999999</v>
      </c>
      <c r="L3052" s="2">
        <f t="shared" si="237"/>
        <v>0.05</v>
      </c>
      <c r="M3052" s="3">
        <f t="shared" si="238"/>
        <v>6.9239999999999995</v>
      </c>
      <c r="N3052" s="3">
        <f t="shared" si="239"/>
        <v>145.404</v>
      </c>
    </row>
    <row r="3053" spans="1:14" x14ac:dyDescent="0.3">
      <c r="A3053" s="1">
        <v>45536</v>
      </c>
      <c r="B3053" s="1" t="str">
        <f t="shared" si="235"/>
        <v>September</v>
      </c>
      <c r="C3053" s="4" t="s">
        <v>9</v>
      </c>
      <c r="D3053" s="4" t="s">
        <v>10</v>
      </c>
      <c r="E3053" s="4" t="s">
        <v>11</v>
      </c>
      <c r="F3053" s="4" t="s">
        <v>23</v>
      </c>
      <c r="G3053" s="3">
        <v>44.19</v>
      </c>
      <c r="H3053" s="8">
        <v>2</v>
      </c>
      <c r="I3053" s="4" t="s">
        <v>20</v>
      </c>
      <c r="J3053" s="7">
        <v>5.5</v>
      </c>
      <c r="K3053" s="3">
        <f t="shared" si="236"/>
        <v>88.38</v>
      </c>
      <c r="L3053" s="2">
        <f t="shared" si="237"/>
        <v>0.05</v>
      </c>
      <c r="M3053" s="3">
        <f t="shared" si="238"/>
        <v>4.4189999999999996</v>
      </c>
      <c r="N3053" s="3">
        <f t="shared" si="239"/>
        <v>92.798999999999992</v>
      </c>
    </row>
    <row r="3054" spans="1:14" x14ac:dyDescent="0.3">
      <c r="A3054" s="1">
        <v>45536</v>
      </c>
      <c r="B3054" s="1" t="str">
        <f t="shared" si="235"/>
        <v>September</v>
      </c>
      <c r="C3054" s="4" t="s">
        <v>9</v>
      </c>
      <c r="D3054" s="4" t="s">
        <v>10</v>
      </c>
      <c r="E3054" s="4" t="s">
        <v>11</v>
      </c>
      <c r="F3054" s="4" t="s">
        <v>18</v>
      </c>
      <c r="G3054" s="3">
        <v>52.81</v>
      </c>
      <c r="H3054" s="8">
        <v>4</v>
      </c>
      <c r="I3054" s="4" t="s">
        <v>258</v>
      </c>
      <c r="J3054" s="7">
        <v>9.5</v>
      </c>
      <c r="K3054" s="3">
        <f t="shared" si="236"/>
        <v>211.24</v>
      </c>
      <c r="L3054" s="2">
        <f t="shared" si="237"/>
        <v>0.05</v>
      </c>
      <c r="M3054" s="3">
        <f t="shared" si="238"/>
        <v>10.562000000000001</v>
      </c>
      <c r="N3054" s="3">
        <f t="shared" si="239"/>
        <v>221.80200000000002</v>
      </c>
    </row>
    <row r="3055" spans="1:14" x14ac:dyDescent="0.3">
      <c r="A3055" s="1">
        <v>45536</v>
      </c>
      <c r="B3055" s="1" t="str">
        <f t="shared" si="235"/>
        <v>September</v>
      </c>
      <c r="C3055" s="4" t="s">
        <v>9</v>
      </c>
      <c r="D3055" s="4" t="s">
        <v>10</v>
      </c>
      <c r="E3055" s="4" t="s">
        <v>11</v>
      </c>
      <c r="F3055" s="4" t="s">
        <v>12</v>
      </c>
      <c r="G3055" s="3">
        <v>9.66</v>
      </c>
      <c r="H3055" s="8">
        <v>1</v>
      </c>
      <c r="I3055" s="4" t="s">
        <v>20</v>
      </c>
      <c r="J3055" s="7">
        <v>8</v>
      </c>
      <c r="K3055" s="3">
        <f t="shared" si="236"/>
        <v>9.66</v>
      </c>
      <c r="L3055" s="2">
        <f t="shared" si="237"/>
        <v>0.05</v>
      </c>
      <c r="M3055" s="3">
        <f t="shared" si="238"/>
        <v>0.48300000000000004</v>
      </c>
      <c r="N3055" s="3">
        <f t="shared" si="239"/>
        <v>10.143000000000001</v>
      </c>
    </row>
    <row r="3056" spans="1:14" x14ac:dyDescent="0.3">
      <c r="A3056" s="1">
        <v>45536</v>
      </c>
      <c r="B3056" s="1" t="str">
        <f t="shared" si="235"/>
        <v>September</v>
      </c>
      <c r="C3056" s="4" t="s">
        <v>19</v>
      </c>
      <c r="D3056" s="4" t="s">
        <v>10</v>
      </c>
      <c r="E3056" s="4" t="s">
        <v>11</v>
      </c>
      <c r="F3056" s="4" t="s">
        <v>12</v>
      </c>
      <c r="G3056" s="3">
        <v>14.44</v>
      </c>
      <c r="H3056" s="8">
        <v>6</v>
      </c>
      <c r="I3056" s="4" t="s">
        <v>17</v>
      </c>
      <c r="J3056" s="7">
        <v>7.1</v>
      </c>
      <c r="K3056" s="3">
        <f t="shared" si="236"/>
        <v>86.64</v>
      </c>
      <c r="L3056" s="2">
        <f t="shared" si="237"/>
        <v>0.05</v>
      </c>
      <c r="M3056" s="3">
        <f t="shared" si="238"/>
        <v>4.3319999999999999</v>
      </c>
      <c r="N3056" s="3">
        <f t="shared" si="239"/>
        <v>90.971999999999994</v>
      </c>
    </row>
    <row r="3057" spans="1:14" x14ac:dyDescent="0.3">
      <c r="A3057" s="1">
        <v>45536</v>
      </c>
      <c r="B3057" s="1" t="str">
        <f t="shared" si="235"/>
        <v>September</v>
      </c>
      <c r="C3057" s="4" t="s">
        <v>19</v>
      </c>
      <c r="D3057" s="4" t="s">
        <v>15</v>
      </c>
      <c r="E3057" s="4" t="s">
        <v>11</v>
      </c>
      <c r="F3057" s="4" t="s">
        <v>24</v>
      </c>
      <c r="G3057" s="3">
        <v>35.18</v>
      </c>
      <c r="H3057" s="8">
        <v>8</v>
      </c>
      <c r="I3057" s="4" t="s">
        <v>258</v>
      </c>
      <c r="J3057" s="7">
        <v>4.0999999999999996</v>
      </c>
      <c r="K3057" s="3">
        <f t="shared" si="236"/>
        <v>281.44</v>
      </c>
      <c r="L3057" s="2">
        <f t="shared" si="237"/>
        <v>0.05</v>
      </c>
      <c r="M3057" s="3">
        <f t="shared" si="238"/>
        <v>14.072000000000001</v>
      </c>
      <c r="N3057" s="3">
        <f t="shared" si="239"/>
        <v>295.512</v>
      </c>
    </row>
    <row r="3058" spans="1:14" x14ac:dyDescent="0.3">
      <c r="A3058" s="1">
        <v>45536</v>
      </c>
      <c r="B3058" s="1" t="str">
        <f t="shared" si="235"/>
        <v>September</v>
      </c>
      <c r="C3058" s="4" t="s">
        <v>19</v>
      </c>
      <c r="D3058" s="4" t="s">
        <v>15</v>
      </c>
      <c r="E3058" s="4" t="s">
        <v>11</v>
      </c>
      <c r="F3058" s="4" t="s">
        <v>16</v>
      </c>
      <c r="G3058" s="3">
        <v>91.72</v>
      </c>
      <c r="H3058" s="8">
        <v>6</v>
      </c>
      <c r="I3058" s="4" t="s">
        <v>258</v>
      </c>
      <c r="J3058" s="7">
        <v>4.0999999999999996</v>
      </c>
      <c r="K3058" s="3">
        <f t="shared" si="236"/>
        <v>550.31999999999994</v>
      </c>
      <c r="L3058" s="2">
        <f t="shared" si="237"/>
        <v>0.18</v>
      </c>
      <c r="M3058" s="3">
        <f t="shared" si="238"/>
        <v>99.057599999999979</v>
      </c>
      <c r="N3058" s="3">
        <f t="shared" si="239"/>
        <v>649.37759999999992</v>
      </c>
    </row>
    <row r="3059" spans="1:14" x14ac:dyDescent="0.3">
      <c r="A3059" s="1">
        <v>45536</v>
      </c>
      <c r="B3059" s="1" t="str">
        <f t="shared" si="235"/>
        <v>September</v>
      </c>
      <c r="C3059" s="4" t="s">
        <v>9</v>
      </c>
      <c r="D3059" s="4" t="s">
        <v>15</v>
      </c>
      <c r="E3059" s="4" t="s">
        <v>22</v>
      </c>
      <c r="F3059" s="4" t="s">
        <v>21</v>
      </c>
      <c r="G3059" s="3">
        <v>24.7</v>
      </c>
      <c r="H3059" s="8">
        <v>4</v>
      </c>
      <c r="I3059" s="4" t="s">
        <v>20</v>
      </c>
      <c r="J3059" s="7">
        <v>3.4</v>
      </c>
      <c r="K3059" s="3">
        <f t="shared" si="236"/>
        <v>98.8</v>
      </c>
      <c r="L3059" s="2">
        <f t="shared" si="237"/>
        <v>0.05</v>
      </c>
      <c r="M3059" s="3">
        <f t="shared" si="238"/>
        <v>4.9400000000000004</v>
      </c>
      <c r="N3059" s="3">
        <f t="shared" si="239"/>
        <v>103.74</v>
      </c>
    </row>
    <row r="3060" spans="1:14" x14ac:dyDescent="0.3">
      <c r="A3060" s="1">
        <v>45536</v>
      </c>
      <c r="B3060" s="1" t="str">
        <f t="shared" si="235"/>
        <v>September</v>
      </c>
      <c r="C3060" s="4" t="s">
        <v>19</v>
      </c>
      <c r="D3060" s="4" t="s">
        <v>10</v>
      </c>
      <c r="E3060" s="4" t="s">
        <v>11</v>
      </c>
      <c r="F3060" s="4" t="s">
        <v>24</v>
      </c>
      <c r="G3060" s="3">
        <v>23.88</v>
      </c>
      <c r="H3060" s="8">
        <v>5</v>
      </c>
      <c r="I3060" s="4" t="s">
        <v>20</v>
      </c>
      <c r="J3060" s="7">
        <v>8.9</v>
      </c>
      <c r="K3060" s="3">
        <f t="shared" si="236"/>
        <v>119.39999999999999</v>
      </c>
      <c r="L3060" s="2">
        <f t="shared" si="237"/>
        <v>0.05</v>
      </c>
      <c r="M3060" s="3">
        <f t="shared" si="238"/>
        <v>5.97</v>
      </c>
      <c r="N3060" s="3">
        <f t="shared" si="239"/>
        <v>125.36999999999999</v>
      </c>
    </row>
    <row r="3061" spans="1:14" x14ac:dyDescent="0.3">
      <c r="A3061" s="1">
        <v>45536</v>
      </c>
      <c r="B3061" s="1" t="str">
        <f t="shared" si="235"/>
        <v>September</v>
      </c>
      <c r="C3061" s="4" t="s">
        <v>9</v>
      </c>
      <c r="D3061" s="4" t="s">
        <v>15</v>
      </c>
      <c r="E3061" s="4" t="s">
        <v>22</v>
      </c>
      <c r="F3061" s="4" t="s">
        <v>23</v>
      </c>
      <c r="G3061" s="3">
        <v>47.34</v>
      </c>
      <c r="H3061" s="8">
        <v>8</v>
      </c>
      <c r="I3061" s="4" t="s">
        <v>258</v>
      </c>
      <c r="J3061" s="7">
        <v>7.1</v>
      </c>
      <c r="K3061" s="3">
        <f t="shared" si="236"/>
        <v>378.72</v>
      </c>
      <c r="L3061" s="2">
        <f t="shared" si="237"/>
        <v>0.05</v>
      </c>
      <c r="M3061" s="3">
        <f t="shared" si="238"/>
        <v>18.936000000000003</v>
      </c>
      <c r="N3061" s="3">
        <f t="shared" si="239"/>
        <v>397.65600000000001</v>
      </c>
    </row>
    <row r="3062" spans="1:14" x14ac:dyDescent="0.3">
      <c r="A3062" s="1">
        <v>45536</v>
      </c>
      <c r="B3062" s="1" t="str">
        <f t="shared" si="235"/>
        <v>September</v>
      </c>
      <c r="C3062" s="4" t="s">
        <v>19</v>
      </c>
      <c r="D3062" s="4" t="s">
        <v>15</v>
      </c>
      <c r="E3062" s="4" t="s">
        <v>22</v>
      </c>
      <c r="F3062" s="4" t="s">
        <v>16</v>
      </c>
      <c r="G3062" s="3">
        <v>95.97</v>
      </c>
      <c r="H3062" s="8">
        <v>1</v>
      </c>
      <c r="I3062" s="4" t="s">
        <v>17</v>
      </c>
      <c r="J3062" s="7">
        <v>7.8</v>
      </c>
      <c r="K3062" s="3">
        <f t="shared" si="236"/>
        <v>95.97</v>
      </c>
      <c r="L3062" s="2">
        <f t="shared" si="237"/>
        <v>0.18</v>
      </c>
      <c r="M3062" s="3">
        <f t="shared" si="238"/>
        <v>17.2746</v>
      </c>
      <c r="N3062" s="3">
        <f t="shared" si="239"/>
        <v>113.24459999999999</v>
      </c>
    </row>
    <row r="3063" spans="1:14" x14ac:dyDescent="0.3">
      <c r="A3063" s="1">
        <v>45536</v>
      </c>
      <c r="B3063" s="1" t="str">
        <f t="shared" si="235"/>
        <v>September</v>
      </c>
      <c r="C3063" s="4" t="s">
        <v>9</v>
      </c>
      <c r="D3063" s="4" t="s">
        <v>10</v>
      </c>
      <c r="E3063" s="4" t="s">
        <v>11</v>
      </c>
      <c r="F3063" s="4" t="s">
        <v>12</v>
      </c>
      <c r="G3063" s="3">
        <v>13.87</v>
      </c>
      <c r="H3063" s="8">
        <v>10</v>
      </c>
      <c r="I3063" s="4" t="s">
        <v>20</v>
      </c>
      <c r="J3063" s="7">
        <v>3.1</v>
      </c>
      <c r="K3063" s="3">
        <f t="shared" si="236"/>
        <v>138.69999999999999</v>
      </c>
      <c r="L3063" s="2">
        <f t="shared" si="237"/>
        <v>0.05</v>
      </c>
      <c r="M3063" s="3">
        <f t="shared" si="238"/>
        <v>6.9349999999999996</v>
      </c>
      <c r="N3063" s="3">
        <f t="shared" si="239"/>
        <v>145.63499999999999</v>
      </c>
    </row>
    <row r="3064" spans="1:14" x14ac:dyDescent="0.3">
      <c r="A3064" s="1">
        <v>45536</v>
      </c>
      <c r="B3064" s="1" t="str">
        <f t="shared" si="235"/>
        <v>September</v>
      </c>
      <c r="C3064" s="4" t="s">
        <v>19</v>
      </c>
      <c r="D3064" s="4" t="s">
        <v>15</v>
      </c>
      <c r="E3064" s="4" t="s">
        <v>11</v>
      </c>
      <c r="F3064" s="4" t="s">
        <v>12</v>
      </c>
      <c r="G3064" s="3">
        <v>10.36</v>
      </c>
      <c r="H3064" s="8">
        <v>3</v>
      </c>
      <c r="I3064" s="4" t="s">
        <v>17</v>
      </c>
      <c r="J3064" s="7">
        <v>9.6</v>
      </c>
      <c r="K3064" s="3">
        <f t="shared" si="236"/>
        <v>31.08</v>
      </c>
      <c r="L3064" s="2">
        <f t="shared" si="237"/>
        <v>0.05</v>
      </c>
      <c r="M3064" s="3">
        <f t="shared" si="238"/>
        <v>1.554</v>
      </c>
      <c r="N3064" s="3">
        <f t="shared" si="239"/>
        <v>32.634</v>
      </c>
    </row>
    <row r="3065" spans="1:14" x14ac:dyDescent="0.3">
      <c r="A3065" s="1">
        <v>45536</v>
      </c>
      <c r="B3065" s="1" t="str">
        <f t="shared" si="235"/>
        <v>September</v>
      </c>
      <c r="C3065" s="4" t="s">
        <v>19</v>
      </c>
      <c r="D3065" s="4" t="s">
        <v>15</v>
      </c>
      <c r="E3065" s="4" t="s">
        <v>11</v>
      </c>
      <c r="F3065" s="4" t="s">
        <v>12</v>
      </c>
      <c r="G3065" s="3">
        <v>7.57</v>
      </c>
      <c r="H3065" s="8">
        <v>10</v>
      </c>
      <c r="I3065" s="4" t="s">
        <v>258</v>
      </c>
      <c r="J3065" s="7">
        <v>8.6999999999999993</v>
      </c>
      <c r="K3065" s="3">
        <f t="shared" si="236"/>
        <v>75.7</v>
      </c>
      <c r="L3065" s="2">
        <f t="shared" si="237"/>
        <v>0.05</v>
      </c>
      <c r="M3065" s="3">
        <f t="shared" si="238"/>
        <v>3.7850000000000001</v>
      </c>
      <c r="N3065" s="3">
        <f t="shared" si="239"/>
        <v>79.484999999999999</v>
      </c>
    </row>
    <row r="3066" spans="1:14" x14ac:dyDescent="0.3">
      <c r="A3066" s="1">
        <v>45536</v>
      </c>
      <c r="B3066" s="1" t="str">
        <f t="shared" si="235"/>
        <v>September</v>
      </c>
      <c r="C3066" s="4" t="s">
        <v>14</v>
      </c>
      <c r="D3066" s="4" t="s">
        <v>10</v>
      </c>
      <c r="E3066" s="4" t="s">
        <v>11</v>
      </c>
      <c r="F3066" s="4" t="s">
        <v>12</v>
      </c>
      <c r="G3066" s="3">
        <v>2.61</v>
      </c>
      <c r="H3066" s="8">
        <v>2</v>
      </c>
      <c r="I3066" s="4" t="s">
        <v>17</v>
      </c>
      <c r="J3066" s="7">
        <v>4.4000000000000004</v>
      </c>
      <c r="K3066" s="3">
        <f t="shared" si="236"/>
        <v>5.22</v>
      </c>
      <c r="L3066" s="2">
        <f t="shared" si="237"/>
        <v>0.05</v>
      </c>
      <c r="M3066" s="3">
        <f t="shared" si="238"/>
        <v>0.26100000000000001</v>
      </c>
      <c r="N3066" s="3">
        <f t="shared" si="239"/>
        <v>5.4809999999999999</v>
      </c>
    </row>
    <row r="3067" spans="1:14" x14ac:dyDescent="0.3">
      <c r="A3067" s="1">
        <v>45536</v>
      </c>
      <c r="B3067" s="1" t="str">
        <f t="shared" si="235"/>
        <v>September</v>
      </c>
      <c r="C3067" s="4" t="s">
        <v>14</v>
      </c>
      <c r="D3067" s="4" t="s">
        <v>10</v>
      </c>
      <c r="E3067" s="4" t="s">
        <v>22</v>
      </c>
      <c r="F3067" s="4" t="s">
        <v>12</v>
      </c>
      <c r="G3067" s="3">
        <v>9.75</v>
      </c>
      <c r="H3067" s="8">
        <v>8</v>
      </c>
      <c r="I3067" s="4" t="s">
        <v>258</v>
      </c>
      <c r="J3067" s="7">
        <v>4.2</v>
      </c>
      <c r="K3067" s="3">
        <f t="shared" si="236"/>
        <v>78</v>
      </c>
      <c r="L3067" s="2">
        <f t="shared" si="237"/>
        <v>0.05</v>
      </c>
      <c r="M3067" s="3">
        <f t="shared" si="238"/>
        <v>3.9000000000000004</v>
      </c>
      <c r="N3067" s="3">
        <f t="shared" si="239"/>
        <v>81.900000000000006</v>
      </c>
    </row>
    <row r="3068" spans="1:14" x14ac:dyDescent="0.3">
      <c r="A3068" s="1">
        <v>45536</v>
      </c>
      <c r="B3068" s="1" t="str">
        <f t="shared" si="235"/>
        <v>September</v>
      </c>
      <c r="C3068" s="4" t="s">
        <v>14</v>
      </c>
      <c r="D3068" s="4" t="s">
        <v>15</v>
      </c>
      <c r="E3068" s="4" t="s">
        <v>22</v>
      </c>
      <c r="F3068" s="4" t="s">
        <v>16</v>
      </c>
      <c r="G3068" s="3">
        <v>82.17</v>
      </c>
      <c r="H3068" s="8">
        <v>9</v>
      </c>
      <c r="I3068" s="4" t="s">
        <v>20</v>
      </c>
      <c r="J3068" s="7">
        <v>4.2</v>
      </c>
      <c r="K3068" s="3">
        <f t="shared" si="236"/>
        <v>739.53</v>
      </c>
      <c r="L3068" s="2">
        <f t="shared" si="237"/>
        <v>0.18</v>
      </c>
      <c r="M3068" s="3">
        <f t="shared" si="238"/>
        <v>133.11539999999999</v>
      </c>
      <c r="N3068" s="3">
        <f t="shared" si="239"/>
        <v>872.6454</v>
      </c>
    </row>
    <row r="3069" spans="1:14" x14ac:dyDescent="0.3">
      <c r="A3069" s="1">
        <v>45536</v>
      </c>
      <c r="B3069" s="1" t="str">
        <f t="shared" si="235"/>
        <v>September</v>
      </c>
      <c r="C3069" s="4" t="s">
        <v>19</v>
      </c>
      <c r="D3069" s="4" t="s">
        <v>15</v>
      </c>
      <c r="E3069" s="4" t="s">
        <v>11</v>
      </c>
      <c r="F3069" s="4" t="s">
        <v>21</v>
      </c>
      <c r="G3069" s="3">
        <v>14.07</v>
      </c>
      <c r="H3069" s="8">
        <v>5</v>
      </c>
      <c r="I3069" s="4" t="s">
        <v>20</v>
      </c>
      <c r="J3069" s="7">
        <v>5.0999999999999996</v>
      </c>
      <c r="K3069" s="3">
        <f t="shared" si="236"/>
        <v>70.349999999999994</v>
      </c>
      <c r="L3069" s="2">
        <f t="shared" si="237"/>
        <v>0.05</v>
      </c>
      <c r="M3069" s="3">
        <f t="shared" si="238"/>
        <v>3.5175000000000001</v>
      </c>
      <c r="N3069" s="3">
        <f t="shared" si="239"/>
        <v>73.867499999999993</v>
      </c>
    </row>
    <row r="3070" spans="1:14" x14ac:dyDescent="0.3">
      <c r="A3070" s="1">
        <v>45536</v>
      </c>
      <c r="B3070" s="1" t="str">
        <f t="shared" si="235"/>
        <v>September</v>
      </c>
      <c r="C3070" s="4" t="s">
        <v>19</v>
      </c>
      <c r="D3070" s="4" t="s">
        <v>15</v>
      </c>
      <c r="E3070" s="4" t="s">
        <v>22</v>
      </c>
      <c r="F3070" s="4" t="s">
        <v>21</v>
      </c>
      <c r="G3070" s="3">
        <v>10.97</v>
      </c>
      <c r="H3070" s="8">
        <v>9</v>
      </c>
      <c r="I3070" s="4" t="s">
        <v>258</v>
      </c>
      <c r="J3070" s="7">
        <v>6.6</v>
      </c>
      <c r="K3070" s="3">
        <f t="shared" si="236"/>
        <v>98.73</v>
      </c>
      <c r="L3070" s="2">
        <f t="shared" si="237"/>
        <v>0.05</v>
      </c>
      <c r="M3070" s="3">
        <f t="shared" si="238"/>
        <v>4.9365000000000006</v>
      </c>
      <c r="N3070" s="3">
        <f t="shared" si="239"/>
        <v>103.6665</v>
      </c>
    </row>
    <row r="3071" spans="1:14" x14ac:dyDescent="0.3">
      <c r="A3071" s="1">
        <v>45536</v>
      </c>
      <c r="B3071" s="1" t="str">
        <f t="shared" si="235"/>
        <v>September</v>
      </c>
      <c r="C3071" s="4" t="s">
        <v>14</v>
      </c>
      <c r="D3071" s="4" t="s">
        <v>15</v>
      </c>
      <c r="E3071" s="4" t="s">
        <v>22</v>
      </c>
      <c r="F3071" s="4" t="s">
        <v>12</v>
      </c>
      <c r="G3071" s="3">
        <v>8.35</v>
      </c>
      <c r="H3071" s="8">
        <v>2</v>
      </c>
      <c r="I3071" s="4" t="s">
        <v>20</v>
      </c>
      <c r="J3071" s="7">
        <v>5.9</v>
      </c>
      <c r="K3071" s="3">
        <f t="shared" si="236"/>
        <v>16.7</v>
      </c>
      <c r="L3071" s="2">
        <f t="shared" si="237"/>
        <v>0.05</v>
      </c>
      <c r="M3071" s="3">
        <f t="shared" si="238"/>
        <v>0.83499999999999996</v>
      </c>
      <c r="N3071" s="3">
        <f t="shared" si="239"/>
        <v>17.535</v>
      </c>
    </row>
    <row r="3072" spans="1:14" x14ac:dyDescent="0.3">
      <c r="A3072" s="1">
        <v>45536</v>
      </c>
      <c r="B3072" s="1" t="str">
        <f t="shared" si="235"/>
        <v>September</v>
      </c>
      <c r="C3072" s="4" t="s">
        <v>14</v>
      </c>
      <c r="D3072" s="4" t="s">
        <v>10</v>
      </c>
      <c r="E3072" s="4" t="s">
        <v>11</v>
      </c>
      <c r="F3072" s="4" t="s">
        <v>18</v>
      </c>
      <c r="G3072" s="3">
        <v>57.23</v>
      </c>
      <c r="H3072" s="8">
        <v>10</v>
      </c>
      <c r="I3072" s="4" t="s">
        <v>20</v>
      </c>
      <c r="J3072" s="7">
        <v>5</v>
      </c>
      <c r="K3072" s="3">
        <f t="shared" si="236"/>
        <v>572.29999999999995</v>
      </c>
      <c r="L3072" s="2">
        <f t="shared" si="237"/>
        <v>0.05</v>
      </c>
      <c r="M3072" s="3">
        <f t="shared" si="238"/>
        <v>28.614999999999998</v>
      </c>
      <c r="N3072" s="3">
        <f t="shared" si="239"/>
        <v>600.91499999999996</v>
      </c>
    </row>
    <row r="3073" spans="1:14" x14ac:dyDescent="0.3">
      <c r="A3073" s="1">
        <v>45536</v>
      </c>
      <c r="B3073" s="1" t="str">
        <f t="shared" si="235"/>
        <v>September</v>
      </c>
      <c r="C3073" s="4" t="s">
        <v>19</v>
      </c>
      <c r="D3073" s="4" t="s">
        <v>15</v>
      </c>
      <c r="E3073" s="4" t="s">
        <v>22</v>
      </c>
      <c r="F3073" s="4" t="s">
        <v>12</v>
      </c>
      <c r="G3073" s="3">
        <v>8.93</v>
      </c>
      <c r="H3073" s="8">
        <v>3</v>
      </c>
      <c r="I3073" s="4" t="s">
        <v>17</v>
      </c>
      <c r="J3073" s="7">
        <v>7.2</v>
      </c>
      <c r="K3073" s="3">
        <f t="shared" si="236"/>
        <v>26.79</v>
      </c>
      <c r="L3073" s="2">
        <f t="shared" si="237"/>
        <v>0.05</v>
      </c>
      <c r="M3073" s="3">
        <f t="shared" si="238"/>
        <v>1.3395000000000001</v>
      </c>
      <c r="N3073" s="3">
        <f t="shared" si="239"/>
        <v>28.1295</v>
      </c>
    </row>
    <row r="3074" spans="1:14" x14ac:dyDescent="0.3">
      <c r="A3074" s="1">
        <v>45536</v>
      </c>
      <c r="B3074" s="1" t="str">
        <f t="shared" si="235"/>
        <v>September</v>
      </c>
      <c r="C3074" s="4" t="s">
        <v>19</v>
      </c>
      <c r="D3074" s="4" t="s">
        <v>15</v>
      </c>
      <c r="E3074" s="4" t="s">
        <v>11</v>
      </c>
      <c r="F3074" s="4" t="s">
        <v>24</v>
      </c>
      <c r="G3074" s="3">
        <v>30.16</v>
      </c>
      <c r="H3074" s="8">
        <v>4</v>
      </c>
      <c r="I3074" s="4" t="s">
        <v>20</v>
      </c>
      <c r="J3074" s="7">
        <v>3.9</v>
      </c>
      <c r="K3074" s="3">
        <f t="shared" si="236"/>
        <v>120.64</v>
      </c>
      <c r="L3074" s="2">
        <f t="shared" si="237"/>
        <v>0.05</v>
      </c>
      <c r="M3074" s="3">
        <f t="shared" si="238"/>
        <v>6.032</v>
      </c>
      <c r="N3074" s="3">
        <f t="shared" si="239"/>
        <v>126.672</v>
      </c>
    </row>
    <row r="3075" spans="1:14" x14ac:dyDescent="0.3">
      <c r="A3075" s="1">
        <v>45536</v>
      </c>
      <c r="B3075" s="1" t="str">
        <f t="shared" ref="B3075:B3138" si="240">TEXT(A3075,"mmmm")</f>
        <v>September</v>
      </c>
      <c r="C3075" s="4" t="s">
        <v>14</v>
      </c>
      <c r="D3075" s="4" t="s">
        <v>10</v>
      </c>
      <c r="E3075" s="4" t="s">
        <v>11</v>
      </c>
      <c r="F3075" s="4" t="s">
        <v>21</v>
      </c>
      <c r="G3075" s="3">
        <v>18.43</v>
      </c>
      <c r="H3075" s="8">
        <v>6</v>
      </c>
      <c r="I3075" s="4" t="s">
        <v>258</v>
      </c>
      <c r="J3075" s="7">
        <v>5</v>
      </c>
      <c r="K3075" s="3">
        <f t="shared" ref="K3075:K3138" si="241">G3075*H3075</f>
        <v>110.58</v>
      </c>
      <c r="L3075" s="2">
        <f t="shared" ref="L3075:L3138" si="242">IF(F3075="electronics",18%,5%)</f>
        <v>0.05</v>
      </c>
      <c r="M3075" s="3">
        <f t="shared" ref="M3075:M3138" si="243">K3075*L3075</f>
        <v>5.5289999999999999</v>
      </c>
      <c r="N3075" s="3">
        <f t="shared" ref="N3075:N3138" si="244">K3075+M3075</f>
        <v>116.10899999999999</v>
      </c>
    </row>
    <row r="3076" spans="1:14" x14ac:dyDescent="0.3">
      <c r="A3076" s="1">
        <v>45537</v>
      </c>
      <c r="B3076" s="1" t="str">
        <f t="shared" si="240"/>
        <v>September</v>
      </c>
      <c r="C3076" s="4" t="s">
        <v>9</v>
      </c>
      <c r="D3076" s="4" t="s">
        <v>10</v>
      </c>
      <c r="E3076" s="4" t="s">
        <v>22</v>
      </c>
      <c r="F3076" s="4" t="s">
        <v>24</v>
      </c>
      <c r="G3076" s="3">
        <v>15.53</v>
      </c>
      <c r="H3076" s="8">
        <v>9</v>
      </c>
      <c r="I3076" s="4" t="s">
        <v>17</v>
      </c>
      <c r="J3076" s="7">
        <v>5.5</v>
      </c>
      <c r="K3076" s="3">
        <f t="shared" si="241"/>
        <v>139.76999999999998</v>
      </c>
      <c r="L3076" s="2">
        <f t="shared" si="242"/>
        <v>0.05</v>
      </c>
      <c r="M3076" s="3">
        <f t="shared" si="243"/>
        <v>6.9884999999999993</v>
      </c>
      <c r="N3076" s="3">
        <f t="shared" si="244"/>
        <v>146.75849999999997</v>
      </c>
    </row>
    <row r="3077" spans="1:14" x14ac:dyDescent="0.3">
      <c r="A3077" s="1">
        <v>45537</v>
      </c>
      <c r="B3077" s="1" t="str">
        <f t="shared" si="240"/>
        <v>September</v>
      </c>
      <c r="C3077" s="4" t="s">
        <v>9</v>
      </c>
      <c r="D3077" s="4" t="s">
        <v>10</v>
      </c>
      <c r="E3077" s="4" t="s">
        <v>22</v>
      </c>
      <c r="F3077" s="4" t="s">
        <v>12</v>
      </c>
      <c r="G3077" s="3">
        <v>13.77</v>
      </c>
      <c r="H3077" s="8">
        <v>6</v>
      </c>
      <c r="I3077" s="4" t="s">
        <v>17</v>
      </c>
      <c r="J3077" s="7">
        <v>6.1</v>
      </c>
      <c r="K3077" s="3">
        <f t="shared" si="241"/>
        <v>82.62</v>
      </c>
      <c r="L3077" s="2">
        <f t="shared" si="242"/>
        <v>0.05</v>
      </c>
      <c r="M3077" s="3">
        <f t="shared" si="243"/>
        <v>4.1310000000000002</v>
      </c>
      <c r="N3077" s="3">
        <f t="shared" si="244"/>
        <v>86.751000000000005</v>
      </c>
    </row>
    <row r="3078" spans="1:14" x14ac:dyDescent="0.3">
      <c r="A3078" s="1">
        <v>45537</v>
      </c>
      <c r="B3078" s="1" t="str">
        <f t="shared" si="240"/>
        <v>September</v>
      </c>
      <c r="C3078" s="4" t="s">
        <v>14</v>
      </c>
      <c r="D3078" s="4" t="s">
        <v>15</v>
      </c>
      <c r="E3078" s="4" t="s">
        <v>22</v>
      </c>
      <c r="F3078" s="4" t="s">
        <v>12</v>
      </c>
      <c r="G3078" s="3">
        <v>11.4</v>
      </c>
      <c r="H3078" s="8">
        <v>10</v>
      </c>
      <c r="I3078" s="4" t="s">
        <v>258</v>
      </c>
      <c r="J3078" s="7">
        <v>8.3000000000000007</v>
      </c>
      <c r="K3078" s="3">
        <f t="shared" si="241"/>
        <v>114</v>
      </c>
      <c r="L3078" s="2">
        <f t="shared" si="242"/>
        <v>0.05</v>
      </c>
      <c r="M3078" s="3">
        <f t="shared" si="243"/>
        <v>5.7</v>
      </c>
      <c r="N3078" s="3">
        <f t="shared" si="244"/>
        <v>119.7</v>
      </c>
    </row>
    <row r="3079" spans="1:14" x14ac:dyDescent="0.3">
      <c r="A3079" s="1">
        <v>45537</v>
      </c>
      <c r="B3079" s="1" t="str">
        <f t="shared" si="240"/>
        <v>September</v>
      </c>
      <c r="C3079" s="4" t="s">
        <v>19</v>
      </c>
      <c r="D3079" s="4" t="s">
        <v>10</v>
      </c>
      <c r="E3079" s="4" t="s">
        <v>11</v>
      </c>
      <c r="F3079" s="4" t="s">
        <v>12</v>
      </c>
      <c r="G3079" s="3">
        <v>3.26</v>
      </c>
      <c r="H3079" s="8">
        <v>7</v>
      </c>
      <c r="I3079" s="4" t="s">
        <v>258</v>
      </c>
      <c r="J3079" s="7">
        <v>4.4000000000000004</v>
      </c>
      <c r="K3079" s="3">
        <f t="shared" si="241"/>
        <v>22.82</v>
      </c>
      <c r="L3079" s="2">
        <f t="shared" si="242"/>
        <v>0.05</v>
      </c>
      <c r="M3079" s="3">
        <f t="shared" si="243"/>
        <v>1.141</v>
      </c>
      <c r="N3079" s="3">
        <f t="shared" si="244"/>
        <v>23.960999999999999</v>
      </c>
    </row>
    <row r="3080" spans="1:14" x14ac:dyDescent="0.3">
      <c r="A3080" s="1">
        <v>45537</v>
      </c>
      <c r="B3080" s="1" t="str">
        <f t="shared" si="240"/>
        <v>September</v>
      </c>
      <c r="C3080" s="4" t="s">
        <v>14</v>
      </c>
      <c r="D3080" s="4" t="s">
        <v>15</v>
      </c>
      <c r="E3080" s="4" t="s">
        <v>22</v>
      </c>
      <c r="F3080" s="4" t="s">
        <v>24</v>
      </c>
      <c r="G3080" s="3">
        <v>39.6</v>
      </c>
      <c r="H3080" s="8">
        <v>2</v>
      </c>
      <c r="I3080" s="4" t="s">
        <v>17</v>
      </c>
      <c r="J3080" s="7">
        <v>6.5</v>
      </c>
      <c r="K3080" s="3">
        <f t="shared" si="241"/>
        <v>79.2</v>
      </c>
      <c r="L3080" s="2">
        <f t="shared" si="242"/>
        <v>0.05</v>
      </c>
      <c r="M3080" s="3">
        <f t="shared" si="243"/>
        <v>3.9600000000000004</v>
      </c>
      <c r="N3080" s="3">
        <f t="shared" si="244"/>
        <v>83.16</v>
      </c>
    </row>
    <row r="3081" spans="1:14" x14ac:dyDescent="0.3">
      <c r="A3081" s="1">
        <v>45537</v>
      </c>
      <c r="B3081" s="1" t="str">
        <f t="shared" si="240"/>
        <v>September</v>
      </c>
      <c r="C3081" s="4" t="s">
        <v>14</v>
      </c>
      <c r="D3081" s="4" t="s">
        <v>10</v>
      </c>
      <c r="E3081" s="4" t="s">
        <v>22</v>
      </c>
      <c r="F3081" s="4" t="s">
        <v>21</v>
      </c>
      <c r="G3081" s="3">
        <v>8.8000000000000007</v>
      </c>
      <c r="H3081" s="8">
        <v>8</v>
      </c>
      <c r="I3081" s="4" t="s">
        <v>17</v>
      </c>
      <c r="J3081" s="7">
        <v>7</v>
      </c>
      <c r="K3081" s="3">
        <f t="shared" si="241"/>
        <v>70.400000000000006</v>
      </c>
      <c r="L3081" s="2">
        <f t="shared" si="242"/>
        <v>0.05</v>
      </c>
      <c r="M3081" s="3">
        <f t="shared" si="243"/>
        <v>3.5200000000000005</v>
      </c>
      <c r="N3081" s="3">
        <f t="shared" si="244"/>
        <v>73.92</v>
      </c>
    </row>
    <row r="3082" spans="1:14" x14ac:dyDescent="0.3">
      <c r="A3082" s="1">
        <v>45537</v>
      </c>
      <c r="B3082" s="1" t="str">
        <f t="shared" si="240"/>
        <v>September</v>
      </c>
      <c r="C3082" s="4" t="s">
        <v>19</v>
      </c>
      <c r="D3082" s="4" t="s">
        <v>15</v>
      </c>
      <c r="E3082" s="4" t="s">
        <v>22</v>
      </c>
      <c r="F3082" s="4" t="s">
        <v>12</v>
      </c>
      <c r="G3082" s="3">
        <v>13.2</v>
      </c>
      <c r="H3082" s="8">
        <v>9</v>
      </c>
      <c r="I3082" s="4" t="s">
        <v>17</v>
      </c>
      <c r="J3082" s="7">
        <v>3.3</v>
      </c>
      <c r="K3082" s="3">
        <f t="shared" si="241"/>
        <v>118.8</v>
      </c>
      <c r="L3082" s="2">
        <f t="shared" si="242"/>
        <v>0.05</v>
      </c>
      <c r="M3082" s="3">
        <f t="shared" si="243"/>
        <v>5.94</v>
      </c>
      <c r="N3082" s="3">
        <f t="shared" si="244"/>
        <v>124.74</v>
      </c>
    </row>
    <row r="3083" spans="1:14" x14ac:dyDescent="0.3">
      <c r="A3083" s="1">
        <v>45537</v>
      </c>
      <c r="B3083" s="1" t="str">
        <f t="shared" si="240"/>
        <v>September</v>
      </c>
      <c r="C3083" s="4" t="s">
        <v>19</v>
      </c>
      <c r="D3083" s="4" t="s">
        <v>15</v>
      </c>
      <c r="E3083" s="4" t="s">
        <v>22</v>
      </c>
      <c r="F3083" s="4" t="s">
        <v>23</v>
      </c>
      <c r="G3083" s="3">
        <v>67.790000000000006</v>
      </c>
      <c r="H3083" s="8">
        <v>4</v>
      </c>
      <c r="I3083" s="4" t="s">
        <v>17</v>
      </c>
      <c r="J3083" s="7">
        <v>7.1</v>
      </c>
      <c r="K3083" s="3">
        <f t="shared" si="241"/>
        <v>271.16000000000003</v>
      </c>
      <c r="L3083" s="2">
        <f t="shared" si="242"/>
        <v>0.05</v>
      </c>
      <c r="M3083" s="3">
        <f t="shared" si="243"/>
        <v>13.558000000000002</v>
      </c>
      <c r="N3083" s="3">
        <f t="shared" si="244"/>
        <v>284.71800000000002</v>
      </c>
    </row>
    <row r="3084" spans="1:14" x14ac:dyDescent="0.3">
      <c r="A3084" s="1">
        <v>45537</v>
      </c>
      <c r="B3084" s="1" t="str">
        <f t="shared" si="240"/>
        <v>September</v>
      </c>
      <c r="C3084" s="4" t="s">
        <v>9</v>
      </c>
      <c r="D3084" s="4" t="s">
        <v>15</v>
      </c>
      <c r="E3084" s="4" t="s">
        <v>11</v>
      </c>
      <c r="F3084" s="4" t="s">
        <v>24</v>
      </c>
      <c r="G3084" s="3">
        <v>19.12</v>
      </c>
      <c r="H3084" s="8">
        <v>1</v>
      </c>
      <c r="I3084" s="4" t="s">
        <v>20</v>
      </c>
      <c r="J3084" s="7">
        <v>4.2</v>
      </c>
      <c r="K3084" s="3">
        <f t="shared" si="241"/>
        <v>19.12</v>
      </c>
      <c r="L3084" s="2">
        <f t="shared" si="242"/>
        <v>0.05</v>
      </c>
      <c r="M3084" s="3">
        <f t="shared" si="243"/>
        <v>0.95600000000000007</v>
      </c>
      <c r="N3084" s="3">
        <f t="shared" si="244"/>
        <v>20.076000000000001</v>
      </c>
    </row>
    <row r="3085" spans="1:14" x14ac:dyDescent="0.3">
      <c r="A3085" s="1">
        <v>45537</v>
      </c>
      <c r="B3085" s="1" t="str">
        <f t="shared" si="240"/>
        <v>September</v>
      </c>
      <c r="C3085" s="4" t="s">
        <v>14</v>
      </c>
      <c r="D3085" s="4" t="s">
        <v>10</v>
      </c>
      <c r="E3085" s="4" t="s">
        <v>11</v>
      </c>
      <c r="F3085" s="4" t="s">
        <v>12</v>
      </c>
      <c r="G3085" s="3">
        <v>11.06</v>
      </c>
      <c r="H3085" s="8">
        <v>9</v>
      </c>
      <c r="I3085" s="4" t="s">
        <v>20</v>
      </c>
      <c r="J3085" s="7">
        <v>3.4</v>
      </c>
      <c r="K3085" s="3">
        <f t="shared" si="241"/>
        <v>99.54</v>
      </c>
      <c r="L3085" s="2">
        <f t="shared" si="242"/>
        <v>0.05</v>
      </c>
      <c r="M3085" s="3">
        <f t="shared" si="243"/>
        <v>4.9770000000000003</v>
      </c>
      <c r="N3085" s="3">
        <f t="shared" si="244"/>
        <v>104.51700000000001</v>
      </c>
    </row>
    <row r="3086" spans="1:14" x14ac:dyDescent="0.3">
      <c r="A3086" s="1">
        <v>45537</v>
      </c>
      <c r="B3086" s="1" t="str">
        <f t="shared" si="240"/>
        <v>September</v>
      </c>
      <c r="C3086" s="4" t="s">
        <v>9</v>
      </c>
      <c r="D3086" s="4" t="s">
        <v>15</v>
      </c>
      <c r="E3086" s="4" t="s">
        <v>22</v>
      </c>
      <c r="F3086" s="4" t="s">
        <v>24</v>
      </c>
      <c r="G3086" s="3">
        <v>29.48</v>
      </c>
      <c r="H3086" s="8">
        <v>9</v>
      </c>
      <c r="I3086" s="4" t="s">
        <v>17</v>
      </c>
      <c r="J3086" s="7">
        <v>9.5</v>
      </c>
      <c r="K3086" s="3">
        <f t="shared" si="241"/>
        <v>265.32</v>
      </c>
      <c r="L3086" s="2">
        <f t="shared" si="242"/>
        <v>0.05</v>
      </c>
      <c r="M3086" s="3">
        <f t="shared" si="243"/>
        <v>13.266</v>
      </c>
      <c r="N3086" s="3">
        <f t="shared" si="244"/>
        <v>278.58600000000001</v>
      </c>
    </row>
    <row r="3087" spans="1:14" x14ac:dyDescent="0.3">
      <c r="A3087" s="1">
        <v>45537</v>
      </c>
      <c r="B3087" s="1" t="str">
        <f t="shared" si="240"/>
        <v>September</v>
      </c>
      <c r="C3087" s="4" t="s">
        <v>9</v>
      </c>
      <c r="D3087" s="4" t="s">
        <v>15</v>
      </c>
      <c r="E3087" s="4" t="s">
        <v>11</v>
      </c>
      <c r="F3087" s="4" t="s">
        <v>12</v>
      </c>
      <c r="G3087" s="3">
        <v>13.09</v>
      </c>
      <c r="H3087" s="8">
        <v>3</v>
      </c>
      <c r="I3087" s="4" t="s">
        <v>17</v>
      </c>
      <c r="J3087" s="7">
        <v>9.6</v>
      </c>
      <c r="K3087" s="3">
        <f t="shared" si="241"/>
        <v>39.269999999999996</v>
      </c>
      <c r="L3087" s="2">
        <f t="shared" si="242"/>
        <v>0.05</v>
      </c>
      <c r="M3087" s="3">
        <f t="shared" si="243"/>
        <v>1.9634999999999998</v>
      </c>
      <c r="N3087" s="3">
        <f t="shared" si="244"/>
        <v>41.233499999999992</v>
      </c>
    </row>
    <row r="3088" spans="1:14" x14ac:dyDescent="0.3">
      <c r="A3088" s="1">
        <v>45537</v>
      </c>
      <c r="B3088" s="1" t="str">
        <f t="shared" si="240"/>
        <v>September</v>
      </c>
      <c r="C3088" s="4" t="s">
        <v>14</v>
      </c>
      <c r="D3088" s="4" t="s">
        <v>15</v>
      </c>
      <c r="E3088" s="4" t="s">
        <v>22</v>
      </c>
      <c r="F3088" s="4" t="s">
        <v>24</v>
      </c>
      <c r="G3088" s="3">
        <v>31.88</v>
      </c>
      <c r="H3088" s="8">
        <v>4</v>
      </c>
      <c r="I3088" s="4" t="s">
        <v>258</v>
      </c>
      <c r="J3088" s="7">
        <v>8.5</v>
      </c>
      <c r="K3088" s="3">
        <f t="shared" si="241"/>
        <v>127.52</v>
      </c>
      <c r="L3088" s="2">
        <f t="shared" si="242"/>
        <v>0.05</v>
      </c>
      <c r="M3088" s="3">
        <f t="shared" si="243"/>
        <v>6.3760000000000003</v>
      </c>
      <c r="N3088" s="3">
        <f t="shared" si="244"/>
        <v>133.89599999999999</v>
      </c>
    </row>
    <row r="3089" spans="1:14" x14ac:dyDescent="0.3">
      <c r="A3089" s="1">
        <v>45537</v>
      </c>
      <c r="B3089" s="1" t="str">
        <f t="shared" si="240"/>
        <v>September</v>
      </c>
      <c r="C3089" s="4" t="s">
        <v>19</v>
      </c>
      <c r="D3089" s="4" t="s">
        <v>15</v>
      </c>
      <c r="E3089" s="4" t="s">
        <v>22</v>
      </c>
      <c r="F3089" s="4" t="s">
        <v>16</v>
      </c>
      <c r="G3089" s="3">
        <v>87.94</v>
      </c>
      <c r="H3089" s="8">
        <v>10</v>
      </c>
      <c r="I3089" s="4" t="s">
        <v>258</v>
      </c>
      <c r="J3089" s="7">
        <v>5.0999999999999996</v>
      </c>
      <c r="K3089" s="3">
        <f t="shared" si="241"/>
        <v>879.4</v>
      </c>
      <c r="L3089" s="2">
        <f t="shared" si="242"/>
        <v>0.18</v>
      </c>
      <c r="M3089" s="3">
        <f t="shared" si="243"/>
        <v>158.292</v>
      </c>
      <c r="N3089" s="3">
        <f t="shared" si="244"/>
        <v>1037.692</v>
      </c>
    </row>
    <row r="3090" spans="1:14" x14ac:dyDescent="0.3">
      <c r="A3090" s="1">
        <v>45537</v>
      </c>
      <c r="B3090" s="1" t="str">
        <f t="shared" si="240"/>
        <v>September</v>
      </c>
      <c r="C3090" s="4" t="s">
        <v>9</v>
      </c>
      <c r="D3090" s="4" t="s">
        <v>10</v>
      </c>
      <c r="E3090" s="4" t="s">
        <v>11</v>
      </c>
      <c r="F3090" s="4" t="s">
        <v>12</v>
      </c>
      <c r="G3090" s="3">
        <v>7.15</v>
      </c>
      <c r="H3090" s="8">
        <v>5</v>
      </c>
      <c r="I3090" s="4" t="s">
        <v>258</v>
      </c>
      <c r="J3090" s="7">
        <v>3.7</v>
      </c>
      <c r="K3090" s="3">
        <f t="shared" si="241"/>
        <v>35.75</v>
      </c>
      <c r="L3090" s="2">
        <f t="shared" si="242"/>
        <v>0.05</v>
      </c>
      <c r="M3090" s="3">
        <f t="shared" si="243"/>
        <v>1.7875000000000001</v>
      </c>
      <c r="N3090" s="3">
        <f t="shared" si="244"/>
        <v>37.537500000000001</v>
      </c>
    </row>
    <row r="3091" spans="1:14" x14ac:dyDescent="0.3">
      <c r="A3091" s="1">
        <v>45537</v>
      </c>
      <c r="B3091" s="1" t="str">
        <f t="shared" si="240"/>
        <v>September</v>
      </c>
      <c r="C3091" s="4" t="s">
        <v>14</v>
      </c>
      <c r="D3091" s="4" t="s">
        <v>15</v>
      </c>
      <c r="E3091" s="4" t="s">
        <v>22</v>
      </c>
      <c r="F3091" s="4" t="s">
        <v>16</v>
      </c>
      <c r="G3091" s="3">
        <v>98.92</v>
      </c>
      <c r="H3091" s="8">
        <v>2</v>
      </c>
      <c r="I3091" s="4" t="s">
        <v>17</v>
      </c>
      <c r="J3091" s="7">
        <v>7.7</v>
      </c>
      <c r="K3091" s="3">
        <f t="shared" si="241"/>
        <v>197.84</v>
      </c>
      <c r="L3091" s="2">
        <f t="shared" si="242"/>
        <v>0.18</v>
      </c>
      <c r="M3091" s="3">
        <f t="shared" si="243"/>
        <v>35.611199999999997</v>
      </c>
      <c r="N3091" s="3">
        <f t="shared" si="244"/>
        <v>233.4512</v>
      </c>
    </row>
    <row r="3092" spans="1:14" x14ac:dyDescent="0.3">
      <c r="A3092" s="1">
        <v>45537</v>
      </c>
      <c r="B3092" s="1" t="str">
        <f t="shared" si="240"/>
        <v>September</v>
      </c>
      <c r="C3092" s="4" t="s">
        <v>9</v>
      </c>
      <c r="D3092" s="4" t="s">
        <v>15</v>
      </c>
      <c r="E3092" s="4" t="s">
        <v>11</v>
      </c>
      <c r="F3092" s="4" t="s">
        <v>12</v>
      </c>
      <c r="G3092" s="3">
        <v>13.43</v>
      </c>
      <c r="H3092" s="8">
        <v>6</v>
      </c>
      <c r="I3092" s="4" t="s">
        <v>17</v>
      </c>
      <c r="J3092" s="7">
        <v>6</v>
      </c>
      <c r="K3092" s="3">
        <f t="shared" si="241"/>
        <v>80.58</v>
      </c>
      <c r="L3092" s="2">
        <f t="shared" si="242"/>
        <v>0.05</v>
      </c>
      <c r="M3092" s="3">
        <f t="shared" si="243"/>
        <v>4.0289999999999999</v>
      </c>
      <c r="N3092" s="3">
        <f t="shared" si="244"/>
        <v>84.608999999999995</v>
      </c>
    </row>
    <row r="3093" spans="1:14" x14ac:dyDescent="0.3">
      <c r="A3093" s="1">
        <v>45537</v>
      </c>
      <c r="B3093" s="1" t="str">
        <f t="shared" si="240"/>
        <v>September</v>
      </c>
      <c r="C3093" s="4" t="s">
        <v>19</v>
      </c>
      <c r="D3093" s="4" t="s">
        <v>15</v>
      </c>
      <c r="E3093" s="4" t="s">
        <v>11</v>
      </c>
      <c r="F3093" s="4" t="s">
        <v>24</v>
      </c>
      <c r="G3093" s="3">
        <v>39.68</v>
      </c>
      <c r="H3093" s="8">
        <v>9</v>
      </c>
      <c r="I3093" s="4" t="s">
        <v>17</v>
      </c>
      <c r="J3093" s="7">
        <v>3.8</v>
      </c>
      <c r="K3093" s="3">
        <f t="shared" si="241"/>
        <v>357.12</v>
      </c>
      <c r="L3093" s="2">
        <f t="shared" si="242"/>
        <v>0.05</v>
      </c>
      <c r="M3093" s="3">
        <f t="shared" si="243"/>
        <v>17.856000000000002</v>
      </c>
      <c r="N3093" s="3">
        <f t="shared" si="244"/>
        <v>374.976</v>
      </c>
    </row>
    <row r="3094" spans="1:14" x14ac:dyDescent="0.3">
      <c r="A3094" s="1">
        <v>45538</v>
      </c>
      <c r="B3094" s="1" t="str">
        <f t="shared" si="240"/>
        <v>September</v>
      </c>
      <c r="C3094" s="4" t="s">
        <v>9</v>
      </c>
      <c r="D3094" s="4" t="s">
        <v>15</v>
      </c>
      <c r="E3094" s="4" t="s">
        <v>22</v>
      </c>
      <c r="F3094" s="4" t="s">
        <v>18</v>
      </c>
      <c r="G3094" s="3">
        <v>54.03</v>
      </c>
      <c r="H3094" s="8">
        <v>2</v>
      </c>
      <c r="I3094" s="4" t="s">
        <v>20</v>
      </c>
      <c r="J3094" s="7">
        <v>6.4</v>
      </c>
      <c r="K3094" s="3">
        <f t="shared" si="241"/>
        <v>108.06</v>
      </c>
      <c r="L3094" s="2">
        <f t="shared" si="242"/>
        <v>0.05</v>
      </c>
      <c r="M3094" s="3">
        <f t="shared" si="243"/>
        <v>5.4030000000000005</v>
      </c>
      <c r="N3094" s="3">
        <f t="shared" si="244"/>
        <v>113.46300000000001</v>
      </c>
    </row>
    <row r="3095" spans="1:14" x14ac:dyDescent="0.3">
      <c r="A3095" s="1">
        <v>45538</v>
      </c>
      <c r="B3095" s="1" t="str">
        <f t="shared" si="240"/>
        <v>September</v>
      </c>
      <c r="C3095" s="4" t="s">
        <v>9</v>
      </c>
      <c r="D3095" s="4" t="s">
        <v>15</v>
      </c>
      <c r="E3095" s="4" t="s">
        <v>11</v>
      </c>
      <c r="F3095" s="4" t="s">
        <v>21</v>
      </c>
      <c r="G3095" s="3">
        <v>19.350000000000001</v>
      </c>
      <c r="H3095" s="8">
        <v>4</v>
      </c>
      <c r="I3095" s="4" t="s">
        <v>20</v>
      </c>
      <c r="J3095" s="7">
        <v>3.2</v>
      </c>
      <c r="K3095" s="3">
        <f t="shared" si="241"/>
        <v>77.400000000000006</v>
      </c>
      <c r="L3095" s="2">
        <f t="shared" si="242"/>
        <v>0.05</v>
      </c>
      <c r="M3095" s="3">
        <f t="shared" si="243"/>
        <v>3.8700000000000006</v>
      </c>
      <c r="N3095" s="3">
        <f t="shared" si="244"/>
        <v>81.27000000000001</v>
      </c>
    </row>
    <row r="3096" spans="1:14" x14ac:dyDescent="0.3">
      <c r="A3096" s="1">
        <v>45538</v>
      </c>
      <c r="B3096" s="1" t="str">
        <f t="shared" si="240"/>
        <v>September</v>
      </c>
      <c r="C3096" s="4" t="s">
        <v>19</v>
      </c>
      <c r="D3096" s="4" t="s">
        <v>15</v>
      </c>
      <c r="E3096" s="4" t="s">
        <v>11</v>
      </c>
      <c r="F3096" s="4" t="s">
        <v>18</v>
      </c>
      <c r="G3096" s="3">
        <v>75.38</v>
      </c>
      <c r="H3096" s="8">
        <v>2</v>
      </c>
      <c r="I3096" s="4" t="s">
        <v>258</v>
      </c>
      <c r="J3096" s="7">
        <v>9.1999999999999993</v>
      </c>
      <c r="K3096" s="3">
        <f t="shared" si="241"/>
        <v>150.76</v>
      </c>
      <c r="L3096" s="2">
        <f t="shared" si="242"/>
        <v>0.05</v>
      </c>
      <c r="M3096" s="3">
        <f t="shared" si="243"/>
        <v>7.5380000000000003</v>
      </c>
      <c r="N3096" s="3">
        <f t="shared" si="244"/>
        <v>158.298</v>
      </c>
    </row>
    <row r="3097" spans="1:14" x14ac:dyDescent="0.3">
      <c r="A3097" s="1">
        <v>45538</v>
      </c>
      <c r="B3097" s="1" t="str">
        <f t="shared" si="240"/>
        <v>September</v>
      </c>
      <c r="C3097" s="4" t="s">
        <v>9</v>
      </c>
      <c r="D3097" s="4" t="s">
        <v>15</v>
      </c>
      <c r="E3097" s="4" t="s">
        <v>11</v>
      </c>
      <c r="F3097" s="4" t="s">
        <v>18</v>
      </c>
      <c r="G3097" s="3">
        <v>69.11</v>
      </c>
      <c r="H3097" s="8">
        <v>5</v>
      </c>
      <c r="I3097" s="4" t="s">
        <v>17</v>
      </c>
      <c r="J3097" s="7">
        <v>4.8</v>
      </c>
      <c r="K3097" s="3">
        <f t="shared" si="241"/>
        <v>345.55</v>
      </c>
      <c r="L3097" s="2">
        <f t="shared" si="242"/>
        <v>0.05</v>
      </c>
      <c r="M3097" s="3">
        <f t="shared" si="243"/>
        <v>17.2775</v>
      </c>
      <c r="N3097" s="3">
        <f t="shared" si="244"/>
        <v>362.82749999999999</v>
      </c>
    </row>
    <row r="3098" spans="1:14" x14ac:dyDescent="0.3">
      <c r="A3098" s="1">
        <v>45538</v>
      </c>
      <c r="B3098" s="1" t="str">
        <f t="shared" si="240"/>
        <v>September</v>
      </c>
      <c r="C3098" s="4" t="s">
        <v>14</v>
      </c>
      <c r="D3098" s="4" t="s">
        <v>10</v>
      </c>
      <c r="E3098" s="4" t="s">
        <v>22</v>
      </c>
      <c r="F3098" s="4" t="s">
        <v>24</v>
      </c>
      <c r="G3098" s="3">
        <v>38.630000000000003</v>
      </c>
      <c r="H3098" s="8">
        <v>3</v>
      </c>
      <c r="I3098" s="4" t="s">
        <v>258</v>
      </c>
      <c r="J3098" s="7">
        <v>7.5</v>
      </c>
      <c r="K3098" s="3">
        <f t="shared" si="241"/>
        <v>115.89000000000001</v>
      </c>
      <c r="L3098" s="2">
        <f t="shared" si="242"/>
        <v>0.05</v>
      </c>
      <c r="M3098" s="3">
        <f t="shared" si="243"/>
        <v>5.7945000000000011</v>
      </c>
      <c r="N3098" s="3">
        <f t="shared" si="244"/>
        <v>121.68450000000001</v>
      </c>
    </row>
    <row r="3099" spans="1:14" x14ac:dyDescent="0.3">
      <c r="A3099" s="1">
        <v>45538</v>
      </c>
      <c r="B3099" s="1" t="str">
        <f t="shared" si="240"/>
        <v>September</v>
      </c>
      <c r="C3099" s="4" t="s">
        <v>19</v>
      </c>
      <c r="D3099" s="4" t="s">
        <v>15</v>
      </c>
      <c r="E3099" s="4" t="s">
        <v>22</v>
      </c>
      <c r="F3099" s="4" t="s">
        <v>18</v>
      </c>
      <c r="G3099" s="3">
        <v>51.25</v>
      </c>
      <c r="H3099" s="8">
        <v>6</v>
      </c>
      <c r="I3099" s="4" t="s">
        <v>20</v>
      </c>
      <c r="J3099" s="7">
        <v>5.0999999999999996</v>
      </c>
      <c r="K3099" s="3">
        <f t="shared" si="241"/>
        <v>307.5</v>
      </c>
      <c r="L3099" s="2">
        <f t="shared" si="242"/>
        <v>0.05</v>
      </c>
      <c r="M3099" s="3">
        <f t="shared" si="243"/>
        <v>15.375</v>
      </c>
      <c r="N3099" s="3">
        <f t="shared" si="244"/>
        <v>322.875</v>
      </c>
    </row>
    <row r="3100" spans="1:14" x14ac:dyDescent="0.3">
      <c r="A3100" s="1">
        <v>45538</v>
      </c>
      <c r="B3100" s="1" t="str">
        <f t="shared" si="240"/>
        <v>September</v>
      </c>
      <c r="C3100" s="4" t="s">
        <v>14</v>
      </c>
      <c r="D3100" s="4" t="s">
        <v>10</v>
      </c>
      <c r="E3100" s="4" t="s">
        <v>11</v>
      </c>
      <c r="F3100" s="4" t="s">
        <v>21</v>
      </c>
      <c r="G3100" s="3">
        <v>9.99</v>
      </c>
      <c r="H3100" s="8">
        <v>2</v>
      </c>
      <c r="I3100" s="4" t="s">
        <v>258</v>
      </c>
      <c r="J3100" s="7">
        <v>6.5</v>
      </c>
      <c r="K3100" s="3">
        <f t="shared" si="241"/>
        <v>19.98</v>
      </c>
      <c r="L3100" s="2">
        <f t="shared" si="242"/>
        <v>0.05</v>
      </c>
      <c r="M3100" s="3">
        <f t="shared" si="243"/>
        <v>0.99900000000000011</v>
      </c>
      <c r="N3100" s="3">
        <f t="shared" si="244"/>
        <v>20.978999999999999</v>
      </c>
    </row>
    <row r="3101" spans="1:14" x14ac:dyDescent="0.3">
      <c r="A3101" s="1">
        <v>45538</v>
      </c>
      <c r="B3101" s="1" t="str">
        <f t="shared" si="240"/>
        <v>September</v>
      </c>
      <c r="C3101" s="4" t="s">
        <v>14</v>
      </c>
      <c r="D3101" s="4" t="s">
        <v>15</v>
      </c>
      <c r="E3101" s="4" t="s">
        <v>22</v>
      </c>
      <c r="F3101" s="4" t="s">
        <v>23</v>
      </c>
      <c r="G3101" s="3">
        <v>47.1</v>
      </c>
      <c r="H3101" s="8">
        <v>3</v>
      </c>
      <c r="I3101" s="4" t="s">
        <v>20</v>
      </c>
      <c r="J3101" s="7">
        <v>6.7</v>
      </c>
      <c r="K3101" s="3">
        <f t="shared" si="241"/>
        <v>141.30000000000001</v>
      </c>
      <c r="L3101" s="2">
        <f t="shared" si="242"/>
        <v>0.05</v>
      </c>
      <c r="M3101" s="3">
        <f t="shared" si="243"/>
        <v>7.0650000000000013</v>
      </c>
      <c r="N3101" s="3">
        <f t="shared" si="244"/>
        <v>148.36500000000001</v>
      </c>
    </row>
    <row r="3102" spans="1:14" x14ac:dyDescent="0.3">
      <c r="A3102" s="1">
        <v>45538</v>
      </c>
      <c r="B3102" s="1" t="str">
        <f t="shared" si="240"/>
        <v>September</v>
      </c>
      <c r="C3102" s="4" t="s">
        <v>14</v>
      </c>
      <c r="D3102" s="4" t="s">
        <v>10</v>
      </c>
      <c r="E3102" s="4" t="s">
        <v>22</v>
      </c>
      <c r="F3102" s="4" t="s">
        <v>18</v>
      </c>
      <c r="G3102" s="3">
        <v>77.73</v>
      </c>
      <c r="H3102" s="8">
        <v>7</v>
      </c>
      <c r="I3102" s="4" t="s">
        <v>20</v>
      </c>
      <c r="J3102" s="7">
        <v>4.3</v>
      </c>
      <c r="K3102" s="3">
        <f t="shared" si="241"/>
        <v>544.11</v>
      </c>
      <c r="L3102" s="2">
        <f t="shared" si="242"/>
        <v>0.05</v>
      </c>
      <c r="M3102" s="3">
        <f t="shared" si="243"/>
        <v>27.205500000000001</v>
      </c>
      <c r="N3102" s="3">
        <f t="shared" si="244"/>
        <v>571.31550000000004</v>
      </c>
    </row>
    <row r="3103" spans="1:14" x14ac:dyDescent="0.3">
      <c r="A3103" s="1">
        <v>45538</v>
      </c>
      <c r="B3103" s="1" t="str">
        <f t="shared" si="240"/>
        <v>September</v>
      </c>
      <c r="C3103" s="4" t="s">
        <v>14</v>
      </c>
      <c r="D3103" s="4" t="s">
        <v>10</v>
      </c>
      <c r="E3103" s="4" t="s">
        <v>11</v>
      </c>
      <c r="F3103" s="4" t="s">
        <v>18</v>
      </c>
      <c r="G3103" s="3">
        <v>71.040000000000006</v>
      </c>
      <c r="H3103" s="8">
        <v>7</v>
      </c>
      <c r="I3103" s="4" t="s">
        <v>20</v>
      </c>
      <c r="J3103" s="7">
        <v>9.6</v>
      </c>
      <c r="K3103" s="3">
        <f t="shared" si="241"/>
        <v>497.28000000000003</v>
      </c>
      <c r="L3103" s="2">
        <f t="shared" si="242"/>
        <v>0.05</v>
      </c>
      <c r="M3103" s="3">
        <f t="shared" si="243"/>
        <v>24.864000000000004</v>
      </c>
      <c r="N3103" s="3">
        <f t="shared" si="244"/>
        <v>522.14400000000001</v>
      </c>
    </row>
    <row r="3104" spans="1:14" x14ac:dyDescent="0.3">
      <c r="A3104" s="1">
        <v>45538</v>
      </c>
      <c r="B3104" s="1" t="str">
        <f t="shared" si="240"/>
        <v>September</v>
      </c>
      <c r="C3104" s="4" t="s">
        <v>9</v>
      </c>
      <c r="D3104" s="4" t="s">
        <v>10</v>
      </c>
      <c r="E3104" s="4" t="s">
        <v>11</v>
      </c>
      <c r="F3104" s="4" t="s">
        <v>18</v>
      </c>
      <c r="G3104" s="3">
        <v>74.62</v>
      </c>
      <c r="H3104" s="8">
        <v>4</v>
      </c>
      <c r="I3104" s="4" t="s">
        <v>17</v>
      </c>
      <c r="J3104" s="7">
        <v>8.3000000000000007</v>
      </c>
      <c r="K3104" s="3">
        <f t="shared" si="241"/>
        <v>298.48</v>
      </c>
      <c r="L3104" s="2">
        <f t="shared" si="242"/>
        <v>0.05</v>
      </c>
      <c r="M3104" s="3">
        <f t="shared" si="243"/>
        <v>14.924000000000001</v>
      </c>
      <c r="N3104" s="3">
        <f t="shared" si="244"/>
        <v>313.404</v>
      </c>
    </row>
    <row r="3105" spans="1:14" x14ac:dyDescent="0.3">
      <c r="A3105" s="1">
        <v>45538</v>
      </c>
      <c r="B3105" s="1" t="str">
        <f t="shared" si="240"/>
        <v>September</v>
      </c>
      <c r="C3105" s="4" t="s">
        <v>19</v>
      </c>
      <c r="D3105" s="4" t="s">
        <v>15</v>
      </c>
      <c r="E3105" s="4" t="s">
        <v>11</v>
      </c>
      <c r="F3105" s="4" t="s">
        <v>23</v>
      </c>
      <c r="G3105" s="3">
        <v>69.010000000000005</v>
      </c>
      <c r="H3105" s="8">
        <v>5</v>
      </c>
      <c r="I3105" s="4" t="s">
        <v>258</v>
      </c>
      <c r="J3105" s="7">
        <v>9.4</v>
      </c>
      <c r="K3105" s="3">
        <f t="shared" si="241"/>
        <v>345.05</v>
      </c>
      <c r="L3105" s="2">
        <f t="shared" si="242"/>
        <v>0.05</v>
      </c>
      <c r="M3105" s="3">
        <f t="shared" si="243"/>
        <v>17.252500000000001</v>
      </c>
      <c r="N3105" s="3">
        <f t="shared" si="244"/>
        <v>362.30250000000001</v>
      </c>
    </row>
    <row r="3106" spans="1:14" x14ac:dyDescent="0.3">
      <c r="A3106" s="1">
        <v>45538</v>
      </c>
      <c r="B3106" s="1" t="str">
        <f t="shared" si="240"/>
        <v>September</v>
      </c>
      <c r="C3106" s="4" t="s">
        <v>14</v>
      </c>
      <c r="D3106" s="4" t="s">
        <v>15</v>
      </c>
      <c r="E3106" s="4" t="s">
        <v>11</v>
      </c>
      <c r="F3106" s="4" t="s">
        <v>24</v>
      </c>
      <c r="G3106" s="3">
        <v>17.88</v>
      </c>
      <c r="H3106" s="8">
        <v>5</v>
      </c>
      <c r="I3106" s="4" t="s">
        <v>17</v>
      </c>
      <c r="J3106" s="7">
        <v>9.1</v>
      </c>
      <c r="K3106" s="3">
        <f t="shared" si="241"/>
        <v>89.399999999999991</v>
      </c>
      <c r="L3106" s="2">
        <f t="shared" si="242"/>
        <v>0.05</v>
      </c>
      <c r="M3106" s="3">
        <f t="shared" si="243"/>
        <v>4.47</v>
      </c>
      <c r="N3106" s="3">
        <f t="shared" si="244"/>
        <v>93.86999999999999</v>
      </c>
    </row>
    <row r="3107" spans="1:14" x14ac:dyDescent="0.3">
      <c r="A3107" s="1">
        <v>45538</v>
      </c>
      <c r="B3107" s="1" t="str">
        <f t="shared" si="240"/>
        <v>September</v>
      </c>
      <c r="C3107" s="4" t="s">
        <v>9</v>
      </c>
      <c r="D3107" s="4" t="s">
        <v>15</v>
      </c>
      <c r="E3107" s="4" t="s">
        <v>22</v>
      </c>
      <c r="F3107" s="4" t="s">
        <v>16</v>
      </c>
      <c r="G3107" s="3">
        <v>86.55</v>
      </c>
      <c r="H3107" s="8">
        <v>6</v>
      </c>
      <c r="I3107" s="4" t="s">
        <v>258</v>
      </c>
      <c r="J3107" s="7">
        <v>7.1</v>
      </c>
      <c r="K3107" s="3">
        <f t="shared" si="241"/>
        <v>519.29999999999995</v>
      </c>
      <c r="L3107" s="2">
        <f t="shared" si="242"/>
        <v>0.18</v>
      </c>
      <c r="M3107" s="3">
        <f t="shared" si="243"/>
        <v>93.47399999999999</v>
      </c>
      <c r="N3107" s="3">
        <f t="shared" si="244"/>
        <v>612.77399999999989</v>
      </c>
    </row>
    <row r="3108" spans="1:14" x14ac:dyDescent="0.3">
      <c r="A3108" s="1">
        <v>45538</v>
      </c>
      <c r="B3108" s="1" t="str">
        <f t="shared" si="240"/>
        <v>September</v>
      </c>
      <c r="C3108" s="4" t="s">
        <v>9</v>
      </c>
      <c r="D3108" s="4" t="s">
        <v>10</v>
      </c>
      <c r="E3108" s="4" t="s">
        <v>22</v>
      </c>
      <c r="F3108" s="4" t="s">
        <v>16</v>
      </c>
      <c r="G3108" s="3">
        <v>93.43</v>
      </c>
      <c r="H3108" s="8">
        <v>1</v>
      </c>
      <c r="I3108" s="4" t="s">
        <v>258</v>
      </c>
      <c r="J3108" s="7">
        <v>9.3000000000000007</v>
      </c>
      <c r="K3108" s="3">
        <f t="shared" si="241"/>
        <v>93.43</v>
      </c>
      <c r="L3108" s="2">
        <f t="shared" si="242"/>
        <v>0.18</v>
      </c>
      <c r="M3108" s="3">
        <f t="shared" si="243"/>
        <v>16.817399999999999</v>
      </c>
      <c r="N3108" s="3">
        <f t="shared" si="244"/>
        <v>110.2474</v>
      </c>
    </row>
    <row r="3109" spans="1:14" x14ac:dyDescent="0.3">
      <c r="A3109" s="1">
        <v>45538</v>
      </c>
      <c r="B3109" s="1" t="str">
        <f t="shared" si="240"/>
        <v>September</v>
      </c>
      <c r="C3109" s="4" t="s">
        <v>14</v>
      </c>
      <c r="D3109" s="4" t="s">
        <v>10</v>
      </c>
      <c r="E3109" s="4" t="s">
        <v>22</v>
      </c>
      <c r="F3109" s="4" t="s">
        <v>18</v>
      </c>
      <c r="G3109" s="3">
        <v>52.1</v>
      </c>
      <c r="H3109" s="8">
        <v>6</v>
      </c>
      <c r="I3109" s="4" t="s">
        <v>258</v>
      </c>
      <c r="J3109" s="7">
        <v>3.6</v>
      </c>
      <c r="K3109" s="3">
        <f t="shared" si="241"/>
        <v>312.60000000000002</v>
      </c>
      <c r="L3109" s="2">
        <f t="shared" si="242"/>
        <v>0.05</v>
      </c>
      <c r="M3109" s="3">
        <f t="shared" si="243"/>
        <v>15.630000000000003</v>
      </c>
      <c r="N3109" s="3">
        <f t="shared" si="244"/>
        <v>328.23</v>
      </c>
    </row>
    <row r="3110" spans="1:14" x14ac:dyDescent="0.3">
      <c r="A3110" s="1">
        <v>45538</v>
      </c>
      <c r="B3110" s="1" t="str">
        <f t="shared" si="240"/>
        <v>September</v>
      </c>
      <c r="C3110" s="4" t="s">
        <v>9</v>
      </c>
      <c r="D3110" s="4" t="s">
        <v>15</v>
      </c>
      <c r="E3110" s="4" t="s">
        <v>11</v>
      </c>
      <c r="F3110" s="4" t="s">
        <v>23</v>
      </c>
      <c r="G3110" s="3">
        <v>60.01</v>
      </c>
      <c r="H3110" s="8">
        <v>6</v>
      </c>
      <c r="I3110" s="4" t="s">
        <v>258</v>
      </c>
      <c r="J3110" s="7">
        <v>4.3</v>
      </c>
      <c r="K3110" s="3">
        <f t="shared" si="241"/>
        <v>360.06</v>
      </c>
      <c r="L3110" s="2">
        <f t="shared" si="242"/>
        <v>0.05</v>
      </c>
      <c r="M3110" s="3">
        <f t="shared" si="243"/>
        <v>18.003</v>
      </c>
      <c r="N3110" s="3">
        <f t="shared" si="244"/>
        <v>378.06299999999999</v>
      </c>
    </row>
    <row r="3111" spans="1:14" x14ac:dyDescent="0.3">
      <c r="A3111" s="1">
        <v>45538</v>
      </c>
      <c r="B3111" s="1" t="str">
        <f t="shared" si="240"/>
        <v>September</v>
      </c>
      <c r="C3111" s="4" t="s">
        <v>9</v>
      </c>
      <c r="D3111" s="4" t="s">
        <v>15</v>
      </c>
      <c r="E3111" s="4" t="s">
        <v>11</v>
      </c>
      <c r="F3111" s="4" t="s">
        <v>12</v>
      </c>
      <c r="G3111" s="3">
        <v>6.93</v>
      </c>
      <c r="H3111" s="8">
        <v>3</v>
      </c>
      <c r="I3111" s="4" t="s">
        <v>258</v>
      </c>
      <c r="J3111" s="7">
        <v>3.3</v>
      </c>
      <c r="K3111" s="3">
        <f t="shared" si="241"/>
        <v>20.79</v>
      </c>
      <c r="L3111" s="2">
        <f t="shared" si="242"/>
        <v>0.05</v>
      </c>
      <c r="M3111" s="3">
        <f t="shared" si="243"/>
        <v>1.0395000000000001</v>
      </c>
      <c r="N3111" s="3">
        <f t="shared" si="244"/>
        <v>21.829499999999999</v>
      </c>
    </row>
    <row r="3112" spans="1:14" x14ac:dyDescent="0.3">
      <c r="A3112" s="1">
        <v>45539</v>
      </c>
      <c r="B3112" s="1" t="str">
        <f t="shared" si="240"/>
        <v>September</v>
      </c>
      <c r="C3112" s="4" t="s">
        <v>19</v>
      </c>
      <c r="D3112" s="4" t="s">
        <v>10</v>
      </c>
      <c r="E3112" s="4" t="s">
        <v>22</v>
      </c>
      <c r="F3112" s="4" t="s">
        <v>12</v>
      </c>
      <c r="G3112" s="3">
        <v>4.7300000000000004</v>
      </c>
      <c r="H3112" s="8">
        <v>10</v>
      </c>
      <c r="I3112" s="4" t="s">
        <v>258</v>
      </c>
      <c r="J3112" s="7">
        <v>5.2</v>
      </c>
      <c r="K3112" s="3">
        <f t="shared" si="241"/>
        <v>47.300000000000004</v>
      </c>
      <c r="L3112" s="2">
        <f t="shared" si="242"/>
        <v>0.05</v>
      </c>
      <c r="M3112" s="3">
        <f t="shared" si="243"/>
        <v>2.3650000000000002</v>
      </c>
      <c r="N3112" s="3">
        <f t="shared" si="244"/>
        <v>49.665000000000006</v>
      </c>
    </row>
    <row r="3113" spans="1:14" x14ac:dyDescent="0.3">
      <c r="A3113" s="1">
        <v>45539</v>
      </c>
      <c r="B3113" s="1" t="str">
        <f t="shared" si="240"/>
        <v>September</v>
      </c>
      <c r="C3113" s="4" t="s">
        <v>19</v>
      </c>
      <c r="D3113" s="4" t="s">
        <v>15</v>
      </c>
      <c r="E3113" s="4" t="s">
        <v>22</v>
      </c>
      <c r="F3113" s="4" t="s">
        <v>12</v>
      </c>
      <c r="G3113" s="3">
        <v>12.32</v>
      </c>
      <c r="H3113" s="8">
        <v>3</v>
      </c>
      <c r="I3113" s="4" t="s">
        <v>20</v>
      </c>
      <c r="J3113" s="7">
        <v>5.6</v>
      </c>
      <c r="K3113" s="3">
        <f t="shared" si="241"/>
        <v>36.96</v>
      </c>
      <c r="L3113" s="2">
        <f t="shared" si="242"/>
        <v>0.05</v>
      </c>
      <c r="M3113" s="3">
        <f t="shared" si="243"/>
        <v>1.8480000000000001</v>
      </c>
      <c r="N3113" s="3">
        <f t="shared" si="244"/>
        <v>38.808</v>
      </c>
    </row>
    <row r="3114" spans="1:14" x14ac:dyDescent="0.3">
      <c r="A3114" s="1">
        <v>45539</v>
      </c>
      <c r="B3114" s="1" t="str">
        <f t="shared" si="240"/>
        <v>September</v>
      </c>
      <c r="C3114" s="4" t="s">
        <v>14</v>
      </c>
      <c r="D3114" s="4" t="s">
        <v>10</v>
      </c>
      <c r="E3114" s="4" t="s">
        <v>11</v>
      </c>
      <c r="F3114" s="4" t="s">
        <v>12</v>
      </c>
      <c r="G3114" s="3">
        <v>14.38</v>
      </c>
      <c r="H3114" s="8">
        <v>4</v>
      </c>
      <c r="I3114" s="4" t="s">
        <v>20</v>
      </c>
      <c r="J3114" s="7">
        <v>4.8</v>
      </c>
      <c r="K3114" s="3">
        <f t="shared" si="241"/>
        <v>57.52</v>
      </c>
      <c r="L3114" s="2">
        <f t="shared" si="242"/>
        <v>0.05</v>
      </c>
      <c r="M3114" s="3">
        <f t="shared" si="243"/>
        <v>2.8760000000000003</v>
      </c>
      <c r="N3114" s="3">
        <f t="shared" si="244"/>
        <v>60.396000000000001</v>
      </c>
    </row>
    <row r="3115" spans="1:14" x14ac:dyDescent="0.3">
      <c r="A3115" s="1">
        <v>45539</v>
      </c>
      <c r="B3115" s="1" t="str">
        <f t="shared" si="240"/>
        <v>September</v>
      </c>
      <c r="C3115" s="4" t="s">
        <v>9</v>
      </c>
      <c r="D3115" s="4" t="s">
        <v>10</v>
      </c>
      <c r="E3115" s="4" t="s">
        <v>22</v>
      </c>
      <c r="F3115" s="4" t="s">
        <v>12</v>
      </c>
      <c r="G3115" s="3">
        <v>14.79</v>
      </c>
      <c r="H3115" s="8">
        <v>10</v>
      </c>
      <c r="I3115" s="4" t="s">
        <v>20</v>
      </c>
      <c r="J3115" s="7">
        <v>8.6</v>
      </c>
      <c r="K3115" s="3">
        <f t="shared" si="241"/>
        <v>147.89999999999998</v>
      </c>
      <c r="L3115" s="2">
        <f t="shared" si="242"/>
        <v>0.05</v>
      </c>
      <c r="M3115" s="3">
        <f t="shared" si="243"/>
        <v>7.3949999999999996</v>
      </c>
      <c r="N3115" s="3">
        <f t="shared" si="244"/>
        <v>155.29499999999999</v>
      </c>
    </row>
    <row r="3116" spans="1:14" x14ac:dyDescent="0.3">
      <c r="A3116" s="1">
        <v>45539</v>
      </c>
      <c r="B3116" s="1" t="str">
        <f t="shared" si="240"/>
        <v>September</v>
      </c>
      <c r="C3116" s="4" t="s">
        <v>19</v>
      </c>
      <c r="D3116" s="4" t="s">
        <v>15</v>
      </c>
      <c r="E3116" s="4" t="s">
        <v>22</v>
      </c>
      <c r="F3116" s="4" t="s">
        <v>12</v>
      </c>
      <c r="G3116" s="3">
        <v>6.99</v>
      </c>
      <c r="H3116" s="8">
        <v>7</v>
      </c>
      <c r="I3116" s="4" t="s">
        <v>17</v>
      </c>
      <c r="J3116" s="7">
        <v>5.4</v>
      </c>
      <c r="K3116" s="3">
        <f t="shared" si="241"/>
        <v>48.93</v>
      </c>
      <c r="L3116" s="2">
        <f t="shared" si="242"/>
        <v>0.05</v>
      </c>
      <c r="M3116" s="3">
        <f t="shared" si="243"/>
        <v>2.4465000000000003</v>
      </c>
      <c r="N3116" s="3">
        <f t="shared" si="244"/>
        <v>51.3765</v>
      </c>
    </row>
    <row r="3117" spans="1:14" x14ac:dyDescent="0.3">
      <c r="A3117" s="1">
        <v>45539</v>
      </c>
      <c r="B3117" s="1" t="str">
        <f t="shared" si="240"/>
        <v>September</v>
      </c>
      <c r="C3117" s="4" t="s">
        <v>9</v>
      </c>
      <c r="D3117" s="4" t="s">
        <v>15</v>
      </c>
      <c r="E3117" s="4" t="s">
        <v>22</v>
      </c>
      <c r="F3117" s="4" t="s">
        <v>23</v>
      </c>
      <c r="G3117" s="3">
        <v>46.57</v>
      </c>
      <c r="H3117" s="8">
        <v>9</v>
      </c>
      <c r="I3117" s="4" t="s">
        <v>258</v>
      </c>
      <c r="J3117" s="7">
        <v>4.9000000000000004</v>
      </c>
      <c r="K3117" s="3">
        <f t="shared" si="241"/>
        <v>419.13</v>
      </c>
      <c r="L3117" s="2">
        <f t="shared" si="242"/>
        <v>0.05</v>
      </c>
      <c r="M3117" s="3">
        <f t="shared" si="243"/>
        <v>20.956500000000002</v>
      </c>
      <c r="N3117" s="3">
        <f t="shared" si="244"/>
        <v>440.0865</v>
      </c>
    </row>
    <row r="3118" spans="1:14" x14ac:dyDescent="0.3">
      <c r="A3118" s="1">
        <v>45539</v>
      </c>
      <c r="B3118" s="1" t="str">
        <f t="shared" si="240"/>
        <v>September</v>
      </c>
      <c r="C3118" s="4" t="s">
        <v>14</v>
      </c>
      <c r="D3118" s="4" t="s">
        <v>15</v>
      </c>
      <c r="E3118" s="4" t="s">
        <v>22</v>
      </c>
      <c r="F3118" s="4" t="s">
        <v>23</v>
      </c>
      <c r="G3118" s="3">
        <v>64.040000000000006</v>
      </c>
      <c r="H3118" s="8">
        <v>9</v>
      </c>
      <c r="I3118" s="4" t="s">
        <v>20</v>
      </c>
      <c r="J3118" s="7">
        <v>6.7</v>
      </c>
      <c r="K3118" s="3">
        <f t="shared" si="241"/>
        <v>576.36</v>
      </c>
      <c r="L3118" s="2">
        <f t="shared" si="242"/>
        <v>0.05</v>
      </c>
      <c r="M3118" s="3">
        <f t="shared" si="243"/>
        <v>28.818000000000001</v>
      </c>
      <c r="N3118" s="3">
        <f t="shared" si="244"/>
        <v>605.178</v>
      </c>
    </row>
    <row r="3119" spans="1:14" x14ac:dyDescent="0.3">
      <c r="A3119" s="1">
        <v>45539</v>
      </c>
      <c r="B3119" s="1" t="str">
        <f t="shared" si="240"/>
        <v>September</v>
      </c>
      <c r="C3119" s="4" t="s">
        <v>14</v>
      </c>
      <c r="D3119" s="4" t="s">
        <v>15</v>
      </c>
      <c r="E3119" s="4" t="s">
        <v>11</v>
      </c>
      <c r="F3119" s="4" t="s">
        <v>23</v>
      </c>
      <c r="G3119" s="3">
        <v>61.58</v>
      </c>
      <c r="H3119" s="8">
        <v>9</v>
      </c>
      <c r="I3119" s="4" t="s">
        <v>258</v>
      </c>
      <c r="J3119" s="7">
        <v>4</v>
      </c>
      <c r="K3119" s="3">
        <f t="shared" si="241"/>
        <v>554.22</v>
      </c>
      <c r="L3119" s="2">
        <f t="shared" si="242"/>
        <v>0.05</v>
      </c>
      <c r="M3119" s="3">
        <f t="shared" si="243"/>
        <v>27.711000000000002</v>
      </c>
      <c r="N3119" s="3">
        <f t="shared" si="244"/>
        <v>581.93100000000004</v>
      </c>
    </row>
    <row r="3120" spans="1:14" x14ac:dyDescent="0.3">
      <c r="A3120" s="1">
        <v>45539</v>
      </c>
      <c r="B3120" s="1" t="str">
        <f t="shared" si="240"/>
        <v>September</v>
      </c>
      <c r="C3120" s="4" t="s">
        <v>19</v>
      </c>
      <c r="D3120" s="4" t="s">
        <v>15</v>
      </c>
      <c r="E3120" s="4" t="s">
        <v>22</v>
      </c>
      <c r="F3120" s="4" t="s">
        <v>16</v>
      </c>
      <c r="G3120" s="3">
        <v>89</v>
      </c>
      <c r="H3120" s="8">
        <v>5</v>
      </c>
      <c r="I3120" s="4" t="s">
        <v>20</v>
      </c>
      <c r="J3120" s="7">
        <v>8.5</v>
      </c>
      <c r="K3120" s="3">
        <f t="shared" si="241"/>
        <v>445</v>
      </c>
      <c r="L3120" s="2">
        <f t="shared" si="242"/>
        <v>0.18</v>
      </c>
      <c r="M3120" s="3">
        <f t="shared" si="243"/>
        <v>80.099999999999994</v>
      </c>
      <c r="N3120" s="3">
        <f t="shared" si="244"/>
        <v>525.1</v>
      </c>
    </row>
    <row r="3121" spans="1:14" x14ac:dyDescent="0.3">
      <c r="A3121" s="1">
        <v>45539</v>
      </c>
      <c r="B3121" s="1" t="str">
        <f t="shared" si="240"/>
        <v>September</v>
      </c>
      <c r="C3121" s="4" t="s">
        <v>9</v>
      </c>
      <c r="D3121" s="4" t="s">
        <v>15</v>
      </c>
      <c r="E3121" s="4" t="s">
        <v>11</v>
      </c>
      <c r="F3121" s="4" t="s">
        <v>18</v>
      </c>
      <c r="G3121" s="3">
        <v>58.24</v>
      </c>
      <c r="H3121" s="8">
        <v>2</v>
      </c>
      <c r="I3121" s="4" t="s">
        <v>20</v>
      </c>
      <c r="J3121" s="7">
        <v>3.5</v>
      </c>
      <c r="K3121" s="3">
        <f t="shared" si="241"/>
        <v>116.48</v>
      </c>
      <c r="L3121" s="2">
        <f t="shared" si="242"/>
        <v>0.05</v>
      </c>
      <c r="M3121" s="3">
        <f t="shared" si="243"/>
        <v>5.8240000000000007</v>
      </c>
      <c r="N3121" s="3">
        <f t="shared" si="244"/>
        <v>122.304</v>
      </c>
    </row>
    <row r="3122" spans="1:14" x14ac:dyDescent="0.3">
      <c r="A3122" s="1">
        <v>45539</v>
      </c>
      <c r="B3122" s="1" t="str">
        <f t="shared" si="240"/>
        <v>September</v>
      </c>
      <c r="C3122" s="4" t="s">
        <v>19</v>
      </c>
      <c r="D3122" s="4" t="s">
        <v>10</v>
      </c>
      <c r="E3122" s="4" t="s">
        <v>22</v>
      </c>
      <c r="F3122" s="4" t="s">
        <v>12</v>
      </c>
      <c r="G3122" s="3">
        <v>5.01</v>
      </c>
      <c r="H3122" s="8">
        <v>3</v>
      </c>
      <c r="I3122" s="4" t="s">
        <v>20</v>
      </c>
      <c r="J3122" s="7">
        <v>9.6999999999999993</v>
      </c>
      <c r="K3122" s="3">
        <f t="shared" si="241"/>
        <v>15.03</v>
      </c>
      <c r="L3122" s="2">
        <f t="shared" si="242"/>
        <v>0.05</v>
      </c>
      <c r="M3122" s="3">
        <f t="shared" si="243"/>
        <v>0.75150000000000006</v>
      </c>
      <c r="N3122" s="3">
        <f t="shared" si="244"/>
        <v>15.781499999999999</v>
      </c>
    </row>
    <row r="3123" spans="1:14" x14ac:dyDescent="0.3">
      <c r="A3123" s="1">
        <v>45539</v>
      </c>
      <c r="B3123" s="1" t="str">
        <f t="shared" si="240"/>
        <v>September</v>
      </c>
      <c r="C3123" s="4" t="s">
        <v>19</v>
      </c>
      <c r="D3123" s="4" t="s">
        <v>15</v>
      </c>
      <c r="E3123" s="4" t="s">
        <v>11</v>
      </c>
      <c r="F3123" s="4" t="s">
        <v>12</v>
      </c>
      <c r="G3123" s="3">
        <v>4.6900000000000004</v>
      </c>
      <c r="H3123" s="8">
        <v>7</v>
      </c>
      <c r="I3123" s="4" t="s">
        <v>258</v>
      </c>
      <c r="J3123" s="7">
        <v>8.3000000000000007</v>
      </c>
      <c r="K3123" s="3">
        <f t="shared" si="241"/>
        <v>32.830000000000005</v>
      </c>
      <c r="L3123" s="2">
        <f t="shared" si="242"/>
        <v>0.05</v>
      </c>
      <c r="M3123" s="3">
        <f t="shared" si="243"/>
        <v>1.6415000000000004</v>
      </c>
      <c r="N3123" s="3">
        <f t="shared" si="244"/>
        <v>34.471500000000006</v>
      </c>
    </row>
    <row r="3124" spans="1:14" x14ac:dyDescent="0.3">
      <c r="A3124" s="1">
        <v>45539</v>
      </c>
      <c r="B3124" s="1" t="str">
        <f t="shared" si="240"/>
        <v>September</v>
      </c>
      <c r="C3124" s="4" t="s">
        <v>14</v>
      </c>
      <c r="D3124" s="4" t="s">
        <v>15</v>
      </c>
      <c r="E3124" s="4" t="s">
        <v>22</v>
      </c>
      <c r="F3124" s="4" t="s">
        <v>21</v>
      </c>
      <c r="G3124" s="3">
        <v>20.309999999999999</v>
      </c>
      <c r="H3124" s="8">
        <v>7</v>
      </c>
      <c r="I3124" s="4" t="s">
        <v>258</v>
      </c>
      <c r="J3124" s="7">
        <v>4.4000000000000004</v>
      </c>
      <c r="K3124" s="3">
        <f t="shared" si="241"/>
        <v>142.16999999999999</v>
      </c>
      <c r="L3124" s="2">
        <f t="shared" si="242"/>
        <v>0.05</v>
      </c>
      <c r="M3124" s="3">
        <f t="shared" si="243"/>
        <v>7.1084999999999994</v>
      </c>
      <c r="N3124" s="3">
        <f t="shared" si="244"/>
        <v>149.27849999999998</v>
      </c>
    </row>
    <row r="3125" spans="1:14" x14ac:dyDescent="0.3">
      <c r="A3125" s="1">
        <v>45539</v>
      </c>
      <c r="B3125" s="1" t="str">
        <f t="shared" si="240"/>
        <v>September</v>
      </c>
      <c r="C3125" s="4" t="s">
        <v>9</v>
      </c>
      <c r="D3125" s="4" t="s">
        <v>15</v>
      </c>
      <c r="E3125" s="4" t="s">
        <v>11</v>
      </c>
      <c r="F3125" s="4" t="s">
        <v>16</v>
      </c>
      <c r="G3125" s="3">
        <v>98.07</v>
      </c>
      <c r="H3125" s="8">
        <v>7</v>
      </c>
      <c r="I3125" s="4" t="s">
        <v>258</v>
      </c>
      <c r="J3125" s="7">
        <v>3</v>
      </c>
      <c r="K3125" s="3">
        <f t="shared" si="241"/>
        <v>686.49</v>
      </c>
      <c r="L3125" s="2">
        <f t="shared" si="242"/>
        <v>0.18</v>
      </c>
      <c r="M3125" s="3">
        <f t="shared" si="243"/>
        <v>123.56819999999999</v>
      </c>
      <c r="N3125" s="3">
        <f t="shared" si="244"/>
        <v>810.05819999999994</v>
      </c>
    </row>
    <row r="3126" spans="1:14" x14ac:dyDescent="0.3">
      <c r="A3126" s="1">
        <v>45539</v>
      </c>
      <c r="B3126" s="1" t="str">
        <f t="shared" si="240"/>
        <v>September</v>
      </c>
      <c r="C3126" s="4" t="s">
        <v>14</v>
      </c>
      <c r="D3126" s="4" t="s">
        <v>15</v>
      </c>
      <c r="E3126" s="4" t="s">
        <v>22</v>
      </c>
      <c r="F3126" s="4" t="s">
        <v>21</v>
      </c>
      <c r="G3126" s="3">
        <v>10.46</v>
      </c>
      <c r="H3126" s="8">
        <v>8</v>
      </c>
      <c r="I3126" s="4" t="s">
        <v>17</v>
      </c>
      <c r="J3126" s="7">
        <v>8.5</v>
      </c>
      <c r="K3126" s="3">
        <f t="shared" si="241"/>
        <v>83.68</v>
      </c>
      <c r="L3126" s="2">
        <f t="shared" si="242"/>
        <v>0.05</v>
      </c>
      <c r="M3126" s="3">
        <f t="shared" si="243"/>
        <v>4.1840000000000002</v>
      </c>
      <c r="N3126" s="3">
        <f t="shared" si="244"/>
        <v>87.864000000000004</v>
      </c>
    </row>
    <row r="3127" spans="1:14" x14ac:dyDescent="0.3">
      <c r="A3127" s="1">
        <v>45539</v>
      </c>
      <c r="B3127" s="1" t="str">
        <f t="shared" si="240"/>
        <v>September</v>
      </c>
      <c r="C3127" s="4" t="s">
        <v>14</v>
      </c>
      <c r="D3127" s="4" t="s">
        <v>15</v>
      </c>
      <c r="E3127" s="4" t="s">
        <v>11</v>
      </c>
      <c r="F3127" s="4" t="s">
        <v>12</v>
      </c>
      <c r="G3127" s="3">
        <v>12.93</v>
      </c>
      <c r="H3127" s="8">
        <v>3</v>
      </c>
      <c r="I3127" s="4" t="s">
        <v>20</v>
      </c>
      <c r="J3127" s="7">
        <v>7.8</v>
      </c>
      <c r="K3127" s="3">
        <f t="shared" si="241"/>
        <v>38.79</v>
      </c>
      <c r="L3127" s="2">
        <f t="shared" si="242"/>
        <v>0.05</v>
      </c>
      <c r="M3127" s="3">
        <f t="shared" si="243"/>
        <v>1.9395</v>
      </c>
      <c r="N3127" s="3">
        <f t="shared" si="244"/>
        <v>40.729500000000002</v>
      </c>
    </row>
    <row r="3128" spans="1:14" x14ac:dyDescent="0.3">
      <c r="A3128" s="1">
        <v>45539</v>
      </c>
      <c r="B3128" s="1" t="str">
        <f t="shared" si="240"/>
        <v>September</v>
      </c>
      <c r="C3128" s="4" t="s">
        <v>14</v>
      </c>
      <c r="D3128" s="4" t="s">
        <v>10</v>
      </c>
      <c r="E3128" s="4" t="s">
        <v>22</v>
      </c>
      <c r="F3128" s="4" t="s">
        <v>24</v>
      </c>
      <c r="G3128" s="3">
        <v>25.72</v>
      </c>
      <c r="H3128" s="8">
        <v>8</v>
      </c>
      <c r="I3128" s="4" t="s">
        <v>17</v>
      </c>
      <c r="J3128" s="7">
        <v>8</v>
      </c>
      <c r="K3128" s="3">
        <f t="shared" si="241"/>
        <v>205.76</v>
      </c>
      <c r="L3128" s="2">
        <f t="shared" si="242"/>
        <v>0.05</v>
      </c>
      <c r="M3128" s="3">
        <f t="shared" si="243"/>
        <v>10.288</v>
      </c>
      <c r="N3128" s="3">
        <f t="shared" si="244"/>
        <v>216.048</v>
      </c>
    </row>
    <row r="3129" spans="1:14" x14ac:dyDescent="0.3">
      <c r="A3129" s="1">
        <v>45539</v>
      </c>
      <c r="B3129" s="1" t="str">
        <f t="shared" si="240"/>
        <v>September</v>
      </c>
      <c r="C3129" s="4" t="s">
        <v>9</v>
      </c>
      <c r="D3129" s="4" t="s">
        <v>10</v>
      </c>
      <c r="E3129" s="4" t="s">
        <v>11</v>
      </c>
      <c r="F3129" s="4" t="s">
        <v>12</v>
      </c>
      <c r="G3129" s="3">
        <v>11.9</v>
      </c>
      <c r="H3129" s="8">
        <v>7</v>
      </c>
      <c r="I3129" s="4" t="s">
        <v>17</v>
      </c>
      <c r="J3129" s="7">
        <v>8.1999999999999993</v>
      </c>
      <c r="K3129" s="3">
        <f t="shared" si="241"/>
        <v>83.3</v>
      </c>
      <c r="L3129" s="2">
        <f t="shared" si="242"/>
        <v>0.05</v>
      </c>
      <c r="M3129" s="3">
        <f t="shared" si="243"/>
        <v>4.165</v>
      </c>
      <c r="N3129" s="3">
        <f t="shared" si="244"/>
        <v>87.465000000000003</v>
      </c>
    </row>
    <row r="3130" spans="1:14" x14ac:dyDescent="0.3">
      <c r="A3130" s="1">
        <v>45539</v>
      </c>
      <c r="B3130" s="1" t="str">
        <f t="shared" si="240"/>
        <v>September</v>
      </c>
      <c r="C3130" s="4" t="s">
        <v>19</v>
      </c>
      <c r="D3130" s="4" t="s">
        <v>15</v>
      </c>
      <c r="E3130" s="4" t="s">
        <v>22</v>
      </c>
      <c r="F3130" s="4" t="s">
        <v>16</v>
      </c>
      <c r="G3130" s="3">
        <v>94.19</v>
      </c>
      <c r="H3130" s="8">
        <v>1</v>
      </c>
      <c r="I3130" s="4" t="s">
        <v>20</v>
      </c>
      <c r="J3130" s="7">
        <v>3.5</v>
      </c>
      <c r="K3130" s="3">
        <f t="shared" si="241"/>
        <v>94.19</v>
      </c>
      <c r="L3130" s="2">
        <f t="shared" si="242"/>
        <v>0.18</v>
      </c>
      <c r="M3130" s="3">
        <f t="shared" si="243"/>
        <v>16.9542</v>
      </c>
      <c r="N3130" s="3">
        <f t="shared" si="244"/>
        <v>111.1442</v>
      </c>
    </row>
    <row r="3131" spans="1:14" x14ac:dyDescent="0.3">
      <c r="A3131" s="1">
        <v>45539</v>
      </c>
      <c r="B3131" s="1" t="str">
        <f t="shared" si="240"/>
        <v>September</v>
      </c>
      <c r="C3131" s="4" t="s">
        <v>19</v>
      </c>
      <c r="D3131" s="4" t="s">
        <v>15</v>
      </c>
      <c r="E3131" s="4" t="s">
        <v>22</v>
      </c>
      <c r="F3131" s="4" t="s">
        <v>12</v>
      </c>
      <c r="G3131" s="3">
        <v>14.34</v>
      </c>
      <c r="H3131" s="8">
        <v>4</v>
      </c>
      <c r="I3131" s="4" t="s">
        <v>20</v>
      </c>
      <c r="J3131" s="7">
        <v>5.4</v>
      </c>
      <c r="K3131" s="3">
        <f t="shared" si="241"/>
        <v>57.36</v>
      </c>
      <c r="L3131" s="2">
        <f t="shared" si="242"/>
        <v>0.05</v>
      </c>
      <c r="M3131" s="3">
        <f t="shared" si="243"/>
        <v>2.8680000000000003</v>
      </c>
      <c r="N3131" s="3">
        <f t="shared" si="244"/>
        <v>60.228000000000002</v>
      </c>
    </row>
    <row r="3132" spans="1:14" x14ac:dyDescent="0.3">
      <c r="A3132" s="1">
        <v>45539</v>
      </c>
      <c r="B3132" s="1" t="str">
        <f t="shared" si="240"/>
        <v>September</v>
      </c>
      <c r="C3132" s="4" t="s">
        <v>9</v>
      </c>
      <c r="D3132" s="4" t="s">
        <v>15</v>
      </c>
      <c r="E3132" s="4" t="s">
        <v>11</v>
      </c>
      <c r="F3132" s="4" t="s">
        <v>23</v>
      </c>
      <c r="G3132" s="3">
        <v>56.92</v>
      </c>
      <c r="H3132" s="8">
        <v>4</v>
      </c>
      <c r="I3132" s="4" t="s">
        <v>258</v>
      </c>
      <c r="J3132" s="7">
        <v>3.8</v>
      </c>
      <c r="K3132" s="3">
        <f t="shared" si="241"/>
        <v>227.68</v>
      </c>
      <c r="L3132" s="2">
        <f t="shared" si="242"/>
        <v>0.05</v>
      </c>
      <c r="M3132" s="3">
        <f t="shared" si="243"/>
        <v>11.384</v>
      </c>
      <c r="N3132" s="3">
        <f t="shared" si="244"/>
        <v>239.06400000000002</v>
      </c>
    </row>
    <row r="3133" spans="1:14" x14ac:dyDescent="0.3">
      <c r="A3133" s="1">
        <v>45539</v>
      </c>
      <c r="B3133" s="1" t="str">
        <f t="shared" si="240"/>
        <v>September</v>
      </c>
      <c r="C3133" s="4" t="s">
        <v>19</v>
      </c>
      <c r="D3133" s="4" t="s">
        <v>15</v>
      </c>
      <c r="E3133" s="4" t="s">
        <v>22</v>
      </c>
      <c r="F3133" s="4" t="s">
        <v>12</v>
      </c>
      <c r="G3133" s="3">
        <v>4.13</v>
      </c>
      <c r="H3133" s="8">
        <v>5</v>
      </c>
      <c r="I3133" s="4" t="s">
        <v>17</v>
      </c>
      <c r="J3133" s="7">
        <v>8.9</v>
      </c>
      <c r="K3133" s="3">
        <f t="shared" si="241"/>
        <v>20.65</v>
      </c>
      <c r="L3133" s="2">
        <f t="shared" si="242"/>
        <v>0.05</v>
      </c>
      <c r="M3133" s="3">
        <f t="shared" si="243"/>
        <v>1.0325</v>
      </c>
      <c r="N3133" s="3">
        <f t="shared" si="244"/>
        <v>21.682499999999997</v>
      </c>
    </row>
    <row r="3134" spans="1:14" x14ac:dyDescent="0.3">
      <c r="A3134" s="1">
        <v>45539</v>
      </c>
      <c r="B3134" s="1" t="str">
        <f t="shared" si="240"/>
        <v>September</v>
      </c>
      <c r="C3134" s="4" t="s">
        <v>9</v>
      </c>
      <c r="D3134" s="4" t="s">
        <v>10</v>
      </c>
      <c r="E3134" s="4" t="s">
        <v>11</v>
      </c>
      <c r="F3134" s="4" t="s">
        <v>12</v>
      </c>
      <c r="G3134" s="3">
        <v>11.3</v>
      </c>
      <c r="H3134" s="8">
        <v>2</v>
      </c>
      <c r="I3134" s="4" t="s">
        <v>258</v>
      </c>
      <c r="J3134" s="7">
        <v>7.2</v>
      </c>
      <c r="K3134" s="3">
        <f t="shared" si="241"/>
        <v>22.6</v>
      </c>
      <c r="L3134" s="2">
        <f t="shared" si="242"/>
        <v>0.05</v>
      </c>
      <c r="M3134" s="3">
        <f t="shared" si="243"/>
        <v>1.1300000000000001</v>
      </c>
      <c r="N3134" s="3">
        <f t="shared" si="244"/>
        <v>23.73</v>
      </c>
    </row>
    <row r="3135" spans="1:14" x14ac:dyDescent="0.3">
      <c r="A3135" s="1">
        <v>45540</v>
      </c>
      <c r="B3135" s="1" t="str">
        <f t="shared" si="240"/>
        <v>September</v>
      </c>
      <c r="C3135" s="4" t="s">
        <v>9</v>
      </c>
      <c r="D3135" s="4" t="s">
        <v>15</v>
      </c>
      <c r="E3135" s="4" t="s">
        <v>11</v>
      </c>
      <c r="F3135" s="4" t="s">
        <v>18</v>
      </c>
      <c r="G3135" s="3">
        <v>68.010000000000005</v>
      </c>
      <c r="H3135" s="8">
        <v>2</v>
      </c>
      <c r="I3135" s="4" t="s">
        <v>20</v>
      </c>
      <c r="J3135" s="7">
        <v>5.3</v>
      </c>
      <c r="K3135" s="3">
        <f t="shared" si="241"/>
        <v>136.02000000000001</v>
      </c>
      <c r="L3135" s="2">
        <f t="shared" si="242"/>
        <v>0.05</v>
      </c>
      <c r="M3135" s="3">
        <f t="shared" si="243"/>
        <v>6.801000000000001</v>
      </c>
      <c r="N3135" s="3">
        <f t="shared" si="244"/>
        <v>142.821</v>
      </c>
    </row>
    <row r="3136" spans="1:14" x14ac:dyDescent="0.3">
      <c r="A3136" s="1">
        <v>45540</v>
      </c>
      <c r="B3136" s="1" t="str">
        <f t="shared" si="240"/>
        <v>September</v>
      </c>
      <c r="C3136" s="4" t="s">
        <v>9</v>
      </c>
      <c r="D3136" s="4" t="s">
        <v>15</v>
      </c>
      <c r="E3136" s="4" t="s">
        <v>11</v>
      </c>
      <c r="F3136" s="4" t="s">
        <v>23</v>
      </c>
      <c r="G3136" s="3">
        <v>42.07</v>
      </c>
      <c r="H3136" s="8">
        <v>6</v>
      </c>
      <c r="I3136" s="4" t="s">
        <v>17</v>
      </c>
      <c r="J3136" s="7">
        <v>3.4</v>
      </c>
      <c r="K3136" s="3">
        <f t="shared" si="241"/>
        <v>252.42000000000002</v>
      </c>
      <c r="L3136" s="2">
        <f t="shared" si="242"/>
        <v>0.05</v>
      </c>
      <c r="M3136" s="3">
        <f t="shared" si="243"/>
        <v>12.621000000000002</v>
      </c>
      <c r="N3136" s="3">
        <f t="shared" si="244"/>
        <v>265.041</v>
      </c>
    </row>
    <row r="3137" spans="1:14" x14ac:dyDescent="0.3">
      <c r="A3137" s="1">
        <v>45540</v>
      </c>
      <c r="B3137" s="1" t="str">
        <f t="shared" si="240"/>
        <v>September</v>
      </c>
      <c r="C3137" s="4" t="s">
        <v>19</v>
      </c>
      <c r="D3137" s="4" t="s">
        <v>15</v>
      </c>
      <c r="E3137" s="4" t="s">
        <v>11</v>
      </c>
      <c r="F3137" s="4" t="s">
        <v>24</v>
      </c>
      <c r="G3137" s="3">
        <v>30.89</v>
      </c>
      <c r="H3137" s="8">
        <v>8</v>
      </c>
      <c r="I3137" s="4" t="s">
        <v>20</v>
      </c>
      <c r="J3137" s="7">
        <v>5.0999999999999996</v>
      </c>
      <c r="K3137" s="3">
        <f t="shared" si="241"/>
        <v>247.12</v>
      </c>
      <c r="L3137" s="2">
        <f t="shared" si="242"/>
        <v>0.05</v>
      </c>
      <c r="M3137" s="3">
        <f t="shared" si="243"/>
        <v>12.356000000000002</v>
      </c>
      <c r="N3137" s="3">
        <f t="shared" si="244"/>
        <v>259.476</v>
      </c>
    </row>
    <row r="3138" spans="1:14" x14ac:dyDescent="0.3">
      <c r="A3138" s="1">
        <v>45540</v>
      </c>
      <c r="B3138" s="1" t="str">
        <f t="shared" si="240"/>
        <v>September</v>
      </c>
      <c r="C3138" s="4" t="s">
        <v>14</v>
      </c>
      <c r="D3138" s="4" t="s">
        <v>15</v>
      </c>
      <c r="E3138" s="4" t="s">
        <v>11</v>
      </c>
      <c r="F3138" s="4" t="s">
        <v>24</v>
      </c>
      <c r="G3138" s="3">
        <v>37.99</v>
      </c>
      <c r="H3138" s="8">
        <v>8</v>
      </c>
      <c r="I3138" s="4" t="s">
        <v>258</v>
      </c>
      <c r="J3138" s="7">
        <v>5.2</v>
      </c>
      <c r="K3138" s="3">
        <f t="shared" si="241"/>
        <v>303.92</v>
      </c>
      <c r="L3138" s="2">
        <f t="shared" si="242"/>
        <v>0.05</v>
      </c>
      <c r="M3138" s="3">
        <f t="shared" si="243"/>
        <v>15.196000000000002</v>
      </c>
      <c r="N3138" s="3">
        <f t="shared" si="244"/>
        <v>319.11600000000004</v>
      </c>
    </row>
    <row r="3139" spans="1:14" x14ac:dyDescent="0.3">
      <c r="A3139" s="1">
        <v>45540</v>
      </c>
      <c r="B3139" s="1" t="str">
        <f t="shared" ref="B3139:B3202" si="245">TEXT(A3139,"mmmm")</f>
        <v>September</v>
      </c>
      <c r="C3139" s="4" t="s">
        <v>19</v>
      </c>
      <c r="D3139" s="4" t="s">
        <v>15</v>
      </c>
      <c r="E3139" s="4" t="s">
        <v>11</v>
      </c>
      <c r="F3139" s="4" t="s">
        <v>18</v>
      </c>
      <c r="G3139" s="3">
        <v>74.92</v>
      </c>
      <c r="H3139" s="8">
        <v>2</v>
      </c>
      <c r="I3139" s="4" t="s">
        <v>17</v>
      </c>
      <c r="J3139" s="7">
        <v>8</v>
      </c>
      <c r="K3139" s="3">
        <f t="shared" ref="K3139:K3202" si="246">G3139*H3139</f>
        <v>149.84</v>
      </c>
      <c r="L3139" s="2">
        <f t="shared" ref="L3139:L3202" si="247">IF(F3139="electronics",18%,5%)</f>
        <v>0.05</v>
      </c>
      <c r="M3139" s="3">
        <f t="shared" ref="M3139:M3202" si="248">K3139*L3139</f>
        <v>7.4920000000000009</v>
      </c>
      <c r="N3139" s="3">
        <f t="shared" ref="N3139:N3202" si="249">K3139+M3139</f>
        <v>157.33199999999999</v>
      </c>
    </row>
    <row r="3140" spans="1:14" x14ac:dyDescent="0.3">
      <c r="A3140" s="1">
        <v>45540</v>
      </c>
      <c r="B3140" s="1" t="str">
        <f t="shared" si="245"/>
        <v>September</v>
      </c>
      <c r="C3140" s="4" t="s">
        <v>14</v>
      </c>
      <c r="D3140" s="4" t="s">
        <v>10</v>
      </c>
      <c r="E3140" s="4" t="s">
        <v>11</v>
      </c>
      <c r="F3140" s="4" t="s">
        <v>24</v>
      </c>
      <c r="G3140" s="3">
        <v>27.36</v>
      </c>
      <c r="H3140" s="8">
        <v>6</v>
      </c>
      <c r="I3140" s="4" t="s">
        <v>17</v>
      </c>
      <c r="J3140" s="7">
        <v>7.3</v>
      </c>
      <c r="K3140" s="3">
        <f t="shared" si="246"/>
        <v>164.16</v>
      </c>
      <c r="L3140" s="2">
        <f t="shared" si="247"/>
        <v>0.05</v>
      </c>
      <c r="M3140" s="3">
        <f t="shared" si="248"/>
        <v>8.2080000000000002</v>
      </c>
      <c r="N3140" s="3">
        <f t="shared" si="249"/>
        <v>172.36799999999999</v>
      </c>
    </row>
    <row r="3141" spans="1:14" x14ac:dyDescent="0.3">
      <c r="A3141" s="1">
        <v>45540</v>
      </c>
      <c r="B3141" s="1" t="str">
        <f t="shared" si="245"/>
        <v>September</v>
      </c>
      <c r="C3141" s="4" t="s">
        <v>14</v>
      </c>
      <c r="D3141" s="4" t="s">
        <v>10</v>
      </c>
      <c r="E3141" s="4" t="s">
        <v>11</v>
      </c>
      <c r="F3141" s="4" t="s">
        <v>12</v>
      </c>
      <c r="G3141" s="3">
        <v>9.75</v>
      </c>
      <c r="H3141" s="8">
        <v>5</v>
      </c>
      <c r="I3141" s="4" t="s">
        <v>258</v>
      </c>
      <c r="J3141" s="7">
        <v>9</v>
      </c>
      <c r="K3141" s="3">
        <f t="shared" si="246"/>
        <v>48.75</v>
      </c>
      <c r="L3141" s="2">
        <f t="shared" si="247"/>
        <v>0.05</v>
      </c>
      <c r="M3141" s="3">
        <f t="shared" si="248"/>
        <v>2.4375</v>
      </c>
      <c r="N3141" s="3">
        <f t="shared" si="249"/>
        <v>51.1875</v>
      </c>
    </row>
    <row r="3142" spans="1:14" x14ac:dyDescent="0.3">
      <c r="A3142" s="1">
        <v>45540</v>
      </c>
      <c r="B3142" s="1" t="str">
        <f t="shared" si="245"/>
        <v>September</v>
      </c>
      <c r="C3142" s="4" t="s">
        <v>9</v>
      </c>
      <c r="D3142" s="4" t="s">
        <v>15</v>
      </c>
      <c r="E3142" s="4" t="s">
        <v>22</v>
      </c>
      <c r="F3142" s="4" t="s">
        <v>24</v>
      </c>
      <c r="G3142" s="3">
        <v>27.21</v>
      </c>
      <c r="H3142" s="8">
        <v>4</v>
      </c>
      <c r="I3142" s="4" t="s">
        <v>20</v>
      </c>
      <c r="J3142" s="7">
        <v>6.2</v>
      </c>
      <c r="K3142" s="3">
        <f t="shared" si="246"/>
        <v>108.84</v>
      </c>
      <c r="L3142" s="2">
        <f t="shared" si="247"/>
        <v>0.05</v>
      </c>
      <c r="M3142" s="3">
        <f t="shared" si="248"/>
        <v>5.4420000000000002</v>
      </c>
      <c r="N3142" s="3">
        <f t="shared" si="249"/>
        <v>114.28200000000001</v>
      </c>
    </row>
    <row r="3143" spans="1:14" x14ac:dyDescent="0.3">
      <c r="A3143" s="1">
        <v>45540</v>
      </c>
      <c r="B3143" s="1" t="str">
        <f t="shared" si="245"/>
        <v>September</v>
      </c>
      <c r="C3143" s="4" t="s">
        <v>19</v>
      </c>
      <c r="D3143" s="4" t="s">
        <v>10</v>
      </c>
      <c r="E3143" s="4" t="s">
        <v>22</v>
      </c>
      <c r="F3143" s="4" t="s">
        <v>23</v>
      </c>
      <c r="G3143" s="3">
        <v>46.65</v>
      </c>
      <c r="H3143" s="8">
        <v>4</v>
      </c>
      <c r="I3143" s="4" t="s">
        <v>258</v>
      </c>
      <c r="J3143" s="7">
        <v>3.8</v>
      </c>
      <c r="K3143" s="3">
        <f t="shared" si="246"/>
        <v>186.6</v>
      </c>
      <c r="L3143" s="2">
        <f t="shared" si="247"/>
        <v>0.05</v>
      </c>
      <c r="M3143" s="3">
        <f t="shared" si="248"/>
        <v>9.33</v>
      </c>
      <c r="N3143" s="3">
        <f t="shared" si="249"/>
        <v>195.93</v>
      </c>
    </row>
    <row r="3144" spans="1:14" x14ac:dyDescent="0.3">
      <c r="A3144" s="1">
        <v>45540</v>
      </c>
      <c r="B3144" s="1" t="str">
        <f t="shared" si="245"/>
        <v>September</v>
      </c>
      <c r="C3144" s="4" t="s">
        <v>19</v>
      </c>
      <c r="D3144" s="4" t="s">
        <v>15</v>
      </c>
      <c r="E3144" s="4" t="s">
        <v>11</v>
      </c>
      <c r="F3144" s="4" t="s">
        <v>23</v>
      </c>
      <c r="G3144" s="3">
        <v>62.38</v>
      </c>
      <c r="H3144" s="8">
        <v>6</v>
      </c>
      <c r="I3144" s="4" t="s">
        <v>258</v>
      </c>
      <c r="J3144" s="7">
        <v>7.9</v>
      </c>
      <c r="K3144" s="3">
        <f t="shared" si="246"/>
        <v>374.28000000000003</v>
      </c>
      <c r="L3144" s="2">
        <f t="shared" si="247"/>
        <v>0.05</v>
      </c>
      <c r="M3144" s="3">
        <f t="shared" si="248"/>
        <v>18.714000000000002</v>
      </c>
      <c r="N3144" s="3">
        <f t="shared" si="249"/>
        <v>392.99400000000003</v>
      </c>
    </row>
    <row r="3145" spans="1:14" x14ac:dyDescent="0.3">
      <c r="A3145" s="1">
        <v>45540</v>
      </c>
      <c r="B3145" s="1" t="str">
        <f t="shared" si="245"/>
        <v>September</v>
      </c>
      <c r="C3145" s="4" t="s">
        <v>9</v>
      </c>
      <c r="D3145" s="4" t="s">
        <v>10</v>
      </c>
      <c r="E3145" s="4" t="s">
        <v>22</v>
      </c>
      <c r="F3145" s="4" t="s">
        <v>24</v>
      </c>
      <c r="G3145" s="3">
        <v>19.809999999999999</v>
      </c>
      <c r="H3145" s="8">
        <v>2</v>
      </c>
      <c r="I3145" s="4" t="s">
        <v>20</v>
      </c>
      <c r="J3145" s="7">
        <v>8.1999999999999993</v>
      </c>
      <c r="K3145" s="3">
        <f t="shared" si="246"/>
        <v>39.619999999999997</v>
      </c>
      <c r="L3145" s="2">
        <f t="shared" si="247"/>
        <v>0.05</v>
      </c>
      <c r="M3145" s="3">
        <f t="shared" si="248"/>
        <v>1.9809999999999999</v>
      </c>
      <c r="N3145" s="3">
        <f t="shared" si="249"/>
        <v>41.600999999999999</v>
      </c>
    </row>
    <row r="3146" spans="1:14" x14ac:dyDescent="0.3">
      <c r="A3146" s="1">
        <v>45540</v>
      </c>
      <c r="B3146" s="1" t="str">
        <f t="shared" si="245"/>
        <v>September</v>
      </c>
      <c r="C3146" s="4" t="s">
        <v>14</v>
      </c>
      <c r="D3146" s="4" t="s">
        <v>10</v>
      </c>
      <c r="E3146" s="4" t="s">
        <v>22</v>
      </c>
      <c r="F3146" s="4" t="s">
        <v>16</v>
      </c>
      <c r="G3146" s="3">
        <v>89.18</v>
      </c>
      <c r="H3146" s="8">
        <v>10</v>
      </c>
      <c r="I3146" s="4" t="s">
        <v>20</v>
      </c>
      <c r="J3146" s="7">
        <v>6.8</v>
      </c>
      <c r="K3146" s="3">
        <f t="shared" si="246"/>
        <v>891.80000000000007</v>
      </c>
      <c r="L3146" s="2">
        <f t="shared" si="247"/>
        <v>0.18</v>
      </c>
      <c r="M3146" s="3">
        <f t="shared" si="248"/>
        <v>160.524</v>
      </c>
      <c r="N3146" s="3">
        <f t="shared" si="249"/>
        <v>1052.3240000000001</v>
      </c>
    </row>
    <row r="3147" spans="1:14" x14ac:dyDescent="0.3">
      <c r="A3147" s="1">
        <v>45540</v>
      </c>
      <c r="B3147" s="1" t="str">
        <f t="shared" si="245"/>
        <v>September</v>
      </c>
      <c r="C3147" s="4" t="s">
        <v>9</v>
      </c>
      <c r="D3147" s="4" t="s">
        <v>15</v>
      </c>
      <c r="E3147" s="4" t="s">
        <v>22</v>
      </c>
      <c r="F3147" s="4" t="s">
        <v>24</v>
      </c>
      <c r="G3147" s="3">
        <v>22.41</v>
      </c>
      <c r="H3147" s="8">
        <v>6</v>
      </c>
      <c r="I3147" s="4" t="s">
        <v>17</v>
      </c>
      <c r="J3147" s="7">
        <v>8.1999999999999993</v>
      </c>
      <c r="K3147" s="3">
        <f t="shared" si="246"/>
        <v>134.46</v>
      </c>
      <c r="L3147" s="2">
        <f t="shared" si="247"/>
        <v>0.05</v>
      </c>
      <c r="M3147" s="3">
        <f t="shared" si="248"/>
        <v>6.7230000000000008</v>
      </c>
      <c r="N3147" s="3">
        <f t="shared" si="249"/>
        <v>141.18300000000002</v>
      </c>
    </row>
    <row r="3148" spans="1:14" x14ac:dyDescent="0.3">
      <c r="A3148" s="1">
        <v>45540</v>
      </c>
      <c r="B3148" s="1" t="str">
        <f t="shared" si="245"/>
        <v>September</v>
      </c>
      <c r="C3148" s="4" t="s">
        <v>19</v>
      </c>
      <c r="D3148" s="4" t="s">
        <v>10</v>
      </c>
      <c r="E3148" s="4" t="s">
        <v>11</v>
      </c>
      <c r="F3148" s="4" t="s">
        <v>12</v>
      </c>
      <c r="G3148" s="3">
        <v>2.71</v>
      </c>
      <c r="H3148" s="8">
        <v>5</v>
      </c>
      <c r="I3148" s="4" t="s">
        <v>20</v>
      </c>
      <c r="J3148" s="7">
        <v>6.4</v>
      </c>
      <c r="K3148" s="3">
        <f t="shared" si="246"/>
        <v>13.55</v>
      </c>
      <c r="L3148" s="2">
        <f t="shared" si="247"/>
        <v>0.05</v>
      </c>
      <c r="M3148" s="3">
        <f t="shared" si="248"/>
        <v>0.6775000000000001</v>
      </c>
      <c r="N3148" s="3">
        <f t="shared" si="249"/>
        <v>14.227500000000001</v>
      </c>
    </row>
    <row r="3149" spans="1:14" x14ac:dyDescent="0.3">
      <c r="A3149" s="1">
        <v>45540</v>
      </c>
      <c r="B3149" s="1" t="str">
        <f t="shared" si="245"/>
        <v>September</v>
      </c>
      <c r="C3149" s="4" t="s">
        <v>14</v>
      </c>
      <c r="D3149" s="4" t="s">
        <v>10</v>
      </c>
      <c r="E3149" s="4" t="s">
        <v>11</v>
      </c>
      <c r="F3149" s="4" t="s">
        <v>12</v>
      </c>
      <c r="G3149" s="3">
        <v>2.16</v>
      </c>
      <c r="H3149" s="8">
        <v>5</v>
      </c>
      <c r="I3149" s="4" t="s">
        <v>258</v>
      </c>
      <c r="J3149" s="7">
        <v>6.6</v>
      </c>
      <c r="K3149" s="3">
        <f t="shared" si="246"/>
        <v>10.8</v>
      </c>
      <c r="L3149" s="2">
        <f t="shared" si="247"/>
        <v>0.05</v>
      </c>
      <c r="M3149" s="3">
        <f t="shared" si="248"/>
        <v>0.54</v>
      </c>
      <c r="N3149" s="3">
        <f t="shared" si="249"/>
        <v>11.34</v>
      </c>
    </row>
    <row r="3150" spans="1:14" x14ac:dyDescent="0.3">
      <c r="A3150" s="1">
        <v>45540</v>
      </c>
      <c r="B3150" s="1" t="str">
        <f t="shared" si="245"/>
        <v>September</v>
      </c>
      <c r="C3150" s="4" t="s">
        <v>9</v>
      </c>
      <c r="D3150" s="4" t="s">
        <v>10</v>
      </c>
      <c r="E3150" s="4" t="s">
        <v>22</v>
      </c>
      <c r="F3150" s="4" t="s">
        <v>24</v>
      </c>
      <c r="G3150" s="3">
        <v>36.54</v>
      </c>
      <c r="H3150" s="8">
        <v>2</v>
      </c>
      <c r="I3150" s="4" t="s">
        <v>20</v>
      </c>
      <c r="J3150" s="7">
        <v>5.9</v>
      </c>
      <c r="K3150" s="3">
        <f t="shared" si="246"/>
        <v>73.08</v>
      </c>
      <c r="L3150" s="2">
        <f t="shared" si="247"/>
        <v>0.05</v>
      </c>
      <c r="M3150" s="3">
        <f t="shared" si="248"/>
        <v>3.6539999999999999</v>
      </c>
      <c r="N3150" s="3">
        <f t="shared" si="249"/>
        <v>76.733999999999995</v>
      </c>
    </row>
    <row r="3151" spans="1:14" x14ac:dyDescent="0.3">
      <c r="A3151" s="1">
        <v>45540</v>
      </c>
      <c r="B3151" s="1" t="str">
        <f t="shared" si="245"/>
        <v>September</v>
      </c>
      <c r="C3151" s="4" t="s">
        <v>9</v>
      </c>
      <c r="D3151" s="4" t="s">
        <v>10</v>
      </c>
      <c r="E3151" s="4" t="s">
        <v>22</v>
      </c>
      <c r="F3151" s="4" t="s">
        <v>24</v>
      </c>
      <c r="G3151" s="3">
        <v>35.28</v>
      </c>
      <c r="H3151" s="8">
        <v>5</v>
      </c>
      <c r="I3151" s="4" t="s">
        <v>17</v>
      </c>
      <c r="J3151" s="7">
        <v>3.2</v>
      </c>
      <c r="K3151" s="3">
        <f t="shared" si="246"/>
        <v>176.4</v>
      </c>
      <c r="L3151" s="2">
        <f t="shared" si="247"/>
        <v>0.05</v>
      </c>
      <c r="M3151" s="3">
        <f t="shared" si="248"/>
        <v>8.82</v>
      </c>
      <c r="N3151" s="3">
        <f t="shared" si="249"/>
        <v>185.22</v>
      </c>
    </row>
    <row r="3152" spans="1:14" x14ac:dyDescent="0.3">
      <c r="A3152" s="1">
        <v>45540</v>
      </c>
      <c r="B3152" s="1" t="str">
        <f t="shared" si="245"/>
        <v>September</v>
      </c>
      <c r="C3152" s="4" t="s">
        <v>19</v>
      </c>
      <c r="D3152" s="4" t="s">
        <v>15</v>
      </c>
      <c r="E3152" s="4" t="s">
        <v>11</v>
      </c>
      <c r="F3152" s="4" t="s">
        <v>12</v>
      </c>
      <c r="G3152" s="3">
        <v>12.28</v>
      </c>
      <c r="H3152" s="8">
        <v>4</v>
      </c>
      <c r="I3152" s="4" t="s">
        <v>20</v>
      </c>
      <c r="J3152" s="7">
        <v>3.7</v>
      </c>
      <c r="K3152" s="3">
        <f t="shared" si="246"/>
        <v>49.12</v>
      </c>
      <c r="L3152" s="2">
        <f t="shared" si="247"/>
        <v>0.05</v>
      </c>
      <c r="M3152" s="3">
        <f t="shared" si="248"/>
        <v>2.456</v>
      </c>
      <c r="N3152" s="3">
        <f t="shared" si="249"/>
        <v>51.576000000000001</v>
      </c>
    </row>
    <row r="3153" spans="1:14" x14ac:dyDescent="0.3">
      <c r="A3153" s="1">
        <v>45540</v>
      </c>
      <c r="B3153" s="1" t="str">
        <f t="shared" si="245"/>
        <v>September</v>
      </c>
      <c r="C3153" s="4" t="s">
        <v>14</v>
      </c>
      <c r="D3153" s="4" t="s">
        <v>15</v>
      </c>
      <c r="E3153" s="4" t="s">
        <v>11</v>
      </c>
      <c r="F3153" s="4" t="s">
        <v>24</v>
      </c>
      <c r="G3153" s="3">
        <v>39.75</v>
      </c>
      <c r="H3153" s="8">
        <v>5</v>
      </c>
      <c r="I3153" s="4" t="s">
        <v>258</v>
      </c>
      <c r="J3153" s="7">
        <v>3.2</v>
      </c>
      <c r="K3153" s="3">
        <f t="shared" si="246"/>
        <v>198.75</v>
      </c>
      <c r="L3153" s="2">
        <f t="shared" si="247"/>
        <v>0.05</v>
      </c>
      <c r="M3153" s="3">
        <f t="shared" si="248"/>
        <v>9.9375</v>
      </c>
      <c r="N3153" s="3">
        <f t="shared" si="249"/>
        <v>208.6875</v>
      </c>
    </row>
    <row r="3154" spans="1:14" x14ac:dyDescent="0.3">
      <c r="A3154" s="1">
        <v>45540</v>
      </c>
      <c r="B3154" s="1" t="str">
        <f t="shared" si="245"/>
        <v>September</v>
      </c>
      <c r="C3154" s="4" t="s">
        <v>14</v>
      </c>
      <c r="D3154" s="4" t="s">
        <v>15</v>
      </c>
      <c r="E3154" s="4" t="s">
        <v>22</v>
      </c>
      <c r="F3154" s="4" t="s">
        <v>12</v>
      </c>
      <c r="G3154" s="3">
        <v>4.7</v>
      </c>
      <c r="H3154" s="8">
        <v>4</v>
      </c>
      <c r="I3154" s="4" t="s">
        <v>17</v>
      </c>
      <c r="J3154" s="7">
        <v>7.3</v>
      </c>
      <c r="K3154" s="3">
        <f t="shared" si="246"/>
        <v>18.8</v>
      </c>
      <c r="L3154" s="2">
        <f t="shared" si="247"/>
        <v>0.05</v>
      </c>
      <c r="M3154" s="3">
        <f t="shared" si="248"/>
        <v>0.94000000000000006</v>
      </c>
      <c r="N3154" s="3">
        <f t="shared" si="249"/>
        <v>19.740000000000002</v>
      </c>
    </row>
    <row r="3155" spans="1:14" x14ac:dyDescent="0.3">
      <c r="A3155" s="1">
        <v>45541</v>
      </c>
      <c r="B3155" s="1" t="str">
        <f t="shared" si="245"/>
        <v>September</v>
      </c>
      <c r="C3155" s="4" t="s">
        <v>9</v>
      </c>
      <c r="D3155" s="4" t="s">
        <v>10</v>
      </c>
      <c r="E3155" s="4" t="s">
        <v>22</v>
      </c>
      <c r="F3155" s="4" t="s">
        <v>12</v>
      </c>
      <c r="G3155" s="3">
        <v>7.31</v>
      </c>
      <c r="H3155" s="8">
        <v>10</v>
      </c>
      <c r="I3155" s="4" t="s">
        <v>258</v>
      </c>
      <c r="J3155" s="7">
        <v>5.0999999999999996</v>
      </c>
      <c r="K3155" s="3">
        <f t="shared" si="246"/>
        <v>73.099999999999994</v>
      </c>
      <c r="L3155" s="2">
        <f t="shared" si="247"/>
        <v>0.05</v>
      </c>
      <c r="M3155" s="3">
        <f t="shared" si="248"/>
        <v>3.6549999999999998</v>
      </c>
      <c r="N3155" s="3">
        <f t="shared" si="249"/>
        <v>76.754999999999995</v>
      </c>
    </row>
    <row r="3156" spans="1:14" x14ac:dyDescent="0.3">
      <c r="A3156" s="1">
        <v>45541</v>
      </c>
      <c r="B3156" s="1" t="str">
        <f t="shared" si="245"/>
        <v>September</v>
      </c>
      <c r="C3156" s="4" t="s">
        <v>9</v>
      </c>
      <c r="D3156" s="4" t="s">
        <v>15</v>
      </c>
      <c r="E3156" s="4" t="s">
        <v>11</v>
      </c>
      <c r="F3156" s="4" t="s">
        <v>12</v>
      </c>
      <c r="G3156" s="3">
        <v>7.9</v>
      </c>
      <c r="H3156" s="8">
        <v>4</v>
      </c>
      <c r="I3156" s="4" t="s">
        <v>20</v>
      </c>
      <c r="J3156" s="7">
        <v>6.5</v>
      </c>
      <c r="K3156" s="3">
        <f t="shared" si="246"/>
        <v>31.6</v>
      </c>
      <c r="L3156" s="2">
        <f t="shared" si="247"/>
        <v>0.05</v>
      </c>
      <c r="M3156" s="3">
        <f t="shared" si="248"/>
        <v>1.58</v>
      </c>
      <c r="N3156" s="3">
        <f t="shared" si="249"/>
        <v>33.18</v>
      </c>
    </row>
    <row r="3157" spans="1:14" x14ac:dyDescent="0.3">
      <c r="A3157" s="1">
        <v>45541</v>
      </c>
      <c r="B3157" s="1" t="str">
        <f t="shared" si="245"/>
        <v>September</v>
      </c>
      <c r="C3157" s="4" t="s">
        <v>19</v>
      </c>
      <c r="D3157" s="4" t="s">
        <v>15</v>
      </c>
      <c r="E3157" s="4" t="s">
        <v>22</v>
      </c>
      <c r="F3157" s="4" t="s">
        <v>21</v>
      </c>
      <c r="G3157" s="3">
        <v>15.89</v>
      </c>
      <c r="H3157" s="8">
        <v>3</v>
      </c>
      <c r="I3157" s="4" t="s">
        <v>20</v>
      </c>
      <c r="J3157" s="7">
        <v>9.1999999999999993</v>
      </c>
      <c r="K3157" s="3">
        <f t="shared" si="246"/>
        <v>47.67</v>
      </c>
      <c r="L3157" s="2">
        <f t="shared" si="247"/>
        <v>0.05</v>
      </c>
      <c r="M3157" s="3">
        <f t="shared" si="248"/>
        <v>2.3835000000000002</v>
      </c>
      <c r="N3157" s="3">
        <f t="shared" si="249"/>
        <v>50.0535</v>
      </c>
    </row>
    <row r="3158" spans="1:14" x14ac:dyDescent="0.3">
      <c r="A3158" s="1">
        <v>45541</v>
      </c>
      <c r="B3158" s="1" t="str">
        <f t="shared" si="245"/>
        <v>September</v>
      </c>
      <c r="C3158" s="4" t="s">
        <v>9</v>
      </c>
      <c r="D3158" s="4" t="s">
        <v>15</v>
      </c>
      <c r="E3158" s="4" t="s">
        <v>22</v>
      </c>
      <c r="F3158" s="4" t="s">
        <v>18</v>
      </c>
      <c r="G3158" s="3">
        <v>67.849999999999994</v>
      </c>
      <c r="H3158" s="8">
        <v>10</v>
      </c>
      <c r="I3158" s="4" t="s">
        <v>20</v>
      </c>
      <c r="J3158" s="7">
        <v>4.7</v>
      </c>
      <c r="K3158" s="3">
        <f t="shared" si="246"/>
        <v>678.5</v>
      </c>
      <c r="L3158" s="2">
        <f t="shared" si="247"/>
        <v>0.05</v>
      </c>
      <c r="M3158" s="3">
        <f t="shared" si="248"/>
        <v>33.925000000000004</v>
      </c>
      <c r="N3158" s="3">
        <f t="shared" si="249"/>
        <v>712.42499999999995</v>
      </c>
    </row>
    <row r="3159" spans="1:14" x14ac:dyDescent="0.3">
      <c r="A3159" s="1">
        <v>45541</v>
      </c>
      <c r="B3159" s="1" t="str">
        <f t="shared" si="245"/>
        <v>September</v>
      </c>
      <c r="C3159" s="4" t="s">
        <v>19</v>
      </c>
      <c r="D3159" s="4" t="s">
        <v>15</v>
      </c>
      <c r="E3159" s="4" t="s">
        <v>11</v>
      </c>
      <c r="F3159" s="4" t="s">
        <v>24</v>
      </c>
      <c r="G3159" s="3">
        <v>38.57</v>
      </c>
      <c r="H3159" s="8">
        <v>9</v>
      </c>
      <c r="I3159" s="4" t="s">
        <v>258</v>
      </c>
      <c r="J3159" s="7">
        <v>5.8</v>
      </c>
      <c r="K3159" s="3">
        <f t="shared" si="246"/>
        <v>347.13</v>
      </c>
      <c r="L3159" s="2">
        <f t="shared" si="247"/>
        <v>0.05</v>
      </c>
      <c r="M3159" s="3">
        <f t="shared" si="248"/>
        <v>17.3565</v>
      </c>
      <c r="N3159" s="3">
        <f t="shared" si="249"/>
        <v>364.48649999999998</v>
      </c>
    </row>
    <row r="3160" spans="1:14" x14ac:dyDescent="0.3">
      <c r="A3160" s="1">
        <v>45541</v>
      </c>
      <c r="B3160" s="1" t="str">
        <f t="shared" si="245"/>
        <v>September</v>
      </c>
      <c r="C3160" s="4" t="s">
        <v>19</v>
      </c>
      <c r="D3160" s="4" t="s">
        <v>15</v>
      </c>
      <c r="E3160" s="4" t="s">
        <v>11</v>
      </c>
      <c r="F3160" s="4" t="s">
        <v>24</v>
      </c>
      <c r="G3160" s="3">
        <v>30.09</v>
      </c>
      <c r="H3160" s="8">
        <v>1</v>
      </c>
      <c r="I3160" s="4" t="s">
        <v>17</v>
      </c>
      <c r="J3160" s="7">
        <v>8.1</v>
      </c>
      <c r="K3160" s="3">
        <f t="shared" si="246"/>
        <v>30.09</v>
      </c>
      <c r="L3160" s="2">
        <f t="shared" si="247"/>
        <v>0.05</v>
      </c>
      <c r="M3160" s="3">
        <f t="shared" si="248"/>
        <v>1.5045000000000002</v>
      </c>
      <c r="N3160" s="3">
        <f t="shared" si="249"/>
        <v>31.5945</v>
      </c>
    </row>
    <row r="3161" spans="1:14" x14ac:dyDescent="0.3">
      <c r="A3161" s="1">
        <v>45541</v>
      </c>
      <c r="B3161" s="1" t="str">
        <f t="shared" si="245"/>
        <v>September</v>
      </c>
      <c r="C3161" s="4" t="s">
        <v>14</v>
      </c>
      <c r="D3161" s="4" t="s">
        <v>15</v>
      </c>
      <c r="E3161" s="4" t="s">
        <v>22</v>
      </c>
      <c r="F3161" s="4" t="s">
        <v>16</v>
      </c>
      <c r="G3161" s="3">
        <v>92.74</v>
      </c>
      <c r="H3161" s="8">
        <v>5</v>
      </c>
      <c r="I3161" s="4" t="s">
        <v>258</v>
      </c>
      <c r="J3161" s="7">
        <v>4.5999999999999996</v>
      </c>
      <c r="K3161" s="3">
        <f t="shared" si="246"/>
        <v>463.7</v>
      </c>
      <c r="L3161" s="2">
        <f t="shared" si="247"/>
        <v>0.18</v>
      </c>
      <c r="M3161" s="3">
        <f t="shared" si="248"/>
        <v>83.465999999999994</v>
      </c>
      <c r="N3161" s="3">
        <f t="shared" si="249"/>
        <v>547.16599999999994</v>
      </c>
    </row>
    <row r="3162" spans="1:14" x14ac:dyDescent="0.3">
      <c r="A3162" s="1">
        <v>45541</v>
      </c>
      <c r="B3162" s="1" t="str">
        <f t="shared" si="245"/>
        <v>September</v>
      </c>
      <c r="C3162" s="4" t="s">
        <v>9</v>
      </c>
      <c r="D3162" s="4" t="s">
        <v>15</v>
      </c>
      <c r="E3162" s="4" t="s">
        <v>11</v>
      </c>
      <c r="F3162" s="4" t="s">
        <v>21</v>
      </c>
      <c r="G3162" s="3">
        <v>8.6300000000000008</v>
      </c>
      <c r="H3162" s="8">
        <v>10</v>
      </c>
      <c r="I3162" s="4" t="s">
        <v>258</v>
      </c>
      <c r="J3162" s="7">
        <v>3.5</v>
      </c>
      <c r="K3162" s="3">
        <f t="shared" si="246"/>
        <v>86.300000000000011</v>
      </c>
      <c r="L3162" s="2">
        <f t="shared" si="247"/>
        <v>0.05</v>
      </c>
      <c r="M3162" s="3">
        <f t="shared" si="248"/>
        <v>4.3150000000000004</v>
      </c>
      <c r="N3162" s="3">
        <f t="shared" si="249"/>
        <v>90.615000000000009</v>
      </c>
    </row>
    <row r="3163" spans="1:14" x14ac:dyDescent="0.3">
      <c r="A3163" s="1">
        <v>45541</v>
      </c>
      <c r="B3163" s="1" t="str">
        <f t="shared" si="245"/>
        <v>September</v>
      </c>
      <c r="C3163" s="4" t="s">
        <v>14</v>
      </c>
      <c r="D3163" s="4" t="s">
        <v>10</v>
      </c>
      <c r="E3163" s="4" t="s">
        <v>11</v>
      </c>
      <c r="F3163" s="4" t="s">
        <v>18</v>
      </c>
      <c r="G3163" s="3">
        <v>60</v>
      </c>
      <c r="H3163" s="8">
        <v>2</v>
      </c>
      <c r="I3163" s="4" t="s">
        <v>20</v>
      </c>
      <c r="J3163" s="7">
        <v>5</v>
      </c>
      <c r="K3163" s="3">
        <f t="shared" si="246"/>
        <v>120</v>
      </c>
      <c r="L3163" s="2">
        <f t="shared" si="247"/>
        <v>0.05</v>
      </c>
      <c r="M3163" s="3">
        <f t="shared" si="248"/>
        <v>6</v>
      </c>
      <c r="N3163" s="3">
        <f t="shared" si="249"/>
        <v>126</v>
      </c>
    </row>
    <row r="3164" spans="1:14" x14ac:dyDescent="0.3">
      <c r="A3164" s="1">
        <v>45541</v>
      </c>
      <c r="B3164" s="1" t="str">
        <f t="shared" si="245"/>
        <v>September</v>
      </c>
      <c r="C3164" s="4" t="s">
        <v>14</v>
      </c>
      <c r="D3164" s="4" t="s">
        <v>15</v>
      </c>
      <c r="E3164" s="4" t="s">
        <v>11</v>
      </c>
      <c r="F3164" s="4" t="s">
        <v>12</v>
      </c>
      <c r="G3164" s="3">
        <v>7.21</v>
      </c>
      <c r="H3164" s="8">
        <v>9</v>
      </c>
      <c r="I3164" s="4" t="s">
        <v>17</v>
      </c>
      <c r="J3164" s="7">
        <v>4.0999999999999996</v>
      </c>
      <c r="K3164" s="3">
        <f t="shared" si="246"/>
        <v>64.89</v>
      </c>
      <c r="L3164" s="2">
        <f t="shared" si="247"/>
        <v>0.05</v>
      </c>
      <c r="M3164" s="3">
        <f t="shared" si="248"/>
        <v>3.2445000000000004</v>
      </c>
      <c r="N3164" s="3">
        <f t="shared" si="249"/>
        <v>68.134500000000003</v>
      </c>
    </row>
    <row r="3165" spans="1:14" x14ac:dyDescent="0.3">
      <c r="A3165" s="1">
        <v>45541</v>
      </c>
      <c r="B3165" s="1" t="str">
        <f t="shared" si="245"/>
        <v>September</v>
      </c>
      <c r="C3165" s="4" t="s">
        <v>9</v>
      </c>
      <c r="D3165" s="4" t="s">
        <v>15</v>
      </c>
      <c r="E3165" s="4" t="s">
        <v>22</v>
      </c>
      <c r="F3165" s="4" t="s">
        <v>12</v>
      </c>
      <c r="G3165" s="3">
        <v>7.25</v>
      </c>
      <c r="H3165" s="8">
        <v>9</v>
      </c>
      <c r="I3165" s="4" t="s">
        <v>20</v>
      </c>
      <c r="J3165" s="7">
        <v>9.3000000000000007</v>
      </c>
      <c r="K3165" s="3">
        <f t="shared" si="246"/>
        <v>65.25</v>
      </c>
      <c r="L3165" s="2">
        <f t="shared" si="247"/>
        <v>0.05</v>
      </c>
      <c r="M3165" s="3">
        <f t="shared" si="248"/>
        <v>3.2625000000000002</v>
      </c>
      <c r="N3165" s="3">
        <f t="shared" si="249"/>
        <v>68.512500000000003</v>
      </c>
    </row>
    <row r="3166" spans="1:14" x14ac:dyDescent="0.3">
      <c r="A3166" s="1">
        <v>45541</v>
      </c>
      <c r="B3166" s="1" t="str">
        <f t="shared" si="245"/>
        <v>September</v>
      </c>
      <c r="C3166" s="4" t="s">
        <v>14</v>
      </c>
      <c r="D3166" s="4" t="s">
        <v>15</v>
      </c>
      <c r="E3166" s="4" t="s">
        <v>11</v>
      </c>
      <c r="F3166" s="4" t="s">
        <v>12</v>
      </c>
      <c r="G3166" s="3">
        <v>4.4400000000000004</v>
      </c>
      <c r="H3166" s="8">
        <v>6</v>
      </c>
      <c r="I3166" s="4" t="s">
        <v>258</v>
      </c>
      <c r="J3166" s="7">
        <v>8.5</v>
      </c>
      <c r="K3166" s="3">
        <f t="shared" si="246"/>
        <v>26.64</v>
      </c>
      <c r="L3166" s="2">
        <f t="shared" si="247"/>
        <v>0.05</v>
      </c>
      <c r="M3166" s="3">
        <f t="shared" si="248"/>
        <v>1.3320000000000001</v>
      </c>
      <c r="N3166" s="3">
        <f t="shared" si="249"/>
        <v>27.972000000000001</v>
      </c>
    </row>
    <row r="3167" spans="1:14" x14ac:dyDescent="0.3">
      <c r="A3167" s="1">
        <v>45541</v>
      </c>
      <c r="B3167" s="1" t="str">
        <f t="shared" si="245"/>
        <v>September</v>
      </c>
      <c r="C3167" s="4" t="s">
        <v>19</v>
      </c>
      <c r="D3167" s="4" t="s">
        <v>10</v>
      </c>
      <c r="E3167" s="4" t="s">
        <v>22</v>
      </c>
      <c r="F3167" s="4" t="s">
        <v>24</v>
      </c>
      <c r="G3167" s="3">
        <v>28.73</v>
      </c>
      <c r="H3167" s="8">
        <v>5</v>
      </c>
      <c r="I3167" s="4" t="s">
        <v>258</v>
      </c>
      <c r="J3167" s="7">
        <v>7.3</v>
      </c>
      <c r="K3167" s="3">
        <f t="shared" si="246"/>
        <v>143.65</v>
      </c>
      <c r="L3167" s="2">
        <f t="shared" si="247"/>
        <v>0.05</v>
      </c>
      <c r="M3167" s="3">
        <f t="shared" si="248"/>
        <v>7.182500000000001</v>
      </c>
      <c r="N3167" s="3">
        <f t="shared" si="249"/>
        <v>150.83250000000001</v>
      </c>
    </row>
    <row r="3168" spans="1:14" x14ac:dyDescent="0.3">
      <c r="A3168" s="1">
        <v>45542</v>
      </c>
      <c r="B3168" s="1" t="str">
        <f t="shared" si="245"/>
        <v>September</v>
      </c>
      <c r="C3168" s="4" t="s">
        <v>9</v>
      </c>
      <c r="D3168" s="4" t="s">
        <v>15</v>
      </c>
      <c r="E3168" s="4" t="s">
        <v>22</v>
      </c>
      <c r="F3168" s="4" t="s">
        <v>23</v>
      </c>
      <c r="G3168" s="3">
        <v>49.32</v>
      </c>
      <c r="H3168" s="8">
        <v>1</v>
      </c>
      <c r="I3168" s="4" t="s">
        <v>258</v>
      </c>
      <c r="J3168" s="7">
        <v>8.9</v>
      </c>
      <c r="K3168" s="3">
        <f t="shared" si="246"/>
        <v>49.32</v>
      </c>
      <c r="L3168" s="2">
        <f t="shared" si="247"/>
        <v>0.05</v>
      </c>
      <c r="M3168" s="3">
        <f t="shared" si="248"/>
        <v>2.4660000000000002</v>
      </c>
      <c r="N3168" s="3">
        <f t="shared" si="249"/>
        <v>51.786000000000001</v>
      </c>
    </row>
    <row r="3169" spans="1:14" x14ac:dyDescent="0.3">
      <c r="A3169" s="1">
        <v>45542</v>
      </c>
      <c r="B3169" s="1" t="str">
        <f t="shared" si="245"/>
        <v>September</v>
      </c>
      <c r="C3169" s="4" t="s">
        <v>14</v>
      </c>
      <c r="D3169" s="4" t="s">
        <v>15</v>
      </c>
      <c r="E3169" s="4" t="s">
        <v>22</v>
      </c>
      <c r="F3169" s="4" t="s">
        <v>12</v>
      </c>
      <c r="G3169" s="3">
        <v>3.53</v>
      </c>
      <c r="H3169" s="8">
        <v>3</v>
      </c>
      <c r="I3169" s="4" t="s">
        <v>258</v>
      </c>
      <c r="J3169" s="7">
        <v>8.5</v>
      </c>
      <c r="K3169" s="3">
        <f t="shared" si="246"/>
        <v>10.59</v>
      </c>
      <c r="L3169" s="2">
        <f t="shared" si="247"/>
        <v>0.05</v>
      </c>
      <c r="M3169" s="3">
        <f t="shared" si="248"/>
        <v>0.52949999999999997</v>
      </c>
      <c r="N3169" s="3">
        <f t="shared" si="249"/>
        <v>11.1195</v>
      </c>
    </row>
    <row r="3170" spans="1:14" x14ac:dyDescent="0.3">
      <c r="A3170" s="1">
        <v>45542</v>
      </c>
      <c r="B3170" s="1" t="str">
        <f t="shared" si="245"/>
        <v>September</v>
      </c>
      <c r="C3170" s="4" t="s">
        <v>19</v>
      </c>
      <c r="D3170" s="4" t="s">
        <v>15</v>
      </c>
      <c r="E3170" s="4" t="s">
        <v>11</v>
      </c>
      <c r="F3170" s="4" t="s">
        <v>21</v>
      </c>
      <c r="G3170" s="3">
        <v>14.65</v>
      </c>
      <c r="H3170" s="8">
        <v>8</v>
      </c>
      <c r="I3170" s="4" t="s">
        <v>17</v>
      </c>
      <c r="J3170" s="7">
        <v>4.3</v>
      </c>
      <c r="K3170" s="3">
        <f t="shared" si="246"/>
        <v>117.2</v>
      </c>
      <c r="L3170" s="2">
        <f t="shared" si="247"/>
        <v>0.05</v>
      </c>
      <c r="M3170" s="3">
        <f t="shared" si="248"/>
        <v>5.86</v>
      </c>
      <c r="N3170" s="3">
        <f t="shared" si="249"/>
        <v>123.06</v>
      </c>
    </row>
    <row r="3171" spans="1:14" x14ac:dyDescent="0.3">
      <c r="A3171" s="1">
        <v>45542</v>
      </c>
      <c r="B3171" s="1" t="str">
        <f t="shared" si="245"/>
        <v>September</v>
      </c>
      <c r="C3171" s="4" t="s">
        <v>19</v>
      </c>
      <c r="D3171" s="4" t="s">
        <v>15</v>
      </c>
      <c r="E3171" s="4" t="s">
        <v>22</v>
      </c>
      <c r="F3171" s="4" t="s">
        <v>23</v>
      </c>
      <c r="G3171" s="3">
        <v>48.29</v>
      </c>
      <c r="H3171" s="8">
        <v>7</v>
      </c>
      <c r="I3171" s="4" t="s">
        <v>258</v>
      </c>
      <c r="J3171" s="7">
        <v>9.1</v>
      </c>
      <c r="K3171" s="3">
        <f t="shared" si="246"/>
        <v>338.03</v>
      </c>
      <c r="L3171" s="2">
        <f t="shared" si="247"/>
        <v>0.05</v>
      </c>
      <c r="M3171" s="3">
        <f t="shared" si="248"/>
        <v>16.901499999999999</v>
      </c>
      <c r="N3171" s="3">
        <f t="shared" si="249"/>
        <v>354.93149999999997</v>
      </c>
    </row>
    <row r="3172" spans="1:14" x14ac:dyDescent="0.3">
      <c r="A3172" s="1">
        <v>45542</v>
      </c>
      <c r="B3172" s="1" t="str">
        <f t="shared" si="245"/>
        <v>September</v>
      </c>
      <c r="C3172" s="4" t="s">
        <v>9</v>
      </c>
      <c r="D3172" s="4" t="s">
        <v>10</v>
      </c>
      <c r="E3172" s="4" t="s">
        <v>22</v>
      </c>
      <c r="F3172" s="4" t="s">
        <v>21</v>
      </c>
      <c r="G3172" s="3">
        <v>10.97</v>
      </c>
      <c r="H3172" s="8">
        <v>10</v>
      </c>
      <c r="I3172" s="4" t="s">
        <v>258</v>
      </c>
      <c r="J3172" s="7">
        <v>6.7</v>
      </c>
      <c r="K3172" s="3">
        <f t="shared" si="246"/>
        <v>109.7</v>
      </c>
      <c r="L3172" s="2">
        <f t="shared" si="247"/>
        <v>0.05</v>
      </c>
      <c r="M3172" s="3">
        <f t="shared" si="248"/>
        <v>5.4850000000000003</v>
      </c>
      <c r="N3172" s="3">
        <f t="shared" si="249"/>
        <v>115.185</v>
      </c>
    </row>
    <row r="3173" spans="1:14" x14ac:dyDescent="0.3">
      <c r="A3173" s="1">
        <v>45542</v>
      </c>
      <c r="B3173" s="1" t="str">
        <f t="shared" si="245"/>
        <v>September</v>
      </c>
      <c r="C3173" s="4" t="s">
        <v>14</v>
      </c>
      <c r="D3173" s="4" t="s">
        <v>15</v>
      </c>
      <c r="E3173" s="4" t="s">
        <v>11</v>
      </c>
      <c r="F3173" s="4" t="s">
        <v>23</v>
      </c>
      <c r="G3173" s="3">
        <v>50.35</v>
      </c>
      <c r="H3173" s="8">
        <v>9</v>
      </c>
      <c r="I3173" s="4" t="s">
        <v>20</v>
      </c>
      <c r="J3173" s="7">
        <v>8.5</v>
      </c>
      <c r="K3173" s="3">
        <f t="shared" si="246"/>
        <v>453.15000000000003</v>
      </c>
      <c r="L3173" s="2">
        <f t="shared" si="247"/>
        <v>0.05</v>
      </c>
      <c r="M3173" s="3">
        <f t="shared" si="248"/>
        <v>22.657500000000002</v>
      </c>
      <c r="N3173" s="3">
        <f t="shared" si="249"/>
        <v>475.80750000000006</v>
      </c>
    </row>
    <row r="3174" spans="1:14" x14ac:dyDescent="0.3">
      <c r="A3174" s="1">
        <v>45542</v>
      </c>
      <c r="B3174" s="1" t="str">
        <f t="shared" si="245"/>
        <v>September</v>
      </c>
      <c r="C3174" s="4" t="s">
        <v>14</v>
      </c>
      <c r="D3174" s="4" t="s">
        <v>15</v>
      </c>
      <c r="E3174" s="4" t="s">
        <v>22</v>
      </c>
      <c r="F3174" s="4" t="s">
        <v>24</v>
      </c>
      <c r="G3174" s="3">
        <v>20.97</v>
      </c>
      <c r="H3174" s="8">
        <v>7</v>
      </c>
      <c r="I3174" s="4" t="s">
        <v>17</v>
      </c>
      <c r="J3174" s="7">
        <v>9.1</v>
      </c>
      <c r="K3174" s="3">
        <f t="shared" si="246"/>
        <v>146.79</v>
      </c>
      <c r="L3174" s="2">
        <f t="shared" si="247"/>
        <v>0.05</v>
      </c>
      <c r="M3174" s="3">
        <f t="shared" si="248"/>
        <v>7.3395000000000001</v>
      </c>
      <c r="N3174" s="3">
        <f t="shared" si="249"/>
        <v>154.12949999999998</v>
      </c>
    </row>
    <row r="3175" spans="1:14" x14ac:dyDescent="0.3">
      <c r="A3175" s="1">
        <v>45542</v>
      </c>
      <c r="B3175" s="1" t="str">
        <f t="shared" si="245"/>
        <v>September</v>
      </c>
      <c r="C3175" s="4" t="s">
        <v>9</v>
      </c>
      <c r="D3175" s="4" t="s">
        <v>15</v>
      </c>
      <c r="E3175" s="4" t="s">
        <v>11</v>
      </c>
      <c r="F3175" s="4" t="s">
        <v>21</v>
      </c>
      <c r="G3175" s="3">
        <v>21.23</v>
      </c>
      <c r="H3175" s="8">
        <v>7</v>
      </c>
      <c r="I3175" s="4" t="s">
        <v>20</v>
      </c>
      <c r="J3175" s="7">
        <v>5.2</v>
      </c>
      <c r="K3175" s="3">
        <f t="shared" si="246"/>
        <v>148.61000000000001</v>
      </c>
      <c r="L3175" s="2">
        <f t="shared" si="247"/>
        <v>0.05</v>
      </c>
      <c r="M3175" s="3">
        <f t="shared" si="248"/>
        <v>7.4305000000000012</v>
      </c>
      <c r="N3175" s="3">
        <f t="shared" si="249"/>
        <v>156.04050000000001</v>
      </c>
    </row>
    <row r="3176" spans="1:14" x14ac:dyDescent="0.3">
      <c r="A3176" s="1">
        <v>45542</v>
      </c>
      <c r="B3176" s="1" t="str">
        <f t="shared" si="245"/>
        <v>September</v>
      </c>
      <c r="C3176" s="4" t="s">
        <v>19</v>
      </c>
      <c r="D3176" s="4" t="s">
        <v>15</v>
      </c>
      <c r="E3176" s="4" t="s">
        <v>22</v>
      </c>
      <c r="F3176" s="4" t="s">
        <v>21</v>
      </c>
      <c r="G3176" s="3">
        <v>5.74</v>
      </c>
      <c r="H3176" s="8">
        <v>9</v>
      </c>
      <c r="I3176" s="4" t="s">
        <v>20</v>
      </c>
      <c r="J3176" s="7">
        <v>3.7</v>
      </c>
      <c r="K3176" s="3">
        <f t="shared" si="246"/>
        <v>51.660000000000004</v>
      </c>
      <c r="L3176" s="2">
        <f t="shared" si="247"/>
        <v>0.05</v>
      </c>
      <c r="M3176" s="3">
        <f t="shared" si="248"/>
        <v>2.5830000000000002</v>
      </c>
      <c r="N3176" s="3">
        <f t="shared" si="249"/>
        <v>54.243000000000002</v>
      </c>
    </row>
    <row r="3177" spans="1:14" x14ac:dyDescent="0.3">
      <c r="A3177" s="1">
        <v>45542</v>
      </c>
      <c r="B3177" s="1" t="str">
        <f t="shared" si="245"/>
        <v>September</v>
      </c>
      <c r="C3177" s="4" t="s">
        <v>9</v>
      </c>
      <c r="D3177" s="4" t="s">
        <v>10</v>
      </c>
      <c r="E3177" s="4" t="s">
        <v>11</v>
      </c>
      <c r="F3177" s="4" t="s">
        <v>12</v>
      </c>
      <c r="G3177" s="3">
        <v>13.84</v>
      </c>
      <c r="H3177" s="8">
        <v>1</v>
      </c>
      <c r="I3177" s="4" t="s">
        <v>20</v>
      </c>
      <c r="J3177" s="7">
        <v>4.5</v>
      </c>
      <c r="K3177" s="3">
        <f t="shared" si="246"/>
        <v>13.84</v>
      </c>
      <c r="L3177" s="2">
        <f t="shared" si="247"/>
        <v>0.05</v>
      </c>
      <c r="M3177" s="3">
        <f t="shared" si="248"/>
        <v>0.69200000000000006</v>
      </c>
      <c r="N3177" s="3">
        <f t="shared" si="249"/>
        <v>14.532</v>
      </c>
    </row>
    <row r="3178" spans="1:14" x14ac:dyDescent="0.3">
      <c r="A3178" s="1">
        <v>45542</v>
      </c>
      <c r="B3178" s="1" t="str">
        <f t="shared" si="245"/>
        <v>September</v>
      </c>
      <c r="C3178" s="4" t="s">
        <v>19</v>
      </c>
      <c r="D3178" s="4" t="s">
        <v>10</v>
      </c>
      <c r="E3178" s="4" t="s">
        <v>22</v>
      </c>
      <c r="F3178" s="4" t="s">
        <v>24</v>
      </c>
      <c r="G3178" s="3">
        <v>34.54</v>
      </c>
      <c r="H3178" s="8">
        <v>5</v>
      </c>
      <c r="I3178" s="4" t="s">
        <v>258</v>
      </c>
      <c r="J3178" s="7">
        <v>5.9</v>
      </c>
      <c r="K3178" s="3">
        <f t="shared" si="246"/>
        <v>172.7</v>
      </c>
      <c r="L3178" s="2">
        <f t="shared" si="247"/>
        <v>0.05</v>
      </c>
      <c r="M3178" s="3">
        <f t="shared" si="248"/>
        <v>8.6349999999999998</v>
      </c>
      <c r="N3178" s="3">
        <f t="shared" si="249"/>
        <v>181.33499999999998</v>
      </c>
    </row>
    <row r="3179" spans="1:14" x14ac:dyDescent="0.3">
      <c r="A3179" s="1">
        <v>45542</v>
      </c>
      <c r="B3179" s="1" t="str">
        <f t="shared" si="245"/>
        <v>September</v>
      </c>
      <c r="C3179" s="4" t="s">
        <v>19</v>
      </c>
      <c r="D3179" s="4" t="s">
        <v>15</v>
      </c>
      <c r="E3179" s="4" t="s">
        <v>11</v>
      </c>
      <c r="F3179" s="4" t="s">
        <v>23</v>
      </c>
      <c r="G3179" s="3">
        <v>65.78</v>
      </c>
      <c r="H3179" s="8">
        <v>7</v>
      </c>
      <c r="I3179" s="4" t="s">
        <v>20</v>
      </c>
      <c r="J3179" s="7">
        <v>8.6</v>
      </c>
      <c r="K3179" s="3">
        <f t="shared" si="246"/>
        <v>460.46000000000004</v>
      </c>
      <c r="L3179" s="2">
        <f t="shared" si="247"/>
        <v>0.05</v>
      </c>
      <c r="M3179" s="3">
        <f t="shared" si="248"/>
        <v>23.023000000000003</v>
      </c>
      <c r="N3179" s="3">
        <f t="shared" si="249"/>
        <v>483.48300000000006</v>
      </c>
    </row>
    <row r="3180" spans="1:14" x14ac:dyDescent="0.3">
      <c r="A3180" s="1">
        <v>45542</v>
      </c>
      <c r="B3180" s="1" t="str">
        <f t="shared" si="245"/>
        <v>September</v>
      </c>
      <c r="C3180" s="4" t="s">
        <v>14</v>
      </c>
      <c r="D3180" s="4" t="s">
        <v>15</v>
      </c>
      <c r="E3180" s="4" t="s">
        <v>11</v>
      </c>
      <c r="F3180" s="4" t="s">
        <v>23</v>
      </c>
      <c r="G3180" s="3">
        <v>41.08</v>
      </c>
      <c r="H3180" s="8">
        <v>2</v>
      </c>
      <c r="I3180" s="4" t="s">
        <v>17</v>
      </c>
      <c r="J3180" s="7">
        <v>8.9</v>
      </c>
      <c r="K3180" s="3">
        <f t="shared" si="246"/>
        <v>82.16</v>
      </c>
      <c r="L3180" s="2">
        <f t="shared" si="247"/>
        <v>0.05</v>
      </c>
      <c r="M3180" s="3">
        <f t="shared" si="248"/>
        <v>4.1079999999999997</v>
      </c>
      <c r="N3180" s="3">
        <f t="shared" si="249"/>
        <v>86.268000000000001</v>
      </c>
    </row>
    <row r="3181" spans="1:14" x14ac:dyDescent="0.3">
      <c r="A3181" s="1">
        <v>45543</v>
      </c>
      <c r="B3181" s="1" t="str">
        <f t="shared" si="245"/>
        <v>September</v>
      </c>
      <c r="C3181" s="4" t="s">
        <v>9</v>
      </c>
      <c r="D3181" s="4" t="s">
        <v>15</v>
      </c>
      <c r="E3181" s="4" t="s">
        <v>22</v>
      </c>
      <c r="F3181" s="4" t="s">
        <v>23</v>
      </c>
      <c r="G3181" s="3">
        <v>53.02</v>
      </c>
      <c r="H3181" s="8">
        <v>2</v>
      </c>
      <c r="I3181" s="4" t="s">
        <v>20</v>
      </c>
      <c r="J3181" s="7">
        <v>3</v>
      </c>
      <c r="K3181" s="3">
        <f t="shared" si="246"/>
        <v>106.04</v>
      </c>
      <c r="L3181" s="2">
        <f t="shared" si="247"/>
        <v>0.05</v>
      </c>
      <c r="M3181" s="3">
        <f t="shared" si="248"/>
        <v>5.3020000000000005</v>
      </c>
      <c r="N3181" s="3">
        <f t="shared" si="249"/>
        <v>111.34200000000001</v>
      </c>
    </row>
    <row r="3182" spans="1:14" x14ac:dyDescent="0.3">
      <c r="A3182" s="1">
        <v>45543</v>
      </c>
      <c r="B3182" s="1" t="str">
        <f t="shared" si="245"/>
        <v>September</v>
      </c>
      <c r="C3182" s="4" t="s">
        <v>9</v>
      </c>
      <c r="D3182" s="4" t="s">
        <v>15</v>
      </c>
      <c r="E3182" s="4" t="s">
        <v>22</v>
      </c>
      <c r="F3182" s="4" t="s">
        <v>21</v>
      </c>
      <c r="G3182" s="3">
        <v>23.07</v>
      </c>
      <c r="H3182" s="8">
        <v>1</v>
      </c>
      <c r="I3182" s="4" t="s">
        <v>258</v>
      </c>
      <c r="J3182" s="7">
        <v>6.5</v>
      </c>
      <c r="K3182" s="3">
        <f t="shared" si="246"/>
        <v>23.07</v>
      </c>
      <c r="L3182" s="2">
        <f t="shared" si="247"/>
        <v>0.05</v>
      </c>
      <c r="M3182" s="3">
        <f t="shared" si="248"/>
        <v>1.1535</v>
      </c>
      <c r="N3182" s="3">
        <f t="shared" si="249"/>
        <v>24.223500000000001</v>
      </c>
    </row>
    <row r="3183" spans="1:14" x14ac:dyDescent="0.3">
      <c r="A3183" s="1">
        <v>45543</v>
      </c>
      <c r="B3183" s="1" t="str">
        <f t="shared" si="245"/>
        <v>September</v>
      </c>
      <c r="C3183" s="4" t="s">
        <v>19</v>
      </c>
      <c r="D3183" s="4" t="s">
        <v>10</v>
      </c>
      <c r="E3183" s="4" t="s">
        <v>11</v>
      </c>
      <c r="F3183" s="4" t="s">
        <v>12</v>
      </c>
      <c r="G3183" s="3">
        <v>8.91</v>
      </c>
      <c r="H3183" s="8">
        <v>10</v>
      </c>
      <c r="I3183" s="4" t="s">
        <v>20</v>
      </c>
      <c r="J3183" s="7">
        <v>5.8</v>
      </c>
      <c r="K3183" s="3">
        <f t="shared" si="246"/>
        <v>89.1</v>
      </c>
      <c r="L3183" s="2">
        <f t="shared" si="247"/>
        <v>0.05</v>
      </c>
      <c r="M3183" s="3">
        <f t="shared" si="248"/>
        <v>4.4550000000000001</v>
      </c>
      <c r="N3183" s="3">
        <f t="shared" si="249"/>
        <v>93.554999999999993</v>
      </c>
    </row>
    <row r="3184" spans="1:14" x14ac:dyDescent="0.3">
      <c r="A3184" s="1">
        <v>45543</v>
      </c>
      <c r="B3184" s="1" t="str">
        <f t="shared" si="245"/>
        <v>September</v>
      </c>
      <c r="C3184" s="4" t="s">
        <v>9</v>
      </c>
      <c r="D3184" s="4" t="s">
        <v>15</v>
      </c>
      <c r="E3184" s="4" t="s">
        <v>11</v>
      </c>
      <c r="F3184" s="4" t="s">
        <v>12</v>
      </c>
      <c r="G3184" s="3">
        <v>5.13</v>
      </c>
      <c r="H3184" s="8">
        <v>10</v>
      </c>
      <c r="I3184" s="4" t="s">
        <v>17</v>
      </c>
      <c r="J3184" s="7">
        <v>4.5</v>
      </c>
      <c r="K3184" s="3">
        <f t="shared" si="246"/>
        <v>51.3</v>
      </c>
      <c r="L3184" s="2">
        <f t="shared" si="247"/>
        <v>0.05</v>
      </c>
      <c r="M3184" s="3">
        <f t="shared" si="248"/>
        <v>2.5649999999999999</v>
      </c>
      <c r="N3184" s="3">
        <f t="shared" si="249"/>
        <v>53.864999999999995</v>
      </c>
    </row>
    <row r="3185" spans="1:14" x14ac:dyDescent="0.3">
      <c r="A3185" s="1">
        <v>45543</v>
      </c>
      <c r="B3185" s="1" t="str">
        <f t="shared" si="245"/>
        <v>September</v>
      </c>
      <c r="C3185" s="4" t="s">
        <v>9</v>
      </c>
      <c r="D3185" s="4" t="s">
        <v>15</v>
      </c>
      <c r="E3185" s="4" t="s">
        <v>11</v>
      </c>
      <c r="F3185" s="4" t="s">
        <v>24</v>
      </c>
      <c r="G3185" s="3">
        <v>37.47</v>
      </c>
      <c r="H3185" s="8">
        <v>8</v>
      </c>
      <c r="I3185" s="4" t="s">
        <v>20</v>
      </c>
      <c r="J3185" s="7">
        <v>3.8</v>
      </c>
      <c r="K3185" s="3">
        <f t="shared" si="246"/>
        <v>299.76</v>
      </c>
      <c r="L3185" s="2">
        <f t="shared" si="247"/>
        <v>0.05</v>
      </c>
      <c r="M3185" s="3">
        <f t="shared" si="248"/>
        <v>14.988</v>
      </c>
      <c r="N3185" s="3">
        <f t="shared" si="249"/>
        <v>314.74799999999999</v>
      </c>
    </row>
    <row r="3186" spans="1:14" x14ac:dyDescent="0.3">
      <c r="A3186" s="1">
        <v>45543</v>
      </c>
      <c r="B3186" s="1" t="str">
        <f t="shared" si="245"/>
        <v>September</v>
      </c>
      <c r="C3186" s="4" t="s">
        <v>9</v>
      </c>
      <c r="D3186" s="4" t="s">
        <v>15</v>
      </c>
      <c r="E3186" s="4" t="s">
        <v>11</v>
      </c>
      <c r="F3186" s="4" t="s">
        <v>23</v>
      </c>
      <c r="G3186" s="3">
        <v>69.63</v>
      </c>
      <c r="H3186" s="8">
        <v>5</v>
      </c>
      <c r="I3186" s="4" t="s">
        <v>258</v>
      </c>
      <c r="J3186" s="7">
        <v>5.3</v>
      </c>
      <c r="K3186" s="3">
        <f t="shared" si="246"/>
        <v>348.15</v>
      </c>
      <c r="L3186" s="2">
        <f t="shared" si="247"/>
        <v>0.05</v>
      </c>
      <c r="M3186" s="3">
        <f t="shared" si="248"/>
        <v>17.407499999999999</v>
      </c>
      <c r="N3186" s="3">
        <f t="shared" si="249"/>
        <v>365.5575</v>
      </c>
    </row>
    <row r="3187" spans="1:14" x14ac:dyDescent="0.3">
      <c r="A3187" s="1">
        <v>45543</v>
      </c>
      <c r="B3187" s="1" t="str">
        <f t="shared" si="245"/>
        <v>September</v>
      </c>
      <c r="C3187" s="4" t="s">
        <v>9</v>
      </c>
      <c r="D3187" s="4" t="s">
        <v>10</v>
      </c>
      <c r="E3187" s="4" t="s">
        <v>11</v>
      </c>
      <c r="F3187" s="4" t="s">
        <v>24</v>
      </c>
      <c r="G3187" s="3">
        <v>24.62</v>
      </c>
      <c r="H3187" s="8">
        <v>8</v>
      </c>
      <c r="I3187" s="4" t="s">
        <v>17</v>
      </c>
      <c r="J3187" s="7">
        <v>9.4</v>
      </c>
      <c r="K3187" s="3">
        <f t="shared" si="246"/>
        <v>196.96</v>
      </c>
      <c r="L3187" s="2">
        <f t="shared" si="247"/>
        <v>0.05</v>
      </c>
      <c r="M3187" s="3">
        <f t="shared" si="248"/>
        <v>9.8480000000000008</v>
      </c>
      <c r="N3187" s="3">
        <f t="shared" si="249"/>
        <v>206.80800000000002</v>
      </c>
    </row>
    <row r="3188" spans="1:14" x14ac:dyDescent="0.3">
      <c r="A3188" s="1">
        <v>45543</v>
      </c>
      <c r="B3188" s="1" t="str">
        <f t="shared" si="245"/>
        <v>September</v>
      </c>
      <c r="C3188" s="4" t="s">
        <v>19</v>
      </c>
      <c r="D3188" s="4" t="s">
        <v>15</v>
      </c>
      <c r="E3188" s="4" t="s">
        <v>11</v>
      </c>
      <c r="F3188" s="4" t="s">
        <v>24</v>
      </c>
      <c r="G3188" s="3">
        <v>22.38</v>
      </c>
      <c r="H3188" s="8">
        <v>7</v>
      </c>
      <c r="I3188" s="4" t="s">
        <v>17</v>
      </c>
      <c r="J3188" s="7">
        <v>5.2</v>
      </c>
      <c r="K3188" s="3">
        <f t="shared" si="246"/>
        <v>156.66</v>
      </c>
      <c r="L3188" s="2">
        <f t="shared" si="247"/>
        <v>0.05</v>
      </c>
      <c r="M3188" s="3">
        <f t="shared" si="248"/>
        <v>7.8330000000000002</v>
      </c>
      <c r="N3188" s="3">
        <f t="shared" si="249"/>
        <v>164.49299999999999</v>
      </c>
    </row>
    <row r="3189" spans="1:14" x14ac:dyDescent="0.3">
      <c r="A3189" s="1">
        <v>45543</v>
      </c>
      <c r="B3189" s="1" t="str">
        <f t="shared" si="245"/>
        <v>September</v>
      </c>
      <c r="C3189" s="4" t="s">
        <v>14</v>
      </c>
      <c r="D3189" s="4" t="s">
        <v>15</v>
      </c>
      <c r="E3189" s="4" t="s">
        <v>22</v>
      </c>
      <c r="F3189" s="4" t="s">
        <v>23</v>
      </c>
      <c r="G3189" s="3">
        <v>62.36</v>
      </c>
      <c r="H3189" s="8">
        <v>5</v>
      </c>
      <c r="I3189" s="4" t="s">
        <v>20</v>
      </c>
      <c r="J3189" s="7">
        <v>6.5</v>
      </c>
      <c r="K3189" s="3">
        <f t="shared" si="246"/>
        <v>311.8</v>
      </c>
      <c r="L3189" s="2">
        <f t="shared" si="247"/>
        <v>0.05</v>
      </c>
      <c r="M3189" s="3">
        <f t="shared" si="248"/>
        <v>15.590000000000002</v>
      </c>
      <c r="N3189" s="3">
        <f t="shared" si="249"/>
        <v>327.39</v>
      </c>
    </row>
    <row r="3190" spans="1:14" x14ac:dyDescent="0.3">
      <c r="A3190" s="1">
        <v>45543</v>
      </c>
      <c r="B3190" s="1" t="str">
        <f t="shared" si="245"/>
        <v>September</v>
      </c>
      <c r="C3190" s="4" t="s">
        <v>14</v>
      </c>
      <c r="D3190" s="4" t="s">
        <v>15</v>
      </c>
      <c r="E3190" s="4" t="s">
        <v>22</v>
      </c>
      <c r="F3190" s="4" t="s">
        <v>12</v>
      </c>
      <c r="G3190" s="3">
        <v>10.07</v>
      </c>
      <c r="H3190" s="8">
        <v>3</v>
      </c>
      <c r="I3190" s="4" t="s">
        <v>258</v>
      </c>
      <c r="J3190" s="7">
        <v>7.8</v>
      </c>
      <c r="K3190" s="3">
        <f t="shared" si="246"/>
        <v>30.21</v>
      </c>
      <c r="L3190" s="2">
        <f t="shared" si="247"/>
        <v>0.05</v>
      </c>
      <c r="M3190" s="3">
        <f t="shared" si="248"/>
        <v>1.5105000000000002</v>
      </c>
      <c r="N3190" s="3">
        <f t="shared" si="249"/>
        <v>31.720500000000001</v>
      </c>
    </row>
    <row r="3191" spans="1:14" x14ac:dyDescent="0.3">
      <c r="A3191" s="1">
        <v>45543</v>
      </c>
      <c r="B3191" s="1" t="str">
        <f t="shared" si="245"/>
        <v>September</v>
      </c>
      <c r="C3191" s="4" t="s">
        <v>19</v>
      </c>
      <c r="D3191" s="4" t="s">
        <v>15</v>
      </c>
      <c r="E3191" s="4" t="s">
        <v>11</v>
      </c>
      <c r="F3191" s="4" t="s">
        <v>16</v>
      </c>
      <c r="G3191" s="3">
        <v>80.63</v>
      </c>
      <c r="H3191" s="8">
        <v>6</v>
      </c>
      <c r="I3191" s="4" t="s">
        <v>20</v>
      </c>
      <c r="J3191" s="7">
        <v>5.5</v>
      </c>
      <c r="K3191" s="3">
        <f t="shared" si="246"/>
        <v>483.78</v>
      </c>
      <c r="L3191" s="2">
        <f t="shared" si="247"/>
        <v>0.18</v>
      </c>
      <c r="M3191" s="3">
        <f t="shared" si="248"/>
        <v>87.080399999999997</v>
      </c>
      <c r="N3191" s="3">
        <f t="shared" si="249"/>
        <v>570.86040000000003</v>
      </c>
    </row>
    <row r="3192" spans="1:14" x14ac:dyDescent="0.3">
      <c r="A3192" s="1">
        <v>45543</v>
      </c>
      <c r="B3192" s="1" t="str">
        <f t="shared" si="245"/>
        <v>September</v>
      </c>
      <c r="C3192" s="4" t="s">
        <v>9</v>
      </c>
      <c r="D3192" s="4" t="s">
        <v>10</v>
      </c>
      <c r="E3192" s="4" t="s">
        <v>11</v>
      </c>
      <c r="F3192" s="4" t="s">
        <v>12</v>
      </c>
      <c r="G3192" s="3">
        <v>3.72</v>
      </c>
      <c r="H3192" s="8">
        <v>9</v>
      </c>
      <c r="I3192" s="4" t="s">
        <v>20</v>
      </c>
      <c r="J3192" s="7">
        <v>9.6</v>
      </c>
      <c r="K3192" s="3">
        <f t="shared" si="246"/>
        <v>33.480000000000004</v>
      </c>
      <c r="L3192" s="2">
        <f t="shared" si="247"/>
        <v>0.05</v>
      </c>
      <c r="M3192" s="3">
        <f t="shared" si="248"/>
        <v>1.6740000000000004</v>
      </c>
      <c r="N3192" s="3">
        <f t="shared" si="249"/>
        <v>35.154000000000003</v>
      </c>
    </row>
    <row r="3193" spans="1:14" x14ac:dyDescent="0.3">
      <c r="A3193" s="1">
        <v>45543</v>
      </c>
      <c r="B3193" s="1" t="str">
        <f t="shared" si="245"/>
        <v>September</v>
      </c>
      <c r="C3193" s="4" t="s">
        <v>19</v>
      </c>
      <c r="D3193" s="4" t="s">
        <v>15</v>
      </c>
      <c r="E3193" s="4" t="s">
        <v>11</v>
      </c>
      <c r="F3193" s="4" t="s">
        <v>24</v>
      </c>
      <c r="G3193" s="3">
        <v>21.42</v>
      </c>
      <c r="H3193" s="8">
        <v>8</v>
      </c>
      <c r="I3193" s="4" t="s">
        <v>20</v>
      </c>
      <c r="J3193" s="7">
        <v>9.5</v>
      </c>
      <c r="K3193" s="3">
        <f t="shared" si="246"/>
        <v>171.36</v>
      </c>
      <c r="L3193" s="2">
        <f t="shared" si="247"/>
        <v>0.05</v>
      </c>
      <c r="M3193" s="3">
        <f t="shared" si="248"/>
        <v>8.5680000000000014</v>
      </c>
      <c r="N3193" s="3">
        <f t="shared" si="249"/>
        <v>179.92800000000003</v>
      </c>
    </row>
    <row r="3194" spans="1:14" x14ac:dyDescent="0.3">
      <c r="A3194" s="1">
        <v>45544</v>
      </c>
      <c r="B3194" s="1" t="str">
        <f t="shared" si="245"/>
        <v>September</v>
      </c>
      <c r="C3194" s="4" t="s">
        <v>14</v>
      </c>
      <c r="D3194" s="4" t="s">
        <v>15</v>
      </c>
      <c r="E3194" s="4" t="s">
        <v>22</v>
      </c>
      <c r="F3194" s="4" t="s">
        <v>12</v>
      </c>
      <c r="G3194" s="3">
        <v>2.98</v>
      </c>
      <c r="H3194" s="8">
        <v>4</v>
      </c>
      <c r="I3194" s="4" t="s">
        <v>20</v>
      </c>
      <c r="J3194" s="7">
        <v>4.7</v>
      </c>
      <c r="K3194" s="3">
        <f t="shared" si="246"/>
        <v>11.92</v>
      </c>
      <c r="L3194" s="2">
        <f t="shared" si="247"/>
        <v>0.05</v>
      </c>
      <c r="M3194" s="3">
        <f t="shared" si="248"/>
        <v>0.59599999999999997</v>
      </c>
      <c r="N3194" s="3">
        <f t="shared" si="249"/>
        <v>12.516</v>
      </c>
    </row>
    <row r="3195" spans="1:14" x14ac:dyDescent="0.3">
      <c r="A3195" s="1">
        <v>45544</v>
      </c>
      <c r="B3195" s="1" t="str">
        <f t="shared" si="245"/>
        <v>September</v>
      </c>
      <c r="C3195" s="4" t="s">
        <v>14</v>
      </c>
      <c r="D3195" s="4" t="s">
        <v>10</v>
      </c>
      <c r="E3195" s="4" t="s">
        <v>11</v>
      </c>
      <c r="F3195" s="4" t="s">
        <v>21</v>
      </c>
      <c r="G3195" s="3">
        <v>12.89</v>
      </c>
      <c r="H3195" s="8">
        <v>5</v>
      </c>
      <c r="I3195" s="4" t="s">
        <v>258</v>
      </c>
      <c r="J3195" s="7">
        <v>6.4</v>
      </c>
      <c r="K3195" s="3">
        <f t="shared" si="246"/>
        <v>64.45</v>
      </c>
      <c r="L3195" s="2">
        <f t="shared" si="247"/>
        <v>0.05</v>
      </c>
      <c r="M3195" s="3">
        <f t="shared" si="248"/>
        <v>3.2225000000000001</v>
      </c>
      <c r="N3195" s="3">
        <f t="shared" si="249"/>
        <v>67.672499999999999</v>
      </c>
    </row>
    <row r="3196" spans="1:14" x14ac:dyDescent="0.3">
      <c r="A3196" s="1">
        <v>45544</v>
      </c>
      <c r="B3196" s="1" t="str">
        <f t="shared" si="245"/>
        <v>September</v>
      </c>
      <c r="C3196" s="4" t="s">
        <v>14</v>
      </c>
      <c r="D3196" s="4" t="s">
        <v>15</v>
      </c>
      <c r="E3196" s="4" t="s">
        <v>11</v>
      </c>
      <c r="F3196" s="4" t="s">
        <v>24</v>
      </c>
      <c r="G3196" s="3">
        <v>35.56</v>
      </c>
      <c r="H3196" s="8">
        <v>6</v>
      </c>
      <c r="I3196" s="4" t="s">
        <v>17</v>
      </c>
      <c r="J3196" s="7">
        <v>5</v>
      </c>
      <c r="K3196" s="3">
        <f t="shared" si="246"/>
        <v>213.36</v>
      </c>
      <c r="L3196" s="2">
        <f t="shared" si="247"/>
        <v>0.05</v>
      </c>
      <c r="M3196" s="3">
        <f t="shared" si="248"/>
        <v>10.668000000000001</v>
      </c>
      <c r="N3196" s="3">
        <f t="shared" si="249"/>
        <v>224.02800000000002</v>
      </c>
    </row>
    <row r="3197" spans="1:14" x14ac:dyDescent="0.3">
      <c r="A3197" s="1">
        <v>45544</v>
      </c>
      <c r="B3197" s="1" t="str">
        <f t="shared" si="245"/>
        <v>September</v>
      </c>
      <c r="C3197" s="4" t="s">
        <v>9</v>
      </c>
      <c r="D3197" s="4" t="s">
        <v>15</v>
      </c>
      <c r="E3197" s="4" t="s">
        <v>11</v>
      </c>
      <c r="F3197" s="4" t="s">
        <v>12</v>
      </c>
      <c r="G3197" s="3">
        <v>4.88</v>
      </c>
      <c r="H3197" s="8">
        <v>2</v>
      </c>
      <c r="I3197" s="4" t="s">
        <v>258</v>
      </c>
      <c r="J3197" s="7">
        <v>4.9000000000000004</v>
      </c>
      <c r="K3197" s="3">
        <f t="shared" si="246"/>
        <v>9.76</v>
      </c>
      <c r="L3197" s="2">
        <f t="shared" si="247"/>
        <v>0.05</v>
      </c>
      <c r="M3197" s="3">
        <f t="shared" si="248"/>
        <v>0.48799999999999999</v>
      </c>
      <c r="N3197" s="3">
        <f t="shared" si="249"/>
        <v>10.247999999999999</v>
      </c>
    </row>
    <row r="3198" spans="1:14" x14ac:dyDescent="0.3">
      <c r="A3198" s="1">
        <v>45544</v>
      </c>
      <c r="B3198" s="1" t="str">
        <f t="shared" si="245"/>
        <v>September</v>
      </c>
      <c r="C3198" s="4" t="s">
        <v>14</v>
      </c>
      <c r="D3198" s="4" t="s">
        <v>10</v>
      </c>
      <c r="E3198" s="4" t="s">
        <v>11</v>
      </c>
      <c r="F3198" s="4" t="s">
        <v>24</v>
      </c>
      <c r="G3198" s="3">
        <v>16.13</v>
      </c>
      <c r="H3198" s="8">
        <v>1</v>
      </c>
      <c r="I3198" s="4" t="s">
        <v>258</v>
      </c>
      <c r="J3198" s="7">
        <v>3.3</v>
      </c>
      <c r="K3198" s="3">
        <f t="shared" si="246"/>
        <v>16.13</v>
      </c>
      <c r="L3198" s="2">
        <f t="shared" si="247"/>
        <v>0.05</v>
      </c>
      <c r="M3198" s="3">
        <f t="shared" si="248"/>
        <v>0.80649999999999999</v>
      </c>
      <c r="N3198" s="3">
        <f t="shared" si="249"/>
        <v>16.936499999999999</v>
      </c>
    </row>
    <row r="3199" spans="1:14" x14ac:dyDescent="0.3">
      <c r="A3199" s="1">
        <v>45544</v>
      </c>
      <c r="B3199" s="1" t="str">
        <f t="shared" si="245"/>
        <v>September</v>
      </c>
      <c r="C3199" s="4" t="s">
        <v>9</v>
      </c>
      <c r="D3199" s="4" t="s">
        <v>10</v>
      </c>
      <c r="E3199" s="4" t="s">
        <v>22</v>
      </c>
      <c r="F3199" s="4" t="s">
        <v>24</v>
      </c>
      <c r="G3199" s="3">
        <v>24.28</v>
      </c>
      <c r="H3199" s="8">
        <v>9</v>
      </c>
      <c r="I3199" s="4" t="s">
        <v>258</v>
      </c>
      <c r="J3199" s="7">
        <v>7.1</v>
      </c>
      <c r="K3199" s="3">
        <f t="shared" si="246"/>
        <v>218.52</v>
      </c>
      <c r="L3199" s="2">
        <f t="shared" si="247"/>
        <v>0.05</v>
      </c>
      <c r="M3199" s="3">
        <f t="shared" si="248"/>
        <v>10.926000000000002</v>
      </c>
      <c r="N3199" s="3">
        <f t="shared" si="249"/>
        <v>229.44600000000003</v>
      </c>
    </row>
    <row r="3200" spans="1:14" x14ac:dyDescent="0.3">
      <c r="A3200" s="1">
        <v>45544</v>
      </c>
      <c r="B3200" s="1" t="str">
        <f t="shared" si="245"/>
        <v>September</v>
      </c>
      <c r="C3200" s="4" t="s">
        <v>9</v>
      </c>
      <c r="D3200" s="4" t="s">
        <v>15</v>
      </c>
      <c r="E3200" s="4" t="s">
        <v>11</v>
      </c>
      <c r="F3200" s="4" t="s">
        <v>21</v>
      </c>
      <c r="G3200" s="3">
        <v>21.67</v>
      </c>
      <c r="H3200" s="8">
        <v>10</v>
      </c>
      <c r="I3200" s="4" t="s">
        <v>258</v>
      </c>
      <c r="J3200" s="7">
        <v>6.4</v>
      </c>
      <c r="K3200" s="3">
        <f t="shared" si="246"/>
        <v>216.70000000000002</v>
      </c>
      <c r="L3200" s="2">
        <f t="shared" si="247"/>
        <v>0.05</v>
      </c>
      <c r="M3200" s="3">
        <f t="shared" si="248"/>
        <v>10.835000000000001</v>
      </c>
      <c r="N3200" s="3">
        <f t="shared" si="249"/>
        <v>227.53500000000003</v>
      </c>
    </row>
    <row r="3201" spans="1:14" x14ac:dyDescent="0.3">
      <c r="A3201" s="1">
        <v>45544</v>
      </c>
      <c r="B3201" s="1" t="str">
        <f t="shared" si="245"/>
        <v>September</v>
      </c>
      <c r="C3201" s="4" t="s">
        <v>9</v>
      </c>
      <c r="D3201" s="4" t="s">
        <v>10</v>
      </c>
      <c r="E3201" s="4" t="s">
        <v>11</v>
      </c>
      <c r="F3201" s="4" t="s">
        <v>16</v>
      </c>
      <c r="G3201" s="3">
        <v>88.43</v>
      </c>
      <c r="H3201" s="8">
        <v>4</v>
      </c>
      <c r="I3201" s="4" t="s">
        <v>20</v>
      </c>
      <c r="J3201" s="7">
        <v>3.4</v>
      </c>
      <c r="K3201" s="3">
        <f t="shared" si="246"/>
        <v>353.72</v>
      </c>
      <c r="L3201" s="2">
        <f t="shared" si="247"/>
        <v>0.18</v>
      </c>
      <c r="M3201" s="3">
        <f t="shared" si="248"/>
        <v>63.669600000000003</v>
      </c>
      <c r="N3201" s="3">
        <f t="shared" si="249"/>
        <v>417.38960000000003</v>
      </c>
    </row>
    <row r="3202" spans="1:14" x14ac:dyDescent="0.3">
      <c r="A3202" s="1">
        <v>45544</v>
      </c>
      <c r="B3202" s="1" t="str">
        <f t="shared" si="245"/>
        <v>September</v>
      </c>
      <c r="C3202" s="4" t="s">
        <v>14</v>
      </c>
      <c r="D3202" s="4" t="s">
        <v>10</v>
      </c>
      <c r="E3202" s="4" t="s">
        <v>11</v>
      </c>
      <c r="F3202" s="4" t="s">
        <v>12</v>
      </c>
      <c r="G3202" s="3">
        <v>5.59</v>
      </c>
      <c r="H3202" s="8">
        <v>2</v>
      </c>
      <c r="I3202" s="4" t="s">
        <v>20</v>
      </c>
      <c r="J3202" s="7">
        <v>4.9000000000000004</v>
      </c>
      <c r="K3202" s="3">
        <f t="shared" si="246"/>
        <v>11.18</v>
      </c>
      <c r="L3202" s="2">
        <f t="shared" si="247"/>
        <v>0.05</v>
      </c>
      <c r="M3202" s="3">
        <f t="shared" si="248"/>
        <v>0.55900000000000005</v>
      </c>
      <c r="N3202" s="3">
        <f t="shared" si="249"/>
        <v>11.738999999999999</v>
      </c>
    </row>
    <row r="3203" spans="1:14" x14ac:dyDescent="0.3">
      <c r="A3203" s="1">
        <v>45544</v>
      </c>
      <c r="B3203" s="1" t="str">
        <f t="shared" ref="B3203:B3266" si="250">TEXT(A3203,"mmmm")</f>
        <v>September</v>
      </c>
      <c r="C3203" s="4" t="s">
        <v>9</v>
      </c>
      <c r="D3203" s="4" t="s">
        <v>15</v>
      </c>
      <c r="E3203" s="4" t="s">
        <v>22</v>
      </c>
      <c r="F3203" s="4" t="s">
        <v>18</v>
      </c>
      <c r="G3203" s="3">
        <v>67.91</v>
      </c>
      <c r="H3203" s="8">
        <v>1</v>
      </c>
      <c r="I3203" s="4" t="s">
        <v>17</v>
      </c>
      <c r="J3203" s="7">
        <v>9.1999999999999993</v>
      </c>
      <c r="K3203" s="3">
        <f t="shared" ref="K3203:K3266" si="251">G3203*H3203</f>
        <v>67.91</v>
      </c>
      <c r="L3203" s="2">
        <f t="shared" ref="L3203:L3266" si="252">IF(F3203="electronics",18%,5%)</f>
        <v>0.05</v>
      </c>
      <c r="M3203" s="3">
        <f t="shared" ref="M3203:M3266" si="253">K3203*L3203</f>
        <v>3.3955000000000002</v>
      </c>
      <c r="N3203" s="3">
        <f t="shared" ref="N3203:N3266" si="254">K3203+M3203</f>
        <v>71.305499999999995</v>
      </c>
    </row>
    <row r="3204" spans="1:14" x14ac:dyDescent="0.3">
      <c r="A3204" s="1">
        <v>45544</v>
      </c>
      <c r="B3204" s="1" t="str">
        <f t="shared" si="250"/>
        <v>September</v>
      </c>
      <c r="C3204" s="4" t="s">
        <v>14</v>
      </c>
      <c r="D3204" s="4" t="s">
        <v>10</v>
      </c>
      <c r="E3204" s="4" t="s">
        <v>22</v>
      </c>
      <c r="F3204" s="4" t="s">
        <v>12</v>
      </c>
      <c r="G3204" s="3">
        <v>11.95</v>
      </c>
      <c r="H3204" s="8">
        <v>4</v>
      </c>
      <c r="I3204" s="4" t="s">
        <v>258</v>
      </c>
      <c r="J3204" s="7">
        <v>4.5999999999999996</v>
      </c>
      <c r="K3204" s="3">
        <f t="shared" si="251"/>
        <v>47.8</v>
      </c>
      <c r="L3204" s="2">
        <f t="shared" si="252"/>
        <v>0.05</v>
      </c>
      <c r="M3204" s="3">
        <f t="shared" si="253"/>
        <v>2.39</v>
      </c>
      <c r="N3204" s="3">
        <f t="shared" si="254"/>
        <v>50.19</v>
      </c>
    </row>
    <row r="3205" spans="1:14" x14ac:dyDescent="0.3">
      <c r="A3205" s="1">
        <v>45544</v>
      </c>
      <c r="B3205" s="1" t="str">
        <f t="shared" si="250"/>
        <v>September</v>
      </c>
      <c r="C3205" s="4" t="s">
        <v>9</v>
      </c>
      <c r="D3205" s="4" t="s">
        <v>15</v>
      </c>
      <c r="E3205" s="4" t="s">
        <v>22</v>
      </c>
      <c r="F3205" s="4" t="s">
        <v>18</v>
      </c>
      <c r="G3205" s="3">
        <v>67.88</v>
      </c>
      <c r="H3205" s="8">
        <v>5</v>
      </c>
      <c r="I3205" s="4" t="s">
        <v>20</v>
      </c>
      <c r="J3205" s="7">
        <v>4</v>
      </c>
      <c r="K3205" s="3">
        <f t="shared" si="251"/>
        <v>339.4</v>
      </c>
      <c r="L3205" s="2">
        <f t="shared" si="252"/>
        <v>0.05</v>
      </c>
      <c r="M3205" s="3">
        <f t="shared" si="253"/>
        <v>16.97</v>
      </c>
      <c r="N3205" s="3">
        <f t="shared" si="254"/>
        <v>356.37</v>
      </c>
    </row>
    <row r="3206" spans="1:14" x14ac:dyDescent="0.3">
      <c r="A3206" s="1">
        <v>45544</v>
      </c>
      <c r="B3206" s="1" t="str">
        <f t="shared" si="250"/>
        <v>September</v>
      </c>
      <c r="C3206" s="4" t="s">
        <v>9</v>
      </c>
      <c r="D3206" s="4" t="s">
        <v>15</v>
      </c>
      <c r="E3206" s="4" t="s">
        <v>11</v>
      </c>
      <c r="F3206" s="4" t="s">
        <v>12</v>
      </c>
      <c r="G3206" s="3">
        <v>3.43</v>
      </c>
      <c r="H3206" s="8">
        <v>1</v>
      </c>
      <c r="I3206" s="4" t="s">
        <v>17</v>
      </c>
      <c r="J3206" s="7">
        <v>6.3</v>
      </c>
      <c r="K3206" s="3">
        <f t="shared" si="251"/>
        <v>3.43</v>
      </c>
      <c r="L3206" s="2">
        <f t="shared" si="252"/>
        <v>0.05</v>
      </c>
      <c r="M3206" s="3">
        <f t="shared" si="253"/>
        <v>0.17150000000000001</v>
      </c>
      <c r="N3206" s="3">
        <f t="shared" si="254"/>
        <v>3.6015000000000001</v>
      </c>
    </row>
    <row r="3207" spans="1:14" x14ac:dyDescent="0.3">
      <c r="A3207" s="1">
        <v>45544</v>
      </c>
      <c r="B3207" s="1" t="str">
        <f t="shared" si="250"/>
        <v>September</v>
      </c>
      <c r="C3207" s="4" t="s">
        <v>14</v>
      </c>
      <c r="D3207" s="4" t="s">
        <v>10</v>
      </c>
      <c r="E3207" s="4" t="s">
        <v>11</v>
      </c>
      <c r="F3207" s="4" t="s">
        <v>24</v>
      </c>
      <c r="G3207" s="3">
        <v>21.63</v>
      </c>
      <c r="H3207" s="8">
        <v>3</v>
      </c>
      <c r="I3207" s="4" t="s">
        <v>20</v>
      </c>
      <c r="J3207" s="7">
        <v>9.6999999999999993</v>
      </c>
      <c r="K3207" s="3">
        <f t="shared" si="251"/>
        <v>64.89</v>
      </c>
      <c r="L3207" s="2">
        <f t="shared" si="252"/>
        <v>0.05</v>
      </c>
      <c r="M3207" s="3">
        <f t="shared" si="253"/>
        <v>3.2445000000000004</v>
      </c>
      <c r="N3207" s="3">
        <f t="shared" si="254"/>
        <v>68.134500000000003</v>
      </c>
    </row>
    <row r="3208" spans="1:14" x14ac:dyDescent="0.3">
      <c r="A3208" s="1">
        <v>45544</v>
      </c>
      <c r="B3208" s="1" t="str">
        <f t="shared" si="250"/>
        <v>September</v>
      </c>
      <c r="C3208" s="4" t="s">
        <v>14</v>
      </c>
      <c r="D3208" s="4" t="s">
        <v>15</v>
      </c>
      <c r="E3208" s="4" t="s">
        <v>11</v>
      </c>
      <c r="F3208" s="4" t="s">
        <v>24</v>
      </c>
      <c r="G3208" s="3">
        <v>24.05</v>
      </c>
      <c r="H3208" s="8">
        <v>10</v>
      </c>
      <c r="I3208" s="4" t="s">
        <v>17</v>
      </c>
      <c r="J3208" s="7">
        <v>4.5999999999999996</v>
      </c>
      <c r="K3208" s="3">
        <f t="shared" si="251"/>
        <v>240.5</v>
      </c>
      <c r="L3208" s="2">
        <f t="shared" si="252"/>
        <v>0.05</v>
      </c>
      <c r="M3208" s="3">
        <f t="shared" si="253"/>
        <v>12.025</v>
      </c>
      <c r="N3208" s="3">
        <f t="shared" si="254"/>
        <v>252.52500000000001</v>
      </c>
    </row>
    <row r="3209" spans="1:14" x14ac:dyDescent="0.3">
      <c r="A3209" s="1">
        <v>45544</v>
      </c>
      <c r="B3209" s="1" t="str">
        <f t="shared" si="250"/>
        <v>September</v>
      </c>
      <c r="C3209" s="4" t="s">
        <v>14</v>
      </c>
      <c r="D3209" s="4" t="s">
        <v>15</v>
      </c>
      <c r="E3209" s="4" t="s">
        <v>22</v>
      </c>
      <c r="F3209" s="4" t="s">
        <v>24</v>
      </c>
      <c r="G3209" s="3">
        <v>37.72</v>
      </c>
      <c r="H3209" s="8">
        <v>9</v>
      </c>
      <c r="I3209" s="4" t="s">
        <v>258</v>
      </c>
      <c r="J3209" s="7">
        <v>7.6</v>
      </c>
      <c r="K3209" s="3">
        <f t="shared" si="251"/>
        <v>339.48</v>
      </c>
      <c r="L3209" s="2">
        <f t="shared" si="252"/>
        <v>0.05</v>
      </c>
      <c r="M3209" s="3">
        <f t="shared" si="253"/>
        <v>16.974</v>
      </c>
      <c r="N3209" s="3">
        <f t="shared" si="254"/>
        <v>356.45400000000001</v>
      </c>
    </row>
    <row r="3210" spans="1:14" x14ac:dyDescent="0.3">
      <c r="A3210" s="1">
        <v>45544</v>
      </c>
      <c r="B3210" s="1" t="str">
        <f t="shared" si="250"/>
        <v>September</v>
      </c>
      <c r="C3210" s="4" t="s">
        <v>9</v>
      </c>
      <c r="D3210" s="4" t="s">
        <v>15</v>
      </c>
      <c r="E3210" s="4" t="s">
        <v>11</v>
      </c>
      <c r="F3210" s="4" t="s">
        <v>23</v>
      </c>
      <c r="G3210" s="3">
        <v>52.79</v>
      </c>
      <c r="H3210" s="8">
        <v>2</v>
      </c>
      <c r="I3210" s="4" t="s">
        <v>258</v>
      </c>
      <c r="J3210" s="7">
        <v>8.1999999999999993</v>
      </c>
      <c r="K3210" s="3">
        <f t="shared" si="251"/>
        <v>105.58</v>
      </c>
      <c r="L3210" s="2">
        <f t="shared" si="252"/>
        <v>0.05</v>
      </c>
      <c r="M3210" s="3">
        <f t="shared" si="253"/>
        <v>5.2789999999999999</v>
      </c>
      <c r="N3210" s="3">
        <f t="shared" si="254"/>
        <v>110.85899999999999</v>
      </c>
    </row>
    <row r="3211" spans="1:14" x14ac:dyDescent="0.3">
      <c r="A3211" s="1">
        <v>45545</v>
      </c>
      <c r="B3211" s="1" t="str">
        <f t="shared" si="250"/>
        <v>September</v>
      </c>
      <c r="C3211" s="4" t="s">
        <v>9</v>
      </c>
      <c r="D3211" s="4" t="s">
        <v>10</v>
      </c>
      <c r="E3211" s="4" t="s">
        <v>22</v>
      </c>
      <c r="F3211" s="4" t="s">
        <v>16</v>
      </c>
      <c r="G3211" s="3">
        <v>82.81</v>
      </c>
      <c r="H3211" s="8">
        <v>3</v>
      </c>
      <c r="I3211" s="4" t="s">
        <v>17</v>
      </c>
      <c r="J3211" s="7">
        <v>4.5999999999999996</v>
      </c>
      <c r="K3211" s="3">
        <f t="shared" si="251"/>
        <v>248.43</v>
      </c>
      <c r="L3211" s="2">
        <f t="shared" si="252"/>
        <v>0.18</v>
      </c>
      <c r="M3211" s="3">
        <f t="shared" si="253"/>
        <v>44.717399999999998</v>
      </c>
      <c r="N3211" s="3">
        <f t="shared" si="254"/>
        <v>293.1474</v>
      </c>
    </row>
    <row r="3212" spans="1:14" x14ac:dyDescent="0.3">
      <c r="A3212" s="1">
        <v>45545</v>
      </c>
      <c r="B3212" s="1" t="str">
        <f t="shared" si="250"/>
        <v>September</v>
      </c>
      <c r="C3212" s="4" t="s">
        <v>19</v>
      </c>
      <c r="D3212" s="4" t="s">
        <v>10</v>
      </c>
      <c r="E3212" s="4" t="s">
        <v>11</v>
      </c>
      <c r="F3212" s="4" t="s">
        <v>23</v>
      </c>
      <c r="G3212" s="3">
        <v>57.92</v>
      </c>
      <c r="H3212" s="8">
        <v>5</v>
      </c>
      <c r="I3212" s="4" t="s">
        <v>258</v>
      </c>
      <c r="J3212" s="7">
        <v>8</v>
      </c>
      <c r="K3212" s="3">
        <f t="shared" si="251"/>
        <v>289.60000000000002</v>
      </c>
      <c r="L3212" s="2">
        <f t="shared" si="252"/>
        <v>0.05</v>
      </c>
      <c r="M3212" s="3">
        <f t="shared" si="253"/>
        <v>14.480000000000002</v>
      </c>
      <c r="N3212" s="3">
        <f t="shared" si="254"/>
        <v>304.08000000000004</v>
      </c>
    </row>
    <row r="3213" spans="1:14" x14ac:dyDescent="0.3">
      <c r="A3213" s="1">
        <v>45545</v>
      </c>
      <c r="B3213" s="1" t="str">
        <f t="shared" si="250"/>
        <v>September</v>
      </c>
      <c r="C3213" s="4" t="s">
        <v>9</v>
      </c>
      <c r="D3213" s="4" t="s">
        <v>15</v>
      </c>
      <c r="E3213" s="4" t="s">
        <v>22</v>
      </c>
      <c r="F3213" s="4" t="s">
        <v>23</v>
      </c>
      <c r="G3213" s="3">
        <v>59.53</v>
      </c>
      <c r="H3213" s="8">
        <v>9</v>
      </c>
      <c r="I3213" s="4" t="s">
        <v>20</v>
      </c>
      <c r="J3213" s="7">
        <v>5.5</v>
      </c>
      <c r="K3213" s="3">
        <f t="shared" si="251"/>
        <v>535.77</v>
      </c>
      <c r="L3213" s="2">
        <f t="shared" si="252"/>
        <v>0.05</v>
      </c>
      <c r="M3213" s="3">
        <f t="shared" si="253"/>
        <v>26.788499999999999</v>
      </c>
      <c r="N3213" s="3">
        <f t="shared" si="254"/>
        <v>562.55849999999998</v>
      </c>
    </row>
    <row r="3214" spans="1:14" x14ac:dyDescent="0.3">
      <c r="A3214" s="1">
        <v>45545</v>
      </c>
      <c r="B3214" s="1" t="str">
        <f t="shared" si="250"/>
        <v>September</v>
      </c>
      <c r="C3214" s="4" t="s">
        <v>19</v>
      </c>
      <c r="D3214" s="4" t="s">
        <v>15</v>
      </c>
      <c r="E3214" s="4" t="s">
        <v>22</v>
      </c>
      <c r="F3214" s="4" t="s">
        <v>12</v>
      </c>
      <c r="G3214" s="3">
        <v>12.76</v>
      </c>
      <c r="H3214" s="8">
        <v>7</v>
      </c>
      <c r="I3214" s="4" t="s">
        <v>258</v>
      </c>
      <c r="J3214" s="7">
        <v>7.3</v>
      </c>
      <c r="K3214" s="3">
        <f t="shared" si="251"/>
        <v>89.32</v>
      </c>
      <c r="L3214" s="2">
        <f t="shared" si="252"/>
        <v>0.05</v>
      </c>
      <c r="M3214" s="3">
        <f t="shared" si="253"/>
        <v>4.4660000000000002</v>
      </c>
      <c r="N3214" s="3">
        <f t="shared" si="254"/>
        <v>93.785999999999987</v>
      </c>
    </row>
    <row r="3215" spans="1:14" x14ac:dyDescent="0.3">
      <c r="A3215" s="1">
        <v>45545</v>
      </c>
      <c r="B3215" s="1" t="str">
        <f t="shared" si="250"/>
        <v>September</v>
      </c>
      <c r="C3215" s="4" t="s">
        <v>19</v>
      </c>
      <c r="D3215" s="4" t="s">
        <v>10</v>
      </c>
      <c r="E3215" s="4" t="s">
        <v>11</v>
      </c>
      <c r="F3215" s="4" t="s">
        <v>12</v>
      </c>
      <c r="G3215" s="3">
        <v>3.98</v>
      </c>
      <c r="H3215" s="8">
        <v>8</v>
      </c>
      <c r="I3215" s="4" t="s">
        <v>17</v>
      </c>
      <c r="J3215" s="7">
        <v>7.3</v>
      </c>
      <c r="K3215" s="3">
        <f t="shared" si="251"/>
        <v>31.84</v>
      </c>
      <c r="L3215" s="2">
        <f t="shared" si="252"/>
        <v>0.05</v>
      </c>
      <c r="M3215" s="3">
        <f t="shared" si="253"/>
        <v>1.5920000000000001</v>
      </c>
      <c r="N3215" s="3">
        <f t="shared" si="254"/>
        <v>33.432000000000002</v>
      </c>
    </row>
    <row r="3216" spans="1:14" x14ac:dyDescent="0.3">
      <c r="A3216" s="1">
        <v>45545</v>
      </c>
      <c r="B3216" s="1" t="str">
        <f t="shared" si="250"/>
        <v>September</v>
      </c>
      <c r="C3216" s="4" t="s">
        <v>9</v>
      </c>
      <c r="D3216" s="4" t="s">
        <v>15</v>
      </c>
      <c r="E3216" s="4" t="s">
        <v>22</v>
      </c>
      <c r="F3216" s="4" t="s">
        <v>18</v>
      </c>
      <c r="G3216" s="3">
        <v>61.18</v>
      </c>
      <c r="H3216" s="8">
        <v>3</v>
      </c>
      <c r="I3216" s="4" t="s">
        <v>258</v>
      </c>
      <c r="J3216" s="7">
        <v>6.6</v>
      </c>
      <c r="K3216" s="3">
        <f t="shared" si="251"/>
        <v>183.54</v>
      </c>
      <c r="L3216" s="2">
        <f t="shared" si="252"/>
        <v>0.05</v>
      </c>
      <c r="M3216" s="3">
        <f t="shared" si="253"/>
        <v>9.1769999999999996</v>
      </c>
      <c r="N3216" s="3">
        <f t="shared" si="254"/>
        <v>192.71699999999998</v>
      </c>
    </row>
    <row r="3217" spans="1:14" x14ac:dyDescent="0.3">
      <c r="A3217" s="1">
        <v>45545</v>
      </c>
      <c r="B3217" s="1" t="str">
        <f t="shared" si="250"/>
        <v>September</v>
      </c>
      <c r="C3217" s="4" t="s">
        <v>19</v>
      </c>
      <c r="D3217" s="4" t="s">
        <v>15</v>
      </c>
      <c r="E3217" s="4" t="s">
        <v>11</v>
      </c>
      <c r="F3217" s="4" t="s">
        <v>23</v>
      </c>
      <c r="G3217" s="3">
        <v>52.32</v>
      </c>
      <c r="H3217" s="8">
        <v>7</v>
      </c>
      <c r="I3217" s="4" t="s">
        <v>20</v>
      </c>
      <c r="J3217" s="7">
        <v>3.6</v>
      </c>
      <c r="K3217" s="3">
        <f t="shared" si="251"/>
        <v>366.24</v>
      </c>
      <c r="L3217" s="2">
        <f t="shared" si="252"/>
        <v>0.05</v>
      </c>
      <c r="M3217" s="3">
        <f t="shared" si="253"/>
        <v>18.312000000000001</v>
      </c>
      <c r="N3217" s="3">
        <f t="shared" si="254"/>
        <v>384.55200000000002</v>
      </c>
    </row>
    <row r="3218" spans="1:14" x14ac:dyDescent="0.3">
      <c r="A3218" s="1">
        <v>45545</v>
      </c>
      <c r="B3218" s="1" t="str">
        <f t="shared" si="250"/>
        <v>September</v>
      </c>
      <c r="C3218" s="4" t="s">
        <v>14</v>
      </c>
      <c r="D3218" s="4" t="s">
        <v>10</v>
      </c>
      <c r="E3218" s="4" t="s">
        <v>11</v>
      </c>
      <c r="F3218" s="4" t="s">
        <v>21</v>
      </c>
      <c r="G3218" s="3">
        <v>16.559999999999999</v>
      </c>
      <c r="H3218" s="8">
        <v>4</v>
      </c>
      <c r="I3218" s="4" t="s">
        <v>17</v>
      </c>
      <c r="J3218" s="7">
        <v>8.6999999999999993</v>
      </c>
      <c r="K3218" s="3">
        <f t="shared" si="251"/>
        <v>66.239999999999995</v>
      </c>
      <c r="L3218" s="2">
        <f t="shared" si="252"/>
        <v>0.05</v>
      </c>
      <c r="M3218" s="3">
        <f t="shared" si="253"/>
        <v>3.3119999999999998</v>
      </c>
      <c r="N3218" s="3">
        <f t="shared" si="254"/>
        <v>69.551999999999992</v>
      </c>
    </row>
    <row r="3219" spans="1:14" x14ac:dyDescent="0.3">
      <c r="A3219" s="1">
        <v>45545</v>
      </c>
      <c r="B3219" s="1" t="str">
        <f t="shared" si="250"/>
        <v>September</v>
      </c>
      <c r="C3219" s="4" t="s">
        <v>14</v>
      </c>
      <c r="D3219" s="4" t="s">
        <v>15</v>
      </c>
      <c r="E3219" s="4" t="s">
        <v>11</v>
      </c>
      <c r="F3219" s="4" t="s">
        <v>24</v>
      </c>
      <c r="G3219" s="3">
        <v>24.19</v>
      </c>
      <c r="H3219" s="8">
        <v>5</v>
      </c>
      <c r="I3219" s="4" t="s">
        <v>258</v>
      </c>
      <c r="J3219" s="7">
        <v>5.2</v>
      </c>
      <c r="K3219" s="3">
        <f t="shared" si="251"/>
        <v>120.95</v>
      </c>
      <c r="L3219" s="2">
        <f t="shared" si="252"/>
        <v>0.05</v>
      </c>
      <c r="M3219" s="3">
        <f t="shared" si="253"/>
        <v>6.0475000000000003</v>
      </c>
      <c r="N3219" s="3">
        <f t="shared" si="254"/>
        <v>126.9975</v>
      </c>
    </row>
    <row r="3220" spans="1:14" x14ac:dyDescent="0.3">
      <c r="A3220" s="1">
        <v>45545</v>
      </c>
      <c r="B3220" s="1" t="str">
        <f t="shared" si="250"/>
        <v>September</v>
      </c>
      <c r="C3220" s="4" t="s">
        <v>14</v>
      </c>
      <c r="D3220" s="4" t="s">
        <v>15</v>
      </c>
      <c r="E3220" s="4" t="s">
        <v>22</v>
      </c>
      <c r="F3220" s="4" t="s">
        <v>18</v>
      </c>
      <c r="G3220" s="3">
        <v>69.73</v>
      </c>
      <c r="H3220" s="8">
        <v>5</v>
      </c>
      <c r="I3220" s="4" t="s">
        <v>17</v>
      </c>
      <c r="J3220" s="7">
        <v>4.3</v>
      </c>
      <c r="K3220" s="3">
        <f t="shared" si="251"/>
        <v>348.65000000000003</v>
      </c>
      <c r="L3220" s="2">
        <f t="shared" si="252"/>
        <v>0.05</v>
      </c>
      <c r="M3220" s="3">
        <f t="shared" si="253"/>
        <v>17.432500000000001</v>
      </c>
      <c r="N3220" s="3">
        <f t="shared" si="254"/>
        <v>366.08250000000004</v>
      </c>
    </row>
    <row r="3221" spans="1:14" x14ac:dyDescent="0.3">
      <c r="A3221" s="1">
        <v>45545</v>
      </c>
      <c r="B3221" s="1" t="str">
        <f t="shared" si="250"/>
        <v>September</v>
      </c>
      <c r="C3221" s="4" t="s">
        <v>14</v>
      </c>
      <c r="D3221" s="4" t="s">
        <v>10</v>
      </c>
      <c r="E3221" s="4" t="s">
        <v>11</v>
      </c>
      <c r="F3221" s="4" t="s">
        <v>12</v>
      </c>
      <c r="G3221" s="3">
        <v>4.3600000000000003</v>
      </c>
      <c r="H3221" s="8">
        <v>3</v>
      </c>
      <c r="I3221" s="4" t="s">
        <v>258</v>
      </c>
      <c r="J3221" s="7">
        <v>3.3</v>
      </c>
      <c r="K3221" s="3">
        <f t="shared" si="251"/>
        <v>13.080000000000002</v>
      </c>
      <c r="L3221" s="2">
        <f t="shared" si="252"/>
        <v>0.05</v>
      </c>
      <c r="M3221" s="3">
        <f t="shared" si="253"/>
        <v>0.65400000000000014</v>
      </c>
      <c r="N3221" s="3">
        <f t="shared" si="254"/>
        <v>13.734000000000002</v>
      </c>
    </row>
    <row r="3222" spans="1:14" x14ac:dyDescent="0.3">
      <c r="A3222" s="1">
        <v>45545</v>
      </c>
      <c r="B3222" s="1" t="str">
        <f t="shared" si="250"/>
        <v>September</v>
      </c>
      <c r="C3222" s="4" t="s">
        <v>9</v>
      </c>
      <c r="D3222" s="4" t="s">
        <v>10</v>
      </c>
      <c r="E3222" s="4" t="s">
        <v>22</v>
      </c>
      <c r="F3222" s="4" t="s">
        <v>24</v>
      </c>
      <c r="G3222" s="3">
        <v>28.26</v>
      </c>
      <c r="H3222" s="8">
        <v>7</v>
      </c>
      <c r="I3222" s="4" t="s">
        <v>258</v>
      </c>
      <c r="J3222" s="7">
        <v>7</v>
      </c>
      <c r="K3222" s="3">
        <f t="shared" si="251"/>
        <v>197.82000000000002</v>
      </c>
      <c r="L3222" s="2">
        <f t="shared" si="252"/>
        <v>0.05</v>
      </c>
      <c r="M3222" s="3">
        <f t="shared" si="253"/>
        <v>9.8910000000000018</v>
      </c>
      <c r="N3222" s="3">
        <f t="shared" si="254"/>
        <v>207.71100000000001</v>
      </c>
    </row>
    <row r="3223" spans="1:14" x14ac:dyDescent="0.3">
      <c r="A3223" s="1">
        <v>45546</v>
      </c>
      <c r="B3223" s="1" t="str">
        <f t="shared" si="250"/>
        <v>September</v>
      </c>
      <c r="C3223" s="4" t="s">
        <v>19</v>
      </c>
      <c r="D3223" s="4" t="s">
        <v>15</v>
      </c>
      <c r="E3223" s="4" t="s">
        <v>11</v>
      </c>
      <c r="F3223" s="4" t="s">
        <v>12</v>
      </c>
      <c r="G3223" s="3">
        <v>9.3800000000000008</v>
      </c>
      <c r="H3223" s="8">
        <v>2</v>
      </c>
      <c r="I3223" s="4" t="s">
        <v>20</v>
      </c>
      <c r="J3223" s="7">
        <v>7.6</v>
      </c>
      <c r="K3223" s="3">
        <f t="shared" si="251"/>
        <v>18.760000000000002</v>
      </c>
      <c r="L3223" s="2">
        <f t="shared" si="252"/>
        <v>0.05</v>
      </c>
      <c r="M3223" s="3">
        <f t="shared" si="253"/>
        <v>0.93800000000000017</v>
      </c>
      <c r="N3223" s="3">
        <f t="shared" si="254"/>
        <v>19.698</v>
      </c>
    </row>
    <row r="3224" spans="1:14" x14ac:dyDescent="0.3">
      <c r="A3224" s="1">
        <v>45546</v>
      </c>
      <c r="B3224" s="1" t="str">
        <f t="shared" si="250"/>
        <v>September</v>
      </c>
      <c r="C3224" s="4" t="s">
        <v>14</v>
      </c>
      <c r="D3224" s="4" t="s">
        <v>15</v>
      </c>
      <c r="E3224" s="4" t="s">
        <v>22</v>
      </c>
      <c r="F3224" s="4" t="s">
        <v>12</v>
      </c>
      <c r="G3224" s="3">
        <v>5.54</v>
      </c>
      <c r="H3224" s="8">
        <v>7</v>
      </c>
      <c r="I3224" s="4" t="s">
        <v>258</v>
      </c>
      <c r="J3224" s="7">
        <v>3.1</v>
      </c>
      <c r="K3224" s="3">
        <f t="shared" si="251"/>
        <v>38.78</v>
      </c>
      <c r="L3224" s="2">
        <f t="shared" si="252"/>
        <v>0.05</v>
      </c>
      <c r="M3224" s="3">
        <f t="shared" si="253"/>
        <v>1.9390000000000001</v>
      </c>
      <c r="N3224" s="3">
        <f t="shared" si="254"/>
        <v>40.719000000000001</v>
      </c>
    </row>
    <row r="3225" spans="1:14" x14ac:dyDescent="0.3">
      <c r="A3225" s="1">
        <v>45546</v>
      </c>
      <c r="B3225" s="1" t="str">
        <f t="shared" si="250"/>
        <v>September</v>
      </c>
      <c r="C3225" s="4" t="s">
        <v>9</v>
      </c>
      <c r="D3225" s="4" t="s">
        <v>10</v>
      </c>
      <c r="E3225" s="4" t="s">
        <v>22</v>
      </c>
      <c r="F3225" s="4" t="s">
        <v>24</v>
      </c>
      <c r="G3225" s="3">
        <v>17.77</v>
      </c>
      <c r="H3225" s="8">
        <v>10</v>
      </c>
      <c r="I3225" s="4" t="s">
        <v>258</v>
      </c>
      <c r="J3225" s="7">
        <v>6.5</v>
      </c>
      <c r="K3225" s="3">
        <f t="shared" si="251"/>
        <v>177.7</v>
      </c>
      <c r="L3225" s="2">
        <f t="shared" si="252"/>
        <v>0.05</v>
      </c>
      <c r="M3225" s="3">
        <f t="shared" si="253"/>
        <v>8.8849999999999998</v>
      </c>
      <c r="N3225" s="3">
        <f t="shared" si="254"/>
        <v>186.58499999999998</v>
      </c>
    </row>
    <row r="3226" spans="1:14" x14ac:dyDescent="0.3">
      <c r="A3226" s="1">
        <v>45546</v>
      </c>
      <c r="B3226" s="1" t="str">
        <f t="shared" si="250"/>
        <v>September</v>
      </c>
      <c r="C3226" s="4" t="s">
        <v>9</v>
      </c>
      <c r="D3226" s="4" t="s">
        <v>15</v>
      </c>
      <c r="E3226" s="4" t="s">
        <v>11</v>
      </c>
      <c r="F3226" s="4" t="s">
        <v>23</v>
      </c>
      <c r="G3226" s="3">
        <v>41.64</v>
      </c>
      <c r="H3226" s="8">
        <v>4</v>
      </c>
      <c r="I3226" s="4" t="s">
        <v>258</v>
      </c>
      <c r="J3226" s="7">
        <v>4.5</v>
      </c>
      <c r="K3226" s="3">
        <f t="shared" si="251"/>
        <v>166.56</v>
      </c>
      <c r="L3226" s="2">
        <f t="shared" si="252"/>
        <v>0.05</v>
      </c>
      <c r="M3226" s="3">
        <f t="shared" si="253"/>
        <v>8.3280000000000012</v>
      </c>
      <c r="N3226" s="3">
        <f t="shared" si="254"/>
        <v>174.88800000000001</v>
      </c>
    </row>
    <row r="3227" spans="1:14" x14ac:dyDescent="0.3">
      <c r="A3227" s="1">
        <v>45546</v>
      </c>
      <c r="B3227" s="1" t="str">
        <f t="shared" si="250"/>
        <v>September</v>
      </c>
      <c r="C3227" s="4" t="s">
        <v>9</v>
      </c>
      <c r="D3227" s="4" t="s">
        <v>10</v>
      </c>
      <c r="E3227" s="4" t="s">
        <v>11</v>
      </c>
      <c r="F3227" s="4" t="s">
        <v>12</v>
      </c>
      <c r="G3227" s="3">
        <v>3.56</v>
      </c>
      <c r="H3227" s="8">
        <v>8</v>
      </c>
      <c r="I3227" s="4" t="s">
        <v>20</v>
      </c>
      <c r="J3227" s="7">
        <v>7.4</v>
      </c>
      <c r="K3227" s="3">
        <f t="shared" si="251"/>
        <v>28.48</v>
      </c>
      <c r="L3227" s="2">
        <f t="shared" si="252"/>
        <v>0.05</v>
      </c>
      <c r="M3227" s="3">
        <f t="shared" si="253"/>
        <v>1.4240000000000002</v>
      </c>
      <c r="N3227" s="3">
        <f t="shared" si="254"/>
        <v>29.904</v>
      </c>
    </row>
    <row r="3228" spans="1:14" x14ac:dyDescent="0.3">
      <c r="A3228" s="1">
        <v>45546</v>
      </c>
      <c r="B3228" s="1" t="str">
        <f t="shared" si="250"/>
        <v>September</v>
      </c>
      <c r="C3228" s="4" t="s">
        <v>19</v>
      </c>
      <c r="D3228" s="4" t="s">
        <v>15</v>
      </c>
      <c r="E3228" s="4" t="s">
        <v>22</v>
      </c>
      <c r="F3228" s="4" t="s">
        <v>12</v>
      </c>
      <c r="G3228" s="3">
        <v>12.83</v>
      </c>
      <c r="H3228" s="8">
        <v>6</v>
      </c>
      <c r="I3228" s="4" t="s">
        <v>17</v>
      </c>
      <c r="J3228" s="7">
        <v>4.2</v>
      </c>
      <c r="K3228" s="3">
        <f t="shared" si="251"/>
        <v>76.98</v>
      </c>
      <c r="L3228" s="2">
        <f t="shared" si="252"/>
        <v>0.05</v>
      </c>
      <c r="M3228" s="3">
        <f t="shared" si="253"/>
        <v>3.8490000000000002</v>
      </c>
      <c r="N3228" s="3">
        <f t="shared" si="254"/>
        <v>80.829000000000008</v>
      </c>
    </row>
    <row r="3229" spans="1:14" x14ac:dyDescent="0.3">
      <c r="A3229" s="1">
        <v>45546</v>
      </c>
      <c r="B3229" s="1" t="str">
        <f t="shared" si="250"/>
        <v>September</v>
      </c>
      <c r="C3229" s="4" t="s">
        <v>9</v>
      </c>
      <c r="D3229" s="4" t="s">
        <v>15</v>
      </c>
      <c r="E3229" s="4" t="s">
        <v>22</v>
      </c>
      <c r="F3229" s="4" t="s">
        <v>18</v>
      </c>
      <c r="G3229" s="3">
        <v>52.34</v>
      </c>
      <c r="H3229" s="8">
        <v>6</v>
      </c>
      <c r="I3229" s="4" t="s">
        <v>258</v>
      </c>
      <c r="J3229" s="7">
        <v>7.7</v>
      </c>
      <c r="K3229" s="3">
        <f t="shared" si="251"/>
        <v>314.04000000000002</v>
      </c>
      <c r="L3229" s="2">
        <f t="shared" si="252"/>
        <v>0.05</v>
      </c>
      <c r="M3229" s="3">
        <f t="shared" si="253"/>
        <v>15.702000000000002</v>
      </c>
      <c r="N3229" s="3">
        <f t="shared" si="254"/>
        <v>329.74200000000002</v>
      </c>
    </row>
    <row r="3230" spans="1:14" x14ac:dyDescent="0.3">
      <c r="A3230" s="1">
        <v>45546</v>
      </c>
      <c r="B3230" s="1" t="str">
        <f t="shared" si="250"/>
        <v>September</v>
      </c>
      <c r="C3230" s="4" t="s">
        <v>14</v>
      </c>
      <c r="D3230" s="4" t="s">
        <v>10</v>
      </c>
      <c r="E3230" s="4" t="s">
        <v>11</v>
      </c>
      <c r="F3230" s="4" t="s">
        <v>23</v>
      </c>
      <c r="G3230" s="3">
        <v>52.15</v>
      </c>
      <c r="H3230" s="8">
        <v>6</v>
      </c>
      <c r="I3230" s="4" t="s">
        <v>17</v>
      </c>
      <c r="J3230" s="7">
        <v>5.6</v>
      </c>
      <c r="K3230" s="3">
        <f t="shared" si="251"/>
        <v>312.89999999999998</v>
      </c>
      <c r="L3230" s="2">
        <f t="shared" si="252"/>
        <v>0.05</v>
      </c>
      <c r="M3230" s="3">
        <f t="shared" si="253"/>
        <v>15.645</v>
      </c>
      <c r="N3230" s="3">
        <f t="shared" si="254"/>
        <v>328.54499999999996</v>
      </c>
    </row>
    <row r="3231" spans="1:14" x14ac:dyDescent="0.3">
      <c r="A3231" s="1">
        <v>45546</v>
      </c>
      <c r="B3231" s="1" t="str">
        <f t="shared" si="250"/>
        <v>September</v>
      </c>
      <c r="C3231" s="4" t="s">
        <v>19</v>
      </c>
      <c r="D3231" s="4" t="s">
        <v>10</v>
      </c>
      <c r="E3231" s="4" t="s">
        <v>11</v>
      </c>
      <c r="F3231" s="4" t="s">
        <v>16</v>
      </c>
      <c r="G3231" s="3">
        <v>96</v>
      </c>
      <c r="H3231" s="8">
        <v>4</v>
      </c>
      <c r="I3231" s="4" t="s">
        <v>258</v>
      </c>
      <c r="J3231" s="7">
        <v>9.4</v>
      </c>
      <c r="K3231" s="3">
        <f t="shared" si="251"/>
        <v>384</v>
      </c>
      <c r="L3231" s="2">
        <f t="shared" si="252"/>
        <v>0.18</v>
      </c>
      <c r="M3231" s="3">
        <f t="shared" si="253"/>
        <v>69.12</v>
      </c>
      <c r="N3231" s="3">
        <f t="shared" si="254"/>
        <v>453.12</v>
      </c>
    </row>
    <row r="3232" spans="1:14" x14ac:dyDescent="0.3">
      <c r="A3232" s="1">
        <v>45546</v>
      </c>
      <c r="B3232" s="1" t="str">
        <f t="shared" si="250"/>
        <v>September</v>
      </c>
      <c r="C3232" s="4" t="s">
        <v>9</v>
      </c>
      <c r="D3232" s="4" t="s">
        <v>15</v>
      </c>
      <c r="E3232" s="4" t="s">
        <v>11</v>
      </c>
      <c r="F3232" s="4" t="s">
        <v>24</v>
      </c>
      <c r="G3232" s="3">
        <v>20.54</v>
      </c>
      <c r="H3232" s="8">
        <v>3</v>
      </c>
      <c r="I3232" s="4" t="s">
        <v>17</v>
      </c>
      <c r="J3232" s="7">
        <v>3.9</v>
      </c>
      <c r="K3232" s="3">
        <f t="shared" si="251"/>
        <v>61.62</v>
      </c>
      <c r="L3232" s="2">
        <f t="shared" si="252"/>
        <v>0.05</v>
      </c>
      <c r="M3232" s="3">
        <f t="shared" si="253"/>
        <v>3.081</v>
      </c>
      <c r="N3232" s="3">
        <f t="shared" si="254"/>
        <v>64.700999999999993</v>
      </c>
    </row>
    <row r="3233" spans="1:14" x14ac:dyDescent="0.3">
      <c r="A3233" s="1">
        <v>45546</v>
      </c>
      <c r="B3233" s="1" t="str">
        <f t="shared" si="250"/>
        <v>September</v>
      </c>
      <c r="C3233" s="4" t="s">
        <v>19</v>
      </c>
      <c r="D3233" s="4" t="s">
        <v>15</v>
      </c>
      <c r="E3233" s="4" t="s">
        <v>22</v>
      </c>
      <c r="F3233" s="4" t="s">
        <v>23</v>
      </c>
      <c r="G3233" s="3">
        <v>50.48</v>
      </c>
      <c r="H3233" s="8">
        <v>3</v>
      </c>
      <c r="I3233" s="4" t="s">
        <v>17</v>
      </c>
      <c r="J3233" s="7">
        <v>5.3</v>
      </c>
      <c r="K3233" s="3">
        <f t="shared" si="251"/>
        <v>151.44</v>
      </c>
      <c r="L3233" s="2">
        <f t="shared" si="252"/>
        <v>0.05</v>
      </c>
      <c r="M3233" s="3">
        <f t="shared" si="253"/>
        <v>7.5720000000000001</v>
      </c>
      <c r="N3233" s="3">
        <f t="shared" si="254"/>
        <v>159.012</v>
      </c>
    </row>
    <row r="3234" spans="1:14" x14ac:dyDescent="0.3">
      <c r="A3234" s="1">
        <v>45546</v>
      </c>
      <c r="B3234" s="1" t="str">
        <f t="shared" si="250"/>
        <v>September</v>
      </c>
      <c r="C3234" s="4" t="s">
        <v>9</v>
      </c>
      <c r="D3234" s="4" t="s">
        <v>15</v>
      </c>
      <c r="E3234" s="4" t="s">
        <v>22</v>
      </c>
      <c r="F3234" s="4" t="s">
        <v>12</v>
      </c>
      <c r="G3234" s="3">
        <v>10.52</v>
      </c>
      <c r="H3234" s="8">
        <v>3</v>
      </c>
      <c r="I3234" s="4" t="s">
        <v>20</v>
      </c>
      <c r="J3234" s="7">
        <v>3.8</v>
      </c>
      <c r="K3234" s="3">
        <f t="shared" si="251"/>
        <v>31.56</v>
      </c>
      <c r="L3234" s="2">
        <f t="shared" si="252"/>
        <v>0.05</v>
      </c>
      <c r="M3234" s="3">
        <f t="shared" si="253"/>
        <v>1.5780000000000001</v>
      </c>
      <c r="N3234" s="3">
        <f t="shared" si="254"/>
        <v>33.137999999999998</v>
      </c>
    </row>
    <row r="3235" spans="1:14" x14ac:dyDescent="0.3">
      <c r="A3235" s="1">
        <v>45546</v>
      </c>
      <c r="B3235" s="1" t="str">
        <f t="shared" si="250"/>
        <v>September</v>
      </c>
      <c r="C3235" s="4" t="s">
        <v>19</v>
      </c>
      <c r="D3235" s="4" t="s">
        <v>15</v>
      </c>
      <c r="E3235" s="4" t="s">
        <v>11</v>
      </c>
      <c r="F3235" s="4" t="s">
        <v>23</v>
      </c>
      <c r="G3235" s="3">
        <v>66.459999999999994</v>
      </c>
      <c r="H3235" s="8">
        <v>10</v>
      </c>
      <c r="I3235" s="4" t="s">
        <v>258</v>
      </c>
      <c r="J3235" s="7">
        <v>9.3000000000000007</v>
      </c>
      <c r="K3235" s="3">
        <f t="shared" si="251"/>
        <v>664.59999999999991</v>
      </c>
      <c r="L3235" s="2">
        <f t="shared" si="252"/>
        <v>0.05</v>
      </c>
      <c r="M3235" s="3">
        <f t="shared" si="253"/>
        <v>33.229999999999997</v>
      </c>
      <c r="N3235" s="3">
        <f t="shared" si="254"/>
        <v>697.82999999999993</v>
      </c>
    </row>
    <row r="3236" spans="1:14" x14ac:dyDescent="0.3">
      <c r="A3236" s="1">
        <v>45546</v>
      </c>
      <c r="B3236" s="1" t="str">
        <f t="shared" si="250"/>
        <v>September</v>
      </c>
      <c r="C3236" s="4" t="s">
        <v>9</v>
      </c>
      <c r="D3236" s="4" t="s">
        <v>10</v>
      </c>
      <c r="E3236" s="4" t="s">
        <v>11</v>
      </c>
      <c r="F3236" s="4" t="s">
        <v>16</v>
      </c>
      <c r="G3236" s="3">
        <v>88.38</v>
      </c>
      <c r="H3236" s="8">
        <v>5</v>
      </c>
      <c r="I3236" s="4" t="s">
        <v>20</v>
      </c>
      <c r="J3236" s="7">
        <v>9</v>
      </c>
      <c r="K3236" s="3">
        <f t="shared" si="251"/>
        <v>441.9</v>
      </c>
      <c r="L3236" s="2">
        <f t="shared" si="252"/>
        <v>0.18</v>
      </c>
      <c r="M3236" s="3">
        <f t="shared" si="253"/>
        <v>79.541999999999987</v>
      </c>
      <c r="N3236" s="3">
        <f t="shared" si="254"/>
        <v>521.44200000000001</v>
      </c>
    </row>
    <row r="3237" spans="1:14" x14ac:dyDescent="0.3">
      <c r="A3237" s="1">
        <v>45546</v>
      </c>
      <c r="B3237" s="1" t="str">
        <f t="shared" si="250"/>
        <v>September</v>
      </c>
      <c r="C3237" s="4" t="s">
        <v>19</v>
      </c>
      <c r="D3237" s="4" t="s">
        <v>10</v>
      </c>
      <c r="E3237" s="4" t="s">
        <v>22</v>
      </c>
      <c r="F3237" s="4" t="s">
        <v>23</v>
      </c>
      <c r="G3237" s="3">
        <v>53.56</v>
      </c>
      <c r="H3237" s="8">
        <v>1</v>
      </c>
      <c r="I3237" s="4" t="s">
        <v>258</v>
      </c>
      <c r="J3237" s="7">
        <v>4.8</v>
      </c>
      <c r="K3237" s="3">
        <f t="shared" si="251"/>
        <v>53.56</v>
      </c>
      <c r="L3237" s="2">
        <f t="shared" si="252"/>
        <v>0.05</v>
      </c>
      <c r="M3237" s="3">
        <f t="shared" si="253"/>
        <v>2.6780000000000004</v>
      </c>
      <c r="N3237" s="3">
        <f t="shared" si="254"/>
        <v>56.238</v>
      </c>
    </row>
    <row r="3238" spans="1:14" x14ac:dyDescent="0.3">
      <c r="A3238" s="1">
        <v>45546</v>
      </c>
      <c r="B3238" s="1" t="str">
        <f t="shared" si="250"/>
        <v>September</v>
      </c>
      <c r="C3238" s="4" t="s">
        <v>19</v>
      </c>
      <c r="D3238" s="4" t="s">
        <v>15</v>
      </c>
      <c r="E3238" s="4" t="s">
        <v>22</v>
      </c>
      <c r="F3238" s="4" t="s">
        <v>12</v>
      </c>
      <c r="G3238" s="3">
        <v>8.59</v>
      </c>
      <c r="H3238" s="8">
        <v>8</v>
      </c>
      <c r="I3238" s="4" t="s">
        <v>258</v>
      </c>
      <c r="J3238" s="7">
        <v>7.5</v>
      </c>
      <c r="K3238" s="3">
        <f t="shared" si="251"/>
        <v>68.72</v>
      </c>
      <c r="L3238" s="2">
        <f t="shared" si="252"/>
        <v>0.05</v>
      </c>
      <c r="M3238" s="3">
        <f t="shared" si="253"/>
        <v>3.4359999999999999</v>
      </c>
      <c r="N3238" s="3">
        <f t="shared" si="254"/>
        <v>72.156000000000006</v>
      </c>
    </row>
    <row r="3239" spans="1:14" x14ac:dyDescent="0.3">
      <c r="A3239" s="1">
        <v>45546</v>
      </c>
      <c r="B3239" s="1" t="str">
        <f t="shared" si="250"/>
        <v>September</v>
      </c>
      <c r="C3239" s="4" t="s">
        <v>14</v>
      </c>
      <c r="D3239" s="4" t="s">
        <v>15</v>
      </c>
      <c r="E3239" s="4" t="s">
        <v>22</v>
      </c>
      <c r="F3239" s="4" t="s">
        <v>16</v>
      </c>
      <c r="G3239" s="3">
        <v>95.35</v>
      </c>
      <c r="H3239" s="8">
        <v>4</v>
      </c>
      <c r="I3239" s="4" t="s">
        <v>258</v>
      </c>
      <c r="J3239" s="7">
        <v>8.6</v>
      </c>
      <c r="K3239" s="3">
        <f t="shared" si="251"/>
        <v>381.4</v>
      </c>
      <c r="L3239" s="2">
        <f t="shared" si="252"/>
        <v>0.18</v>
      </c>
      <c r="M3239" s="3">
        <f t="shared" si="253"/>
        <v>68.651999999999987</v>
      </c>
      <c r="N3239" s="3">
        <f t="shared" si="254"/>
        <v>450.05199999999996</v>
      </c>
    </row>
    <row r="3240" spans="1:14" x14ac:dyDescent="0.3">
      <c r="A3240" s="1">
        <v>45547</v>
      </c>
      <c r="B3240" s="1" t="str">
        <f t="shared" si="250"/>
        <v>September</v>
      </c>
      <c r="C3240" s="4" t="s">
        <v>9</v>
      </c>
      <c r="D3240" s="4" t="s">
        <v>15</v>
      </c>
      <c r="E3240" s="4" t="s">
        <v>22</v>
      </c>
      <c r="F3240" s="4" t="s">
        <v>24</v>
      </c>
      <c r="G3240" s="3">
        <v>35.270000000000003</v>
      </c>
      <c r="H3240" s="8">
        <v>6</v>
      </c>
      <c r="I3240" s="4" t="s">
        <v>20</v>
      </c>
      <c r="J3240" s="7">
        <v>6.8</v>
      </c>
      <c r="K3240" s="3">
        <f t="shared" si="251"/>
        <v>211.62</v>
      </c>
      <c r="L3240" s="2">
        <f t="shared" si="252"/>
        <v>0.05</v>
      </c>
      <c r="M3240" s="3">
        <f t="shared" si="253"/>
        <v>10.581000000000001</v>
      </c>
      <c r="N3240" s="3">
        <f t="shared" si="254"/>
        <v>222.20099999999999</v>
      </c>
    </row>
    <row r="3241" spans="1:14" x14ac:dyDescent="0.3">
      <c r="A3241" s="1">
        <v>45547</v>
      </c>
      <c r="B3241" s="1" t="str">
        <f t="shared" si="250"/>
        <v>September</v>
      </c>
      <c r="C3241" s="4" t="s">
        <v>19</v>
      </c>
      <c r="D3241" s="4" t="s">
        <v>10</v>
      </c>
      <c r="E3241" s="4" t="s">
        <v>22</v>
      </c>
      <c r="F3241" s="4" t="s">
        <v>12</v>
      </c>
      <c r="G3241" s="3">
        <v>7.69</v>
      </c>
      <c r="H3241" s="8">
        <v>8</v>
      </c>
      <c r="I3241" s="4" t="s">
        <v>258</v>
      </c>
      <c r="J3241" s="7">
        <v>6.6</v>
      </c>
      <c r="K3241" s="3">
        <f t="shared" si="251"/>
        <v>61.52</v>
      </c>
      <c r="L3241" s="2">
        <f t="shared" si="252"/>
        <v>0.05</v>
      </c>
      <c r="M3241" s="3">
        <f t="shared" si="253"/>
        <v>3.0760000000000005</v>
      </c>
      <c r="N3241" s="3">
        <f t="shared" si="254"/>
        <v>64.596000000000004</v>
      </c>
    </row>
    <row r="3242" spans="1:14" x14ac:dyDescent="0.3">
      <c r="A3242" s="1">
        <v>45547</v>
      </c>
      <c r="B3242" s="1" t="str">
        <f t="shared" si="250"/>
        <v>September</v>
      </c>
      <c r="C3242" s="4" t="s">
        <v>19</v>
      </c>
      <c r="D3242" s="4" t="s">
        <v>10</v>
      </c>
      <c r="E3242" s="4" t="s">
        <v>11</v>
      </c>
      <c r="F3242" s="4" t="s">
        <v>23</v>
      </c>
      <c r="G3242" s="3">
        <v>63.23</v>
      </c>
      <c r="H3242" s="8">
        <v>10</v>
      </c>
      <c r="I3242" s="4" t="s">
        <v>17</v>
      </c>
      <c r="J3242" s="7">
        <v>4.5999999999999996</v>
      </c>
      <c r="K3242" s="3">
        <f t="shared" si="251"/>
        <v>632.29999999999995</v>
      </c>
      <c r="L3242" s="2">
        <f t="shared" si="252"/>
        <v>0.05</v>
      </c>
      <c r="M3242" s="3">
        <f t="shared" si="253"/>
        <v>31.614999999999998</v>
      </c>
      <c r="N3242" s="3">
        <f t="shared" si="254"/>
        <v>663.91499999999996</v>
      </c>
    </row>
    <row r="3243" spans="1:14" x14ac:dyDescent="0.3">
      <c r="A3243" s="1">
        <v>45547</v>
      </c>
      <c r="B3243" s="1" t="str">
        <f t="shared" si="250"/>
        <v>September</v>
      </c>
      <c r="C3243" s="4" t="s">
        <v>19</v>
      </c>
      <c r="D3243" s="4" t="s">
        <v>10</v>
      </c>
      <c r="E3243" s="4" t="s">
        <v>11</v>
      </c>
      <c r="F3243" s="4" t="s">
        <v>23</v>
      </c>
      <c r="G3243" s="3">
        <v>60.35</v>
      </c>
      <c r="H3243" s="8">
        <v>5</v>
      </c>
      <c r="I3243" s="4" t="s">
        <v>17</v>
      </c>
      <c r="J3243" s="7">
        <v>3.6</v>
      </c>
      <c r="K3243" s="3">
        <f t="shared" si="251"/>
        <v>301.75</v>
      </c>
      <c r="L3243" s="2">
        <f t="shared" si="252"/>
        <v>0.05</v>
      </c>
      <c r="M3243" s="3">
        <f t="shared" si="253"/>
        <v>15.0875</v>
      </c>
      <c r="N3243" s="3">
        <f t="shared" si="254"/>
        <v>316.83749999999998</v>
      </c>
    </row>
    <row r="3244" spans="1:14" x14ac:dyDescent="0.3">
      <c r="A3244" s="1">
        <v>45547</v>
      </c>
      <c r="B3244" s="1" t="str">
        <f t="shared" si="250"/>
        <v>September</v>
      </c>
      <c r="C3244" s="4" t="s">
        <v>14</v>
      </c>
      <c r="D3244" s="4" t="s">
        <v>10</v>
      </c>
      <c r="E3244" s="4" t="s">
        <v>22</v>
      </c>
      <c r="F3244" s="4" t="s">
        <v>18</v>
      </c>
      <c r="G3244" s="3">
        <v>67.48</v>
      </c>
      <c r="H3244" s="8">
        <v>3</v>
      </c>
      <c r="I3244" s="4" t="s">
        <v>20</v>
      </c>
      <c r="J3244" s="7">
        <v>9.1</v>
      </c>
      <c r="K3244" s="3">
        <f t="shared" si="251"/>
        <v>202.44</v>
      </c>
      <c r="L3244" s="2">
        <f t="shared" si="252"/>
        <v>0.05</v>
      </c>
      <c r="M3244" s="3">
        <f t="shared" si="253"/>
        <v>10.122</v>
      </c>
      <c r="N3244" s="3">
        <f t="shared" si="254"/>
        <v>212.56200000000001</v>
      </c>
    </row>
    <row r="3245" spans="1:14" x14ac:dyDescent="0.3">
      <c r="A3245" s="1">
        <v>45547</v>
      </c>
      <c r="B3245" s="1" t="str">
        <f t="shared" si="250"/>
        <v>September</v>
      </c>
      <c r="C3245" s="4" t="s">
        <v>19</v>
      </c>
      <c r="D3245" s="4" t="s">
        <v>10</v>
      </c>
      <c r="E3245" s="4" t="s">
        <v>11</v>
      </c>
      <c r="F3245" s="4" t="s">
        <v>12</v>
      </c>
      <c r="G3245" s="3">
        <v>11.21</v>
      </c>
      <c r="H3245" s="8">
        <v>2</v>
      </c>
      <c r="I3245" s="4" t="s">
        <v>258</v>
      </c>
      <c r="J3245" s="7">
        <v>9.1</v>
      </c>
      <c r="K3245" s="3">
        <f t="shared" si="251"/>
        <v>22.42</v>
      </c>
      <c r="L3245" s="2">
        <f t="shared" si="252"/>
        <v>0.05</v>
      </c>
      <c r="M3245" s="3">
        <f t="shared" si="253"/>
        <v>1.1210000000000002</v>
      </c>
      <c r="N3245" s="3">
        <f t="shared" si="254"/>
        <v>23.541</v>
      </c>
    </row>
    <row r="3246" spans="1:14" x14ac:dyDescent="0.3">
      <c r="A3246" s="1">
        <v>45547</v>
      </c>
      <c r="B3246" s="1" t="str">
        <f t="shared" si="250"/>
        <v>September</v>
      </c>
      <c r="C3246" s="4" t="s">
        <v>14</v>
      </c>
      <c r="D3246" s="4" t="s">
        <v>15</v>
      </c>
      <c r="E3246" s="4" t="s">
        <v>22</v>
      </c>
      <c r="F3246" s="4" t="s">
        <v>24</v>
      </c>
      <c r="G3246" s="3">
        <v>35.72</v>
      </c>
      <c r="H3246" s="8">
        <v>9</v>
      </c>
      <c r="I3246" s="4" t="s">
        <v>17</v>
      </c>
      <c r="J3246" s="7">
        <v>7.3</v>
      </c>
      <c r="K3246" s="3">
        <f t="shared" si="251"/>
        <v>321.48</v>
      </c>
      <c r="L3246" s="2">
        <f t="shared" si="252"/>
        <v>0.05</v>
      </c>
      <c r="M3246" s="3">
        <f t="shared" si="253"/>
        <v>16.074000000000002</v>
      </c>
      <c r="N3246" s="3">
        <f t="shared" si="254"/>
        <v>337.55400000000003</v>
      </c>
    </row>
    <row r="3247" spans="1:14" x14ac:dyDescent="0.3">
      <c r="A3247" s="1">
        <v>45547</v>
      </c>
      <c r="B3247" s="1" t="str">
        <f t="shared" si="250"/>
        <v>September</v>
      </c>
      <c r="C3247" s="4" t="s">
        <v>19</v>
      </c>
      <c r="D3247" s="4" t="s">
        <v>10</v>
      </c>
      <c r="E3247" s="4" t="s">
        <v>22</v>
      </c>
      <c r="F3247" s="4" t="s">
        <v>23</v>
      </c>
      <c r="G3247" s="3">
        <v>45.41</v>
      </c>
      <c r="H3247" s="8">
        <v>4</v>
      </c>
      <c r="I3247" s="4" t="s">
        <v>258</v>
      </c>
      <c r="J3247" s="7">
        <v>5.3</v>
      </c>
      <c r="K3247" s="3">
        <f t="shared" si="251"/>
        <v>181.64</v>
      </c>
      <c r="L3247" s="2">
        <f t="shared" si="252"/>
        <v>0.05</v>
      </c>
      <c r="M3247" s="3">
        <f t="shared" si="253"/>
        <v>9.081999999999999</v>
      </c>
      <c r="N3247" s="3">
        <f t="shared" si="254"/>
        <v>190.72199999999998</v>
      </c>
    </row>
    <row r="3248" spans="1:14" x14ac:dyDescent="0.3">
      <c r="A3248" s="1">
        <v>45547</v>
      </c>
      <c r="B3248" s="1" t="str">
        <f t="shared" si="250"/>
        <v>September</v>
      </c>
      <c r="C3248" s="4" t="s">
        <v>9</v>
      </c>
      <c r="D3248" s="4" t="s">
        <v>10</v>
      </c>
      <c r="E3248" s="4" t="s">
        <v>22</v>
      </c>
      <c r="F3248" s="4" t="s">
        <v>21</v>
      </c>
      <c r="G3248" s="3">
        <v>10.92</v>
      </c>
      <c r="H3248" s="8">
        <v>2</v>
      </c>
      <c r="I3248" s="4" t="s">
        <v>258</v>
      </c>
      <c r="J3248" s="7">
        <v>5.4</v>
      </c>
      <c r="K3248" s="3">
        <f t="shared" si="251"/>
        <v>21.84</v>
      </c>
      <c r="L3248" s="2">
        <f t="shared" si="252"/>
        <v>0.05</v>
      </c>
      <c r="M3248" s="3">
        <f t="shared" si="253"/>
        <v>1.0920000000000001</v>
      </c>
      <c r="N3248" s="3">
        <f t="shared" si="254"/>
        <v>22.931999999999999</v>
      </c>
    </row>
    <row r="3249" spans="1:14" x14ac:dyDescent="0.3">
      <c r="A3249" s="1">
        <v>45547</v>
      </c>
      <c r="B3249" s="1" t="str">
        <f t="shared" si="250"/>
        <v>September</v>
      </c>
      <c r="C3249" s="4" t="s">
        <v>14</v>
      </c>
      <c r="D3249" s="4" t="s">
        <v>15</v>
      </c>
      <c r="E3249" s="4" t="s">
        <v>22</v>
      </c>
      <c r="F3249" s="4" t="s">
        <v>24</v>
      </c>
      <c r="G3249" s="3">
        <v>36.909999999999997</v>
      </c>
      <c r="H3249" s="8">
        <v>10</v>
      </c>
      <c r="I3249" s="4" t="s">
        <v>17</v>
      </c>
      <c r="J3249" s="7">
        <v>7.9</v>
      </c>
      <c r="K3249" s="3">
        <f t="shared" si="251"/>
        <v>369.09999999999997</v>
      </c>
      <c r="L3249" s="2">
        <f t="shared" si="252"/>
        <v>0.05</v>
      </c>
      <c r="M3249" s="3">
        <f t="shared" si="253"/>
        <v>18.454999999999998</v>
      </c>
      <c r="N3249" s="3">
        <f t="shared" si="254"/>
        <v>387.55499999999995</v>
      </c>
    </row>
    <row r="3250" spans="1:14" x14ac:dyDescent="0.3">
      <c r="A3250" s="1">
        <v>45547</v>
      </c>
      <c r="B3250" s="1" t="str">
        <f t="shared" si="250"/>
        <v>September</v>
      </c>
      <c r="C3250" s="4" t="s">
        <v>9</v>
      </c>
      <c r="D3250" s="4" t="s">
        <v>15</v>
      </c>
      <c r="E3250" s="4" t="s">
        <v>22</v>
      </c>
      <c r="F3250" s="4" t="s">
        <v>24</v>
      </c>
      <c r="G3250" s="3">
        <v>16.09</v>
      </c>
      <c r="H3250" s="8">
        <v>6</v>
      </c>
      <c r="I3250" s="4" t="s">
        <v>20</v>
      </c>
      <c r="J3250" s="7">
        <v>9.1</v>
      </c>
      <c r="K3250" s="3">
        <f t="shared" si="251"/>
        <v>96.539999999999992</v>
      </c>
      <c r="L3250" s="2">
        <f t="shared" si="252"/>
        <v>0.05</v>
      </c>
      <c r="M3250" s="3">
        <f t="shared" si="253"/>
        <v>4.827</v>
      </c>
      <c r="N3250" s="3">
        <f t="shared" si="254"/>
        <v>101.36699999999999</v>
      </c>
    </row>
    <row r="3251" spans="1:14" x14ac:dyDescent="0.3">
      <c r="A3251" s="1">
        <v>45547</v>
      </c>
      <c r="B3251" s="1" t="str">
        <f t="shared" si="250"/>
        <v>September</v>
      </c>
      <c r="C3251" s="4" t="s">
        <v>19</v>
      </c>
      <c r="D3251" s="4" t="s">
        <v>15</v>
      </c>
      <c r="E3251" s="4" t="s">
        <v>11</v>
      </c>
      <c r="F3251" s="4" t="s">
        <v>12</v>
      </c>
      <c r="G3251" s="3">
        <v>12.19</v>
      </c>
      <c r="H3251" s="8">
        <v>4</v>
      </c>
      <c r="I3251" s="4" t="s">
        <v>258</v>
      </c>
      <c r="J3251" s="7">
        <v>9</v>
      </c>
      <c r="K3251" s="3">
        <f t="shared" si="251"/>
        <v>48.76</v>
      </c>
      <c r="L3251" s="2">
        <f t="shared" si="252"/>
        <v>0.05</v>
      </c>
      <c r="M3251" s="3">
        <f t="shared" si="253"/>
        <v>2.4380000000000002</v>
      </c>
      <c r="N3251" s="3">
        <f t="shared" si="254"/>
        <v>51.198</v>
      </c>
    </row>
    <row r="3252" spans="1:14" x14ac:dyDescent="0.3">
      <c r="A3252" s="1">
        <v>45547</v>
      </c>
      <c r="B3252" s="1" t="str">
        <f t="shared" si="250"/>
        <v>September</v>
      </c>
      <c r="C3252" s="4" t="s">
        <v>14</v>
      </c>
      <c r="D3252" s="4" t="s">
        <v>15</v>
      </c>
      <c r="E3252" s="4" t="s">
        <v>11</v>
      </c>
      <c r="F3252" s="4" t="s">
        <v>12</v>
      </c>
      <c r="G3252" s="3">
        <v>4.5199999999999996</v>
      </c>
      <c r="H3252" s="8">
        <v>10</v>
      </c>
      <c r="I3252" s="4" t="s">
        <v>20</v>
      </c>
      <c r="J3252" s="7">
        <v>8.3000000000000007</v>
      </c>
      <c r="K3252" s="3">
        <f t="shared" si="251"/>
        <v>45.199999999999996</v>
      </c>
      <c r="L3252" s="2">
        <f t="shared" si="252"/>
        <v>0.05</v>
      </c>
      <c r="M3252" s="3">
        <f t="shared" si="253"/>
        <v>2.2599999999999998</v>
      </c>
      <c r="N3252" s="3">
        <f t="shared" si="254"/>
        <v>47.459999999999994</v>
      </c>
    </row>
    <row r="3253" spans="1:14" x14ac:dyDescent="0.3">
      <c r="A3253" s="1">
        <v>45547</v>
      </c>
      <c r="B3253" s="1" t="str">
        <f t="shared" si="250"/>
        <v>September</v>
      </c>
      <c r="C3253" s="4" t="s">
        <v>9</v>
      </c>
      <c r="D3253" s="4" t="s">
        <v>15</v>
      </c>
      <c r="E3253" s="4" t="s">
        <v>11</v>
      </c>
      <c r="F3253" s="4" t="s">
        <v>24</v>
      </c>
      <c r="G3253" s="3">
        <v>25.47</v>
      </c>
      <c r="H3253" s="8">
        <v>3</v>
      </c>
      <c r="I3253" s="4" t="s">
        <v>20</v>
      </c>
      <c r="J3253" s="7">
        <v>7.4</v>
      </c>
      <c r="K3253" s="3">
        <f t="shared" si="251"/>
        <v>76.41</v>
      </c>
      <c r="L3253" s="2">
        <f t="shared" si="252"/>
        <v>0.05</v>
      </c>
      <c r="M3253" s="3">
        <f t="shared" si="253"/>
        <v>3.8205</v>
      </c>
      <c r="N3253" s="3">
        <f t="shared" si="254"/>
        <v>80.230499999999992</v>
      </c>
    </row>
    <row r="3254" spans="1:14" x14ac:dyDescent="0.3">
      <c r="A3254" s="1">
        <v>45547</v>
      </c>
      <c r="B3254" s="1" t="str">
        <f t="shared" si="250"/>
        <v>September</v>
      </c>
      <c r="C3254" s="4" t="s">
        <v>9</v>
      </c>
      <c r="D3254" s="4" t="s">
        <v>10</v>
      </c>
      <c r="E3254" s="4" t="s">
        <v>11</v>
      </c>
      <c r="F3254" s="4" t="s">
        <v>18</v>
      </c>
      <c r="G3254" s="3">
        <v>64.42</v>
      </c>
      <c r="H3254" s="8">
        <v>6</v>
      </c>
      <c r="I3254" s="4" t="s">
        <v>258</v>
      </c>
      <c r="J3254" s="7">
        <v>3.6</v>
      </c>
      <c r="K3254" s="3">
        <f t="shared" si="251"/>
        <v>386.52</v>
      </c>
      <c r="L3254" s="2">
        <f t="shared" si="252"/>
        <v>0.05</v>
      </c>
      <c r="M3254" s="3">
        <f t="shared" si="253"/>
        <v>19.326000000000001</v>
      </c>
      <c r="N3254" s="3">
        <f t="shared" si="254"/>
        <v>405.846</v>
      </c>
    </row>
    <row r="3255" spans="1:14" x14ac:dyDescent="0.3">
      <c r="A3255" s="1">
        <v>45547</v>
      </c>
      <c r="B3255" s="1" t="str">
        <f t="shared" si="250"/>
        <v>September</v>
      </c>
      <c r="C3255" s="4" t="s">
        <v>14</v>
      </c>
      <c r="D3255" s="4" t="s">
        <v>10</v>
      </c>
      <c r="E3255" s="4" t="s">
        <v>22</v>
      </c>
      <c r="F3255" s="4" t="s">
        <v>12</v>
      </c>
      <c r="G3255" s="3">
        <v>11.92</v>
      </c>
      <c r="H3255" s="8">
        <v>5</v>
      </c>
      <c r="I3255" s="4" t="s">
        <v>258</v>
      </c>
      <c r="J3255" s="7">
        <v>4.0999999999999996</v>
      </c>
      <c r="K3255" s="3">
        <f t="shared" si="251"/>
        <v>59.6</v>
      </c>
      <c r="L3255" s="2">
        <f t="shared" si="252"/>
        <v>0.05</v>
      </c>
      <c r="M3255" s="3">
        <f t="shared" si="253"/>
        <v>2.9800000000000004</v>
      </c>
      <c r="N3255" s="3">
        <f t="shared" si="254"/>
        <v>62.58</v>
      </c>
    </row>
    <row r="3256" spans="1:14" x14ac:dyDescent="0.3">
      <c r="A3256" s="1">
        <v>45547</v>
      </c>
      <c r="B3256" s="1" t="str">
        <f t="shared" si="250"/>
        <v>September</v>
      </c>
      <c r="C3256" s="4" t="s">
        <v>14</v>
      </c>
      <c r="D3256" s="4" t="s">
        <v>15</v>
      </c>
      <c r="E3256" s="4" t="s">
        <v>22</v>
      </c>
      <c r="F3256" s="4" t="s">
        <v>24</v>
      </c>
      <c r="G3256" s="3">
        <v>20.55</v>
      </c>
      <c r="H3256" s="8">
        <v>8</v>
      </c>
      <c r="I3256" s="4" t="s">
        <v>20</v>
      </c>
      <c r="J3256" s="7">
        <v>9.1</v>
      </c>
      <c r="K3256" s="3">
        <f t="shared" si="251"/>
        <v>164.4</v>
      </c>
      <c r="L3256" s="2">
        <f t="shared" si="252"/>
        <v>0.05</v>
      </c>
      <c r="M3256" s="3">
        <f t="shared" si="253"/>
        <v>8.2200000000000006</v>
      </c>
      <c r="N3256" s="3">
        <f t="shared" si="254"/>
        <v>172.62</v>
      </c>
    </row>
    <row r="3257" spans="1:14" x14ac:dyDescent="0.3">
      <c r="A3257" s="1">
        <v>45548</v>
      </c>
      <c r="B3257" s="1" t="str">
        <f t="shared" si="250"/>
        <v>September</v>
      </c>
      <c r="C3257" s="4" t="s">
        <v>19</v>
      </c>
      <c r="D3257" s="4" t="s">
        <v>15</v>
      </c>
      <c r="E3257" s="4" t="s">
        <v>11</v>
      </c>
      <c r="F3257" s="4" t="s">
        <v>16</v>
      </c>
      <c r="G3257" s="3">
        <v>84.47</v>
      </c>
      <c r="H3257" s="8">
        <v>2</v>
      </c>
      <c r="I3257" s="4" t="s">
        <v>258</v>
      </c>
      <c r="J3257" s="7">
        <v>7.1</v>
      </c>
      <c r="K3257" s="3">
        <f t="shared" si="251"/>
        <v>168.94</v>
      </c>
      <c r="L3257" s="2">
        <f t="shared" si="252"/>
        <v>0.18</v>
      </c>
      <c r="M3257" s="3">
        <f t="shared" si="253"/>
        <v>30.409199999999998</v>
      </c>
      <c r="N3257" s="3">
        <f t="shared" si="254"/>
        <v>199.3492</v>
      </c>
    </row>
    <row r="3258" spans="1:14" x14ac:dyDescent="0.3">
      <c r="A3258" s="1">
        <v>45548</v>
      </c>
      <c r="B3258" s="1" t="str">
        <f t="shared" si="250"/>
        <v>September</v>
      </c>
      <c r="C3258" s="4" t="s">
        <v>14</v>
      </c>
      <c r="D3258" s="4" t="s">
        <v>15</v>
      </c>
      <c r="E3258" s="4" t="s">
        <v>11</v>
      </c>
      <c r="F3258" s="4" t="s">
        <v>12</v>
      </c>
      <c r="G3258" s="3">
        <v>3.79</v>
      </c>
      <c r="H3258" s="8">
        <v>5</v>
      </c>
      <c r="I3258" s="4" t="s">
        <v>20</v>
      </c>
      <c r="J3258" s="7">
        <v>3.1</v>
      </c>
      <c r="K3258" s="3">
        <f t="shared" si="251"/>
        <v>18.95</v>
      </c>
      <c r="L3258" s="2">
        <f t="shared" si="252"/>
        <v>0.05</v>
      </c>
      <c r="M3258" s="3">
        <f t="shared" si="253"/>
        <v>0.94750000000000001</v>
      </c>
      <c r="N3258" s="3">
        <f t="shared" si="254"/>
        <v>19.897500000000001</v>
      </c>
    </row>
    <row r="3259" spans="1:14" x14ac:dyDescent="0.3">
      <c r="A3259" s="1">
        <v>45548</v>
      </c>
      <c r="B3259" s="1" t="str">
        <f t="shared" si="250"/>
        <v>September</v>
      </c>
      <c r="C3259" s="4" t="s">
        <v>14</v>
      </c>
      <c r="D3259" s="4" t="s">
        <v>15</v>
      </c>
      <c r="E3259" s="4" t="s">
        <v>11</v>
      </c>
      <c r="F3259" s="4" t="s">
        <v>24</v>
      </c>
      <c r="G3259" s="3">
        <v>15.13</v>
      </c>
      <c r="H3259" s="8">
        <v>2</v>
      </c>
      <c r="I3259" s="4" t="s">
        <v>17</v>
      </c>
      <c r="J3259" s="7">
        <v>3.7</v>
      </c>
      <c r="K3259" s="3">
        <f t="shared" si="251"/>
        <v>30.26</v>
      </c>
      <c r="L3259" s="2">
        <f t="shared" si="252"/>
        <v>0.05</v>
      </c>
      <c r="M3259" s="3">
        <f t="shared" si="253"/>
        <v>1.5130000000000001</v>
      </c>
      <c r="N3259" s="3">
        <f t="shared" si="254"/>
        <v>31.773000000000003</v>
      </c>
    </row>
    <row r="3260" spans="1:14" x14ac:dyDescent="0.3">
      <c r="A3260" s="1">
        <v>45548</v>
      </c>
      <c r="B3260" s="1" t="str">
        <f t="shared" si="250"/>
        <v>September</v>
      </c>
      <c r="C3260" s="4" t="s">
        <v>9</v>
      </c>
      <c r="D3260" s="4" t="s">
        <v>10</v>
      </c>
      <c r="E3260" s="4" t="s">
        <v>11</v>
      </c>
      <c r="F3260" s="4" t="s">
        <v>12</v>
      </c>
      <c r="G3260" s="3">
        <v>5.75</v>
      </c>
      <c r="H3260" s="8">
        <v>5</v>
      </c>
      <c r="I3260" s="4" t="s">
        <v>17</v>
      </c>
      <c r="J3260" s="7">
        <v>7.5</v>
      </c>
      <c r="K3260" s="3">
        <f t="shared" si="251"/>
        <v>28.75</v>
      </c>
      <c r="L3260" s="2">
        <f t="shared" si="252"/>
        <v>0.05</v>
      </c>
      <c r="M3260" s="3">
        <f t="shared" si="253"/>
        <v>1.4375</v>
      </c>
      <c r="N3260" s="3">
        <f t="shared" si="254"/>
        <v>30.1875</v>
      </c>
    </row>
    <row r="3261" spans="1:14" x14ac:dyDescent="0.3">
      <c r="A3261" s="1">
        <v>45548</v>
      </c>
      <c r="B3261" s="1" t="str">
        <f t="shared" si="250"/>
        <v>September</v>
      </c>
      <c r="C3261" s="4" t="s">
        <v>19</v>
      </c>
      <c r="D3261" s="4" t="s">
        <v>10</v>
      </c>
      <c r="E3261" s="4" t="s">
        <v>11</v>
      </c>
      <c r="F3261" s="4" t="s">
        <v>12</v>
      </c>
      <c r="G3261" s="3">
        <v>12.88</v>
      </c>
      <c r="H3261" s="8">
        <v>8</v>
      </c>
      <c r="I3261" s="4" t="s">
        <v>258</v>
      </c>
      <c r="J3261" s="7">
        <v>3</v>
      </c>
      <c r="K3261" s="3">
        <f t="shared" si="251"/>
        <v>103.04</v>
      </c>
      <c r="L3261" s="2">
        <f t="shared" si="252"/>
        <v>0.05</v>
      </c>
      <c r="M3261" s="3">
        <f t="shared" si="253"/>
        <v>5.152000000000001</v>
      </c>
      <c r="N3261" s="3">
        <f t="shared" si="254"/>
        <v>108.19200000000001</v>
      </c>
    </row>
    <row r="3262" spans="1:14" x14ac:dyDescent="0.3">
      <c r="A3262" s="1">
        <v>45548</v>
      </c>
      <c r="B3262" s="1" t="str">
        <f t="shared" si="250"/>
        <v>September</v>
      </c>
      <c r="C3262" s="4" t="s">
        <v>19</v>
      </c>
      <c r="D3262" s="4" t="s">
        <v>15</v>
      </c>
      <c r="E3262" s="4" t="s">
        <v>22</v>
      </c>
      <c r="F3262" s="4" t="s">
        <v>12</v>
      </c>
      <c r="G3262" s="3">
        <v>5.79</v>
      </c>
      <c r="H3262" s="8">
        <v>1</v>
      </c>
      <c r="I3262" s="4" t="s">
        <v>258</v>
      </c>
      <c r="J3262" s="7">
        <v>4.0999999999999996</v>
      </c>
      <c r="K3262" s="3">
        <f t="shared" si="251"/>
        <v>5.79</v>
      </c>
      <c r="L3262" s="2">
        <f t="shared" si="252"/>
        <v>0.05</v>
      </c>
      <c r="M3262" s="3">
        <f t="shared" si="253"/>
        <v>0.28950000000000004</v>
      </c>
      <c r="N3262" s="3">
        <f t="shared" si="254"/>
        <v>6.0795000000000003</v>
      </c>
    </row>
    <row r="3263" spans="1:14" x14ac:dyDescent="0.3">
      <c r="A3263" s="1">
        <v>45548</v>
      </c>
      <c r="B3263" s="1" t="str">
        <f t="shared" si="250"/>
        <v>September</v>
      </c>
      <c r="C3263" s="4" t="s">
        <v>19</v>
      </c>
      <c r="D3263" s="4" t="s">
        <v>15</v>
      </c>
      <c r="E3263" s="4" t="s">
        <v>22</v>
      </c>
      <c r="F3263" s="4" t="s">
        <v>12</v>
      </c>
      <c r="G3263" s="3">
        <v>6.69</v>
      </c>
      <c r="H3263" s="8">
        <v>9</v>
      </c>
      <c r="I3263" s="4" t="s">
        <v>258</v>
      </c>
      <c r="J3263" s="7">
        <v>6.7</v>
      </c>
      <c r="K3263" s="3">
        <f t="shared" si="251"/>
        <v>60.21</v>
      </c>
      <c r="L3263" s="2">
        <f t="shared" si="252"/>
        <v>0.05</v>
      </c>
      <c r="M3263" s="3">
        <f t="shared" si="253"/>
        <v>3.0105000000000004</v>
      </c>
      <c r="N3263" s="3">
        <f t="shared" si="254"/>
        <v>63.220500000000001</v>
      </c>
    </row>
    <row r="3264" spans="1:14" x14ac:dyDescent="0.3">
      <c r="A3264" s="1">
        <v>45548</v>
      </c>
      <c r="B3264" s="1" t="str">
        <f t="shared" si="250"/>
        <v>September</v>
      </c>
      <c r="C3264" s="4" t="s">
        <v>19</v>
      </c>
      <c r="D3264" s="4" t="s">
        <v>10</v>
      </c>
      <c r="E3264" s="4" t="s">
        <v>22</v>
      </c>
      <c r="F3264" s="4" t="s">
        <v>21</v>
      </c>
      <c r="G3264" s="3">
        <v>14.4</v>
      </c>
      <c r="H3264" s="8">
        <v>7</v>
      </c>
      <c r="I3264" s="4" t="s">
        <v>20</v>
      </c>
      <c r="J3264" s="7">
        <v>7.7</v>
      </c>
      <c r="K3264" s="3">
        <f t="shared" si="251"/>
        <v>100.8</v>
      </c>
      <c r="L3264" s="2">
        <f t="shared" si="252"/>
        <v>0.05</v>
      </c>
      <c r="M3264" s="3">
        <f t="shared" si="253"/>
        <v>5.04</v>
      </c>
      <c r="N3264" s="3">
        <f t="shared" si="254"/>
        <v>105.84</v>
      </c>
    </row>
    <row r="3265" spans="1:14" x14ac:dyDescent="0.3">
      <c r="A3265" s="1">
        <v>45548</v>
      </c>
      <c r="B3265" s="1" t="str">
        <f t="shared" si="250"/>
        <v>September</v>
      </c>
      <c r="C3265" s="4" t="s">
        <v>9</v>
      </c>
      <c r="D3265" s="4" t="s">
        <v>10</v>
      </c>
      <c r="E3265" s="4" t="s">
        <v>22</v>
      </c>
      <c r="F3265" s="4" t="s">
        <v>12</v>
      </c>
      <c r="G3265" s="3">
        <v>11.53</v>
      </c>
      <c r="H3265" s="8">
        <v>2</v>
      </c>
      <c r="I3265" s="4" t="s">
        <v>20</v>
      </c>
      <c r="J3265" s="7">
        <v>7.4</v>
      </c>
      <c r="K3265" s="3">
        <f t="shared" si="251"/>
        <v>23.06</v>
      </c>
      <c r="L3265" s="2">
        <f t="shared" si="252"/>
        <v>0.05</v>
      </c>
      <c r="M3265" s="3">
        <f t="shared" si="253"/>
        <v>1.153</v>
      </c>
      <c r="N3265" s="3">
        <f t="shared" si="254"/>
        <v>24.212999999999997</v>
      </c>
    </row>
    <row r="3266" spans="1:14" x14ac:dyDescent="0.3">
      <c r="A3266" s="1">
        <v>45548</v>
      </c>
      <c r="B3266" s="1" t="str">
        <f t="shared" si="250"/>
        <v>September</v>
      </c>
      <c r="C3266" s="4" t="s">
        <v>19</v>
      </c>
      <c r="D3266" s="4" t="s">
        <v>10</v>
      </c>
      <c r="E3266" s="4" t="s">
        <v>22</v>
      </c>
      <c r="F3266" s="4" t="s">
        <v>21</v>
      </c>
      <c r="G3266" s="3">
        <v>11.77</v>
      </c>
      <c r="H3266" s="8">
        <v>3</v>
      </c>
      <c r="I3266" s="4" t="s">
        <v>20</v>
      </c>
      <c r="J3266" s="7">
        <v>4.5</v>
      </c>
      <c r="K3266" s="3">
        <f t="shared" si="251"/>
        <v>35.31</v>
      </c>
      <c r="L3266" s="2">
        <f t="shared" si="252"/>
        <v>0.05</v>
      </c>
      <c r="M3266" s="3">
        <f t="shared" si="253"/>
        <v>1.7655000000000003</v>
      </c>
      <c r="N3266" s="3">
        <f t="shared" si="254"/>
        <v>37.075500000000005</v>
      </c>
    </row>
    <row r="3267" spans="1:14" x14ac:dyDescent="0.3">
      <c r="A3267" s="1">
        <v>45548</v>
      </c>
      <c r="B3267" s="1" t="str">
        <f t="shared" ref="B3267:B3330" si="255">TEXT(A3267,"mmmm")</f>
        <v>September</v>
      </c>
      <c r="C3267" s="4" t="s">
        <v>14</v>
      </c>
      <c r="D3267" s="4" t="s">
        <v>15</v>
      </c>
      <c r="E3267" s="4" t="s">
        <v>11</v>
      </c>
      <c r="F3267" s="4" t="s">
        <v>23</v>
      </c>
      <c r="G3267" s="3">
        <v>64.34</v>
      </c>
      <c r="H3267" s="8">
        <v>2</v>
      </c>
      <c r="I3267" s="4" t="s">
        <v>20</v>
      </c>
      <c r="J3267" s="7">
        <v>7.8</v>
      </c>
      <c r="K3267" s="3">
        <f t="shared" ref="K3267:K3330" si="256">G3267*H3267</f>
        <v>128.68</v>
      </c>
      <c r="L3267" s="2">
        <f t="shared" ref="L3267:L3330" si="257">IF(F3267="electronics",18%,5%)</f>
        <v>0.05</v>
      </c>
      <c r="M3267" s="3">
        <f t="shared" ref="M3267:M3330" si="258">K3267*L3267</f>
        <v>6.4340000000000011</v>
      </c>
      <c r="N3267" s="3">
        <f t="shared" ref="N3267:N3330" si="259">K3267+M3267</f>
        <v>135.114</v>
      </c>
    </row>
    <row r="3268" spans="1:14" x14ac:dyDescent="0.3">
      <c r="A3268" s="1">
        <v>45548</v>
      </c>
      <c r="B3268" s="1" t="str">
        <f t="shared" si="255"/>
        <v>September</v>
      </c>
      <c r="C3268" s="4" t="s">
        <v>9</v>
      </c>
      <c r="D3268" s="4" t="s">
        <v>10</v>
      </c>
      <c r="E3268" s="4" t="s">
        <v>22</v>
      </c>
      <c r="F3268" s="4" t="s">
        <v>16</v>
      </c>
      <c r="G3268" s="3">
        <v>83.78</v>
      </c>
      <c r="H3268" s="8">
        <v>1</v>
      </c>
      <c r="I3268" s="4" t="s">
        <v>258</v>
      </c>
      <c r="J3268" s="7">
        <v>4.5999999999999996</v>
      </c>
      <c r="K3268" s="3">
        <f t="shared" si="256"/>
        <v>83.78</v>
      </c>
      <c r="L3268" s="2">
        <f t="shared" si="257"/>
        <v>0.18</v>
      </c>
      <c r="M3268" s="3">
        <f t="shared" si="258"/>
        <v>15.080399999999999</v>
      </c>
      <c r="N3268" s="3">
        <f t="shared" si="259"/>
        <v>98.860399999999998</v>
      </c>
    </row>
    <row r="3269" spans="1:14" x14ac:dyDescent="0.3">
      <c r="A3269" s="1">
        <v>45548</v>
      </c>
      <c r="B3269" s="1" t="str">
        <f t="shared" si="255"/>
        <v>September</v>
      </c>
      <c r="C3269" s="4" t="s">
        <v>19</v>
      </c>
      <c r="D3269" s="4" t="s">
        <v>10</v>
      </c>
      <c r="E3269" s="4" t="s">
        <v>11</v>
      </c>
      <c r="F3269" s="4" t="s">
        <v>12</v>
      </c>
      <c r="G3269" s="3">
        <v>11.79</v>
      </c>
      <c r="H3269" s="8">
        <v>4</v>
      </c>
      <c r="I3269" s="4" t="s">
        <v>17</v>
      </c>
      <c r="J3269" s="7">
        <v>5.2</v>
      </c>
      <c r="K3269" s="3">
        <f t="shared" si="256"/>
        <v>47.16</v>
      </c>
      <c r="L3269" s="2">
        <f t="shared" si="257"/>
        <v>0.05</v>
      </c>
      <c r="M3269" s="3">
        <f t="shared" si="258"/>
        <v>2.3580000000000001</v>
      </c>
      <c r="N3269" s="3">
        <f t="shared" si="259"/>
        <v>49.517999999999994</v>
      </c>
    </row>
    <row r="3270" spans="1:14" x14ac:dyDescent="0.3">
      <c r="A3270" s="1">
        <v>45549</v>
      </c>
      <c r="B3270" s="1" t="str">
        <f t="shared" si="255"/>
        <v>September</v>
      </c>
      <c r="C3270" s="4" t="s">
        <v>9</v>
      </c>
      <c r="D3270" s="4" t="s">
        <v>10</v>
      </c>
      <c r="E3270" s="4" t="s">
        <v>11</v>
      </c>
      <c r="F3270" s="4" t="s">
        <v>18</v>
      </c>
      <c r="G3270" s="3">
        <v>73.98</v>
      </c>
      <c r="H3270" s="8">
        <v>7</v>
      </c>
      <c r="I3270" s="4" t="s">
        <v>20</v>
      </c>
      <c r="J3270" s="7">
        <v>8.1</v>
      </c>
      <c r="K3270" s="3">
        <f t="shared" si="256"/>
        <v>517.86</v>
      </c>
      <c r="L3270" s="2">
        <f t="shared" si="257"/>
        <v>0.05</v>
      </c>
      <c r="M3270" s="3">
        <f t="shared" si="258"/>
        <v>25.893000000000001</v>
      </c>
      <c r="N3270" s="3">
        <f t="shared" si="259"/>
        <v>543.75300000000004</v>
      </c>
    </row>
    <row r="3271" spans="1:14" x14ac:dyDescent="0.3">
      <c r="A3271" s="1">
        <v>45549</v>
      </c>
      <c r="B3271" s="1" t="str">
        <f t="shared" si="255"/>
        <v>September</v>
      </c>
      <c r="C3271" s="4" t="s">
        <v>14</v>
      </c>
      <c r="D3271" s="4" t="s">
        <v>10</v>
      </c>
      <c r="E3271" s="4" t="s">
        <v>11</v>
      </c>
      <c r="F3271" s="4" t="s">
        <v>21</v>
      </c>
      <c r="G3271" s="3">
        <v>8.74</v>
      </c>
      <c r="H3271" s="8">
        <v>8</v>
      </c>
      <c r="I3271" s="4" t="s">
        <v>258</v>
      </c>
      <c r="J3271" s="7">
        <v>7.4</v>
      </c>
      <c r="K3271" s="3">
        <f t="shared" si="256"/>
        <v>69.92</v>
      </c>
      <c r="L3271" s="2">
        <f t="shared" si="257"/>
        <v>0.05</v>
      </c>
      <c r="M3271" s="3">
        <f t="shared" si="258"/>
        <v>3.4960000000000004</v>
      </c>
      <c r="N3271" s="3">
        <f t="shared" si="259"/>
        <v>73.415999999999997</v>
      </c>
    </row>
    <row r="3272" spans="1:14" x14ac:dyDescent="0.3">
      <c r="A3272" s="1">
        <v>45549</v>
      </c>
      <c r="B3272" s="1" t="str">
        <f t="shared" si="255"/>
        <v>September</v>
      </c>
      <c r="C3272" s="4" t="s">
        <v>9</v>
      </c>
      <c r="D3272" s="4" t="s">
        <v>15</v>
      </c>
      <c r="E3272" s="4" t="s">
        <v>22</v>
      </c>
      <c r="F3272" s="4" t="s">
        <v>21</v>
      </c>
      <c r="G3272" s="3">
        <v>6.58</v>
      </c>
      <c r="H3272" s="8">
        <v>10</v>
      </c>
      <c r="I3272" s="4" t="s">
        <v>20</v>
      </c>
      <c r="J3272" s="7">
        <v>8.8000000000000007</v>
      </c>
      <c r="K3272" s="3">
        <f t="shared" si="256"/>
        <v>65.8</v>
      </c>
      <c r="L3272" s="2">
        <f t="shared" si="257"/>
        <v>0.05</v>
      </c>
      <c r="M3272" s="3">
        <f t="shared" si="258"/>
        <v>3.29</v>
      </c>
      <c r="N3272" s="3">
        <f t="shared" si="259"/>
        <v>69.09</v>
      </c>
    </row>
    <row r="3273" spans="1:14" x14ac:dyDescent="0.3">
      <c r="A3273" s="1">
        <v>45549</v>
      </c>
      <c r="B3273" s="1" t="str">
        <f t="shared" si="255"/>
        <v>September</v>
      </c>
      <c r="C3273" s="4" t="s">
        <v>9</v>
      </c>
      <c r="D3273" s="4" t="s">
        <v>10</v>
      </c>
      <c r="E3273" s="4" t="s">
        <v>22</v>
      </c>
      <c r="F3273" s="4" t="s">
        <v>12</v>
      </c>
      <c r="G3273" s="3">
        <v>10.59</v>
      </c>
      <c r="H3273" s="8">
        <v>5</v>
      </c>
      <c r="I3273" s="4" t="s">
        <v>258</v>
      </c>
      <c r="J3273" s="7">
        <v>7.5</v>
      </c>
      <c r="K3273" s="3">
        <f t="shared" si="256"/>
        <v>52.95</v>
      </c>
      <c r="L3273" s="2">
        <f t="shared" si="257"/>
        <v>0.05</v>
      </c>
      <c r="M3273" s="3">
        <f t="shared" si="258"/>
        <v>2.6475000000000004</v>
      </c>
      <c r="N3273" s="3">
        <f t="shared" si="259"/>
        <v>55.597500000000004</v>
      </c>
    </row>
    <row r="3274" spans="1:14" x14ac:dyDescent="0.3">
      <c r="A3274" s="1">
        <v>45549</v>
      </c>
      <c r="B3274" s="1" t="str">
        <f t="shared" si="255"/>
        <v>September</v>
      </c>
      <c r="C3274" s="4" t="s">
        <v>9</v>
      </c>
      <c r="D3274" s="4" t="s">
        <v>10</v>
      </c>
      <c r="E3274" s="4" t="s">
        <v>11</v>
      </c>
      <c r="F3274" s="4" t="s">
        <v>21</v>
      </c>
      <c r="G3274" s="3">
        <v>5.85</v>
      </c>
      <c r="H3274" s="8">
        <v>6</v>
      </c>
      <c r="I3274" s="4" t="s">
        <v>258</v>
      </c>
      <c r="J3274" s="7">
        <v>6.9</v>
      </c>
      <c r="K3274" s="3">
        <f t="shared" si="256"/>
        <v>35.099999999999994</v>
      </c>
      <c r="L3274" s="2">
        <f t="shared" si="257"/>
        <v>0.05</v>
      </c>
      <c r="M3274" s="3">
        <f t="shared" si="258"/>
        <v>1.7549999999999999</v>
      </c>
      <c r="N3274" s="3">
        <f t="shared" si="259"/>
        <v>36.854999999999997</v>
      </c>
    </row>
    <row r="3275" spans="1:14" x14ac:dyDescent="0.3">
      <c r="A3275" s="1">
        <v>45549</v>
      </c>
      <c r="B3275" s="1" t="str">
        <f t="shared" si="255"/>
        <v>September</v>
      </c>
      <c r="C3275" s="4" t="s">
        <v>19</v>
      </c>
      <c r="D3275" s="4" t="s">
        <v>10</v>
      </c>
      <c r="E3275" s="4" t="s">
        <v>22</v>
      </c>
      <c r="F3275" s="4" t="s">
        <v>24</v>
      </c>
      <c r="G3275" s="3">
        <v>30.94</v>
      </c>
      <c r="H3275" s="8">
        <v>6</v>
      </c>
      <c r="I3275" s="4" t="s">
        <v>258</v>
      </c>
      <c r="J3275" s="7">
        <v>3.6</v>
      </c>
      <c r="K3275" s="3">
        <f t="shared" si="256"/>
        <v>185.64000000000001</v>
      </c>
      <c r="L3275" s="2">
        <f t="shared" si="257"/>
        <v>0.05</v>
      </c>
      <c r="M3275" s="3">
        <f t="shared" si="258"/>
        <v>9.2820000000000018</v>
      </c>
      <c r="N3275" s="3">
        <f t="shared" si="259"/>
        <v>194.92200000000003</v>
      </c>
    </row>
    <row r="3276" spans="1:14" x14ac:dyDescent="0.3">
      <c r="A3276" s="1">
        <v>45549</v>
      </c>
      <c r="B3276" s="1" t="str">
        <f t="shared" si="255"/>
        <v>September</v>
      </c>
      <c r="C3276" s="4" t="s">
        <v>9</v>
      </c>
      <c r="D3276" s="4" t="s">
        <v>10</v>
      </c>
      <c r="E3276" s="4" t="s">
        <v>22</v>
      </c>
      <c r="F3276" s="4" t="s">
        <v>21</v>
      </c>
      <c r="G3276" s="3">
        <v>17.149999999999999</v>
      </c>
      <c r="H3276" s="8">
        <v>8</v>
      </c>
      <c r="I3276" s="4" t="s">
        <v>17</v>
      </c>
      <c r="J3276" s="7">
        <v>5.5</v>
      </c>
      <c r="K3276" s="3">
        <f t="shared" si="256"/>
        <v>137.19999999999999</v>
      </c>
      <c r="L3276" s="2">
        <f t="shared" si="257"/>
        <v>0.05</v>
      </c>
      <c r="M3276" s="3">
        <f t="shared" si="258"/>
        <v>6.8599999999999994</v>
      </c>
      <c r="N3276" s="3">
        <f t="shared" si="259"/>
        <v>144.06</v>
      </c>
    </row>
    <row r="3277" spans="1:14" x14ac:dyDescent="0.3">
      <c r="A3277" s="1">
        <v>45549</v>
      </c>
      <c r="B3277" s="1" t="str">
        <f t="shared" si="255"/>
        <v>September</v>
      </c>
      <c r="C3277" s="4" t="s">
        <v>14</v>
      </c>
      <c r="D3277" s="4" t="s">
        <v>10</v>
      </c>
      <c r="E3277" s="4" t="s">
        <v>11</v>
      </c>
      <c r="F3277" s="4" t="s">
        <v>12</v>
      </c>
      <c r="G3277" s="3">
        <v>14.34</v>
      </c>
      <c r="H3277" s="8">
        <v>1</v>
      </c>
      <c r="I3277" s="4" t="s">
        <v>258</v>
      </c>
      <c r="J3277" s="7">
        <v>4.8</v>
      </c>
      <c r="K3277" s="3">
        <f t="shared" si="256"/>
        <v>14.34</v>
      </c>
      <c r="L3277" s="2">
        <f t="shared" si="257"/>
        <v>0.05</v>
      </c>
      <c r="M3277" s="3">
        <f t="shared" si="258"/>
        <v>0.71700000000000008</v>
      </c>
      <c r="N3277" s="3">
        <f t="shared" si="259"/>
        <v>15.057</v>
      </c>
    </row>
    <row r="3278" spans="1:14" x14ac:dyDescent="0.3">
      <c r="A3278" s="1">
        <v>45549</v>
      </c>
      <c r="B3278" s="1" t="str">
        <f t="shared" si="255"/>
        <v>September</v>
      </c>
      <c r="C3278" s="4" t="s">
        <v>14</v>
      </c>
      <c r="D3278" s="4" t="s">
        <v>15</v>
      </c>
      <c r="E3278" s="4" t="s">
        <v>11</v>
      </c>
      <c r="F3278" s="4" t="s">
        <v>23</v>
      </c>
      <c r="G3278" s="3">
        <v>42.31</v>
      </c>
      <c r="H3278" s="8">
        <v>3</v>
      </c>
      <c r="I3278" s="4" t="s">
        <v>258</v>
      </c>
      <c r="J3278" s="7">
        <v>4.7</v>
      </c>
      <c r="K3278" s="3">
        <f t="shared" si="256"/>
        <v>126.93</v>
      </c>
      <c r="L3278" s="2">
        <f t="shared" si="257"/>
        <v>0.05</v>
      </c>
      <c r="M3278" s="3">
        <f t="shared" si="258"/>
        <v>6.3465000000000007</v>
      </c>
      <c r="N3278" s="3">
        <f t="shared" si="259"/>
        <v>133.2765</v>
      </c>
    </row>
    <row r="3279" spans="1:14" x14ac:dyDescent="0.3">
      <c r="A3279" s="1">
        <v>45550</v>
      </c>
      <c r="B3279" s="1" t="str">
        <f t="shared" si="255"/>
        <v>September</v>
      </c>
      <c r="C3279" s="4" t="s">
        <v>19</v>
      </c>
      <c r="D3279" s="4" t="s">
        <v>15</v>
      </c>
      <c r="E3279" s="4" t="s">
        <v>22</v>
      </c>
      <c r="F3279" s="4" t="s">
        <v>24</v>
      </c>
      <c r="G3279" s="3">
        <v>15.65</v>
      </c>
      <c r="H3279" s="8">
        <v>3</v>
      </c>
      <c r="I3279" s="4" t="s">
        <v>258</v>
      </c>
      <c r="J3279" s="7">
        <v>9.6</v>
      </c>
      <c r="K3279" s="3">
        <f t="shared" si="256"/>
        <v>46.95</v>
      </c>
      <c r="L3279" s="2">
        <f t="shared" si="257"/>
        <v>0.05</v>
      </c>
      <c r="M3279" s="3">
        <f t="shared" si="258"/>
        <v>2.3475000000000001</v>
      </c>
      <c r="N3279" s="3">
        <f t="shared" si="259"/>
        <v>49.297499999999999</v>
      </c>
    </row>
    <row r="3280" spans="1:14" x14ac:dyDescent="0.3">
      <c r="A3280" s="1">
        <v>45550</v>
      </c>
      <c r="B3280" s="1" t="str">
        <f t="shared" si="255"/>
        <v>September</v>
      </c>
      <c r="C3280" s="4" t="s">
        <v>19</v>
      </c>
      <c r="D3280" s="4" t="s">
        <v>15</v>
      </c>
      <c r="E3280" s="4" t="s">
        <v>11</v>
      </c>
      <c r="F3280" s="4" t="s">
        <v>24</v>
      </c>
      <c r="G3280" s="3">
        <v>32.6</v>
      </c>
      <c r="H3280" s="8">
        <v>4</v>
      </c>
      <c r="I3280" s="4" t="s">
        <v>20</v>
      </c>
      <c r="J3280" s="7">
        <v>5.7</v>
      </c>
      <c r="K3280" s="3">
        <f t="shared" si="256"/>
        <v>130.4</v>
      </c>
      <c r="L3280" s="2">
        <f t="shared" si="257"/>
        <v>0.05</v>
      </c>
      <c r="M3280" s="3">
        <f t="shared" si="258"/>
        <v>6.5200000000000005</v>
      </c>
      <c r="N3280" s="3">
        <f t="shared" si="259"/>
        <v>136.92000000000002</v>
      </c>
    </row>
    <row r="3281" spans="1:14" x14ac:dyDescent="0.3">
      <c r="A3281" s="1">
        <v>45550</v>
      </c>
      <c r="B3281" s="1" t="str">
        <f t="shared" si="255"/>
        <v>September</v>
      </c>
      <c r="C3281" s="4" t="s">
        <v>14</v>
      </c>
      <c r="D3281" s="4" t="s">
        <v>10</v>
      </c>
      <c r="E3281" s="4" t="s">
        <v>11</v>
      </c>
      <c r="F3281" s="4" t="s">
        <v>12</v>
      </c>
      <c r="G3281" s="3">
        <v>3.76</v>
      </c>
      <c r="H3281" s="8">
        <v>2</v>
      </c>
      <c r="I3281" s="4" t="s">
        <v>258</v>
      </c>
      <c r="J3281" s="7">
        <v>9.1</v>
      </c>
      <c r="K3281" s="3">
        <f t="shared" si="256"/>
        <v>7.52</v>
      </c>
      <c r="L3281" s="2">
        <f t="shared" si="257"/>
        <v>0.05</v>
      </c>
      <c r="M3281" s="3">
        <f t="shared" si="258"/>
        <v>0.376</v>
      </c>
      <c r="N3281" s="3">
        <f t="shared" si="259"/>
        <v>7.8959999999999999</v>
      </c>
    </row>
    <row r="3282" spans="1:14" x14ac:dyDescent="0.3">
      <c r="A3282" s="1">
        <v>45550</v>
      </c>
      <c r="B3282" s="1" t="str">
        <f t="shared" si="255"/>
        <v>September</v>
      </c>
      <c r="C3282" s="4" t="s">
        <v>19</v>
      </c>
      <c r="D3282" s="4" t="s">
        <v>15</v>
      </c>
      <c r="E3282" s="4" t="s">
        <v>22</v>
      </c>
      <c r="F3282" s="4" t="s">
        <v>18</v>
      </c>
      <c r="G3282" s="3">
        <v>79.03</v>
      </c>
      <c r="H3282" s="8">
        <v>6</v>
      </c>
      <c r="I3282" s="4" t="s">
        <v>20</v>
      </c>
      <c r="J3282" s="7">
        <v>7.3</v>
      </c>
      <c r="K3282" s="3">
        <f t="shared" si="256"/>
        <v>474.18</v>
      </c>
      <c r="L3282" s="2">
        <f t="shared" si="257"/>
        <v>0.05</v>
      </c>
      <c r="M3282" s="3">
        <f t="shared" si="258"/>
        <v>23.709000000000003</v>
      </c>
      <c r="N3282" s="3">
        <f t="shared" si="259"/>
        <v>497.88900000000001</v>
      </c>
    </row>
    <row r="3283" spans="1:14" x14ac:dyDescent="0.3">
      <c r="A3283" s="1">
        <v>45550</v>
      </c>
      <c r="B3283" s="1" t="str">
        <f t="shared" si="255"/>
        <v>September</v>
      </c>
      <c r="C3283" s="4" t="s">
        <v>19</v>
      </c>
      <c r="D3283" s="4" t="s">
        <v>15</v>
      </c>
      <c r="E3283" s="4" t="s">
        <v>11</v>
      </c>
      <c r="F3283" s="4" t="s">
        <v>21</v>
      </c>
      <c r="G3283" s="3">
        <v>22.03</v>
      </c>
      <c r="H3283" s="8">
        <v>3</v>
      </c>
      <c r="I3283" s="4" t="s">
        <v>20</v>
      </c>
      <c r="J3283" s="7">
        <v>8.4</v>
      </c>
      <c r="K3283" s="3">
        <f t="shared" si="256"/>
        <v>66.09</v>
      </c>
      <c r="L3283" s="2">
        <f t="shared" si="257"/>
        <v>0.05</v>
      </c>
      <c r="M3283" s="3">
        <f t="shared" si="258"/>
        <v>3.3045000000000004</v>
      </c>
      <c r="N3283" s="3">
        <f t="shared" si="259"/>
        <v>69.394500000000008</v>
      </c>
    </row>
    <row r="3284" spans="1:14" x14ac:dyDescent="0.3">
      <c r="A3284" s="1">
        <v>45550</v>
      </c>
      <c r="B3284" s="1" t="str">
        <f t="shared" si="255"/>
        <v>September</v>
      </c>
      <c r="C3284" s="4" t="s">
        <v>9</v>
      </c>
      <c r="D3284" s="4" t="s">
        <v>15</v>
      </c>
      <c r="E3284" s="4" t="s">
        <v>22</v>
      </c>
      <c r="F3284" s="4" t="s">
        <v>24</v>
      </c>
      <c r="G3284" s="3">
        <v>20.92</v>
      </c>
      <c r="H3284" s="8">
        <v>8</v>
      </c>
      <c r="I3284" s="4" t="s">
        <v>17</v>
      </c>
      <c r="J3284" s="7">
        <v>6.4</v>
      </c>
      <c r="K3284" s="3">
        <f t="shared" si="256"/>
        <v>167.36</v>
      </c>
      <c r="L3284" s="2">
        <f t="shared" si="257"/>
        <v>0.05</v>
      </c>
      <c r="M3284" s="3">
        <f t="shared" si="258"/>
        <v>8.3680000000000003</v>
      </c>
      <c r="N3284" s="3">
        <f t="shared" si="259"/>
        <v>175.72800000000001</v>
      </c>
    </row>
    <row r="3285" spans="1:14" x14ac:dyDescent="0.3">
      <c r="A3285" s="1">
        <v>45550</v>
      </c>
      <c r="B3285" s="1" t="str">
        <f t="shared" si="255"/>
        <v>September</v>
      </c>
      <c r="C3285" s="4" t="s">
        <v>19</v>
      </c>
      <c r="D3285" s="4" t="s">
        <v>15</v>
      </c>
      <c r="E3285" s="4" t="s">
        <v>22</v>
      </c>
      <c r="F3285" s="4" t="s">
        <v>23</v>
      </c>
      <c r="G3285" s="3">
        <v>42.59</v>
      </c>
      <c r="H3285" s="8">
        <v>5</v>
      </c>
      <c r="I3285" s="4" t="s">
        <v>258</v>
      </c>
      <c r="J3285" s="7">
        <v>6.9</v>
      </c>
      <c r="K3285" s="3">
        <f t="shared" si="256"/>
        <v>212.95000000000002</v>
      </c>
      <c r="L3285" s="2">
        <f t="shared" si="257"/>
        <v>0.05</v>
      </c>
      <c r="M3285" s="3">
        <f t="shared" si="258"/>
        <v>10.647500000000001</v>
      </c>
      <c r="N3285" s="3">
        <f t="shared" si="259"/>
        <v>223.59750000000003</v>
      </c>
    </row>
    <row r="3286" spans="1:14" x14ac:dyDescent="0.3">
      <c r="A3286" s="1">
        <v>45550</v>
      </c>
      <c r="B3286" s="1" t="str">
        <f t="shared" si="255"/>
        <v>September</v>
      </c>
      <c r="C3286" s="4" t="s">
        <v>19</v>
      </c>
      <c r="D3286" s="4" t="s">
        <v>15</v>
      </c>
      <c r="E3286" s="4" t="s">
        <v>11</v>
      </c>
      <c r="F3286" s="4" t="s">
        <v>21</v>
      </c>
      <c r="G3286" s="3">
        <v>21.47</v>
      </c>
      <c r="H3286" s="8">
        <v>2</v>
      </c>
      <c r="I3286" s="4" t="s">
        <v>17</v>
      </c>
      <c r="J3286" s="7">
        <v>6.3</v>
      </c>
      <c r="K3286" s="3">
        <f t="shared" si="256"/>
        <v>42.94</v>
      </c>
      <c r="L3286" s="2">
        <f t="shared" si="257"/>
        <v>0.05</v>
      </c>
      <c r="M3286" s="3">
        <f t="shared" si="258"/>
        <v>2.1469999999999998</v>
      </c>
      <c r="N3286" s="3">
        <f t="shared" si="259"/>
        <v>45.086999999999996</v>
      </c>
    </row>
    <row r="3287" spans="1:14" x14ac:dyDescent="0.3">
      <c r="A3287" s="1">
        <v>45550</v>
      </c>
      <c r="B3287" s="1" t="str">
        <f t="shared" si="255"/>
        <v>September</v>
      </c>
      <c r="C3287" s="4" t="s">
        <v>9</v>
      </c>
      <c r="D3287" s="4" t="s">
        <v>15</v>
      </c>
      <c r="E3287" s="4" t="s">
        <v>11</v>
      </c>
      <c r="F3287" s="4" t="s">
        <v>12</v>
      </c>
      <c r="G3287" s="3">
        <v>6.48</v>
      </c>
      <c r="H3287" s="8">
        <v>9</v>
      </c>
      <c r="I3287" s="4" t="s">
        <v>258</v>
      </c>
      <c r="J3287" s="7">
        <v>4.3</v>
      </c>
      <c r="K3287" s="3">
        <f t="shared" si="256"/>
        <v>58.320000000000007</v>
      </c>
      <c r="L3287" s="2">
        <f t="shared" si="257"/>
        <v>0.05</v>
      </c>
      <c r="M3287" s="3">
        <f t="shared" si="258"/>
        <v>2.9160000000000004</v>
      </c>
      <c r="N3287" s="3">
        <f t="shared" si="259"/>
        <v>61.236000000000004</v>
      </c>
    </row>
    <row r="3288" spans="1:14" x14ac:dyDescent="0.3">
      <c r="A3288" s="1">
        <v>45550</v>
      </c>
      <c r="B3288" s="1" t="str">
        <f t="shared" si="255"/>
        <v>September</v>
      </c>
      <c r="C3288" s="4" t="s">
        <v>14</v>
      </c>
      <c r="D3288" s="4" t="s">
        <v>15</v>
      </c>
      <c r="E3288" s="4" t="s">
        <v>11</v>
      </c>
      <c r="F3288" s="4" t="s">
        <v>12</v>
      </c>
      <c r="G3288" s="3">
        <v>13.29</v>
      </c>
      <c r="H3288" s="8">
        <v>2</v>
      </c>
      <c r="I3288" s="4" t="s">
        <v>258</v>
      </c>
      <c r="J3288" s="7">
        <v>7.9</v>
      </c>
      <c r="K3288" s="3">
        <f t="shared" si="256"/>
        <v>26.58</v>
      </c>
      <c r="L3288" s="2">
        <f t="shared" si="257"/>
        <v>0.05</v>
      </c>
      <c r="M3288" s="3">
        <f t="shared" si="258"/>
        <v>1.329</v>
      </c>
      <c r="N3288" s="3">
        <f t="shared" si="259"/>
        <v>27.908999999999999</v>
      </c>
    </row>
    <row r="3289" spans="1:14" x14ac:dyDescent="0.3">
      <c r="A3289" s="1">
        <v>45550</v>
      </c>
      <c r="B3289" s="1" t="str">
        <f t="shared" si="255"/>
        <v>September</v>
      </c>
      <c r="C3289" s="4" t="s">
        <v>9</v>
      </c>
      <c r="D3289" s="4" t="s">
        <v>10</v>
      </c>
      <c r="E3289" s="4" t="s">
        <v>22</v>
      </c>
      <c r="F3289" s="4" t="s">
        <v>12</v>
      </c>
      <c r="G3289" s="3">
        <v>14.23</v>
      </c>
      <c r="H3289" s="8">
        <v>5</v>
      </c>
      <c r="I3289" s="4" t="s">
        <v>20</v>
      </c>
      <c r="J3289" s="7">
        <v>4.9000000000000004</v>
      </c>
      <c r="K3289" s="3">
        <f t="shared" si="256"/>
        <v>71.150000000000006</v>
      </c>
      <c r="L3289" s="2">
        <f t="shared" si="257"/>
        <v>0.05</v>
      </c>
      <c r="M3289" s="3">
        <f t="shared" si="258"/>
        <v>3.5575000000000006</v>
      </c>
      <c r="N3289" s="3">
        <f t="shared" si="259"/>
        <v>74.70750000000001</v>
      </c>
    </row>
    <row r="3290" spans="1:14" x14ac:dyDescent="0.3">
      <c r="A3290" s="1">
        <v>45550</v>
      </c>
      <c r="B3290" s="1" t="str">
        <f t="shared" si="255"/>
        <v>September</v>
      </c>
      <c r="C3290" s="4" t="s">
        <v>19</v>
      </c>
      <c r="D3290" s="4" t="s">
        <v>10</v>
      </c>
      <c r="E3290" s="4" t="s">
        <v>11</v>
      </c>
      <c r="F3290" s="4" t="s">
        <v>12</v>
      </c>
      <c r="G3290" s="3">
        <v>5.94</v>
      </c>
      <c r="H3290" s="8">
        <v>9</v>
      </c>
      <c r="I3290" s="4" t="s">
        <v>17</v>
      </c>
      <c r="J3290" s="7">
        <v>3.2</v>
      </c>
      <c r="K3290" s="3">
        <f t="shared" si="256"/>
        <v>53.46</v>
      </c>
      <c r="L3290" s="2">
        <f t="shared" si="257"/>
        <v>0.05</v>
      </c>
      <c r="M3290" s="3">
        <f t="shared" si="258"/>
        <v>2.673</v>
      </c>
      <c r="N3290" s="3">
        <f t="shared" si="259"/>
        <v>56.133000000000003</v>
      </c>
    </row>
    <row r="3291" spans="1:14" x14ac:dyDescent="0.3">
      <c r="A3291" s="1">
        <v>45550</v>
      </c>
      <c r="B3291" s="1" t="str">
        <f t="shared" si="255"/>
        <v>September</v>
      </c>
      <c r="C3291" s="4" t="s">
        <v>19</v>
      </c>
      <c r="D3291" s="4" t="s">
        <v>10</v>
      </c>
      <c r="E3291" s="4" t="s">
        <v>22</v>
      </c>
      <c r="F3291" s="4" t="s">
        <v>23</v>
      </c>
      <c r="G3291" s="3">
        <v>58.73</v>
      </c>
      <c r="H3291" s="8">
        <v>10</v>
      </c>
      <c r="I3291" s="4" t="s">
        <v>258</v>
      </c>
      <c r="J3291" s="7">
        <v>7.4</v>
      </c>
      <c r="K3291" s="3">
        <f t="shared" si="256"/>
        <v>587.29999999999995</v>
      </c>
      <c r="L3291" s="2">
        <f t="shared" si="257"/>
        <v>0.05</v>
      </c>
      <c r="M3291" s="3">
        <f t="shared" si="258"/>
        <v>29.364999999999998</v>
      </c>
      <c r="N3291" s="3">
        <f t="shared" si="259"/>
        <v>616.66499999999996</v>
      </c>
    </row>
    <row r="3292" spans="1:14" x14ac:dyDescent="0.3">
      <c r="A3292" s="1">
        <v>45551</v>
      </c>
      <c r="B3292" s="1" t="str">
        <f t="shared" si="255"/>
        <v>September</v>
      </c>
      <c r="C3292" s="4" t="s">
        <v>9</v>
      </c>
      <c r="D3292" s="4" t="s">
        <v>10</v>
      </c>
      <c r="E3292" s="4" t="s">
        <v>22</v>
      </c>
      <c r="F3292" s="4" t="s">
        <v>16</v>
      </c>
      <c r="G3292" s="3">
        <v>97.97</v>
      </c>
      <c r="H3292" s="8">
        <v>10</v>
      </c>
      <c r="I3292" s="4" t="s">
        <v>17</v>
      </c>
      <c r="J3292" s="7">
        <v>4.2</v>
      </c>
      <c r="K3292" s="3">
        <f t="shared" si="256"/>
        <v>979.7</v>
      </c>
      <c r="L3292" s="2">
        <f t="shared" si="257"/>
        <v>0.18</v>
      </c>
      <c r="M3292" s="3">
        <f t="shared" si="258"/>
        <v>176.346</v>
      </c>
      <c r="N3292" s="3">
        <f t="shared" si="259"/>
        <v>1156.046</v>
      </c>
    </row>
    <row r="3293" spans="1:14" x14ac:dyDescent="0.3">
      <c r="A3293" s="1">
        <v>45551</v>
      </c>
      <c r="B3293" s="1" t="str">
        <f t="shared" si="255"/>
        <v>September</v>
      </c>
      <c r="C3293" s="4" t="s">
        <v>19</v>
      </c>
      <c r="D3293" s="4" t="s">
        <v>15</v>
      </c>
      <c r="E3293" s="4" t="s">
        <v>22</v>
      </c>
      <c r="F3293" s="4" t="s">
        <v>12</v>
      </c>
      <c r="G3293" s="3">
        <v>10.15</v>
      </c>
      <c r="H3293" s="8">
        <v>5</v>
      </c>
      <c r="I3293" s="4" t="s">
        <v>258</v>
      </c>
      <c r="J3293" s="7">
        <v>9.4</v>
      </c>
      <c r="K3293" s="3">
        <f t="shared" si="256"/>
        <v>50.75</v>
      </c>
      <c r="L3293" s="2">
        <f t="shared" si="257"/>
        <v>0.05</v>
      </c>
      <c r="M3293" s="3">
        <f t="shared" si="258"/>
        <v>2.5375000000000001</v>
      </c>
      <c r="N3293" s="3">
        <f t="shared" si="259"/>
        <v>53.287500000000001</v>
      </c>
    </row>
    <row r="3294" spans="1:14" x14ac:dyDescent="0.3">
      <c r="A3294" s="1">
        <v>45551</v>
      </c>
      <c r="B3294" s="1" t="str">
        <f t="shared" si="255"/>
        <v>September</v>
      </c>
      <c r="C3294" s="4" t="s">
        <v>9</v>
      </c>
      <c r="D3294" s="4" t="s">
        <v>10</v>
      </c>
      <c r="E3294" s="4" t="s">
        <v>11</v>
      </c>
      <c r="F3294" s="4" t="s">
        <v>12</v>
      </c>
      <c r="G3294" s="3">
        <v>2.95</v>
      </c>
      <c r="H3294" s="8">
        <v>1</v>
      </c>
      <c r="I3294" s="4" t="s">
        <v>17</v>
      </c>
      <c r="J3294" s="7">
        <v>9.5</v>
      </c>
      <c r="K3294" s="3">
        <f t="shared" si="256"/>
        <v>2.95</v>
      </c>
      <c r="L3294" s="2">
        <f t="shared" si="257"/>
        <v>0.05</v>
      </c>
      <c r="M3294" s="3">
        <f t="shared" si="258"/>
        <v>0.14750000000000002</v>
      </c>
      <c r="N3294" s="3">
        <f t="shared" si="259"/>
        <v>3.0975000000000001</v>
      </c>
    </row>
    <row r="3295" spans="1:14" x14ac:dyDescent="0.3">
      <c r="A3295" s="1">
        <v>45551</v>
      </c>
      <c r="B3295" s="1" t="str">
        <f t="shared" si="255"/>
        <v>September</v>
      </c>
      <c r="C3295" s="4" t="s">
        <v>19</v>
      </c>
      <c r="D3295" s="4" t="s">
        <v>15</v>
      </c>
      <c r="E3295" s="4" t="s">
        <v>11</v>
      </c>
      <c r="F3295" s="4" t="s">
        <v>24</v>
      </c>
      <c r="G3295" s="3">
        <v>22.81</v>
      </c>
      <c r="H3295" s="8">
        <v>6</v>
      </c>
      <c r="I3295" s="4" t="s">
        <v>20</v>
      </c>
      <c r="J3295" s="7">
        <v>9.1999999999999993</v>
      </c>
      <c r="K3295" s="3">
        <f t="shared" si="256"/>
        <v>136.85999999999999</v>
      </c>
      <c r="L3295" s="2">
        <f t="shared" si="257"/>
        <v>0.05</v>
      </c>
      <c r="M3295" s="3">
        <f t="shared" si="258"/>
        <v>6.843</v>
      </c>
      <c r="N3295" s="3">
        <f t="shared" si="259"/>
        <v>143.70299999999997</v>
      </c>
    </row>
    <row r="3296" spans="1:14" x14ac:dyDescent="0.3">
      <c r="A3296" s="1">
        <v>45551</v>
      </c>
      <c r="B3296" s="1" t="str">
        <f t="shared" si="255"/>
        <v>September</v>
      </c>
      <c r="C3296" s="4" t="s">
        <v>14</v>
      </c>
      <c r="D3296" s="4" t="s">
        <v>15</v>
      </c>
      <c r="E3296" s="4" t="s">
        <v>22</v>
      </c>
      <c r="F3296" s="4" t="s">
        <v>18</v>
      </c>
      <c r="G3296" s="3">
        <v>65.45</v>
      </c>
      <c r="H3296" s="8">
        <v>2</v>
      </c>
      <c r="I3296" s="4" t="s">
        <v>258</v>
      </c>
      <c r="J3296" s="7">
        <v>5.5</v>
      </c>
      <c r="K3296" s="3">
        <f t="shared" si="256"/>
        <v>130.9</v>
      </c>
      <c r="L3296" s="2">
        <f t="shared" si="257"/>
        <v>0.05</v>
      </c>
      <c r="M3296" s="3">
        <f t="shared" si="258"/>
        <v>6.5450000000000008</v>
      </c>
      <c r="N3296" s="3">
        <f t="shared" si="259"/>
        <v>137.44499999999999</v>
      </c>
    </row>
    <row r="3297" spans="1:14" x14ac:dyDescent="0.3">
      <c r="A3297" s="1">
        <v>45551</v>
      </c>
      <c r="B3297" s="1" t="str">
        <f t="shared" si="255"/>
        <v>September</v>
      </c>
      <c r="C3297" s="4" t="s">
        <v>9</v>
      </c>
      <c r="D3297" s="4" t="s">
        <v>10</v>
      </c>
      <c r="E3297" s="4" t="s">
        <v>22</v>
      </c>
      <c r="F3297" s="4" t="s">
        <v>24</v>
      </c>
      <c r="G3297" s="3">
        <v>16.27</v>
      </c>
      <c r="H3297" s="8">
        <v>7</v>
      </c>
      <c r="I3297" s="4" t="s">
        <v>20</v>
      </c>
      <c r="J3297" s="7">
        <v>3.1</v>
      </c>
      <c r="K3297" s="3">
        <f t="shared" si="256"/>
        <v>113.89</v>
      </c>
      <c r="L3297" s="2">
        <f t="shared" si="257"/>
        <v>0.05</v>
      </c>
      <c r="M3297" s="3">
        <f t="shared" si="258"/>
        <v>5.6945000000000006</v>
      </c>
      <c r="N3297" s="3">
        <f t="shared" si="259"/>
        <v>119.58450000000001</v>
      </c>
    </row>
    <row r="3298" spans="1:14" x14ac:dyDescent="0.3">
      <c r="A3298" s="1">
        <v>45551</v>
      </c>
      <c r="B3298" s="1" t="str">
        <f t="shared" si="255"/>
        <v>September</v>
      </c>
      <c r="C3298" s="4" t="s">
        <v>14</v>
      </c>
      <c r="D3298" s="4" t="s">
        <v>15</v>
      </c>
      <c r="E3298" s="4" t="s">
        <v>22</v>
      </c>
      <c r="F3298" s="4" t="s">
        <v>24</v>
      </c>
      <c r="G3298" s="3">
        <v>38.340000000000003</v>
      </c>
      <c r="H3298" s="8">
        <v>6</v>
      </c>
      <c r="I3298" s="4" t="s">
        <v>17</v>
      </c>
      <c r="J3298" s="7">
        <v>9.3000000000000007</v>
      </c>
      <c r="K3298" s="3">
        <f t="shared" si="256"/>
        <v>230.04000000000002</v>
      </c>
      <c r="L3298" s="2">
        <f t="shared" si="257"/>
        <v>0.05</v>
      </c>
      <c r="M3298" s="3">
        <f t="shared" si="258"/>
        <v>11.502000000000002</v>
      </c>
      <c r="N3298" s="3">
        <f t="shared" si="259"/>
        <v>241.54200000000003</v>
      </c>
    </row>
    <row r="3299" spans="1:14" x14ac:dyDescent="0.3">
      <c r="A3299" s="1">
        <v>45551</v>
      </c>
      <c r="B3299" s="1" t="str">
        <f t="shared" si="255"/>
        <v>September</v>
      </c>
      <c r="C3299" s="4" t="s">
        <v>14</v>
      </c>
      <c r="D3299" s="4" t="s">
        <v>15</v>
      </c>
      <c r="E3299" s="4" t="s">
        <v>11</v>
      </c>
      <c r="F3299" s="4" t="s">
        <v>12</v>
      </c>
      <c r="G3299" s="3">
        <v>6.01</v>
      </c>
      <c r="H3299" s="8">
        <v>1</v>
      </c>
      <c r="I3299" s="4" t="s">
        <v>17</v>
      </c>
      <c r="J3299" s="7">
        <v>5.9</v>
      </c>
      <c r="K3299" s="3">
        <f t="shared" si="256"/>
        <v>6.01</v>
      </c>
      <c r="L3299" s="2">
        <f t="shared" si="257"/>
        <v>0.05</v>
      </c>
      <c r="M3299" s="3">
        <f t="shared" si="258"/>
        <v>0.30049999999999999</v>
      </c>
      <c r="N3299" s="3">
        <f t="shared" si="259"/>
        <v>6.3104999999999993</v>
      </c>
    </row>
    <row r="3300" spans="1:14" x14ac:dyDescent="0.3">
      <c r="A3300" s="1">
        <v>45551</v>
      </c>
      <c r="B3300" s="1" t="str">
        <f t="shared" si="255"/>
        <v>September</v>
      </c>
      <c r="C3300" s="4" t="s">
        <v>19</v>
      </c>
      <c r="D3300" s="4" t="s">
        <v>10</v>
      </c>
      <c r="E3300" s="4" t="s">
        <v>22</v>
      </c>
      <c r="F3300" s="4" t="s">
        <v>24</v>
      </c>
      <c r="G3300" s="3">
        <v>23.82</v>
      </c>
      <c r="H3300" s="8">
        <v>1</v>
      </c>
      <c r="I3300" s="4" t="s">
        <v>17</v>
      </c>
      <c r="J3300" s="7">
        <v>9.6</v>
      </c>
      <c r="K3300" s="3">
        <f t="shared" si="256"/>
        <v>23.82</v>
      </c>
      <c r="L3300" s="2">
        <f t="shared" si="257"/>
        <v>0.05</v>
      </c>
      <c r="M3300" s="3">
        <f t="shared" si="258"/>
        <v>1.1910000000000001</v>
      </c>
      <c r="N3300" s="3">
        <f t="shared" si="259"/>
        <v>25.010999999999999</v>
      </c>
    </row>
    <row r="3301" spans="1:14" x14ac:dyDescent="0.3">
      <c r="A3301" s="1">
        <v>45551</v>
      </c>
      <c r="B3301" s="1" t="str">
        <f t="shared" si="255"/>
        <v>September</v>
      </c>
      <c r="C3301" s="4" t="s">
        <v>14</v>
      </c>
      <c r="D3301" s="4" t="s">
        <v>10</v>
      </c>
      <c r="E3301" s="4" t="s">
        <v>11</v>
      </c>
      <c r="F3301" s="4" t="s">
        <v>23</v>
      </c>
      <c r="G3301" s="3">
        <v>40.25</v>
      </c>
      <c r="H3301" s="8">
        <v>2</v>
      </c>
      <c r="I3301" s="4" t="s">
        <v>258</v>
      </c>
      <c r="J3301" s="7">
        <v>9.6</v>
      </c>
      <c r="K3301" s="3">
        <f t="shared" si="256"/>
        <v>80.5</v>
      </c>
      <c r="L3301" s="2">
        <f t="shared" si="257"/>
        <v>0.05</v>
      </c>
      <c r="M3301" s="3">
        <f t="shared" si="258"/>
        <v>4.0250000000000004</v>
      </c>
      <c r="N3301" s="3">
        <f t="shared" si="259"/>
        <v>84.525000000000006</v>
      </c>
    </row>
    <row r="3302" spans="1:14" x14ac:dyDescent="0.3">
      <c r="A3302" s="1">
        <v>45551</v>
      </c>
      <c r="B3302" s="1" t="str">
        <f t="shared" si="255"/>
        <v>September</v>
      </c>
      <c r="C3302" s="4" t="s">
        <v>14</v>
      </c>
      <c r="D3302" s="4" t="s">
        <v>10</v>
      </c>
      <c r="E3302" s="4" t="s">
        <v>11</v>
      </c>
      <c r="F3302" s="4" t="s">
        <v>18</v>
      </c>
      <c r="G3302" s="3">
        <v>62.02</v>
      </c>
      <c r="H3302" s="8">
        <v>10</v>
      </c>
      <c r="I3302" s="4" t="s">
        <v>258</v>
      </c>
      <c r="J3302" s="7">
        <v>8.8000000000000007</v>
      </c>
      <c r="K3302" s="3">
        <f t="shared" si="256"/>
        <v>620.20000000000005</v>
      </c>
      <c r="L3302" s="2">
        <f t="shared" si="257"/>
        <v>0.05</v>
      </c>
      <c r="M3302" s="3">
        <f t="shared" si="258"/>
        <v>31.010000000000005</v>
      </c>
      <c r="N3302" s="3">
        <f t="shared" si="259"/>
        <v>651.21</v>
      </c>
    </row>
    <row r="3303" spans="1:14" x14ac:dyDescent="0.3">
      <c r="A3303" s="1">
        <v>45551</v>
      </c>
      <c r="B3303" s="1" t="str">
        <f t="shared" si="255"/>
        <v>September</v>
      </c>
      <c r="C3303" s="4" t="s">
        <v>9</v>
      </c>
      <c r="D3303" s="4" t="s">
        <v>15</v>
      </c>
      <c r="E3303" s="4" t="s">
        <v>11</v>
      </c>
      <c r="F3303" s="4" t="s">
        <v>24</v>
      </c>
      <c r="G3303" s="3">
        <v>34.11</v>
      </c>
      <c r="H3303" s="8">
        <v>5</v>
      </c>
      <c r="I3303" s="4" t="s">
        <v>20</v>
      </c>
      <c r="J3303" s="7">
        <v>5</v>
      </c>
      <c r="K3303" s="3">
        <f t="shared" si="256"/>
        <v>170.55</v>
      </c>
      <c r="L3303" s="2">
        <f t="shared" si="257"/>
        <v>0.05</v>
      </c>
      <c r="M3303" s="3">
        <f t="shared" si="258"/>
        <v>8.5275000000000016</v>
      </c>
      <c r="N3303" s="3">
        <f t="shared" si="259"/>
        <v>179.07750000000001</v>
      </c>
    </row>
    <row r="3304" spans="1:14" x14ac:dyDescent="0.3">
      <c r="A3304" s="1">
        <v>45552</v>
      </c>
      <c r="B3304" s="1" t="str">
        <f t="shared" si="255"/>
        <v>September</v>
      </c>
      <c r="C3304" s="4" t="s">
        <v>19</v>
      </c>
      <c r="D3304" s="4" t="s">
        <v>15</v>
      </c>
      <c r="E3304" s="4" t="s">
        <v>22</v>
      </c>
      <c r="F3304" s="4" t="s">
        <v>23</v>
      </c>
      <c r="G3304" s="3">
        <v>51.82</v>
      </c>
      <c r="H3304" s="8">
        <v>6</v>
      </c>
      <c r="I3304" s="4" t="s">
        <v>258</v>
      </c>
      <c r="J3304" s="7">
        <v>5.6</v>
      </c>
      <c r="K3304" s="3">
        <f t="shared" si="256"/>
        <v>310.92</v>
      </c>
      <c r="L3304" s="2">
        <f t="shared" si="257"/>
        <v>0.05</v>
      </c>
      <c r="M3304" s="3">
        <f t="shared" si="258"/>
        <v>15.546000000000001</v>
      </c>
      <c r="N3304" s="3">
        <f t="shared" si="259"/>
        <v>326.46600000000001</v>
      </c>
    </row>
    <row r="3305" spans="1:14" x14ac:dyDescent="0.3">
      <c r="A3305" s="1">
        <v>45552</v>
      </c>
      <c r="B3305" s="1" t="str">
        <f t="shared" si="255"/>
        <v>September</v>
      </c>
      <c r="C3305" s="4" t="s">
        <v>9</v>
      </c>
      <c r="D3305" s="4" t="s">
        <v>15</v>
      </c>
      <c r="E3305" s="4" t="s">
        <v>11</v>
      </c>
      <c r="F3305" s="4" t="s">
        <v>24</v>
      </c>
      <c r="G3305" s="3">
        <v>16.13</v>
      </c>
      <c r="H3305" s="8">
        <v>3</v>
      </c>
      <c r="I3305" s="4" t="s">
        <v>20</v>
      </c>
      <c r="J3305" s="7">
        <v>8.8000000000000007</v>
      </c>
      <c r="K3305" s="3">
        <f t="shared" si="256"/>
        <v>48.39</v>
      </c>
      <c r="L3305" s="2">
        <f t="shared" si="257"/>
        <v>0.05</v>
      </c>
      <c r="M3305" s="3">
        <f t="shared" si="258"/>
        <v>2.4195000000000002</v>
      </c>
      <c r="N3305" s="3">
        <f t="shared" si="259"/>
        <v>50.8095</v>
      </c>
    </row>
    <row r="3306" spans="1:14" x14ac:dyDescent="0.3">
      <c r="A3306" s="1">
        <v>45552</v>
      </c>
      <c r="B3306" s="1" t="str">
        <f t="shared" si="255"/>
        <v>September</v>
      </c>
      <c r="C3306" s="4" t="s">
        <v>19</v>
      </c>
      <c r="D3306" s="4" t="s">
        <v>15</v>
      </c>
      <c r="E3306" s="4" t="s">
        <v>22</v>
      </c>
      <c r="F3306" s="4" t="s">
        <v>18</v>
      </c>
      <c r="G3306" s="3">
        <v>65.47</v>
      </c>
      <c r="H3306" s="8">
        <v>6</v>
      </c>
      <c r="I3306" s="4" t="s">
        <v>20</v>
      </c>
      <c r="J3306" s="7">
        <v>5.2</v>
      </c>
      <c r="K3306" s="3">
        <f t="shared" si="256"/>
        <v>392.82</v>
      </c>
      <c r="L3306" s="2">
        <f t="shared" si="257"/>
        <v>0.05</v>
      </c>
      <c r="M3306" s="3">
        <f t="shared" si="258"/>
        <v>19.641000000000002</v>
      </c>
      <c r="N3306" s="3">
        <f t="shared" si="259"/>
        <v>412.46100000000001</v>
      </c>
    </row>
    <row r="3307" spans="1:14" x14ac:dyDescent="0.3">
      <c r="A3307" s="1">
        <v>45552</v>
      </c>
      <c r="B3307" s="1" t="str">
        <f t="shared" si="255"/>
        <v>September</v>
      </c>
      <c r="C3307" s="4" t="s">
        <v>19</v>
      </c>
      <c r="D3307" s="4" t="s">
        <v>15</v>
      </c>
      <c r="E3307" s="4" t="s">
        <v>11</v>
      </c>
      <c r="F3307" s="4" t="s">
        <v>12</v>
      </c>
      <c r="G3307" s="3">
        <v>8.6</v>
      </c>
      <c r="H3307" s="8">
        <v>9</v>
      </c>
      <c r="I3307" s="4" t="s">
        <v>258</v>
      </c>
      <c r="J3307" s="7">
        <v>4.2</v>
      </c>
      <c r="K3307" s="3">
        <f t="shared" si="256"/>
        <v>77.399999999999991</v>
      </c>
      <c r="L3307" s="2">
        <f t="shared" si="257"/>
        <v>0.05</v>
      </c>
      <c r="M3307" s="3">
        <f t="shared" si="258"/>
        <v>3.8699999999999997</v>
      </c>
      <c r="N3307" s="3">
        <f t="shared" si="259"/>
        <v>81.27</v>
      </c>
    </row>
    <row r="3308" spans="1:14" x14ac:dyDescent="0.3">
      <c r="A3308" s="1">
        <v>45552</v>
      </c>
      <c r="B3308" s="1" t="str">
        <f t="shared" si="255"/>
        <v>September</v>
      </c>
      <c r="C3308" s="4" t="s">
        <v>9</v>
      </c>
      <c r="D3308" s="4" t="s">
        <v>10</v>
      </c>
      <c r="E3308" s="4" t="s">
        <v>22</v>
      </c>
      <c r="F3308" s="4" t="s">
        <v>21</v>
      </c>
      <c r="G3308" s="3">
        <v>18.48</v>
      </c>
      <c r="H3308" s="8">
        <v>7</v>
      </c>
      <c r="I3308" s="4" t="s">
        <v>258</v>
      </c>
      <c r="J3308" s="7">
        <v>6.8</v>
      </c>
      <c r="K3308" s="3">
        <f t="shared" si="256"/>
        <v>129.36000000000001</v>
      </c>
      <c r="L3308" s="2">
        <f t="shared" si="257"/>
        <v>0.05</v>
      </c>
      <c r="M3308" s="3">
        <f t="shared" si="258"/>
        <v>6.4680000000000009</v>
      </c>
      <c r="N3308" s="3">
        <f t="shared" si="259"/>
        <v>135.828</v>
      </c>
    </row>
    <row r="3309" spans="1:14" x14ac:dyDescent="0.3">
      <c r="A3309" s="1">
        <v>45552</v>
      </c>
      <c r="B3309" s="1" t="str">
        <f t="shared" si="255"/>
        <v>September</v>
      </c>
      <c r="C3309" s="4" t="s">
        <v>14</v>
      </c>
      <c r="D3309" s="4" t="s">
        <v>15</v>
      </c>
      <c r="E3309" s="4" t="s">
        <v>22</v>
      </c>
      <c r="F3309" s="4" t="s">
        <v>21</v>
      </c>
      <c r="G3309" s="3">
        <v>10.31</v>
      </c>
      <c r="H3309" s="8">
        <v>10</v>
      </c>
      <c r="I3309" s="4" t="s">
        <v>258</v>
      </c>
      <c r="J3309" s="7">
        <v>9.4</v>
      </c>
      <c r="K3309" s="3">
        <f t="shared" si="256"/>
        <v>103.10000000000001</v>
      </c>
      <c r="L3309" s="2">
        <f t="shared" si="257"/>
        <v>0.05</v>
      </c>
      <c r="M3309" s="3">
        <f t="shared" si="258"/>
        <v>5.1550000000000011</v>
      </c>
      <c r="N3309" s="3">
        <f t="shared" si="259"/>
        <v>108.25500000000001</v>
      </c>
    </row>
    <row r="3310" spans="1:14" x14ac:dyDescent="0.3">
      <c r="A3310" s="1">
        <v>45552</v>
      </c>
      <c r="B3310" s="1" t="str">
        <f t="shared" si="255"/>
        <v>September</v>
      </c>
      <c r="C3310" s="4" t="s">
        <v>19</v>
      </c>
      <c r="D3310" s="4" t="s">
        <v>15</v>
      </c>
      <c r="E3310" s="4" t="s">
        <v>22</v>
      </c>
      <c r="F3310" s="4" t="s">
        <v>21</v>
      </c>
      <c r="G3310" s="3">
        <v>19.420000000000002</v>
      </c>
      <c r="H3310" s="8">
        <v>7</v>
      </c>
      <c r="I3310" s="4" t="s">
        <v>17</v>
      </c>
      <c r="J3310" s="7">
        <v>7.7</v>
      </c>
      <c r="K3310" s="3">
        <f t="shared" si="256"/>
        <v>135.94</v>
      </c>
      <c r="L3310" s="2">
        <f t="shared" si="257"/>
        <v>0.05</v>
      </c>
      <c r="M3310" s="3">
        <f t="shared" si="258"/>
        <v>6.7970000000000006</v>
      </c>
      <c r="N3310" s="3">
        <f t="shared" si="259"/>
        <v>142.73699999999999</v>
      </c>
    </row>
    <row r="3311" spans="1:14" x14ac:dyDescent="0.3">
      <c r="A3311" s="1">
        <v>45552</v>
      </c>
      <c r="B3311" s="1" t="str">
        <f t="shared" si="255"/>
        <v>September</v>
      </c>
      <c r="C3311" s="4" t="s">
        <v>9</v>
      </c>
      <c r="D3311" s="4" t="s">
        <v>10</v>
      </c>
      <c r="E3311" s="4" t="s">
        <v>22</v>
      </c>
      <c r="F3311" s="4" t="s">
        <v>23</v>
      </c>
      <c r="G3311" s="3">
        <v>53.23</v>
      </c>
      <c r="H3311" s="8">
        <v>7</v>
      </c>
      <c r="I3311" s="4" t="s">
        <v>17</v>
      </c>
      <c r="J3311" s="7">
        <v>6.9</v>
      </c>
      <c r="K3311" s="3">
        <f t="shared" si="256"/>
        <v>372.60999999999996</v>
      </c>
      <c r="L3311" s="2">
        <f t="shared" si="257"/>
        <v>0.05</v>
      </c>
      <c r="M3311" s="3">
        <f t="shared" si="258"/>
        <v>18.630499999999998</v>
      </c>
      <c r="N3311" s="3">
        <f t="shared" si="259"/>
        <v>391.24049999999994</v>
      </c>
    </row>
    <row r="3312" spans="1:14" x14ac:dyDescent="0.3">
      <c r="A3312" s="1">
        <v>45552</v>
      </c>
      <c r="B3312" s="1" t="str">
        <f t="shared" si="255"/>
        <v>September</v>
      </c>
      <c r="C3312" s="4" t="s">
        <v>19</v>
      </c>
      <c r="D3312" s="4" t="s">
        <v>15</v>
      </c>
      <c r="E3312" s="4" t="s">
        <v>11</v>
      </c>
      <c r="F3312" s="4" t="s">
        <v>23</v>
      </c>
      <c r="G3312" s="3">
        <v>62.08</v>
      </c>
      <c r="H3312" s="8">
        <v>1</v>
      </c>
      <c r="I3312" s="4" t="s">
        <v>20</v>
      </c>
      <c r="J3312" s="7">
        <v>3.7</v>
      </c>
      <c r="K3312" s="3">
        <f t="shared" si="256"/>
        <v>62.08</v>
      </c>
      <c r="L3312" s="2">
        <f t="shared" si="257"/>
        <v>0.05</v>
      </c>
      <c r="M3312" s="3">
        <f t="shared" si="258"/>
        <v>3.1040000000000001</v>
      </c>
      <c r="N3312" s="3">
        <f t="shared" si="259"/>
        <v>65.183999999999997</v>
      </c>
    </row>
    <row r="3313" spans="1:14" x14ac:dyDescent="0.3">
      <c r="A3313" s="1">
        <v>45552</v>
      </c>
      <c r="B3313" s="1" t="str">
        <f t="shared" si="255"/>
        <v>September</v>
      </c>
      <c r="C3313" s="4" t="s">
        <v>19</v>
      </c>
      <c r="D3313" s="4" t="s">
        <v>15</v>
      </c>
      <c r="E3313" s="4" t="s">
        <v>11</v>
      </c>
      <c r="F3313" s="4" t="s">
        <v>24</v>
      </c>
      <c r="G3313" s="3">
        <v>22.84</v>
      </c>
      <c r="H3313" s="8">
        <v>3</v>
      </c>
      <c r="I3313" s="4" t="s">
        <v>258</v>
      </c>
      <c r="J3313" s="7">
        <v>7.2</v>
      </c>
      <c r="K3313" s="3">
        <f t="shared" si="256"/>
        <v>68.52</v>
      </c>
      <c r="L3313" s="2">
        <f t="shared" si="257"/>
        <v>0.05</v>
      </c>
      <c r="M3313" s="3">
        <f t="shared" si="258"/>
        <v>3.4260000000000002</v>
      </c>
      <c r="N3313" s="3">
        <f t="shared" si="259"/>
        <v>71.945999999999998</v>
      </c>
    </row>
    <row r="3314" spans="1:14" x14ac:dyDescent="0.3">
      <c r="A3314" s="1">
        <v>45552</v>
      </c>
      <c r="B3314" s="1" t="str">
        <f t="shared" si="255"/>
        <v>September</v>
      </c>
      <c r="C3314" s="4" t="s">
        <v>19</v>
      </c>
      <c r="D3314" s="4" t="s">
        <v>15</v>
      </c>
      <c r="E3314" s="4" t="s">
        <v>11</v>
      </c>
      <c r="F3314" s="4" t="s">
        <v>24</v>
      </c>
      <c r="G3314" s="3">
        <v>19.809999999999999</v>
      </c>
      <c r="H3314" s="8">
        <v>4</v>
      </c>
      <c r="I3314" s="4" t="s">
        <v>17</v>
      </c>
      <c r="J3314" s="7">
        <v>9.6999999999999993</v>
      </c>
      <c r="K3314" s="3">
        <f t="shared" si="256"/>
        <v>79.239999999999995</v>
      </c>
      <c r="L3314" s="2">
        <f t="shared" si="257"/>
        <v>0.05</v>
      </c>
      <c r="M3314" s="3">
        <f t="shared" si="258"/>
        <v>3.9619999999999997</v>
      </c>
      <c r="N3314" s="3">
        <f t="shared" si="259"/>
        <v>83.201999999999998</v>
      </c>
    </row>
    <row r="3315" spans="1:14" x14ac:dyDescent="0.3">
      <c r="A3315" s="1">
        <v>45552</v>
      </c>
      <c r="B3315" s="1" t="str">
        <f t="shared" si="255"/>
        <v>September</v>
      </c>
      <c r="C3315" s="4" t="s">
        <v>14</v>
      </c>
      <c r="D3315" s="4" t="s">
        <v>15</v>
      </c>
      <c r="E3315" s="4" t="s">
        <v>11</v>
      </c>
      <c r="F3315" s="4" t="s">
        <v>12</v>
      </c>
      <c r="G3315" s="3">
        <v>11.16</v>
      </c>
      <c r="H3315" s="8">
        <v>8</v>
      </c>
      <c r="I3315" s="4" t="s">
        <v>258</v>
      </c>
      <c r="J3315" s="7">
        <v>4</v>
      </c>
      <c r="K3315" s="3">
        <f t="shared" si="256"/>
        <v>89.28</v>
      </c>
      <c r="L3315" s="2">
        <f t="shared" si="257"/>
        <v>0.05</v>
      </c>
      <c r="M3315" s="3">
        <f t="shared" si="258"/>
        <v>4.4640000000000004</v>
      </c>
      <c r="N3315" s="3">
        <f t="shared" si="259"/>
        <v>93.744</v>
      </c>
    </row>
    <row r="3316" spans="1:14" x14ac:dyDescent="0.3">
      <c r="A3316" s="1">
        <v>45552</v>
      </c>
      <c r="B3316" s="1" t="str">
        <f t="shared" si="255"/>
        <v>September</v>
      </c>
      <c r="C3316" s="4" t="s">
        <v>14</v>
      </c>
      <c r="D3316" s="4" t="s">
        <v>10</v>
      </c>
      <c r="E3316" s="4" t="s">
        <v>11</v>
      </c>
      <c r="F3316" s="4" t="s">
        <v>12</v>
      </c>
      <c r="G3316" s="3">
        <v>9.4600000000000009</v>
      </c>
      <c r="H3316" s="8">
        <v>9</v>
      </c>
      <c r="I3316" s="4" t="s">
        <v>258</v>
      </c>
      <c r="J3316" s="7">
        <v>6.5</v>
      </c>
      <c r="K3316" s="3">
        <f t="shared" si="256"/>
        <v>85.140000000000015</v>
      </c>
      <c r="L3316" s="2">
        <f t="shared" si="257"/>
        <v>0.05</v>
      </c>
      <c r="M3316" s="3">
        <f t="shared" si="258"/>
        <v>4.2570000000000006</v>
      </c>
      <c r="N3316" s="3">
        <f t="shared" si="259"/>
        <v>89.39700000000002</v>
      </c>
    </row>
    <row r="3317" spans="1:14" x14ac:dyDescent="0.3">
      <c r="A3317" s="1">
        <v>45552</v>
      </c>
      <c r="B3317" s="1" t="str">
        <f t="shared" si="255"/>
        <v>September</v>
      </c>
      <c r="C3317" s="4" t="s">
        <v>14</v>
      </c>
      <c r="D3317" s="4" t="s">
        <v>10</v>
      </c>
      <c r="E3317" s="4" t="s">
        <v>22</v>
      </c>
      <c r="F3317" s="4" t="s">
        <v>16</v>
      </c>
      <c r="G3317" s="3">
        <v>85.45</v>
      </c>
      <c r="H3317" s="8">
        <v>2</v>
      </c>
      <c r="I3317" s="4" t="s">
        <v>258</v>
      </c>
      <c r="J3317" s="7">
        <v>9</v>
      </c>
      <c r="K3317" s="3">
        <f t="shared" si="256"/>
        <v>170.9</v>
      </c>
      <c r="L3317" s="2">
        <f t="shared" si="257"/>
        <v>0.18</v>
      </c>
      <c r="M3317" s="3">
        <f t="shared" si="258"/>
        <v>30.762</v>
      </c>
      <c r="N3317" s="3">
        <f t="shared" si="259"/>
        <v>201.66200000000001</v>
      </c>
    </row>
    <row r="3318" spans="1:14" x14ac:dyDescent="0.3">
      <c r="A3318" s="1">
        <v>45552</v>
      </c>
      <c r="B3318" s="1" t="str">
        <f t="shared" si="255"/>
        <v>September</v>
      </c>
      <c r="C3318" s="4" t="s">
        <v>9</v>
      </c>
      <c r="D3318" s="4" t="s">
        <v>10</v>
      </c>
      <c r="E3318" s="4" t="s">
        <v>11</v>
      </c>
      <c r="F3318" s="4" t="s">
        <v>24</v>
      </c>
      <c r="G3318" s="3">
        <v>35.700000000000003</v>
      </c>
      <c r="H3318" s="8">
        <v>5</v>
      </c>
      <c r="I3318" s="4" t="s">
        <v>20</v>
      </c>
      <c r="J3318" s="7">
        <v>8</v>
      </c>
      <c r="K3318" s="3">
        <f t="shared" si="256"/>
        <v>178.5</v>
      </c>
      <c r="L3318" s="2">
        <f t="shared" si="257"/>
        <v>0.05</v>
      </c>
      <c r="M3318" s="3">
        <f t="shared" si="258"/>
        <v>8.9250000000000007</v>
      </c>
      <c r="N3318" s="3">
        <f t="shared" si="259"/>
        <v>187.42500000000001</v>
      </c>
    </row>
    <row r="3319" spans="1:14" x14ac:dyDescent="0.3">
      <c r="A3319" s="1">
        <v>45553</v>
      </c>
      <c r="B3319" s="1" t="str">
        <f t="shared" si="255"/>
        <v>September</v>
      </c>
      <c r="C3319" s="4" t="s">
        <v>9</v>
      </c>
      <c r="D3319" s="4" t="s">
        <v>10</v>
      </c>
      <c r="E3319" s="4" t="s">
        <v>22</v>
      </c>
      <c r="F3319" s="4" t="s">
        <v>23</v>
      </c>
      <c r="G3319" s="3">
        <v>60.1</v>
      </c>
      <c r="H3319" s="8">
        <v>9</v>
      </c>
      <c r="I3319" s="4" t="s">
        <v>17</v>
      </c>
      <c r="J3319" s="7">
        <v>7.7</v>
      </c>
      <c r="K3319" s="3">
        <f t="shared" si="256"/>
        <v>540.9</v>
      </c>
      <c r="L3319" s="2">
        <f t="shared" si="257"/>
        <v>0.05</v>
      </c>
      <c r="M3319" s="3">
        <f t="shared" si="258"/>
        <v>27.045000000000002</v>
      </c>
      <c r="N3319" s="3">
        <f t="shared" si="259"/>
        <v>567.94499999999994</v>
      </c>
    </row>
    <row r="3320" spans="1:14" x14ac:dyDescent="0.3">
      <c r="A3320" s="1">
        <v>45553</v>
      </c>
      <c r="B3320" s="1" t="str">
        <f t="shared" si="255"/>
        <v>September</v>
      </c>
      <c r="C3320" s="4" t="s">
        <v>9</v>
      </c>
      <c r="D3320" s="4" t="s">
        <v>15</v>
      </c>
      <c r="E3320" s="4" t="s">
        <v>11</v>
      </c>
      <c r="F3320" s="4" t="s">
        <v>12</v>
      </c>
      <c r="G3320" s="3">
        <v>3.31</v>
      </c>
      <c r="H3320" s="8">
        <v>3</v>
      </c>
      <c r="I3320" s="4" t="s">
        <v>17</v>
      </c>
      <c r="J3320" s="7">
        <v>7.8</v>
      </c>
      <c r="K3320" s="3">
        <f t="shared" si="256"/>
        <v>9.93</v>
      </c>
      <c r="L3320" s="2">
        <f t="shared" si="257"/>
        <v>0.05</v>
      </c>
      <c r="M3320" s="3">
        <f t="shared" si="258"/>
        <v>0.4965</v>
      </c>
      <c r="N3320" s="3">
        <f t="shared" si="259"/>
        <v>10.426499999999999</v>
      </c>
    </row>
    <row r="3321" spans="1:14" x14ac:dyDescent="0.3">
      <c r="A3321" s="1">
        <v>45553</v>
      </c>
      <c r="B3321" s="1" t="str">
        <f t="shared" si="255"/>
        <v>September</v>
      </c>
      <c r="C3321" s="4" t="s">
        <v>14</v>
      </c>
      <c r="D3321" s="4" t="s">
        <v>15</v>
      </c>
      <c r="E3321" s="4" t="s">
        <v>11</v>
      </c>
      <c r="F3321" s="4" t="s">
        <v>23</v>
      </c>
      <c r="G3321" s="3">
        <v>66.42</v>
      </c>
      <c r="H3321" s="8">
        <v>8</v>
      </c>
      <c r="I3321" s="4" t="s">
        <v>258</v>
      </c>
      <c r="J3321" s="7">
        <v>5.4</v>
      </c>
      <c r="K3321" s="3">
        <f t="shared" si="256"/>
        <v>531.36</v>
      </c>
      <c r="L3321" s="2">
        <f t="shared" si="257"/>
        <v>0.05</v>
      </c>
      <c r="M3321" s="3">
        <f t="shared" si="258"/>
        <v>26.568000000000001</v>
      </c>
      <c r="N3321" s="3">
        <f t="shared" si="259"/>
        <v>557.928</v>
      </c>
    </row>
    <row r="3322" spans="1:14" x14ac:dyDescent="0.3">
      <c r="A3322" s="1">
        <v>45553</v>
      </c>
      <c r="B3322" s="1" t="str">
        <f t="shared" si="255"/>
        <v>September</v>
      </c>
      <c r="C3322" s="4" t="s">
        <v>14</v>
      </c>
      <c r="D3322" s="4" t="s">
        <v>10</v>
      </c>
      <c r="E3322" s="4" t="s">
        <v>11</v>
      </c>
      <c r="F3322" s="4" t="s">
        <v>12</v>
      </c>
      <c r="G3322" s="3">
        <v>2.77</v>
      </c>
      <c r="H3322" s="8">
        <v>2</v>
      </c>
      <c r="I3322" s="4" t="s">
        <v>20</v>
      </c>
      <c r="J3322" s="7">
        <v>5</v>
      </c>
      <c r="K3322" s="3">
        <f t="shared" si="256"/>
        <v>5.54</v>
      </c>
      <c r="L3322" s="2">
        <f t="shared" si="257"/>
        <v>0.05</v>
      </c>
      <c r="M3322" s="3">
        <f t="shared" si="258"/>
        <v>0.27700000000000002</v>
      </c>
      <c r="N3322" s="3">
        <f t="shared" si="259"/>
        <v>5.8170000000000002</v>
      </c>
    </row>
    <row r="3323" spans="1:14" x14ac:dyDescent="0.3">
      <c r="A3323" s="1">
        <v>45553</v>
      </c>
      <c r="B3323" s="1" t="str">
        <f t="shared" si="255"/>
        <v>September</v>
      </c>
      <c r="C3323" s="4" t="s">
        <v>14</v>
      </c>
      <c r="D3323" s="4" t="s">
        <v>15</v>
      </c>
      <c r="E3323" s="4" t="s">
        <v>22</v>
      </c>
      <c r="F3323" s="4" t="s">
        <v>12</v>
      </c>
      <c r="G3323" s="3">
        <v>4.28</v>
      </c>
      <c r="H3323" s="8">
        <v>3</v>
      </c>
      <c r="I3323" s="4" t="s">
        <v>20</v>
      </c>
      <c r="J3323" s="7">
        <v>8.5</v>
      </c>
      <c r="K3323" s="3">
        <f t="shared" si="256"/>
        <v>12.84</v>
      </c>
      <c r="L3323" s="2">
        <f t="shared" si="257"/>
        <v>0.05</v>
      </c>
      <c r="M3323" s="3">
        <f t="shared" si="258"/>
        <v>0.64200000000000002</v>
      </c>
      <c r="N3323" s="3">
        <f t="shared" si="259"/>
        <v>13.481999999999999</v>
      </c>
    </row>
    <row r="3324" spans="1:14" x14ac:dyDescent="0.3">
      <c r="A3324" s="1">
        <v>45553</v>
      </c>
      <c r="B3324" s="1" t="str">
        <f t="shared" si="255"/>
        <v>September</v>
      </c>
      <c r="C3324" s="4" t="s">
        <v>14</v>
      </c>
      <c r="D3324" s="4" t="s">
        <v>10</v>
      </c>
      <c r="E3324" s="4" t="s">
        <v>11</v>
      </c>
      <c r="F3324" s="4" t="s">
        <v>12</v>
      </c>
      <c r="G3324" s="3">
        <v>11.74</v>
      </c>
      <c r="H3324" s="8">
        <v>5</v>
      </c>
      <c r="I3324" s="4" t="s">
        <v>20</v>
      </c>
      <c r="J3324" s="7">
        <v>8.5</v>
      </c>
      <c r="K3324" s="3">
        <f t="shared" si="256"/>
        <v>58.7</v>
      </c>
      <c r="L3324" s="2">
        <f t="shared" si="257"/>
        <v>0.05</v>
      </c>
      <c r="M3324" s="3">
        <f t="shared" si="258"/>
        <v>2.9350000000000005</v>
      </c>
      <c r="N3324" s="3">
        <f t="shared" si="259"/>
        <v>61.635000000000005</v>
      </c>
    </row>
    <row r="3325" spans="1:14" x14ac:dyDescent="0.3">
      <c r="A3325" s="1">
        <v>45553</v>
      </c>
      <c r="B3325" s="1" t="str">
        <f t="shared" si="255"/>
        <v>September</v>
      </c>
      <c r="C3325" s="4" t="s">
        <v>19</v>
      </c>
      <c r="D3325" s="4" t="s">
        <v>15</v>
      </c>
      <c r="E3325" s="4" t="s">
        <v>22</v>
      </c>
      <c r="F3325" s="4" t="s">
        <v>12</v>
      </c>
      <c r="G3325" s="3">
        <v>6.36</v>
      </c>
      <c r="H3325" s="8">
        <v>8</v>
      </c>
      <c r="I3325" s="4" t="s">
        <v>20</v>
      </c>
      <c r="J3325" s="7">
        <v>8.9</v>
      </c>
      <c r="K3325" s="3">
        <f t="shared" si="256"/>
        <v>50.88</v>
      </c>
      <c r="L3325" s="2">
        <f t="shared" si="257"/>
        <v>0.05</v>
      </c>
      <c r="M3325" s="3">
        <f t="shared" si="258"/>
        <v>2.5440000000000005</v>
      </c>
      <c r="N3325" s="3">
        <f t="shared" si="259"/>
        <v>53.424000000000007</v>
      </c>
    </row>
    <row r="3326" spans="1:14" x14ac:dyDescent="0.3">
      <c r="A3326" s="1">
        <v>45553</v>
      </c>
      <c r="B3326" s="1" t="str">
        <f t="shared" si="255"/>
        <v>September</v>
      </c>
      <c r="C3326" s="4" t="s">
        <v>19</v>
      </c>
      <c r="D3326" s="4" t="s">
        <v>15</v>
      </c>
      <c r="E3326" s="4" t="s">
        <v>22</v>
      </c>
      <c r="F3326" s="4" t="s">
        <v>24</v>
      </c>
      <c r="G3326" s="3">
        <v>26.7</v>
      </c>
      <c r="H3326" s="8">
        <v>4</v>
      </c>
      <c r="I3326" s="4" t="s">
        <v>20</v>
      </c>
      <c r="J3326" s="7">
        <v>9.1999999999999993</v>
      </c>
      <c r="K3326" s="3">
        <f t="shared" si="256"/>
        <v>106.8</v>
      </c>
      <c r="L3326" s="2">
        <f t="shared" si="257"/>
        <v>0.05</v>
      </c>
      <c r="M3326" s="3">
        <f t="shared" si="258"/>
        <v>5.34</v>
      </c>
      <c r="N3326" s="3">
        <f t="shared" si="259"/>
        <v>112.14</v>
      </c>
    </row>
    <row r="3327" spans="1:14" x14ac:dyDescent="0.3">
      <c r="A3327" s="1">
        <v>45553</v>
      </c>
      <c r="B3327" s="1" t="str">
        <f t="shared" si="255"/>
        <v>September</v>
      </c>
      <c r="C3327" s="4" t="s">
        <v>14</v>
      </c>
      <c r="D3327" s="4" t="s">
        <v>15</v>
      </c>
      <c r="E3327" s="4" t="s">
        <v>11</v>
      </c>
      <c r="F3327" s="4" t="s">
        <v>12</v>
      </c>
      <c r="G3327" s="3">
        <v>2.1800000000000002</v>
      </c>
      <c r="H3327" s="8">
        <v>6</v>
      </c>
      <c r="I3327" s="4" t="s">
        <v>20</v>
      </c>
      <c r="J3327" s="7">
        <v>6.5</v>
      </c>
      <c r="K3327" s="3">
        <f t="shared" si="256"/>
        <v>13.080000000000002</v>
      </c>
      <c r="L3327" s="2">
        <f t="shared" si="257"/>
        <v>0.05</v>
      </c>
      <c r="M3327" s="3">
        <f t="shared" si="258"/>
        <v>0.65400000000000014</v>
      </c>
      <c r="N3327" s="3">
        <f t="shared" si="259"/>
        <v>13.734000000000002</v>
      </c>
    </row>
    <row r="3328" spans="1:14" x14ac:dyDescent="0.3">
      <c r="A3328" s="1">
        <v>45553</v>
      </c>
      <c r="B3328" s="1" t="str">
        <f t="shared" si="255"/>
        <v>September</v>
      </c>
      <c r="C3328" s="4" t="s">
        <v>14</v>
      </c>
      <c r="D3328" s="4" t="s">
        <v>15</v>
      </c>
      <c r="E3328" s="4" t="s">
        <v>22</v>
      </c>
      <c r="F3328" s="4" t="s">
        <v>23</v>
      </c>
      <c r="G3328" s="3">
        <v>59.16</v>
      </c>
      <c r="H3328" s="8">
        <v>7</v>
      </c>
      <c r="I3328" s="4" t="s">
        <v>20</v>
      </c>
      <c r="J3328" s="7">
        <v>6.4</v>
      </c>
      <c r="K3328" s="3">
        <f t="shared" si="256"/>
        <v>414.12</v>
      </c>
      <c r="L3328" s="2">
        <f t="shared" si="257"/>
        <v>0.05</v>
      </c>
      <c r="M3328" s="3">
        <f t="shared" si="258"/>
        <v>20.706000000000003</v>
      </c>
      <c r="N3328" s="3">
        <f t="shared" si="259"/>
        <v>434.82600000000002</v>
      </c>
    </row>
    <row r="3329" spans="1:14" x14ac:dyDescent="0.3">
      <c r="A3329" s="1">
        <v>45553</v>
      </c>
      <c r="B3329" s="1" t="str">
        <f t="shared" si="255"/>
        <v>September</v>
      </c>
      <c r="C3329" s="4" t="s">
        <v>9</v>
      </c>
      <c r="D3329" s="4" t="s">
        <v>10</v>
      </c>
      <c r="E3329" s="4" t="s">
        <v>22</v>
      </c>
      <c r="F3329" s="4" t="s">
        <v>24</v>
      </c>
      <c r="G3329" s="3">
        <v>18.52</v>
      </c>
      <c r="H3329" s="8">
        <v>6</v>
      </c>
      <c r="I3329" s="4" t="s">
        <v>20</v>
      </c>
      <c r="J3329" s="7">
        <v>8.4</v>
      </c>
      <c r="K3329" s="3">
        <f t="shared" si="256"/>
        <v>111.12</v>
      </c>
      <c r="L3329" s="2">
        <f t="shared" si="257"/>
        <v>0.05</v>
      </c>
      <c r="M3329" s="3">
        <f t="shared" si="258"/>
        <v>5.5560000000000009</v>
      </c>
      <c r="N3329" s="3">
        <f t="shared" si="259"/>
        <v>116.676</v>
      </c>
    </row>
    <row r="3330" spans="1:14" x14ac:dyDescent="0.3">
      <c r="A3330" s="1">
        <v>45553</v>
      </c>
      <c r="B3330" s="1" t="str">
        <f t="shared" si="255"/>
        <v>September</v>
      </c>
      <c r="C3330" s="4" t="s">
        <v>19</v>
      </c>
      <c r="D3330" s="4" t="s">
        <v>15</v>
      </c>
      <c r="E3330" s="4" t="s">
        <v>11</v>
      </c>
      <c r="F3330" s="4" t="s">
        <v>12</v>
      </c>
      <c r="G3330" s="3">
        <v>14.4</v>
      </c>
      <c r="H3330" s="8">
        <v>5</v>
      </c>
      <c r="I3330" s="4" t="s">
        <v>258</v>
      </c>
      <c r="J3330" s="7">
        <v>7.4</v>
      </c>
      <c r="K3330" s="3">
        <f t="shared" si="256"/>
        <v>72</v>
      </c>
      <c r="L3330" s="2">
        <f t="shared" si="257"/>
        <v>0.05</v>
      </c>
      <c r="M3330" s="3">
        <f t="shared" si="258"/>
        <v>3.6</v>
      </c>
      <c r="N3330" s="3">
        <f t="shared" si="259"/>
        <v>75.599999999999994</v>
      </c>
    </row>
    <row r="3331" spans="1:14" x14ac:dyDescent="0.3">
      <c r="A3331" s="1">
        <v>45554</v>
      </c>
      <c r="B3331" s="1" t="str">
        <f t="shared" ref="B3331:B3394" si="260">TEXT(A3331,"mmmm")</f>
        <v>September</v>
      </c>
      <c r="C3331" s="4" t="s">
        <v>9</v>
      </c>
      <c r="D3331" s="4" t="s">
        <v>15</v>
      </c>
      <c r="E3331" s="4" t="s">
        <v>11</v>
      </c>
      <c r="F3331" s="4" t="s">
        <v>23</v>
      </c>
      <c r="G3331" s="3">
        <v>41.86</v>
      </c>
      <c r="H3331" s="8">
        <v>2</v>
      </c>
      <c r="I3331" s="4" t="s">
        <v>258</v>
      </c>
      <c r="J3331" s="7">
        <v>7.8</v>
      </c>
      <c r="K3331" s="3">
        <f t="shared" ref="K3331:K3394" si="261">G3331*H3331</f>
        <v>83.72</v>
      </c>
      <c r="L3331" s="2">
        <f t="shared" ref="L3331:L3394" si="262">IF(F3331="electronics",18%,5%)</f>
        <v>0.05</v>
      </c>
      <c r="M3331" s="3">
        <f t="shared" ref="M3331:M3394" si="263">K3331*L3331</f>
        <v>4.1859999999999999</v>
      </c>
      <c r="N3331" s="3">
        <f t="shared" ref="N3331:N3394" si="264">K3331+M3331</f>
        <v>87.906000000000006</v>
      </c>
    </row>
    <row r="3332" spans="1:14" x14ac:dyDescent="0.3">
      <c r="A3332" s="1">
        <v>45554</v>
      </c>
      <c r="B3332" s="1" t="str">
        <f t="shared" si="260"/>
        <v>September</v>
      </c>
      <c r="C3332" s="4" t="s">
        <v>14</v>
      </c>
      <c r="D3332" s="4" t="s">
        <v>15</v>
      </c>
      <c r="E3332" s="4" t="s">
        <v>11</v>
      </c>
      <c r="F3332" s="4" t="s">
        <v>12</v>
      </c>
      <c r="G3332" s="3">
        <v>10.3</v>
      </c>
      <c r="H3332" s="8">
        <v>5</v>
      </c>
      <c r="I3332" s="4" t="s">
        <v>258</v>
      </c>
      <c r="J3332" s="7">
        <v>8.4</v>
      </c>
      <c r="K3332" s="3">
        <f t="shared" si="261"/>
        <v>51.5</v>
      </c>
      <c r="L3332" s="2">
        <f t="shared" si="262"/>
        <v>0.05</v>
      </c>
      <c r="M3332" s="3">
        <f t="shared" si="263"/>
        <v>2.5750000000000002</v>
      </c>
      <c r="N3332" s="3">
        <f t="shared" si="264"/>
        <v>54.075000000000003</v>
      </c>
    </row>
    <row r="3333" spans="1:14" x14ac:dyDescent="0.3">
      <c r="A3333" s="1">
        <v>45554</v>
      </c>
      <c r="B3333" s="1" t="str">
        <f t="shared" si="260"/>
        <v>September</v>
      </c>
      <c r="C3333" s="4" t="s">
        <v>14</v>
      </c>
      <c r="D3333" s="4" t="s">
        <v>10</v>
      </c>
      <c r="E3333" s="4" t="s">
        <v>11</v>
      </c>
      <c r="F3333" s="4" t="s">
        <v>12</v>
      </c>
      <c r="G3333" s="3">
        <v>11.72</v>
      </c>
      <c r="H3333" s="8">
        <v>10</v>
      </c>
      <c r="I3333" s="4" t="s">
        <v>258</v>
      </c>
      <c r="J3333" s="7">
        <v>9.1</v>
      </c>
      <c r="K3333" s="3">
        <f t="shared" si="261"/>
        <v>117.2</v>
      </c>
      <c r="L3333" s="2">
        <f t="shared" si="262"/>
        <v>0.05</v>
      </c>
      <c r="M3333" s="3">
        <f t="shared" si="263"/>
        <v>5.86</v>
      </c>
      <c r="N3333" s="3">
        <f t="shared" si="264"/>
        <v>123.06</v>
      </c>
    </row>
    <row r="3334" spans="1:14" x14ac:dyDescent="0.3">
      <c r="A3334" s="1">
        <v>45554</v>
      </c>
      <c r="B3334" s="1" t="str">
        <f t="shared" si="260"/>
        <v>September</v>
      </c>
      <c r="C3334" s="4" t="s">
        <v>14</v>
      </c>
      <c r="D3334" s="4" t="s">
        <v>15</v>
      </c>
      <c r="E3334" s="4" t="s">
        <v>22</v>
      </c>
      <c r="F3334" s="4" t="s">
        <v>21</v>
      </c>
      <c r="G3334" s="3">
        <v>18.61</v>
      </c>
      <c r="H3334" s="8">
        <v>10</v>
      </c>
      <c r="I3334" s="4" t="s">
        <v>20</v>
      </c>
      <c r="J3334" s="7">
        <v>5.3</v>
      </c>
      <c r="K3334" s="3">
        <f t="shared" si="261"/>
        <v>186.1</v>
      </c>
      <c r="L3334" s="2">
        <f t="shared" si="262"/>
        <v>0.05</v>
      </c>
      <c r="M3334" s="3">
        <f t="shared" si="263"/>
        <v>9.3049999999999997</v>
      </c>
      <c r="N3334" s="3">
        <f t="shared" si="264"/>
        <v>195.405</v>
      </c>
    </row>
    <row r="3335" spans="1:14" x14ac:dyDescent="0.3">
      <c r="A3335" s="1">
        <v>45554</v>
      </c>
      <c r="B3335" s="1" t="str">
        <f t="shared" si="260"/>
        <v>September</v>
      </c>
      <c r="C3335" s="4" t="s">
        <v>19</v>
      </c>
      <c r="D3335" s="4" t="s">
        <v>10</v>
      </c>
      <c r="E3335" s="4" t="s">
        <v>11</v>
      </c>
      <c r="F3335" s="4" t="s">
        <v>12</v>
      </c>
      <c r="G3335" s="3">
        <v>9.33</v>
      </c>
      <c r="H3335" s="8">
        <v>1</v>
      </c>
      <c r="I3335" s="4" t="s">
        <v>20</v>
      </c>
      <c r="J3335" s="7">
        <v>5.6</v>
      </c>
      <c r="K3335" s="3">
        <f t="shared" si="261"/>
        <v>9.33</v>
      </c>
      <c r="L3335" s="2">
        <f t="shared" si="262"/>
        <v>0.05</v>
      </c>
      <c r="M3335" s="3">
        <f t="shared" si="263"/>
        <v>0.46650000000000003</v>
      </c>
      <c r="N3335" s="3">
        <f t="shared" si="264"/>
        <v>9.7965</v>
      </c>
    </row>
    <row r="3336" spans="1:14" x14ac:dyDescent="0.3">
      <c r="A3336" s="1">
        <v>45554</v>
      </c>
      <c r="B3336" s="1" t="str">
        <f t="shared" si="260"/>
        <v>September</v>
      </c>
      <c r="C3336" s="4" t="s">
        <v>9</v>
      </c>
      <c r="D3336" s="4" t="s">
        <v>10</v>
      </c>
      <c r="E3336" s="4" t="s">
        <v>22</v>
      </c>
      <c r="F3336" s="4" t="s">
        <v>16</v>
      </c>
      <c r="G3336" s="3">
        <v>96.19</v>
      </c>
      <c r="H3336" s="8">
        <v>8</v>
      </c>
      <c r="I3336" s="4" t="s">
        <v>17</v>
      </c>
      <c r="J3336" s="7">
        <v>3.6</v>
      </c>
      <c r="K3336" s="3">
        <f t="shared" si="261"/>
        <v>769.52</v>
      </c>
      <c r="L3336" s="2">
        <f t="shared" si="262"/>
        <v>0.18</v>
      </c>
      <c r="M3336" s="3">
        <f t="shared" si="263"/>
        <v>138.5136</v>
      </c>
      <c r="N3336" s="3">
        <f t="shared" si="264"/>
        <v>908.03359999999998</v>
      </c>
    </row>
    <row r="3337" spans="1:14" x14ac:dyDescent="0.3">
      <c r="A3337" s="1">
        <v>45554</v>
      </c>
      <c r="B3337" s="1" t="str">
        <f t="shared" si="260"/>
        <v>September</v>
      </c>
      <c r="C3337" s="4" t="s">
        <v>19</v>
      </c>
      <c r="D3337" s="4" t="s">
        <v>15</v>
      </c>
      <c r="E3337" s="4" t="s">
        <v>22</v>
      </c>
      <c r="F3337" s="4" t="s">
        <v>12</v>
      </c>
      <c r="G3337" s="3">
        <v>7.79</v>
      </c>
      <c r="H3337" s="8">
        <v>1</v>
      </c>
      <c r="I3337" s="4" t="s">
        <v>258</v>
      </c>
      <c r="J3337" s="7">
        <v>6.9</v>
      </c>
      <c r="K3337" s="3">
        <f t="shared" si="261"/>
        <v>7.79</v>
      </c>
      <c r="L3337" s="2">
        <f t="shared" si="262"/>
        <v>0.05</v>
      </c>
      <c r="M3337" s="3">
        <f t="shared" si="263"/>
        <v>0.38950000000000001</v>
      </c>
      <c r="N3337" s="3">
        <f t="shared" si="264"/>
        <v>8.1795000000000009</v>
      </c>
    </row>
    <row r="3338" spans="1:14" x14ac:dyDescent="0.3">
      <c r="A3338" s="1">
        <v>45554</v>
      </c>
      <c r="B3338" s="1" t="str">
        <f t="shared" si="260"/>
        <v>September</v>
      </c>
      <c r="C3338" s="4" t="s">
        <v>19</v>
      </c>
      <c r="D3338" s="4" t="s">
        <v>15</v>
      </c>
      <c r="E3338" s="4" t="s">
        <v>22</v>
      </c>
      <c r="F3338" s="4" t="s">
        <v>24</v>
      </c>
      <c r="G3338" s="3">
        <v>31.82</v>
      </c>
      <c r="H3338" s="8">
        <v>5</v>
      </c>
      <c r="I3338" s="4" t="s">
        <v>20</v>
      </c>
      <c r="J3338" s="7">
        <v>3.2</v>
      </c>
      <c r="K3338" s="3">
        <f t="shared" si="261"/>
        <v>159.1</v>
      </c>
      <c r="L3338" s="2">
        <f t="shared" si="262"/>
        <v>0.05</v>
      </c>
      <c r="M3338" s="3">
        <f t="shared" si="263"/>
        <v>7.9550000000000001</v>
      </c>
      <c r="N3338" s="3">
        <f t="shared" si="264"/>
        <v>167.05500000000001</v>
      </c>
    </row>
    <row r="3339" spans="1:14" x14ac:dyDescent="0.3">
      <c r="A3339" s="1">
        <v>45554</v>
      </c>
      <c r="B3339" s="1" t="str">
        <f t="shared" si="260"/>
        <v>September</v>
      </c>
      <c r="C3339" s="4" t="s">
        <v>14</v>
      </c>
      <c r="D3339" s="4" t="s">
        <v>15</v>
      </c>
      <c r="E3339" s="4" t="s">
        <v>22</v>
      </c>
      <c r="F3339" s="4" t="s">
        <v>24</v>
      </c>
      <c r="G3339" s="3">
        <v>16.13</v>
      </c>
      <c r="H3339" s="8">
        <v>6</v>
      </c>
      <c r="I3339" s="4" t="s">
        <v>20</v>
      </c>
      <c r="J3339" s="7">
        <v>6.2</v>
      </c>
      <c r="K3339" s="3">
        <f t="shared" si="261"/>
        <v>96.78</v>
      </c>
      <c r="L3339" s="2">
        <f t="shared" si="262"/>
        <v>0.05</v>
      </c>
      <c r="M3339" s="3">
        <f t="shared" si="263"/>
        <v>4.8390000000000004</v>
      </c>
      <c r="N3339" s="3">
        <f t="shared" si="264"/>
        <v>101.619</v>
      </c>
    </row>
    <row r="3340" spans="1:14" x14ac:dyDescent="0.3">
      <c r="A3340" s="1">
        <v>45554</v>
      </c>
      <c r="B3340" s="1" t="str">
        <f t="shared" si="260"/>
        <v>September</v>
      </c>
      <c r="C3340" s="4" t="s">
        <v>9</v>
      </c>
      <c r="D3340" s="4" t="s">
        <v>15</v>
      </c>
      <c r="E3340" s="4" t="s">
        <v>22</v>
      </c>
      <c r="F3340" s="4" t="s">
        <v>24</v>
      </c>
      <c r="G3340" s="3">
        <v>26.8</v>
      </c>
      <c r="H3340" s="8">
        <v>5</v>
      </c>
      <c r="I3340" s="4" t="s">
        <v>258</v>
      </c>
      <c r="J3340" s="7">
        <v>6.7</v>
      </c>
      <c r="K3340" s="3">
        <f t="shared" si="261"/>
        <v>134</v>
      </c>
      <c r="L3340" s="2">
        <f t="shared" si="262"/>
        <v>0.05</v>
      </c>
      <c r="M3340" s="3">
        <f t="shared" si="263"/>
        <v>6.7</v>
      </c>
      <c r="N3340" s="3">
        <f t="shared" si="264"/>
        <v>140.69999999999999</v>
      </c>
    </row>
    <row r="3341" spans="1:14" x14ac:dyDescent="0.3">
      <c r="A3341" s="1">
        <v>45555</v>
      </c>
      <c r="B3341" s="1" t="str">
        <f t="shared" si="260"/>
        <v>September</v>
      </c>
      <c r="C3341" s="4" t="s">
        <v>14</v>
      </c>
      <c r="D3341" s="4" t="s">
        <v>10</v>
      </c>
      <c r="E3341" s="4" t="s">
        <v>11</v>
      </c>
      <c r="F3341" s="4" t="s">
        <v>21</v>
      </c>
      <c r="G3341" s="3">
        <v>22.83</v>
      </c>
      <c r="H3341" s="8">
        <v>8</v>
      </c>
      <c r="I3341" s="4" t="s">
        <v>20</v>
      </c>
      <c r="J3341" s="7">
        <v>4.9000000000000004</v>
      </c>
      <c r="K3341" s="3">
        <f t="shared" si="261"/>
        <v>182.64</v>
      </c>
      <c r="L3341" s="2">
        <f t="shared" si="262"/>
        <v>0.05</v>
      </c>
      <c r="M3341" s="3">
        <f t="shared" si="263"/>
        <v>9.1319999999999997</v>
      </c>
      <c r="N3341" s="3">
        <f t="shared" si="264"/>
        <v>191.77199999999999</v>
      </c>
    </row>
    <row r="3342" spans="1:14" x14ac:dyDescent="0.3">
      <c r="A3342" s="1">
        <v>45555</v>
      </c>
      <c r="B3342" s="1" t="str">
        <f t="shared" si="260"/>
        <v>September</v>
      </c>
      <c r="C3342" s="4" t="s">
        <v>19</v>
      </c>
      <c r="D3342" s="4" t="s">
        <v>15</v>
      </c>
      <c r="E3342" s="4" t="s">
        <v>22</v>
      </c>
      <c r="F3342" s="4" t="s">
        <v>16</v>
      </c>
      <c r="G3342" s="3">
        <v>86.59</v>
      </c>
      <c r="H3342" s="8">
        <v>3</v>
      </c>
      <c r="I3342" s="4" t="s">
        <v>20</v>
      </c>
      <c r="J3342" s="7">
        <v>7</v>
      </c>
      <c r="K3342" s="3">
        <f t="shared" si="261"/>
        <v>259.77</v>
      </c>
      <c r="L3342" s="2">
        <f t="shared" si="262"/>
        <v>0.18</v>
      </c>
      <c r="M3342" s="3">
        <f t="shared" si="263"/>
        <v>46.758599999999994</v>
      </c>
      <c r="N3342" s="3">
        <f t="shared" si="264"/>
        <v>306.52859999999998</v>
      </c>
    </row>
    <row r="3343" spans="1:14" x14ac:dyDescent="0.3">
      <c r="A3343" s="1">
        <v>45555</v>
      </c>
      <c r="B3343" s="1" t="str">
        <f t="shared" si="260"/>
        <v>September</v>
      </c>
      <c r="C3343" s="4" t="s">
        <v>9</v>
      </c>
      <c r="D3343" s="4" t="s">
        <v>15</v>
      </c>
      <c r="E3343" s="4" t="s">
        <v>22</v>
      </c>
      <c r="F3343" s="4" t="s">
        <v>24</v>
      </c>
      <c r="G3343" s="3">
        <v>33.9</v>
      </c>
      <c r="H3343" s="8">
        <v>5</v>
      </c>
      <c r="I3343" s="4" t="s">
        <v>258</v>
      </c>
      <c r="J3343" s="7">
        <v>3.2</v>
      </c>
      <c r="K3343" s="3">
        <f t="shared" si="261"/>
        <v>169.5</v>
      </c>
      <c r="L3343" s="2">
        <f t="shared" si="262"/>
        <v>0.05</v>
      </c>
      <c r="M3343" s="3">
        <f t="shared" si="263"/>
        <v>8.4749999999999996</v>
      </c>
      <c r="N3343" s="3">
        <f t="shared" si="264"/>
        <v>177.97499999999999</v>
      </c>
    </row>
    <row r="3344" spans="1:14" x14ac:dyDescent="0.3">
      <c r="A3344" s="1">
        <v>45555</v>
      </c>
      <c r="B3344" s="1" t="str">
        <f t="shared" si="260"/>
        <v>September</v>
      </c>
      <c r="C3344" s="4" t="s">
        <v>19</v>
      </c>
      <c r="D3344" s="4" t="s">
        <v>15</v>
      </c>
      <c r="E3344" s="4" t="s">
        <v>11</v>
      </c>
      <c r="F3344" s="4" t="s">
        <v>21</v>
      </c>
      <c r="G3344" s="3">
        <v>9.9499999999999993</v>
      </c>
      <c r="H3344" s="8">
        <v>6</v>
      </c>
      <c r="I3344" s="4" t="s">
        <v>17</v>
      </c>
      <c r="J3344" s="7">
        <v>3.3</v>
      </c>
      <c r="K3344" s="3">
        <f t="shared" si="261"/>
        <v>59.699999999999996</v>
      </c>
      <c r="L3344" s="2">
        <f t="shared" si="262"/>
        <v>0.05</v>
      </c>
      <c r="M3344" s="3">
        <f t="shared" si="263"/>
        <v>2.9849999999999999</v>
      </c>
      <c r="N3344" s="3">
        <f t="shared" si="264"/>
        <v>62.684999999999995</v>
      </c>
    </row>
    <row r="3345" spans="1:14" x14ac:dyDescent="0.3">
      <c r="A3345" s="1">
        <v>45555</v>
      </c>
      <c r="B3345" s="1" t="str">
        <f t="shared" si="260"/>
        <v>September</v>
      </c>
      <c r="C3345" s="4" t="s">
        <v>14</v>
      </c>
      <c r="D3345" s="4" t="s">
        <v>10</v>
      </c>
      <c r="E3345" s="4" t="s">
        <v>22</v>
      </c>
      <c r="F3345" s="4" t="s">
        <v>12</v>
      </c>
      <c r="G3345" s="3">
        <v>10.58</v>
      </c>
      <c r="H3345" s="8">
        <v>10</v>
      </c>
      <c r="I3345" s="4" t="s">
        <v>20</v>
      </c>
      <c r="J3345" s="7">
        <v>8.6</v>
      </c>
      <c r="K3345" s="3">
        <f t="shared" si="261"/>
        <v>105.8</v>
      </c>
      <c r="L3345" s="2">
        <f t="shared" si="262"/>
        <v>0.05</v>
      </c>
      <c r="M3345" s="3">
        <f t="shared" si="263"/>
        <v>5.29</v>
      </c>
      <c r="N3345" s="3">
        <f t="shared" si="264"/>
        <v>111.09</v>
      </c>
    </row>
    <row r="3346" spans="1:14" x14ac:dyDescent="0.3">
      <c r="A3346" s="1">
        <v>45555</v>
      </c>
      <c r="B3346" s="1" t="str">
        <f t="shared" si="260"/>
        <v>September</v>
      </c>
      <c r="C3346" s="4" t="s">
        <v>9</v>
      </c>
      <c r="D3346" s="4" t="s">
        <v>10</v>
      </c>
      <c r="E3346" s="4" t="s">
        <v>22</v>
      </c>
      <c r="F3346" s="4" t="s">
        <v>18</v>
      </c>
      <c r="G3346" s="3">
        <v>67.819999999999993</v>
      </c>
      <c r="H3346" s="8">
        <v>8</v>
      </c>
      <c r="I3346" s="4" t="s">
        <v>258</v>
      </c>
      <c r="J3346" s="7">
        <v>5.4</v>
      </c>
      <c r="K3346" s="3">
        <f t="shared" si="261"/>
        <v>542.55999999999995</v>
      </c>
      <c r="L3346" s="2">
        <f t="shared" si="262"/>
        <v>0.05</v>
      </c>
      <c r="M3346" s="3">
        <f t="shared" si="263"/>
        <v>27.128</v>
      </c>
      <c r="N3346" s="3">
        <f t="shared" si="264"/>
        <v>569.68799999999999</v>
      </c>
    </row>
    <row r="3347" spans="1:14" x14ac:dyDescent="0.3">
      <c r="A3347" s="1">
        <v>45555</v>
      </c>
      <c r="B3347" s="1" t="str">
        <f t="shared" si="260"/>
        <v>September</v>
      </c>
      <c r="C3347" s="4" t="s">
        <v>9</v>
      </c>
      <c r="D3347" s="4" t="s">
        <v>15</v>
      </c>
      <c r="E3347" s="4" t="s">
        <v>22</v>
      </c>
      <c r="F3347" s="4" t="s">
        <v>21</v>
      </c>
      <c r="G3347" s="3">
        <v>9.69</v>
      </c>
      <c r="H3347" s="8">
        <v>4</v>
      </c>
      <c r="I3347" s="4" t="s">
        <v>20</v>
      </c>
      <c r="J3347" s="7">
        <v>3.9</v>
      </c>
      <c r="K3347" s="3">
        <f t="shared" si="261"/>
        <v>38.76</v>
      </c>
      <c r="L3347" s="2">
        <f t="shared" si="262"/>
        <v>0.05</v>
      </c>
      <c r="M3347" s="3">
        <f t="shared" si="263"/>
        <v>1.9379999999999999</v>
      </c>
      <c r="N3347" s="3">
        <f t="shared" si="264"/>
        <v>40.698</v>
      </c>
    </row>
    <row r="3348" spans="1:14" x14ac:dyDescent="0.3">
      <c r="A3348" s="1">
        <v>45555</v>
      </c>
      <c r="B3348" s="1" t="str">
        <f t="shared" si="260"/>
        <v>September</v>
      </c>
      <c r="C3348" s="4" t="s">
        <v>9</v>
      </c>
      <c r="D3348" s="4" t="s">
        <v>10</v>
      </c>
      <c r="E3348" s="4" t="s">
        <v>11</v>
      </c>
      <c r="F3348" s="4" t="s">
        <v>21</v>
      </c>
      <c r="G3348" s="3">
        <v>23.33</v>
      </c>
      <c r="H3348" s="8">
        <v>10</v>
      </c>
      <c r="I3348" s="4" t="s">
        <v>258</v>
      </c>
      <c r="J3348" s="7">
        <v>6.6</v>
      </c>
      <c r="K3348" s="3">
        <f t="shared" si="261"/>
        <v>233.29999999999998</v>
      </c>
      <c r="L3348" s="2">
        <f t="shared" si="262"/>
        <v>0.05</v>
      </c>
      <c r="M3348" s="3">
        <f t="shared" si="263"/>
        <v>11.664999999999999</v>
      </c>
      <c r="N3348" s="3">
        <f t="shared" si="264"/>
        <v>244.96499999999997</v>
      </c>
    </row>
    <row r="3349" spans="1:14" x14ac:dyDescent="0.3">
      <c r="A3349" s="1">
        <v>45555</v>
      </c>
      <c r="B3349" s="1" t="str">
        <f t="shared" si="260"/>
        <v>September</v>
      </c>
      <c r="C3349" s="4" t="s">
        <v>14</v>
      </c>
      <c r="D3349" s="4" t="s">
        <v>10</v>
      </c>
      <c r="E3349" s="4" t="s">
        <v>11</v>
      </c>
      <c r="F3349" s="4" t="s">
        <v>23</v>
      </c>
      <c r="G3349" s="3">
        <v>66.290000000000006</v>
      </c>
      <c r="H3349" s="8">
        <v>9</v>
      </c>
      <c r="I3349" s="4" t="s">
        <v>17</v>
      </c>
      <c r="J3349" s="7">
        <v>8.1999999999999993</v>
      </c>
      <c r="K3349" s="3">
        <f t="shared" si="261"/>
        <v>596.61</v>
      </c>
      <c r="L3349" s="2">
        <f t="shared" si="262"/>
        <v>0.05</v>
      </c>
      <c r="M3349" s="3">
        <f t="shared" si="263"/>
        <v>29.830500000000001</v>
      </c>
      <c r="N3349" s="3">
        <f t="shared" si="264"/>
        <v>626.44050000000004</v>
      </c>
    </row>
    <row r="3350" spans="1:14" x14ac:dyDescent="0.3">
      <c r="A3350" s="1">
        <v>45555</v>
      </c>
      <c r="B3350" s="1" t="str">
        <f t="shared" si="260"/>
        <v>September</v>
      </c>
      <c r="C3350" s="4" t="s">
        <v>9</v>
      </c>
      <c r="D3350" s="4" t="s">
        <v>15</v>
      </c>
      <c r="E3350" s="4" t="s">
        <v>22</v>
      </c>
      <c r="F3350" s="4" t="s">
        <v>12</v>
      </c>
      <c r="G3350" s="3">
        <v>7.55</v>
      </c>
      <c r="H3350" s="8">
        <v>8</v>
      </c>
      <c r="I3350" s="4" t="s">
        <v>17</v>
      </c>
      <c r="J3350" s="7">
        <v>4.5</v>
      </c>
      <c r="K3350" s="3">
        <f t="shared" si="261"/>
        <v>60.4</v>
      </c>
      <c r="L3350" s="2">
        <f t="shared" si="262"/>
        <v>0.05</v>
      </c>
      <c r="M3350" s="3">
        <f t="shared" si="263"/>
        <v>3.02</v>
      </c>
      <c r="N3350" s="3">
        <f t="shared" si="264"/>
        <v>63.42</v>
      </c>
    </row>
    <row r="3351" spans="1:14" x14ac:dyDescent="0.3">
      <c r="A3351" s="1">
        <v>45555</v>
      </c>
      <c r="B3351" s="1" t="str">
        <f t="shared" si="260"/>
        <v>September</v>
      </c>
      <c r="C3351" s="4" t="s">
        <v>19</v>
      </c>
      <c r="D3351" s="4" t="s">
        <v>15</v>
      </c>
      <c r="E3351" s="4" t="s">
        <v>11</v>
      </c>
      <c r="F3351" s="4" t="s">
        <v>12</v>
      </c>
      <c r="G3351" s="3">
        <v>6.14</v>
      </c>
      <c r="H3351" s="8">
        <v>7</v>
      </c>
      <c r="I3351" s="4" t="s">
        <v>258</v>
      </c>
      <c r="J3351" s="7">
        <v>7.2</v>
      </c>
      <c r="K3351" s="3">
        <f t="shared" si="261"/>
        <v>42.98</v>
      </c>
      <c r="L3351" s="2">
        <f t="shared" si="262"/>
        <v>0.05</v>
      </c>
      <c r="M3351" s="3">
        <f t="shared" si="263"/>
        <v>2.149</v>
      </c>
      <c r="N3351" s="3">
        <f t="shared" si="264"/>
        <v>45.128999999999998</v>
      </c>
    </row>
    <row r="3352" spans="1:14" x14ac:dyDescent="0.3">
      <c r="A3352" s="1">
        <v>45556</v>
      </c>
      <c r="B3352" s="1" t="str">
        <f t="shared" si="260"/>
        <v>September</v>
      </c>
      <c r="C3352" s="4" t="s">
        <v>9</v>
      </c>
      <c r="D3352" s="4" t="s">
        <v>10</v>
      </c>
      <c r="E3352" s="4" t="s">
        <v>11</v>
      </c>
      <c r="F3352" s="4" t="s">
        <v>12</v>
      </c>
      <c r="G3352" s="3">
        <v>4.93</v>
      </c>
      <c r="H3352" s="8">
        <v>3</v>
      </c>
      <c r="I3352" s="4" t="s">
        <v>20</v>
      </c>
      <c r="J3352" s="7">
        <v>3.6</v>
      </c>
      <c r="K3352" s="3">
        <f t="shared" si="261"/>
        <v>14.79</v>
      </c>
      <c r="L3352" s="2">
        <f t="shared" si="262"/>
        <v>0.05</v>
      </c>
      <c r="M3352" s="3">
        <f t="shared" si="263"/>
        <v>0.73950000000000005</v>
      </c>
      <c r="N3352" s="3">
        <f t="shared" si="264"/>
        <v>15.529499999999999</v>
      </c>
    </row>
    <row r="3353" spans="1:14" x14ac:dyDescent="0.3">
      <c r="A3353" s="1">
        <v>45556</v>
      </c>
      <c r="B3353" s="1" t="str">
        <f t="shared" si="260"/>
        <v>September</v>
      </c>
      <c r="C3353" s="4" t="s">
        <v>19</v>
      </c>
      <c r="D3353" s="4" t="s">
        <v>15</v>
      </c>
      <c r="E3353" s="4" t="s">
        <v>11</v>
      </c>
      <c r="F3353" s="4" t="s">
        <v>16</v>
      </c>
      <c r="G3353" s="3">
        <v>82.54</v>
      </c>
      <c r="H3353" s="8">
        <v>4</v>
      </c>
      <c r="I3353" s="4" t="s">
        <v>17</v>
      </c>
      <c r="J3353" s="7">
        <v>3.4</v>
      </c>
      <c r="K3353" s="3">
        <f t="shared" si="261"/>
        <v>330.16</v>
      </c>
      <c r="L3353" s="2">
        <f t="shared" si="262"/>
        <v>0.18</v>
      </c>
      <c r="M3353" s="3">
        <f t="shared" si="263"/>
        <v>59.428800000000003</v>
      </c>
      <c r="N3353" s="3">
        <f t="shared" si="264"/>
        <v>389.58880000000005</v>
      </c>
    </row>
    <row r="3354" spans="1:14" x14ac:dyDescent="0.3">
      <c r="A3354" s="1">
        <v>45556</v>
      </c>
      <c r="B3354" s="1" t="str">
        <f t="shared" si="260"/>
        <v>September</v>
      </c>
      <c r="C3354" s="4" t="s">
        <v>9</v>
      </c>
      <c r="D3354" s="4" t="s">
        <v>15</v>
      </c>
      <c r="E3354" s="4" t="s">
        <v>11</v>
      </c>
      <c r="F3354" s="4" t="s">
        <v>12</v>
      </c>
      <c r="G3354" s="3">
        <v>3.2</v>
      </c>
      <c r="H3354" s="8">
        <v>4</v>
      </c>
      <c r="I3354" s="4" t="s">
        <v>17</v>
      </c>
      <c r="J3354" s="7">
        <v>6.6</v>
      </c>
      <c r="K3354" s="3">
        <f t="shared" si="261"/>
        <v>12.8</v>
      </c>
      <c r="L3354" s="2">
        <f t="shared" si="262"/>
        <v>0.05</v>
      </c>
      <c r="M3354" s="3">
        <f t="shared" si="263"/>
        <v>0.64000000000000012</v>
      </c>
      <c r="N3354" s="3">
        <f t="shared" si="264"/>
        <v>13.440000000000001</v>
      </c>
    </row>
    <row r="3355" spans="1:14" x14ac:dyDescent="0.3">
      <c r="A3355" s="1">
        <v>45556</v>
      </c>
      <c r="B3355" s="1" t="str">
        <f t="shared" si="260"/>
        <v>September</v>
      </c>
      <c r="C3355" s="4" t="s">
        <v>19</v>
      </c>
      <c r="D3355" s="4" t="s">
        <v>15</v>
      </c>
      <c r="E3355" s="4" t="s">
        <v>22</v>
      </c>
      <c r="F3355" s="4" t="s">
        <v>24</v>
      </c>
      <c r="G3355" s="3">
        <v>19.7</v>
      </c>
      <c r="H3355" s="8">
        <v>10</v>
      </c>
      <c r="I3355" s="4" t="s">
        <v>20</v>
      </c>
      <c r="J3355" s="7">
        <v>6.7</v>
      </c>
      <c r="K3355" s="3">
        <f t="shared" si="261"/>
        <v>197</v>
      </c>
      <c r="L3355" s="2">
        <f t="shared" si="262"/>
        <v>0.05</v>
      </c>
      <c r="M3355" s="3">
        <f t="shared" si="263"/>
        <v>9.8500000000000014</v>
      </c>
      <c r="N3355" s="3">
        <f t="shared" si="264"/>
        <v>206.85</v>
      </c>
    </row>
    <row r="3356" spans="1:14" x14ac:dyDescent="0.3">
      <c r="A3356" s="1">
        <v>45556</v>
      </c>
      <c r="B3356" s="1" t="str">
        <f t="shared" si="260"/>
        <v>September</v>
      </c>
      <c r="C3356" s="4" t="s">
        <v>19</v>
      </c>
      <c r="D3356" s="4" t="s">
        <v>10</v>
      </c>
      <c r="E3356" s="4" t="s">
        <v>11</v>
      </c>
      <c r="F3356" s="4" t="s">
        <v>23</v>
      </c>
      <c r="G3356" s="3">
        <v>67.27</v>
      </c>
      <c r="H3356" s="8">
        <v>4</v>
      </c>
      <c r="I3356" s="4" t="s">
        <v>20</v>
      </c>
      <c r="J3356" s="7">
        <v>7.3</v>
      </c>
      <c r="K3356" s="3">
        <f t="shared" si="261"/>
        <v>269.08</v>
      </c>
      <c r="L3356" s="2">
        <f t="shared" si="262"/>
        <v>0.05</v>
      </c>
      <c r="M3356" s="3">
        <f t="shared" si="263"/>
        <v>13.454000000000001</v>
      </c>
      <c r="N3356" s="3">
        <f t="shared" si="264"/>
        <v>282.53399999999999</v>
      </c>
    </row>
    <row r="3357" spans="1:14" x14ac:dyDescent="0.3">
      <c r="A3357" s="1">
        <v>45556</v>
      </c>
      <c r="B3357" s="1" t="str">
        <f t="shared" si="260"/>
        <v>September</v>
      </c>
      <c r="C3357" s="4" t="s">
        <v>9</v>
      </c>
      <c r="D3357" s="4" t="s">
        <v>15</v>
      </c>
      <c r="E3357" s="4" t="s">
        <v>11</v>
      </c>
      <c r="F3357" s="4" t="s">
        <v>16</v>
      </c>
      <c r="G3357" s="3">
        <v>93.18</v>
      </c>
      <c r="H3357" s="8">
        <v>4</v>
      </c>
      <c r="I3357" s="4" t="s">
        <v>258</v>
      </c>
      <c r="J3357" s="7">
        <v>7.9</v>
      </c>
      <c r="K3357" s="3">
        <f t="shared" si="261"/>
        <v>372.72</v>
      </c>
      <c r="L3357" s="2">
        <f t="shared" si="262"/>
        <v>0.18</v>
      </c>
      <c r="M3357" s="3">
        <f t="shared" si="263"/>
        <v>67.089600000000004</v>
      </c>
      <c r="N3357" s="3">
        <f t="shared" si="264"/>
        <v>439.80960000000005</v>
      </c>
    </row>
    <row r="3358" spans="1:14" x14ac:dyDescent="0.3">
      <c r="A3358" s="1">
        <v>45556</v>
      </c>
      <c r="B3358" s="1" t="str">
        <f t="shared" si="260"/>
        <v>September</v>
      </c>
      <c r="C3358" s="4" t="s">
        <v>9</v>
      </c>
      <c r="D3358" s="4" t="s">
        <v>10</v>
      </c>
      <c r="E3358" s="4" t="s">
        <v>11</v>
      </c>
      <c r="F3358" s="4" t="s">
        <v>12</v>
      </c>
      <c r="G3358" s="3">
        <v>8.94</v>
      </c>
      <c r="H3358" s="8">
        <v>6</v>
      </c>
      <c r="I3358" s="4" t="s">
        <v>258</v>
      </c>
      <c r="J3358" s="7">
        <v>9.6</v>
      </c>
      <c r="K3358" s="3">
        <f t="shared" si="261"/>
        <v>53.64</v>
      </c>
      <c r="L3358" s="2">
        <f t="shared" si="262"/>
        <v>0.05</v>
      </c>
      <c r="M3358" s="3">
        <f t="shared" si="263"/>
        <v>2.6820000000000004</v>
      </c>
      <c r="N3358" s="3">
        <f t="shared" si="264"/>
        <v>56.322000000000003</v>
      </c>
    </row>
    <row r="3359" spans="1:14" x14ac:dyDescent="0.3">
      <c r="A3359" s="1">
        <v>45556</v>
      </c>
      <c r="B3359" s="1" t="str">
        <f t="shared" si="260"/>
        <v>September</v>
      </c>
      <c r="C3359" s="4" t="s">
        <v>14</v>
      </c>
      <c r="D3359" s="4" t="s">
        <v>10</v>
      </c>
      <c r="E3359" s="4" t="s">
        <v>11</v>
      </c>
      <c r="F3359" s="4" t="s">
        <v>24</v>
      </c>
      <c r="G3359" s="3">
        <v>39.53</v>
      </c>
      <c r="H3359" s="8">
        <v>8</v>
      </c>
      <c r="I3359" s="4" t="s">
        <v>20</v>
      </c>
      <c r="J3359" s="7">
        <v>6.5</v>
      </c>
      <c r="K3359" s="3">
        <f t="shared" si="261"/>
        <v>316.24</v>
      </c>
      <c r="L3359" s="2">
        <f t="shared" si="262"/>
        <v>0.05</v>
      </c>
      <c r="M3359" s="3">
        <f t="shared" si="263"/>
        <v>15.812000000000001</v>
      </c>
      <c r="N3359" s="3">
        <f t="shared" si="264"/>
        <v>332.05200000000002</v>
      </c>
    </row>
    <row r="3360" spans="1:14" x14ac:dyDescent="0.3">
      <c r="A3360" s="1">
        <v>45556</v>
      </c>
      <c r="B3360" s="1" t="str">
        <f t="shared" si="260"/>
        <v>September</v>
      </c>
      <c r="C3360" s="4" t="s">
        <v>9</v>
      </c>
      <c r="D3360" s="4" t="s">
        <v>15</v>
      </c>
      <c r="E3360" s="4" t="s">
        <v>11</v>
      </c>
      <c r="F3360" s="4" t="s">
        <v>12</v>
      </c>
      <c r="G3360" s="3">
        <v>9.31</v>
      </c>
      <c r="H3360" s="8">
        <v>4</v>
      </c>
      <c r="I3360" s="4" t="s">
        <v>20</v>
      </c>
      <c r="J3360" s="7">
        <v>5.2</v>
      </c>
      <c r="K3360" s="3">
        <f t="shared" si="261"/>
        <v>37.24</v>
      </c>
      <c r="L3360" s="2">
        <f t="shared" si="262"/>
        <v>0.05</v>
      </c>
      <c r="M3360" s="3">
        <f t="shared" si="263"/>
        <v>1.8620000000000001</v>
      </c>
      <c r="N3360" s="3">
        <f t="shared" si="264"/>
        <v>39.102000000000004</v>
      </c>
    </row>
    <row r="3361" spans="1:14" x14ac:dyDescent="0.3">
      <c r="A3361" s="1">
        <v>45556</v>
      </c>
      <c r="B3361" s="1" t="str">
        <f t="shared" si="260"/>
        <v>September</v>
      </c>
      <c r="C3361" s="4" t="s">
        <v>19</v>
      </c>
      <c r="D3361" s="4" t="s">
        <v>10</v>
      </c>
      <c r="E3361" s="4" t="s">
        <v>11</v>
      </c>
      <c r="F3361" s="4" t="s">
        <v>12</v>
      </c>
      <c r="G3361" s="3">
        <v>4.55</v>
      </c>
      <c r="H3361" s="8">
        <v>4</v>
      </c>
      <c r="I3361" s="4" t="s">
        <v>258</v>
      </c>
      <c r="J3361" s="7">
        <v>8.4</v>
      </c>
      <c r="K3361" s="3">
        <f t="shared" si="261"/>
        <v>18.2</v>
      </c>
      <c r="L3361" s="2">
        <f t="shared" si="262"/>
        <v>0.05</v>
      </c>
      <c r="M3361" s="3">
        <f t="shared" si="263"/>
        <v>0.91</v>
      </c>
      <c r="N3361" s="3">
        <f t="shared" si="264"/>
        <v>19.11</v>
      </c>
    </row>
    <row r="3362" spans="1:14" x14ac:dyDescent="0.3">
      <c r="A3362" s="1">
        <v>45556</v>
      </c>
      <c r="B3362" s="1" t="str">
        <f t="shared" si="260"/>
        <v>September</v>
      </c>
      <c r="C3362" s="4" t="s">
        <v>19</v>
      </c>
      <c r="D3362" s="4" t="s">
        <v>10</v>
      </c>
      <c r="E3362" s="4" t="s">
        <v>11</v>
      </c>
      <c r="F3362" s="4" t="s">
        <v>18</v>
      </c>
      <c r="G3362" s="3">
        <v>74.650000000000006</v>
      </c>
      <c r="H3362" s="8">
        <v>8</v>
      </c>
      <c r="I3362" s="4" t="s">
        <v>258</v>
      </c>
      <c r="J3362" s="7">
        <v>4.8</v>
      </c>
      <c r="K3362" s="3">
        <f t="shared" si="261"/>
        <v>597.20000000000005</v>
      </c>
      <c r="L3362" s="2">
        <f t="shared" si="262"/>
        <v>0.05</v>
      </c>
      <c r="M3362" s="3">
        <f t="shared" si="263"/>
        <v>29.860000000000003</v>
      </c>
      <c r="N3362" s="3">
        <f t="shared" si="264"/>
        <v>627.06000000000006</v>
      </c>
    </row>
    <row r="3363" spans="1:14" x14ac:dyDescent="0.3">
      <c r="A3363" s="1">
        <v>45557</v>
      </c>
      <c r="B3363" s="1" t="str">
        <f t="shared" si="260"/>
        <v>September</v>
      </c>
      <c r="C3363" s="4" t="s">
        <v>19</v>
      </c>
      <c r="D3363" s="4" t="s">
        <v>15</v>
      </c>
      <c r="E3363" s="4" t="s">
        <v>22</v>
      </c>
      <c r="F3363" s="4" t="s">
        <v>21</v>
      </c>
      <c r="G3363" s="3">
        <v>14.77</v>
      </c>
      <c r="H3363" s="8">
        <v>9</v>
      </c>
      <c r="I3363" s="4" t="s">
        <v>20</v>
      </c>
      <c r="J3363" s="7">
        <v>6</v>
      </c>
      <c r="K3363" s="3">
        <f t="shared" si="261"/>
        <v>132.93</v>
      </c>
      <c r="L3363" s="2">
        <f t="shared" si="262"/>
        <v>0.05</v>
      </c>
      <c r="M3363" s="3">
        <f t="shared" si="263"/>
        <v>6.6465000000000005</v>
      </c>
      <c r="N3363" s="3">
        <f t="shared" si="264"/>
        <v>139.57650000000001</v>
      </c>
    </row>
    <row r="3364" spans="1:14" x14ac:dyDescent="0.3">
      <c r="A3364" s="1">
        <v>45557</v>
      </c>
      <c r="B3364" s="1" t="str">
        <f t="shared" si="260"/>
        <v>September</v>
      </c>
      <c r="C3364" s="4" t="s">
        <v>19</v>
      </c>
      <c r="D3364" s="4" t="s">
        <v>15</v>
      </c>
      <c r="E3364" s="4" t="s">
        <v>22</v>
      </c>
      <c r="F3364" s="4" t="s">
        <v>16</v>
      </c>
      <c r="G3364" s="3">
        <v>92.66</v>
      </c>
      <c r="H3364" s="8">
        <v>1</v>
      </c>
      <c r="I3364" s="4" t="s">
        <v>258</v>
      </c>
      <c r="J3364" s="7">
        <v>3.5</v>
      </c>
      <c r="K3364" s="3">
        <f t="shared" si="261"/>
        <v>92.66</v>
      </c>
      <c r="L3364" s="2">
        <f t="shared" si="262"/>
        <v>0.18</v>
      </c>
      <c r="M3364" s="3">
        <f t="shared" si="263"/>
        <v>16.678799999999999</v>
      </c>
      <c r="N3364" s="3">
        <f t="shared" si="264"/>
        <v>109.33879999999999</v>
      </c>
    </row>
    <row r="3365" spans="1:14" x14ac:dyDescent="0.3">
      <c r="A3365" s="1">
        <v>45557</v>
      </c>
      <c r="B3365" s="1" t="str">
        <f t="shared" si="260"/>
        <v>September</v>
      </c>
      <c r="C3365" s="4" t="s">
        <v>9</v>
      </c>
      <c r="D3365" s="4" t="s">
        <v>10</v>
      </c>
      <c r="E3365" s="4" t="s">
        <v>22</v>
      </c>
      <c r="F3365" s="4" t="s">
        <v>18</v>
      </c>
      <c r="G3365" s="3">
        <v>65.17</v>
      </c>
      <c r="H3365" s="8">
        <v>6</v>
      </c>
      <c r="I3365" s="4" t="s">
        <v>17</v>
      </c>
      <c r="J3365" s="7">
        <v>3.2</v>
      </c>
      <c r="K3365" s="3">
        <f t="shared" si="261"/>
        <v>391.02</v>
      </c>
      <c r="L3365" s="2">
        <f t="shared" si="262"/>
        <v>0.05</v>
      </c>
      <c r="M3365" s="3">
        <f t="shared" si="263"/>
        <v>19.551000000000002</v>
      </c>
      <c r="N3365" s="3">
        <f t="shared" si="264"/>
        <v>410.57099999999997</v>
      </c>
    </row>
    <row r="3366" spans="1:14" x14ac:dyDescent="0.3">
      <c r="A3366" s="1">
        <v>45557</v>
      </c>
      <c r="B3366" s="1" t="str">
        <f t="shared" si="260"/>
        <v>September</v>
      </c>
      <c r="C3366" s="4" t="s">
        <v>14</v>
      </c>
      <c r="D3366" s="4" t="s">
        <v>15</v>
      </c>
      <c r="E3366" s="4" t="s">
        <v>11</v>
      </c>
      <c r="F3366" s="4" t="s">
        <v>23</v>
      </c>
      <c r="G3366" s="3">
        <v>40.47</v>
      </c>
      <c r="H3366" s="8">
        <v>9</v>
      </c>
      <c r="I3366" s="4" t="s">
        <v>258</v>
      </c>
      <c r="J3366" s="7">
        <v>9.5</v>
      </c>
      <c r="K3366" s="3">
        <f t="shared" si="261"/>
        <v>364.23</v>
      </c>
      <c r="L3366" s="2">
        <f t="shared" si="262"/>
        <v>0.05</v>
      </c>
      <c r="M3366" s="3">
        <f t="shared" si="263"/>
        <v>18.211500000000001</v>
      </c>
      <c r="N3366" s="3">
        <f t="shared" si="264"/>
        <v>382.44150000000002</v>
      </c>
    </row>
    <row r="3367" spans="1:14" x14ac:dyDescent="0.3">
      <c r="A3367" s="1">
        <v>45557</v>
      </c>
      <c r="B3367" s="1" t="str">
        <f t="shared" si="260"/>
        <v>September</v>
      </c>
      <c r="C3367" s="4" t="s">
        <v>19</v>
      </c>
      <c r="D3367" s="4" t="s">
        <v>15</v>
      </c>
      <c r="E3367" s="4" t="s">
        <v>11</v>
      </c>
      <c r="F3367" s="4" t="s">
        <v>12</v>
      </c>
      <c r="G3367" s="3">
        <v>5.73</v>
      </c>
      <c r="H3367" s="8">
        <v>9</v>
      </c>
      <c r="I3367" s="4" t="s">
        <v>20</v>
      </c>
      <c r="J3367" s="7">
        <v>8.6999999999999993</v>
      </c>
      <c r="K3367" s="3">
        <f t="shared" si="261"/>
        <v>51.570000000000007</v>
      </c>
      <c r="L3367" s="2">
        <f t="shared" si="262"/>
        <v>0.05</v>
      </c>
      <c r="M3367" s="3">
        <f t="shared" si="263"/>
        <v>2.5785000000000005</v>
      </c>
      <c r="N3367" s="3">
        <f t="shared" si="264"/>
        <v>54.148500000000006</v>
      </c>
    </row>
    <row r="3368" spans="1:14" x14ac:dyDescent="0.3">
      <c r="A3368" s="1">
        <v>45557</v>
      </c>
      <c r="B3368" s="1" t="str">
        <f t="shared" si="260"/>
        <v>September</v>
      </c>
      <c r="C3368" s="4" t="s">
        <v>14</v>
      </c>
      <c r="D3368" s="4" t="s">
        <v>10</v>
      </c>
      <c r="E3368" s="4" t="s">
        <v>22</v>
      </c>
      <c r="F3368" s="4" t="s">
        <v>23</v>
      </c>
      <c r="G3368" s="3">
        <v>42.89</v>
      </c>
      <c r="H3368" s="8">
        <v>3</v>
      </c>
      <c r="I3368" s="4" t="s">
        <v>17</v>
      </c>
      <c r="J3368" s="7">
        <v>7.7</v>
      </c>
      <c r="K3368" s="3">
        <f t="shared" si="261"/>
        <v>128.67000000000002</v>
      </c>
      <c r="L3368" s="2">
        <f t="shared" si="262"/>
        <v>0.05</v>
      </c>
      <c r="M3368" s="3">
        <f t="shared" si="263"/>
        <v>6.4335000000000013</v>
      </c>
      <c r="N3368" s="3">
        <f t="shared" si="264"/>
        <v>135.10350000000003</v>
      </c>
    </row>
    <row r="3369" spans="1:14" x14ac:dyDescent="0.3">
      <c r="A3369" s="1">
        <v>45557</v>
      </c>
      <c r="B3369" s="1" t="str">
        <f t="shared" si="260"/>
        <v>September</v>
      </c>
      <c r="C3369" s="4" t="s">
        <v>9</v>
      </c>
      <c r="D3369" s="4" t="s">
        <v>10</v>
      </c>
      <c r="E3369" s="4" t="s">
        <v>11</v>
      </c>
      <c r="F3369" s="4" t="s">
        <v>23</v>
      </c>
      <c r="G3369" s="3">
        <v>51.91</v>
      </c>
      <c r="H3369" s="8">
        <v>6</v>
      </c>
      <c r="I3369" s="4" t="s">
        <v>20</v>
      </c>
      <c r="J3369" s="7">
        <v>5.8</v>
      </c>
      <c r="K3369" s="3">
        <f t="shared" si="261"/>
        <v>311.45999999999998</v>
      </c>
      <c r="L3369" s="2">
        <f t="shared" si="262"/>
        <v>0.05</v>
      </c>
      <c r="M3369" s="3">
        <f t="shared" si="263"/>
        <v>15.573</v>
      </c>
      <c r="N3369" s="3">
        <f t="shared" si="264"/>
        <v>327.03299999999996</v>
      </c>
    </row>
    <row r="3370" spans="1:14" x14ac:dyDescent="0.3">
      <c r="A3370" s="1">
        <v>45557</v>
      </c>
      <c r="B3370" s="1" t="str">
        <f t="shared" si="260"/>
        <v>September</v>
      </c>
      <c r="C3370" s="4" t="s">
        <v>9</v>
      </c>
      <c r="D3370" s="4" t="s">
        <v>10</v>
      </c>
      <c r="E3370" s="4" t="s">
        <v>22</v>
      </c>
      <c r="F3370" s="4" t="s">
        <v>24</v>
      </c>
      <c r="G3370" s="3">
        <v>35.700000000000003</v>
      </c>
      <c r="H3370" s="8">
        <v>2</v>
      </c>
      <c r="I3370" s="4" t="s">
        <v>20</v>
      </c>
      <c r="J3370" s="7">
        <v>4.2</v>
      </c>
      <c r="K3370" s="3">
        <f t="shared" si="261"/>
        <v>71.400000000000006</v>
      </c>
      <c r="L3370" s="2">
        <f t="shared" si="262"/>
        <v>0.05</v>
      </c>
      <c r="M3370" s="3">
        <f t="shared" si="263"/>
        <v>3.5700000000000003</v>
      </c>
      <c r="N3370" s="3">
        <f t="shared" si="264"/>
        <v>74.97</v>
      </c>
    </row>
    <row r="3371" spans="1:14" x14ac:dyDescent="0.3">
      <c r="A3371" s="1">
        <v>45557</v>
      </c>
      <c r="B3371" s="1" t="str">
        <f t="shared" si="260"/>
        <v>September</v>
      </c>
      <c r="C3371" s="4" t="s">
        <v>14</v>
      </c>
      <c r="D3371" s="4" t="s">
        <v>15</v>
      </c>
      <c r="E3371" s="4" t="s">
        <v>22</v>
      </c>
      <c r="F3371" s="4" t="s">
        <v>18</v>
      </c>
      <c r="G3371" s="3">
        <v>61.32</v>
      </c>
      <c r="H3371" s="8">
        <v>8</v>
      </c>
      <c r="I3371" s="4" t="s">
        <v>17</v>
      </c>
      <c r="J3371" s="7">
        <v>4.0999999999999996</v>
      </c>
      <c r="K3371" s="3">
        <f t="shared" si="261"/>
        <v>490.56</v>
      </c>
      <c r="L3371" s="2">
        <f t="shared" si="262"/>
        <v>0.05</v>
      </c>
      <c r="M3371" s="3">
        <f t="shared" si="263"/>
        <v>24.528000000000002</v>
      </c>
      <c r="N3371" s="3">
        <f t="shared" si="264"/>
        <v>515.08799999999997</v>
      </c>
    </row>
    <row r="3372" spans="1:14" x14ac:dyDescent="0.3">
      <c r="A3372" s="1">
        <v>45557</v>
      </c>
      <c r="B3372" s="1" t="str">
        <f t="shared" si="260"/>
        <v>September</v>
      </c>
      <c r="C3372" s="4" t="s">
        <v>9</v>
      </c>
      <c r="D3372" s="4" t="s">
        <v>15</v>
      </c>
      <c r="E3372" s="4" t="s">
        <v>11</v>
      </c>
      <c r="F3372" s="4" t="s">
        <v>12</v>
      </c>
      <c r="G3372" s="3">
        <v>10.38</v>
      </c>
      <c r="H3372" s="8">
        <v>6</v>
      </c>
      <c r="I3372" s="4" t="s">
        <v>258</v>
      </c>
      <c r="J3372" s="7">
        <v>4.7</v>
      </c>
      <c r="K3372" s="3">
        <f t="shared" si="261"/>
        <v>62.28</v>
      </c>
      <c r="L3372" s="2">
        <f t="shared" si="262"/>
        <v>0.05</v>
      </c>
      <c r="M3372" s="3">
        <f t="shared" si="263"/>
        <v>3.1140000000000003</v>
      </c>
      <c r="N3372" s="3">
        <f t="shared" si="264"/>
        <v>65.394000000000005</v>
      </c>
    </row>
    <row r="3373" spans="1:14" x14ac:dyDescent="0.3">
      <c r="A3373" s="1">
        <v>45557</v>
      </c>
      <c r="B3373" s="1" t="str">
        <f t="shared" si="260"/>
        <v>September</v>
      </c>
      <c r="C3373" s="4" t="s">
        <v>9</v>
      </c>
      <c r="D3373" s="4" t="s">
        <v>10</v>
      </c>
      <c r="E3373" s="4" t="s">
        <v>22</v>
      </c>
      <c r="F3373" s="4" t="s">
        <v>18</v>
      </c>
      <c r="G3373" s="3">
        <v>77.040000000000006</v>
      </c>
      <c r="H3373" s="8">
        <v>10</v>
      </c>
      <c r="I3373" s="4" t="s">
        <v>258</v>
      </c>
      <c r="J3373" s="7">
        <v>6.7</v>
      </c>
      <c r="K3373" s="3">
        <f t="shared" si="261"/>
        <v>770.40000000000009</v>
      </c>
      <c r="L3373" s="2">
        <f t="shared" si="262"/>
        <v>0.05</v>
      </c>
      <c r="M3373" s="3">
        <f t="shared" si="263"/>
        <v>38.52000000000001</v>
      </c>
      <c r="N3373" s="3">
        <f t="shared" si="264"/>
        <v>808.92000000000007</v>
      </c>
    </row>
    <row r="3374" spans="1:14" x14ac:dyDescent="0.3">
      <c r="A3374" s="1">
        <v>45557</v>
      </c>
      <c r="B3374" s="1" t="str">
        <f t="shared" si="260"/>
        <v>September</v>
      </c>
      <c r="C3374" s="4" t="s">
        <v>9</v>
      </c>
      <c r="D3374" s="4" t="s">
        <v>15</v>
      </c>
      <c r="E3374" s="4" t="s">
        <v>11</v>
      </c>
      <c r="F3374" s="4" t="s">
        <v>12</v>
      </c>
      <c r="G3374" s="3">
        <v>9.33</v>
      </c>
      <c r="H3374" s="8">
        <v>1</v>
      </c>
      <c r="I3374" s="4" t="s">
        <v>17</v>
      </c>
      <c r="J3374" s="7">
        <v>7.9</v>
      </c>
      <c r="K3374" s="3">
        <f t="shared" si="261"/>
        <v>9.33</v>
      </c>
      <c r="L3374" s="2">
        <f t="shared" si="262"/>
        <v>0.05</v>
      </c>
      <c r="M3374" s="3">
        <f t="shared" si="263"/>
        <v>0.46650000000000003</v>
      </c>
      <c r="N3374" s="3">
        <f t="shared" si="264"/>
        <v>9.7965</v>
      </c>
    </row>
    <row r="3375" spans="1:14" x14ac:dyDescent="0.3">
      <c r="A3375" s="1">
        <v>45557</v>
      </c>
      <c r="B3375" s="1" t="str">
        <f t="shared" si="260"/>
        <v>September</v>
      </c>
      <c r="C3375" s="4" t="s">
        <v>9</v>
      </c>
      <c r="D3375" s="4" t="s">
        <v>15</v>
      </c>
      <c r="E3375" s="4" t="s">
        <v>22</v>
      </c>
      <c r="F3375" s="4" t="s">
        <v>18</v>
      </c>
      <c r="G3375" s="3">
        <v>72.569999999999993</v>
      </c>
      <c r="H3375" s="8">
        <v>7</v>
      </c>
      <c r="I3375" s="4" t="s">
        <v>20</v>
      </c>
      <c r="J3375" s="7">
        <v>7.5</v>
      </c>
      <c r="K3375" s="3">
        <f t="shared" si="261"/>
        <v>507.98999999999995</v>
      </c>
      <c r="L3375" s="2">
        <f t="shared" si="262"/>
        <v>0.05</v>
      </c>
      <c r="M3375" s="3">
        <f t="shared" si="263"/>
        <v>25.3995</v>
      </c>
      <c r="N3375" s="3">
        <f t="shared" si="264"/>
        <v>533.3895</v>
      </c>
    </row>
    <row r="3376" spans="1:14" x14ac:dyDescent="0.3">
      <c r="A3376" s="1">
        <v>45557</v>
      </c>
      <c r="B3376" s="1" t="str">
        <f t="shared" si="260"/>
        <v>September</v>
      </c>
      <c r="C3376" s="4" t="s">
        <v>19</v>
      </c>
      <c r="D3376" s="4" t="s">
        <v>15</v>
      </c>
      <c r="E3376" s="4" t="s">
        <v>11</v>
      </c>
      <c r="F3376" s="4" t="s">
        <v>12</v>
      </c>
      <c r="G3376" s="3">
        <v>9.0299999999999994</v>
      </c>
      <c r="H3376" s="8">
        <v>7</v>
      </c>
      <c r="I3376" s="4" t="s">
        <v>20</v>
      </c>
      <c r="J3376" s="7">
        <v>4.9000000000000004</v>
      </c>
      <c r="K3376" s="3">
        <f t="shared" si="261"/>
        <v>63.209999999999994</v>
      </c>
      <c r="L3376" s="2">
        <f t="shared" si="262"/>
        <v>0.05</v>
      </c>
      <c r="M3376" s="3">
        <f t="shared" si="263"/>
        <v>3.1604999999999999</v>
      </c>
      <c r="N3376" s="3">
        <f t="shared" si="264"/>
        <v>66.370499999999993</v>
      </c>
    </row>
    <row r="3377" spans="1:14" x14ac:dyDescent="0.3">
      <c r="A3377" s="1">
        <v>45558</v>
      </c>
      <c r="B3377" s="1" t="str">
        <f t="shared" si="260"/>
        <v>September</v>
      </c>
      <c r="C3377" s="4" t="s">
        <v>14</v>
      </c>
      <c r="D3377" s="4" t="s">
        <v>15</v>
      </c>
      <c r="E3377" s="4" t="s">
        <v>22</v>
      </c>
      <c r="F3377" s="4" t="s">
        <v>12</v>
      </c>
      <c r="G3377" s="3">
        <v>14.67</v>
      </c>
      <c r="H3377" s="8">
        <v>1</v>
      </c>
      <c r="I3377" s="4" t="s">
        <v>17</v>
      </c>
      <c r="J3377" s="7">
        <v>9.5</v>
      </c>
      <c r="K3377" s="3">
        <f t="shared" si="261"/>
        <v>14.67</v>
      </c>
      <c r="L3377" s="2">
        <f t="shared" si="262"/>
        <v>0.05</v>
      </c>
      <c r="M3377" s="3">
        <f t="shared" si="263"/>
        <v>0.73350000000000004</v>
      </c>
      <c r="N3377" s="3">
        <f t="shared" si="264"/>
        <v>15.403499999999999</v>
      </c>
    </row>
    <row r="3378" spans="1:14" x14ac:dyDescent="0.3">
      <c r="A3378" s="1">
        <v>45558</v>
      </c>
      <c r="B3378" s="1" t="str">
        <f t="shared" si="260"/>
        <v>September</v>
      </c>
      <c r="C3378" s="4" t="s">
        <v>9</v>
      </c>
      <c r="D3378" s="4" t="s">
        <v>15</v>
      </c>
      <c r="E3378" s="4" t="s">
        <v>11</v>
      </c>
      <c r="F3378" s="4" t="s">
        <v>12</v>
      </c>
      <c r="G3378" s="3">
        <v>6.24</v>
      </c>
      <c r="H3378" s="8">
        <v>5</v>
      </c>
      <c r="I3378" s="4" t="s">
        <v>20</v>
      </c>
      <c r="J3378" s="7">
        <v>8</v>
      </c>
      <c r="K3378" s="3">
        <f t="shared" si="261"/>
        <v>31.200000000000003</v>
      </c>
      <c r="L3378" s="2">
        <f t="shared" si="262"/>
        <v>0.05</v>
      </c>
      <c r="M3378" s="3">
        <f t="shared" si="263"/>
        <v>1.5600000000000003</v>
      </c>
      <c r="N3378" s="3">
        <f t="shared" si="264"/>
        <v>32.760000000000005</v>
      </c>
    </row>
    <row r="3379" spans="1:14" x14ac:dyDescent="0.3">
      <c r="A3379" s="1">
        <v>45558</v>
      </c>
      <c r="B3379" s="1" t="str">
        <f t="shared" si="260"/>
        <v>September</v>
      </c>
      <c r="C3379" s="4" t="s">
        <v>9</v>
      </c>
      <c r="D3379" s="4" t="s">
        <v>15</v>
      </c>
      <c r="E3379" s="4" t="s">
        <v>11</v>
      </c>
      <c r="F3379" s="4" t="s">
        <v>24</v>
      </c>
      <c r="G3379" s="3">
        <v>31.99</v>
      </c>
      <c r="H3379" s="8">
        <v>7</v>
      </c>
      <c r="I3379" s="4" t="s">
        <v>17</v>
      </c>
      <c r="J3379" s="7">
        <v>6.8</v>
      </c>
      <c r="K3379" s="3">
        <f t="shared" si="261"/>
        <v>223.92999999999998</v>
      </c>
      <c r="L3379" s="2">
        <f t="shared" si="262"/>
        <v>0.05</v>
      </c>
      <c r="M3379" s="3">
        <f t="shared" si="263"/>
        <v>11.1965</v>
      </c>
      <c r="N3379" s="3">
        <f t="shared" si="264"/>
        <v>235.12649999999996</v>
      </c>
    </row>
    <row r="3380" spans="1:14" x14ac:dyDescent="0.3">
      <c r="A3380" s="1">
        <v>45558</v>
      </c>
      <c r="B3380" s="1" t="str">
        <f t="shared" si="260"/>
        <v>September</v>
      </c>
      <c r="C3380" s="4" t="s">
        <v>14</v>
      </c>
      <c r="D3380" s="4" t="s">
        <v>10</v>
      </c>
      <c r="E3380" s="4" t="s">
        <v>22</v>
      </c>
      <c r="F3380" s="4" t="s">
        <v>23</v>
      </c>
      <c r="G3380" s="3">
        <v>44.63</v>
      </c>
      <c r="H3380" s="8">
        <v>3</v>
      </c>
      <c r="I3380" s="4" t="s">
        <v>20</v>
      </c>
      <c r="J3380" s="7">
        <v>7.2</v>
      </c>
      <c r="K3380" s="3">
        <f t="shared" si="261"/>
        <v>133.89000000000001</v>
      </c>
      <c r="L3380" s="2">
        <f t="shared" si="262"/>
        <v>0.05</v>
      </c>
      <c r="M3380" s="3">
        <f t="shared" si="263"/>
        <v>6.6945000000000014</v>
      </c>
      <c r="N3380" s="3">
        <f t="shared" si="264"/>
        <v>140.58450000000002</v>
      </c>
    </row>
    <row r="3381" spans="1:14" x14ac:dyDescent="0.3">
      <c r="A3381" s="1">
        <v>45558</v>
      </c>
      <c r="B3381" s="1" t="str">
        <f t="shared" si="260"/>
        <v>September</v>
      </c>
      <c r="C3381" s="4" t="s">
        <v>9</v>
      </c>
      <c r="D3381" s="4" t="s">
        <v>15</v>
      </c>
      <c r="E3381" s="4" t="s">
        <v>22</v>
      </c>
      <c r="F3381" s="4" t="s">
        <v>12</v>
      </c>
      <c r="G3381" s="3">
        <v>7.78</v>
      </c>
      <c r="H3381" s="8">
        <v>5</v>
      </c>
      <c r="I3381" s="4" t="s">
        <v>17</v>
      </c>
      <c r="J3381" s="7">
        <v>5.9</v>
      </c>
      <c r="K3381" s="3">
        <f t="shared" si="261"/>
        <v>38.9</v>
      </c>
      <c r="L3381" s="2">
        <f t="shared" si="262"/>
        <v>0.05</v>
      </c>
      <c r="M3381" s="3">
        <f t="shared" si="263"/>
        <v>1.9450000000000001</v>
      </c>
      <c r="N3381" s="3">
        <f t="shared" si="264"/>
        <v>40.844999999999999</v>
      </c>
    </row>
    <row r="3382" spans="1:14" x14ac:dyDescent="0.3">
      <c r="A3382" s="1">
        <v>45558</v>
      </c>
      <c r="B3382" s="1" t="str">
        <f t="shared" si="260"/>
        <v>September</v>
      </c>
      <c r="C3382" s="4" t="s">
        <v>19</v>
      </c>
      <c r="D3382" s="4" t="s">
        <v>10</v>
      </c>
      <c r="E3382" s="4" t="s">
        <v>11</v>
      </c>
      <c r="F3382" s="4" t="s">
        <v>12</v>
      </c>
      <c r="G3382" s="3">
        <v>3.17</v>
      </c>
      <c r="H3382" s="8">
        <v>9</v>
      </c>
      <c r="I3382" s="4" t="s">
        <v>17</v>
      </c>
      <c r="J3382" s="7">
        <v>4.7</v>
      </c>
      <c r="K3382" s="3">
        <f t="shared" si="261"/>
        <v>28.53</v>
      </c>
      <c r="L3382" s="2">
        <f t="shared" si="262"/>
        <v>0.05</v>
      </c>
      <c r="M3382" s="3">
        <f t="shared" si="263"/>
        <v>1.4265000000000001</v>
      </c>
      <c r="N3382" s="3">
        <f t="shared" si="264"/>
        <v>29.956500000000002</v>
      </c>
    </row>
    <row r="3383" spans="1:14" x14ac:dyDescent="0.3">
      <c r="A3383" s="1">
        <v>45558</v>
      </c>
      <c r="B3383" s="1" t="str">
        <f t="shared" si="260"/>
        <v>September</v>
      </c>
      <c r="C3383" s="4" t="s">
        <v>9</v>
      </c>
      <c r="D3383" s="4" t="s">
        <v>10</v>
      </c>
      <c r="E3383" s="4" t="s">
        <v>11</v>
      </c>
      <c r="F3383" s="4" t="s">
        <v>23</v>
      </c>
      <c r="G3383" s="3">
        <v>52.41</v>
      </c>
      <c r="H3383" s="8">
        <v>2</v>
      </c>
      <c r="I3383" s="4" t="s">
        <v>20</v>
      </c>
      <c r="J3383" s="7">
        <v>5.4</v>
      </c>
      <c r="K3383" s="3">
        <f t="shared" si="261"/>
        <v>104.82</v>
      </c>
      <c r="L3383" s="2">
        <f t="shared" si="262"/>
        <v>0.05</v>
      </c>
      <c r="M3383" s="3">
        <f t="shared" si="263"/>
        <v>5.2409999999999997</v>
      </c>
      <c r="N3383" s="3">
        <f t="shared" si="264"/>
        <v>110.06099999999999</v>
      </c>
    </row>
    <row r="3384" spans="1:14" x14ac:dyDescent="0.3">
      <c r="A3384" s="1">
        <v>45558</v>
      </c>
      <c r="B3384" s="1" t="str">
        <f t="shared" si="260"/>
        <v>September</v>
      </c>
      <c r="C3384" s="4" t="s">
        <v>14</v>
      </c>
      <c r="D3384" s="4" t="s">
        <v>15</v>
      </c>
      <c r="E3384" s="4" t="s">
        <v>22</v>
      </c>
      <c r="F3384" s="4" t="s">
        <v>23</v>
      </c>
      <c r="G3384" s="3">
        <v>45.09</v>
      </c>
      <c r="H3384" s="8">
        <v>7</v>
      </c>
      <c r="I3384" s="4" t="s">
        <v>17</v>
      </c>
      <c r="J3384" s="7">
        <v>8.1999999999999993</v>
      </c>
      <c r="K3384" s="3">
        <f t="shared" si="261"/>
        <v>315.63</v>
      </c>
      <c r="L3384" s="2">
        <f t="shared" si="262"/>
        <v>0.05</v>
      </c>
      <c r="M3384" s="3">
        <f t="shared" si="263"/>
        <v>15.781500000000001</v>
      </c>
      <c r="N3384" s="3">
        <f t="shared" si="264"/>
        <v>331.41149999999999</v>
      </c>
    </row>
    <row r="3385" spans="1:14" x14ac:dyDescent="0.3">
      <c r="A3385" s="1">
        <v>45558</v>
      </c>
      <c r="B3385" s="1" t="str">
        <f t="shared" si="260"/>
        <v>September</v>
      </c>
      <c r="C3385" s="4" t="s">
        <v>9</v>
      </c>
      <c r="D3385" s="4" t="s">
        <v>10</v>
      </c>
      <c r="E3385" s="4" t="s">
        <v>22</v>
      </c>
      <c r="F3385" s="4" t="s">
        <v>12</v>
      </c>
      <c r="G3385" s="3">
        <v>7.65</v>
      </c>
      <c r="H3385" s="8">
        <v>7</v>
      </c>
      <c r="I3385" s="4" t="s">
        <v>17</v>
      </c>
      <c r="J3385" s="7">
        <v>3.1</v>
      </c>
      <c r="K3385" s="3">
        <f t="shared" si="261"/>
        <v>53.550000000000004</v>
      </c>
      <c r="L3385" s="2">
        <f t="shared" si="262"/>
        <v>0.05</v>
      </c>
      <c r="M3385" s="3">
        <f t="shared" si="263"/>
        <v>2.6775000000000002</v>
      </c>
      <c r="N3385" s="3">
        <f t="shared" si="264"/>
        <v>56.227500000000006</v>
      </c>
    </row>
    <row r="3386" spans="1:14" x14ac:dyDescent="0.3">
      <c r="A3386" s="1">
        <v>45558</v>
      </c>
      <c r="B3386" s="1" t="str">
        <f t="shared" si="260"/>
        <v>September</v>
      </c>
      <c r="C3386" s="4" t="s">
        <v>19</v>
      </c>
      <c r="D3386" s="4" t="s">
        <v>15</v>
      </c>
      <c r="E3386" s="4" t="s">
        <v>22</v>
      </c>
      <c r="F3386" s="4" t="s">
        <v>21</v>
      </c>
      <c r="G3386" s="3">
        <v>14.92</v>
      </c>
      <c r="H3386" s="8">
        <v>10</v>
      </c>
      <c r="I3386" s="4" t="s">
        <v>17</v>
      </c>
      <c r="J3386" s="7">
        <v>3.8</v>
      </c>
      <c r="K3386" s="3">
        <f t="shared" si="261"/>
        <v>149.19999999999999</v>
      </c>
      <c r="L3386" s="2">
        <f t="shared" si="262"/>
        <v>0.05</v>
      </c>
      <c r="M3386" s="3">
        <f t="shared" si="263"/>
        <v>7.46</v>
      </c>
      <c r="N3386" s="3">
        <f t="shared" si="264"/>
        <v>156.66</v>
      </c>
    </row>
    <row r="3387" spans="1:14" x14ac:dyDescent="0.3">
      <c r="A3387" s="1">
        <v>45558</v>
      </c>
      <c r="B3387" s="1" t="str">
        <f t="shared" si="260"/>
        <v>September</v>
      </c>
      <c r="C3387" s="4" t="s">
        <v>9</v>
      </c>
      <c r="D3387" s="4" t="s">
        <v>10</v>
      </c>
      <c r="E3387" s="4" t="s">
        <v>11</v>
      </c>
      <c r="F3387" s="4" t="s">
        <v>12</v>
      </c>
      <c r="G3387" s="3">
        <v>10.06</v>
      </c>
      <c r="H3387" s="8">
        <v>6</v>
      </c>
      <c r="I3387" s="4" t="s">
        <v>258</v>
      </c>
      <c r="J3387" s="7">
        <v>3.3</v>
      </c>
      <c r="K3387" s="3">
        <f t="shared" si="261"/>
        <v>60.36</v>
      </c>
      <c r="L3387" s="2">
        <f t="shared" si="262"/>
        <v>0.05</v>
      </c>
      <c r="M3387" s="3">
        <f t="shared" si="263"/>
        <v>3.0180000000000002</v>
      </c>
      <c r="N3387" s="3">
        <f t="shared" si="264"/>
        <v>63.378</v>
      </c>
    </row>
    <row r="3388" spans="1:14" x14ac:dyDescent="0.3">
      <c r="A3388" s="1">
        <v>45558</v>
      </c>
      <c r="B3388" s="1" t="str">
        <f t="shared" si="260"/>
        <v>September</v>
      </c>
      <c r="C3388" s="4" t="s">
        <v>14</v>
      </c>
      <c r="D3388" s="4" t="s">
        <v>10</v>
      </c>
      <c r="E3388" s="4" t="s">
        <v>22</v>
      </c>
      <c r="F3388" s="4" t="s">
        <v>24</v>
      </c>
      <c r="G3388" s="3">
        <v>30.08</v>
      </c>
      <c r="H3388" s="8">
        <v>4</v>
      </c>
      <c r="I3388" s="4" t="s">
        <v>258</v>
      </c>
      <c r="J3388" s="7">
        <v>3.3</v>
      </c>
      <c r="K3388" s="3">
        <f t="shared" si="261"/>
        <v>120.32</v>
      </c>
      <c r="L3388" s="2">
        <f t="shared" si="262"/>
        <v>0.05</v>
      </c>
      <c r="M3388" s="3">
        <f t="shared" si="263"/>
        <v>6.016</v>
      </c>
      <c r="N3388" s="3">
        <f t="shared" si="264"/>
        <v>126.336</v>
      </c>
    </row>
    <row r="3389" spans="1:14" x14ac:dyDescent="0.3">
      <c r="A3389" s="1">
        <v>45558</v>
      </c>
      <c r="B3389" s="1" t="str">
        <f t="shared" si="260"/>
        <v>September</v>
      </c>
      <c r="C3389" s="4" t="s">
        <v>19</v>
      </c>
      <c r="D3389" s="4" t="s">
        <v>10</v>
      </c>
      <c r="E3389" s="4" t="s">
        <v>11</v>
      </c>
      <c r="F3389" s="4" t="s">
        <v>12</v>
      </c>
      <c r="G3389" s="3">
        <v>11.03</v>
      </c>
      <c r="H3389" s="8">
        <v>8</v>
      </c>
      <c r="I3389" s="4" t="s">
        <v>20</v>
      </c>
      <c r="J3389" s="7">
        <v>8.8000000000000007</v>
      </c>
      <c r="K3389" s="3">
        <f t="shared" si="261"/>
        <v>88.24</v>
      </c>
      <c r="L3389" s="2">
        <f t="shared" si="262"/>
        <v>0.05</v>
      </c>
      <c r="M3389" s="3">
        <f t="shared" si="263"/>
        <v>4.4119999999999999</v>
      </c>
      <c r="N3389" s="3">
        <f t="shared" si="264"/>
        <v>92.652000000000001</v>
      </c>
    </row>
    <row r="3390" spans="1:14" x14ac:dyDescent="0.3">
      <c r="A3390" s="1">
        <v>45558</v>
      </c>
      <c r="B3390" s="1" t="str">
        <f t="shared" si="260"/>
        <v>September</v>
      </c>
      <c r="C3390" s="4" t="s">
        <v>9</v>
      </c>
      <c r="D3390" s="4" t="s">
        <v>15</v>
      </c>
      <c r="E3390" s="4" t="s">
        <v>11</v>
      </c>
      <c r="F3390" s="4" t="s">
        <v>21</v>
      </c>
      <c r="G3390" s="3">
        <v>12.86</v>
      </c>
      <c r="H3390" s="8">
        <v>2</v>
      </c>
      <c r="I3390" s="4" t="s">
        <v>20</v>
      </c>
      <c r="J3390" s="7">
        <v>7.8</v>
      </c>
      <c r="K3390" s="3">
        <f t="shared" si="261"/>
        <v>25.72</v>
      </c>
      <c r="L3390" s="2">
        <f t="shared" si="262"/>
        <v>0.05</v>
      </c>
      <c r="M3390" s="3">
        <f t="shared" si="263"/>
        <v>1.286</v>
      </c>
      <c r="N3390" s="3">
        <f t="shared" si="264"/>
        <v>27.006</v>
      </c>
    </row>
    <row r="3391" spans="1:14" x14ac:dyDescent="0.3">
      <c r="A3391" s="1">
        <v>45559</v>
      </c>
      <c r="B3391" s="1" t="str">
        <f t="shared" si="260"/>
        <v>September</v>
      </c>
      <c r="C3391" s="4" t="s">
        <v>14</v>
      </c>
      <c r="D3391" s="4" t="s">
        <v>15</v>
      </c>
      <c r="E3391" s="4" t="s">
        <v>22</v>
      </c>
      <c r="F3391" s="4" t="s">
        <v>12</v>
      </c>
      <c r="G3391" s="3">
        <v>9.15</v>
      </c>
      <c r="H3391" s="8">
        <v>8</v>
      </c>
      <c r="I3391" s="4" t="s">
        <v>20</v>
      </c>
      <c r="J3391" s="7">
        <v>6.2</v>
      </c>
      <c r="K3391" s="3">
        <f t="shared" si="261"/>
        <v>73.2</v>
      </c>
      <c r="L3391" s="2">
        <f t="shared" si="262"/>
        <v>0.05</v>
      </c>
      <c r="M3391" s="3">
        <f t="shared" si="263"/>
        <v>3.66</v>
      </c>
      <c r="N3391" s="3">
        <f t="shared" si="264"/>
        <v>76.86</v>
      </c>
    </row>
    <row r="3392" spans="1:14" x14ac:dyDescent="0.3">
      <c r="A3392" s="1">
        <v>45559</v>
      </c>
      <c r="B3392" s="1" t="str">
        <f t="shared" si="260"/>
        <v>September</v>
      </c>
      <c r="C3392" s="4" t="s">
        <v>14</v>
      </c>
      <c r="D3392" s="4" t="s">
        <v>15</v>
      </c>
      <c r="E3392" s="4" t="s">
        <v>22</v>
      </c>
      <c r="F3392" s="4" t="s">
        <v>12</v>
      </c>
      <c r="G3392" s="3">
        <v>12.34</v>
      </c>
      <c r="H3392" s="8">
        <v>7</v>
      </c>
      <c r="I3392" s="4" t="s">
        <v>20</v>
      </c>
      <c r="J3392" s="7">
        <v>3.7</v>
      </c>
      <c r="K3392" s="3">
        <f t="shared" si="261"/>
        <v>86.38</v>
      </c>
      <c r="L3392" s="2">
        <f t="shared" si="262"/>
        <v>0.05</v>
      </c>
      <c r="M3392" s="3">
        <f t="shared" si="263"/>
        <v>4.319</v>
      </c>
      <c r="N3392" s="3">
        <f t="shared" si="264"/>
        <v>90.698999999999998</v>
      </c>
    </row>
    <row r="3393" spans="1:14" x14ac:dyDescent="0.3">
      <c r="A3393" s="1">
        <v>45559</v>
      </c>
      <c r="B3393" s="1" t="str">
        <f t="shared" si="260"/>
        <v>September</v>
      </c>
      <c r="C3393" s="4" t="s">
        <v>9</v>
      </c>
      <c r="D3393" s="4" t="s">
        <v>15</v>
      </c>
      <c r="E3393" s="4" t="s">
        <v>11</v>
      </c>
      <c r="F3393" s="4" t="s">
        <v>12</v>
      </c>
      <c r="G3393" s="3">
        <v>11.3</v>
      </c>
      <c r="H3393" s="8">
        <v>7</v>
      </c>
      <c r="I3393" s="4" t="s">
        <v>17</v>
      </c>
      <c r="J3393" s="7">
        <v>6.3</v>
      </c>
      <c r="K3393" s="3">
        <f t="shared" si="261"/>
        <v>79.100000000000009</v>
      </c>
      <c r="L3393" s="2">
        <f t="shared" si="262"/>
        <v>0.05</v>
      </c>
      <c r="M3393" s="3">
        <f t="shared" si="263"/>
        <v>3.9550000000000005</v>
      </c>
      <c r="N3393" s="3">
        <f t="shared" si="264"/>
        <v>83.055000000000007</v>
      </c>
    </row>
    <row r="3394" spans="1:14" x14ac:dyDescent="0.3">
      <c r="A3394" s="1">
        <v>45559</v>
      </c>
      <c r="B3394" s="1" t="str">
        <f t="shared" si="260"/>
        <v>September</v>
      </c>
      <c r="C3394" s="4" t="s">
        <v>19</v>
      </c>
      <c r="D3394" s="4" t="s">
        <v>15</v>
      </c>
      <c r="E3394" s="4" t="s">
        <v>11</v>
      </c>
      <c r="F3394" s="4" t="s">
        <v>16</v>
      </c>
      <c r="G3394" s="3">
        <v>97.5</v>
      </c>
      <c r="H3394" s="8">
        <v>7</v>
      </c>
      <c r="I3394" s="4" t="s">
        <v>258</v>
      </c>
      <c r="J3394" s="7">
        <v>6.2</v>
      </c>
      <c r="K3394" s="3">
        <f t="shared" si="261"/>
        <v>682.5</v>
      </c>
      <c r="L3394" s="2">
        <f t="shared" si="262"/>
        <v>0.18</v>
      </c>
      <c r="M3394" s="3">
        <f t="shared" si="263"/>
        <v>122.85</v>
      </c>
      <c r="N3394" s="3">
        <f t="shared" si="264"/>
        <v>805.35</v>
      </c>
    </row>
    <row r="3395" spans="1:14" x14ac:dyDescent="0.3">
      <c r="A3395" s="1">
        <v>45559</v>
      </c>
      <c r="B3395" s="1" t="str">
        <f t="shared" ref="B3395:B3458" si="265">TEXT(A3395,"mmmm")</f>
        <v>September</v>
      </c>
      <c r="C3395" s="4" t="s">
        <v>19</v>
      </c>
      <c r="D3395" s="4" t="s">
        <v>10</v>
      </c>
      <c r="E3395" s="4" t="s">
        <v>22</v>
      </c>
      <c r="F3395" s="4" t="s">
        <v>21</v>
      </c>
      <c r="G3395" s="3">
        <v>9.9600000000000009</v>
      </c>
      <c r="H3395" s="8">
        <v>6</v>
      </c>
      <c r="I3395" s="4" t="s">
        <v>17</v>
      </c>
      <c r="J3395" s="7">
        <v>4.2</v>
      </c>
      <c r="K3395" s="3">
        <f t="shared" ref="K3395:K3458" si="266">G3395*H3395</f>
        <v>59.760000000000005</v>
      </c>
      <c r="L3395" s="2">
        <f t="shared" ref="L3395:L3458" si="267">IF(F3395="electronics",18%,5%)</f>
        <v>0.05</v>
      </c>
      <c r="M3395" s="3">
        <f t="shared" ref="M3395:M3458" si="268">K3395*L3395</f>
        <v>2.9880000000000004</v>
      </c>
      <c r="N3395" s="3">
        <f t="shared" ref="N3395:N3458" si="269">K3395+M3395</f>
        <v>62.748000000000005</v>
      </c>
    </row>
    <row r="3396" spans="1:14" x14ac:dyDescent="0.3">
      <c r="A3396" s="1">
        <v>45559</v>
      </c>
      <c r="B3396" s="1" t="str">
        <f t="shared" si="265"/>
        <v>September</v>
      </c>
      <c r="C3396" s="4" t="s">
        <v>19</v>
      </c>
      <c r="D3396" s="4" t="s">
        <v>15</v>
      </c>
      <c r="E3396" s="4" t="s">
        <v>11</v>
      </c>
      <c r="F3396" s="4" t="s">
        <v>23</v>
      </c>
      <c r="G3396" s="3">
        <v>49.95</v>
      </c>
      <c r="H3396" s="8">
        <v>7</v>
      </c>
      <c r="I3396" s="4" t="s">
        <v>17</v>
      </c>
      <c r="J3396" s="7">
        <v>6</v>
      </c>
      <c r="K3396" s="3">
        <f t="shared" si="266"/>
        <v>349.65000000000003</v>
      </c>
      <c r="L3396" s="2">
        <f t="shared" si="267"/>
        <v>0.05</v>
      </c>
      <c r="M3396" s="3">
        <f t="shared" si="268"/>
        <v>17.482500000000002</v>
      </c>
      <c r="N3396" s="3">
        <f t="shared" si="269"/>
        <v>367.13250000000005</v>
      </c>
    </row>
    <row r="3397" spans="1:14" x14ac:dyDescent="0.3">
      <c r="A3397" s="1">
        <v>45559</v>
      </c>
      <c r="B3397" s="1" t="str">
        <f t="shared" si="265"/>
        <v>September</v>
      </c>
      <c r="C3397" s="4" t="s">
        <v>9</v>
      </c>
      <c r="D3397" s="4" t="s">
        <v>15</v>
      </c>
      <c r="E3397" s="4" t="s">
        <v>22</v>
      </c>
      <c r="F3397" s="4" t="s">
        <v>12</v>
      </c>
      <c r="G3397" s="3">
        <v>7.08</v>
      </c>
      <c r="H3397" s="8">
        <v>10</v>
      </c>
      <c r="I3397" s="4" t="s">
        <v>20</v>
      </c>
      <c r="J3397" s="7">
        <v>5.7</v>
      </c>
      <c r="K3397" s="3">
        <f t="shared" si="266"/>
        <v>70.8</v>
      </c>
      <c r="L3397" s="2">
        <f t="shared" si="267"/>
        <v>0.05</v>
      </c>
      <c r="M3397" s="3">
        <f t="shared" si="268"/>
        <v>3.54</v>
      </c>
      <c r="N3397" s="3">
        <f t="shared" si="269"/>
        <v>74.34</v>
      </c>
    </row>
    <row r="3398" spans="1:14" x14ac:dyDescent="0.3">
      <c r="A3398" s="1">
        <v>45559</v>
      </c>
      <c r="B3398" s="1" t="str">
        <f t="shared" si="265"/>
        <v>September</v>
      </c>
      <c r="C3398" s="4" t="s">
        <v>14</v>
      </c>
      <c r="D3398" s="4" t="s">
        <v>10</v>
      </c>
      <c r="E3398" s="4" t="s">
        <v>11</v>
      </c>
      <c r="F3398" s="4" t="s">
        <v>12</v>
      </c>
      <c r="G3398" s="3">
        <v>7.41</v>
      </c>
      <c r="H3398" s="8">
        <v>2</v>
      </c>
      <c r="I3398" s="4" t="s">
        <v>17</v>
      </c>
      <c r="J3398" s="7">
        <v>7.2</v>
      </c>
      <c r="K3398" s="3">
        <f t="shared" si="266"/>
        <v>14.82</v>
      </c>
      <c r="L3398" s="2">
        <f t="shared" si="267"/>
        <v>0.05</v>
      </c>
      <c r="M3398" s="3">
        <f t="shared" si="268"/>
        <v>0.7410000000000001</v>
      </c>
      <c r="N3398" s="3">
        <f t="shared" si="269"/>
        <v>15.561</v>
      </c>
    </row>
    <row r="3399" spans="1:14" x14ac:dyDescent="0.3">
      <c r="A3399" s="1">
        <v>45559</v>
      </c>
      <c r="B3399" s="1" t="str">
        <f t="shared" si="265"/>
        <v>September</v>
      </c>
      <c r="C3399" s="4" t="s">
        <v>9</v>
      </c>
      <c r="D3399" s="4" t="s">
        <v>10</v>
      </c>
      <c r="E3399" s="4" t="s">
        <v>11</v>
      </c>
      <c r="F3399" s="4" t="s">
        <v>16</v>
      </c>
      <c r="G3399" s="3">
        <v>94.86</v>
      </c>
      <c r="H3399" s="8">
        <v>9</v>
      </c>
      <c r="I3399" s="4" t="s">
        <v>258</v>
      </c>
      <c r="J3399" s="7">
        <v>7.3</v>
      </c>
      <c r="K3399" s="3">
        <f t="shared" si="266"/>
        <v>853.74</v>
      </c>
      <c r="L3399" s="2">
        <f t="shared" si="267"/>
        <v>0.18</v>
      </c>
      <c r="M3399" s="3">
        <f t="shared" si="268"/>
        <v>153.67320000000001</v>
      </c>
      <c r="N3399" s="3">
        <f t="shared" si="269"/>
        <v>1007.4132</v>
      </c>
    </row>
    <row r="3400" spans="1:14" x14ac:dyDescent="0.3">
      <c r="A3400" s="1">
        <v>45559</v>
      </c>
      <c r="B3400" s="1" t="str">
        <f t="shared" si="265"/>
        <v>September</v>
      </c>
      <c r="C3400" s="4" t="s">
        <v>19</v>
      </c>
      <c r="D3400" s="4" t="s">
        <v>10</v>
      </c>
      <c r="E3400" s="4" t="s">
        <v>11</v>
      </c>
      <c r="F3400" s="4" t="s">
        <v>24</v>
      </c>
      <c r="G3400" s="3">
        <v>22.51</v>
      </c>
      <c r="H3400" s="8">
        <v>2</v>
      </c>
      <c r="I3400" s="4" t="s">
        <v>17</v>
      </c>
      <c r="J3400" s="7">
        <v>3.3</v>
      </c>
      <c r="K3400" s="3">
        <f t="shared" si="266"/>
        <v>45.02</v>
      </c>
      <c r="L3400" s="2">
        <f t="shared" si="267"/>
        <v>0.05</v>
      </c>
      <c r="M3400" s="3">
        <f t="shared" si="268"/>
        <v>2.2510000000000003</v>
      </c>
      <c r="N3400" s="3">
        <f t="shared" si="269"/>
        <v>47.271000000000001</v>
      </c>
    </row>
    <row r="3401" spans="1:14" x14ac:dyDescent="0.3">
      <c r="A3401" s="1">
        <v>45560</v>
      </c>
      <c r="B3401" s="1" t="str">
        <f t="shared" si="265"/>
        <v>September</v>
      </c>
      <c r="C3401" s="4" t="s">
        <v>9</v>
      </c>
      <c r="D3401" s="4" t="s">
        <v>15</v>
      </c>
      <c r="E3401" s="4" t="s">
        <v>22</v>
      </c>
      <c r="F3401" s="4" t="s">
        <v>12</v>
      </c>
      <c r="G3401" s="3">
        <v>11.63</v>
      </c>
      <c r="H3401" s="8">
        <v>9</v>
      </c>
      <c r="I3401" s="4" t="s">
        <v>17</v>
      </c>
      <c r="J3401" s="7">
        <v>5.5</v>
      </c>
      <c r="K3401" s="3">
        <f t="shared" si="266"/>
        <v>104.67</v>
      </c>
      <c r="L3401" s="2">
        <f t="shared" si="267"/>
        <v>0.05</v>
      </c>
      <c r="M3401" s="3">
        <f t="shared" si="268"/>
        <v>5.2335000000000003</v>
      </c>
      <c r="N3401" s="3">
        <f t="shared" si="269"/>
        <v>109.90350000000001</v>
      </c>
    </row>
    <row r="3402" spans="1:14" x14ac:dyDescent="0.3">
      <c r="A3402" s="1">
        <v>45560</v>
      </c>
      <c r="B3402" s="1" t="str">
        <f t="shared" si="265"/>
        <v>September</v>
      </c>
      <c r="C3402" s="4" t="s">
        <v>19</v>
      </c>
      <c r="D3402" s="4" t="s">
        <v>10</v>
      </c>
      <c r="E3402" s="4" t="s">
        <v>11</v>
      </c>
      <c r="F3402" s="4" t="s">
        <v>12</v>
      </c>
      <c r="G3402" s="3">
        <v>7.27</v>
      </c>
      <c r="H3402" s="8">
        <v>3</v>
      </c>
      <c r="I3402" s="4" t="s">
        <v>17</v>
      </c>
      <c r="J3402" s="7">
        <v>7.3</v>
      </c>
      <c r="K3402" s="3">
        <f t="shared" si="266"/>
        <v>21.81</v>
      </c>
      <c r="L3402" s="2">
        <f t="shared" si="267"/>
        <v>0.05</v>
      </c>
      <c r="M3402" s="3">
        <f t="shared" si="268"/>
        <v>1.0905</v>
      </c>
      <c r="N3402" s="3">
        <f t="shared" si="269"/>
        <v>22.900499999999997</v>
      </c>
    </row>
    <row r="3403" spans="1:14" x14ac:dyDescent="0.3">
      <c r="A3403" s="1">
        <v>45560</v>
      </c>
      <c r="B3403" s="1" t="str">
        <f t="shared" si="265"/>
        <v>September</v>
      </c>
      <c r="C3403" s="4" t="s">
        <v>19</v>
      </c>
      <c r="D3403" s="4" t="s">
        <v>15</v>
      </c>
      <c r="E3403" s="4" t="s">
        <v>22</v>
      </c>
      <c r="F3403" s="4" t="s">
        <v>23</v>
      </c>
      <c r="G3403" s="3">
        <v>52.89</v>
      </c>
      <c r="H3403" s="8">
        <v>1</v>
      </c>
      <c r="I3403" s="4" t="s">
        <v>20</v>
      </c>
      <c r="J3403" s="7">
        <v>6.4</v>
      </c>
      <c r="K3403" s="3">
        <f t="shared" si="266"/>
        <v>52.89</v>
      </c>
      <c r="L3403" s="2">
        <f t="shared" si="267"/>
        <v>0.05</v>
      </c>
      <c r="M3403" s="3">
        <f t="shared" si="268"/>
        <v>2.6445000000000003</v>
      </c>
      <c r="N3403" s="3">
        <f t="shared" si="269"/>
        <v>55.534500000000001</v>
      </c>
    </row>
    <row r="3404" spans="1:14" x14ac:dyDescent="0.3">
      <c r="A3404" s="1">
        <v>45560</v>
      </c>
      <c r="B3404" s="1" t="str">
        <f t="shared" si="265"/>
        <v>September</v>
      </c>
      <c r="C3404" s="4" t="s">
        <v>14</v>
      </c>
      <c r="D3404" s="4" t="s">
        <v>15</v>
      </c>
      <c r="E3404" s="4" t="s">
        <v>22</v>
      </c>
      <c r="F3404" s="4" t="s">
        <v>12</v>
      </c>
      <c r="G3404" s="3">
        <v>12.39</v>
      </c>
      <c r="H3404" s="8">
        <v>9</v>
      </c>
      <c r="I3404" s="4" t="s">
        <v>17</v>
      </c>
      <c r="J3404" s="7">
        <v>8.8000000000000007</v>
      </c>
      <c r="K3404" s="3">
        <f t="shared" si="266"/>
        <v>111.51</v>
      </c>
      <c r="L3404" s="2">
        <f t="shared" si="267"/>
        <v>0.05</v>
      </c>
      <c r="M3404" s="3">
        <f t="shared" si="268"/>
        <v>5.5755000000000008</v>
      </c>
      <c r="N3404" s="3">
        <f t="shared" si="269"/>
        <v>117.08550000000001</v>
      </c>
    </row>
    <row r="3405" spans="1:14" x14ac:dyDescent="0.3">
      <c r="A3405" s="1">
        <v>45560</v>
      </c>
      <c r="B3405" s="1" t="str">
        <f t="shared" si="265"/>
        <v>September</v>
      </c>
      <c r="C3405" s="4" t="s">
        <v>19</v>
      </c>
      <c r="D3405" s="4" t="s">
        <v>15</v>
      </c>
      <c r="E3405" s="4" t="s">
        <v>11</v>
      </c>
      <c r="F3405" s="4" t="s">
        <v>12</v>
      </c>
      <c r="G3405" s="3">
        <v>8.36</v>
      </c>
      <c r="H3405" s="8">
        <v>6</v>
      </c>
      <c r="I3405" s="4" t="s">
        <v>258</v>
      </c>
      <c r="J3405" s="7">
        <v>7.5</v>
      </c>
      <c r="K3405" s="3">
        <f t="shared" si="266"/>
        <v>50.16</v>
      </c>
      <c r="L3405" s="2">
        <f t="shared" si="267"/>
        <v>0.05</v>
      </c>
      <c r="M3405" s="3">
        <f t="shared" si="268"/>
        <v>2.508</v>
      </c>
      <c r="N3405" s="3">
        <f t="shared" si="269"/>
        <v>52.667999999999999</v>
      </c>
    </row>
    <row r="3406" spans="1:14" x14ac:dyDescent="0.3">
      <c r="A3406" s="1">
        <v>45560</v>
      </c>
      <c r="B3406" s="1" t="str">
        <f t="shared" si="265"/>
        <v>September</v>
      </c>
      <c r="C3406" s="4" t="s">
        <v>19</v>
      </c>
      <c r="D3406" s="4" t="s">
        <v>10</v>
      </c>
      <c r="E3406" s="4" t="s">
        <v>11</v>
      </c>
      <c r="F3406" s="4" t="s">
        <v>23</v>
      </c>
      <c r="G3406" s="3">
        <v>53.74</v>
      </c>
      <c r="H3406" s="8">
        <v>3</v>
      </c>
      <c r="I3406" s="4" t="s">
        <v>20</v>
      </c>
      <c r="J3406" s="7">
        <v>4.0999999999999996</v>
      </c>
      <c r="K3406" s="3">
        <f t="shared" si="266"/>
        <v>161.22</v>
      </c>
      <c r="L3406" s="2">
        <f t="shared" si="267"/>
        <v>0.05</v>
      </c>
      <c r="M3406" s="3">
        <f t="shared" si="268"/>
        <v>8.0609999999999999</v>
      </c>
      <c r="N3406" s="3">
        <f t="shared" si="269"/>
        <v>169.28100000000001</v>
      </c>
    </row>
    <row r="3407" spans="1:14" x14ac:dyDescent="0.3">
      <c r="A3407" s="1">
        <v>45560</v>
      </c>
      <c r="B3407" s="1" t="str">
        <f t="shared" si="265"/>
        <v>September</v>
      </c>
      <c r="C3407" s="4" t="s">
        <v>9</v>
      </c>
      <c r="D3407" s="4" t="s">
        <v>15</v>
      </c>
      <c r="E3407" s="4" t="s">
        <v>22</v>
      </c>
      <c r="F3407" s="4" t="s">
        <v>21</v>
      </c>
      <c r="G3407" s="3">
        <v>11.26</v>
      </c>
      <c r="H3407" s="8">
        <v>4</v>
      </c>
      <c r="I3407" s="4" t="s">
        <v>258</v>
      </c>
      <c r="J3407" s="7">
        <v>3.5</v>
      </c>
      <c r="K3407" s="3">
        <f t="shared" si="266"/>
        <v>45.04</v>
      </c>
      <c r="L3407" s="2">
        <f t="shared" si="267"/>
        <v>0.05</v>
      </c>
      <c r="M3407" s="3">
        <f t="shared" si="268"/>
        <v>2.2520000000000002</v>
      </c>
      <c r="N3407" s="3">
        <f t="shared" si="269"/>
        <v>47.292000000000002</v>
      </c>
    </row>
    <row r="3408" spans="1:14" x14ac:dyDescent="0.3">
      <c r="A3408" s="1">
        <v>45560</v>
      </c>
      <c r="B3408" s="1" t="str">
        <f t="shared" si="265"/>
        <v>September</v>
      </c>
      <c r="C3408" s="4" t="s">
        <v>14</v>
      </c>
      <c r="D3408" s="4" t="s">
        <v>15</v>
      </c>
      <c r="E3408" s="4" t="s">
        <v>11</v>
      </c>
      <c r="F3408" s="4" t="s">
        <v>12</v>
      </c>
      <c r="G3408" s="3">
        <v>3.79</v>
      </c>
      <c r="H3408" s="8">
        <v>7</v>
      </c>
      <c r="I3408" s="4" t="s">
        <v>258</v>
      </c>
      <c r="J3408" s="7">
        <v>7.4</v>
      </c>
      <c r="K3408" s="3">
        <f t="shared" si="266"/>
        <v>26.53</v>
      </c>
      <c r="L3408" s="2">
        <f t="shared" si="267"/>
        <v>0.05</v>
      </c>
      <c r="M3408" s="3">
        <f t="shared" si="268"/>
        <v>1.3265000000000002</v>
      </c>
      <c r="N3408" s="3">
        <f t="shared" si="269"/>
        <v>27.8565</v>
      </c>
    </row>
    <row r="3409" spans="1:14" x14ac:dyDescent="0.3">
      <c r="A3409" s="1">
        <v>45560</v>
      </c>
      <c r="B3409" s="1" t="str">
        <f t="shared" si="265"/>
        <v>September</v>
      </c>
      <c r="C3409" s="4" t="s">
        <v>19</v>
      </c>
      <c r="D3409" s="4" t="s">
        <v>15</v>
      </c>
      <c r="E3409" s="4" t="s">
        <v>22</v>
      </c>
      <c r="F3409" s="4" t="s">
        <v>24</v>
      </c>
      <c r="G3409" s="3">
        <v>27.24</v>
      </c>
      <c r="H3409" s="8">
        <v>3</v>
      </c>
      <c r="I3409" s="4" t="s">
        <v>17</v>
      </c>
      <c r="J3409" s="7">
        <v>3.2</v>
      </c>
      <c r="K3409" s="3">
        <f t="shared" si="266"/>
        <v>81.72</v>
      </c>
      <c r="L3409" s="2">
        <f t="shared" si="267"/>
        <v>0.05</v>
      </c>
      <c r="M3409" s="3">
        <f t="shared" si="268"/>
        <v>4.0860000000000003</v>
      </c>
      <c r="N3409" s="3">
        <f t="shared" si="269"/>
        <v>85.805999999999997</v>
      </c>
    </row>
    <row r="3410" spans="1:14" x14ac:dyDescent="0.3">
      <c r="A3410" s="1">
        <v>45560</v>
      </c>
      <c r="B3410" s="1" t="str">
        <f t="shared" si="265"/>
        <v>September</v>
      </c>
      <c r="C3410" s="4" t="s">
        <v>19</v>
      </c>
      <c r="D3410" s="4" t="s">
        <v>15</v>
      </c>
      <c r="E3410" s="4" t="s">
        <v>11</v>
      </c>
      <c r="F3410" s="4" t="s">
        <v>18</v>
      </c>
      <c r="G3410" s="3">
        <v>64.540000000000006</v>
      </c>
      <c r="H3410" s="8">
        <v>4</v>
      </c>
      <c r="I3410" s="4" t="s">
        <v>20</v>
      </c>
      <c r="J3410" s="7">
        <v>7</v>
      </c>
      <c r="K3410" s="3">
        <f t="shared" si="266"/>
        <v>258.16000000000003</v>
      </c>
      <c r="L3410" s="2">
        <f t="shared" si="267"/>
        <v>0.05</v>
      </c>
      <c r="M3410" s="3">
        <f t="shared" si="268"/>
        <v>12.908000000000001</v>
      </c>
      <c r="N3410" s="3">
        <f t="shared" si="269"/>
        <v>271.06800000000004</v>
      </c>
    </row>
    <row r="3411" spans="1:14" x14ac:dyDescent="0.3">
      <c r="A3411" s="1">
        <v>45560</v>
      </c>
      <c r="B3411" s="1" t="str">
        <f t="shared" si="265"/>
        <v>September</v>
      </c>
      <c r="C3411" s="4" t="s">
        <v>19</v>
      </c>
      <c r="D3411" s="4" t="s">
        <v>15</v>
      </c>
      <c r="E3411" s="4" t="s">
        <v>11</v>
      </c>
      <c r="F3411" s="4" t="s">
        <v>16</v>
      </c>
      <c r="G3411" s="3">
        <v>89.32</v>
      </c>
      <c r="H3411" s="8">
        <v>8</v>
      </c>
      <c r="I3411" s="4" t="s">
        <v>258</v>
      </c>
      <c r="J3411" s="7">
        <v>9.4</v>
      </c>
      <c r="K3411" s="3">
        <f t="shared" si="266"/>
        <v>714.56</v>
      </c>
      <c r="L3411" s="2">
        <f t="shared" si="267"/>
        <v>0.18</v>
      </c>
      <c r="M3411" s="3">
        <f t="shared" si="268"/>
        <v>128.62079999999997</v>
      </c>
      <c r="N3411" s="3">
        <f t="shared" si="269"/>
        <v>843.18079999999986</v>
      </c>
    </row>
    <row r="3412" spans="1:14" x14ac:dyDescent="0.3">
      <c r="A3412" s="1">
        <v>45560</v>
      </c>
      <c r="B3412" s="1" t="str">
        <f t="shared" si="265"/>
        <v>September</v>
      </c>
      <c r="C3412" s="4" t="s">
        <v>9</v>
      </c>
      <c r="D3412" s="4" t="s">
        <v>10</v>
      </c>
      <c r="E3412" s="4" t="s">
        <v>22</v>
      </c>
      <c r="F3412" s="4" t="s">
        <v>12</v>
      </c>
      <c r="G3412" s="3">
        <v>5.57</v>
      </c>
      <c r="H3412" s="8">
        <v>9</v>
      </c>
      <c r="I3412" s="4" t="s">
        <v>17</v>
      </c>
      <c r="J3412" s="7">
        <v>6.9</v>
      </c>
      <c r="K3412" s="3">
        <f t="shared" si="266"/>
        <v>50.13</v>
      </c>
      <c r="L3412" s="2">
        <f t="shared" si="267"/>
        <v>0.05</v>
      </c>
      <c r="M3412" s="3">
        <f t="shared" si="268"/>
        <v>2.5065000000000004</v>
      </c>
      <c r="N3412" s="3">
        <f t="shared" si="269"/>
        <v>52.636500000000005</v>
      </c>
    </row>
    <row r="3413" spans="1:14" x14ac:dyDescent="0.3">
      <c r="A3413" s="1">
        <v>45560</v>
      </c>
      <c r="B3413" s="1" t="str">
        <f t="shared" si="265"/>
        <v>September</v>
      </c>
      <c r="C3413" s="4" t="s">
        <v>19</v>
      </c>
      <c r="D3413" s="4" t="s">
        <v>15</v>
      </c>
      <c r="E3413" s="4" t="s">
        <v>11</v>
      </c>
      <c r="F3413" s="4" t="s">
        <v>21</v>
      </c>
      <c r="G3413" s="3">
        <v>7.26</v>
      </c>
      <c r="H3413" s="8">
        <v>2</v>
      </c>
      <c r="I3413" s="4" t="s">
        <v>17</v>
      </c>
      <c r="J3413" s="7">
        <v>5.6</v>
      </c>
      <c r="K3413" s="3">
        <f t="shared" si="266"/>
        <v>14.52</v>
      </c>
      <c r="L3413" s="2">
        <f t="shared" si="267"/>
        <v>0.05</v>
      </c>
      <c r="M3413" s="3">
        <f t="shared" si="268"/>
        <v>0.72599999999999998</v>
      </c>
      <c r="N3413" s="3">
        <f t="shared" si="269"/>
        <v>15.245999999999999</v>
      </c>
    </row>
    <row r="3414" spans="1:14" x14ac:dyDescent="0.3">
      <c r="A3414" s="1">
        <v>45560</v>
      </c>
      <c r="B3414" s="1" t="str">
        <f t="shared" si="265"/>
        <v>September</v>
      </c>
      <c r="C3414" s="4" t="s">
        <v>14</v>
      </c>
      <c r="D3414" s="4" t="s">
        <v>15</v>
      </c>
      <c r="E3414" s="4" t="s">
        <v>22</v>
      </c>
      <c r="F3414" s="4" t="s">
        <v>24</v>
      </c>
      <c r="G3414" s="3">
        <v>26.03</v>
      </c>
      <c r="H3414" s="8">
        <v>4</v>
      </c>
      <c r="I3414" s="4" t="s">
        <v>20</v>
      </c>
      <c r="J3414" s="7">
        <v>7.4</v>
      </c>
      <c r="K3414" s="3">
        <f t="shared" si="266"/>
        <v>104.12</v>
      </c>
      <c r="L3414" s="2">
        <f t="shared" si="267"/>
        <v>0.05</v>
      </c>
      <c r="M3414" s="3">
        <f t="shared" si="268"/>
        <v>5.2060000000000004</v>
      </c>
      <c r="N3414" s="3">
        <f t="shared" si="269"/>
        <v>109.32600000000001</v>
      </c>
    </row>
    <row r="3415" spans="1:14" x14ac:dyDescent="0.3">
      <c r="A3415" s="1">
        <v>45561</v>
      </c>
      <c r="B3415" s="1" t="str">
        <f t="shared" si="265"/>
        <v>September</v>
      </c>
      <c r="C3415" s="4" t="s">
        <v>14</v>
      </c>
      <c r="D3415" s="4" t="s">
        <v>10</v>
      </c>
      <c r="E3415" s="4" t="s">
        <v>22</v>
      </c>
      <c r="F3415" s="4" t="s">
        <v>12</v>
      </c>
      <c r="G3415" s="3">
        <v>14.99</v>
      </c>
      <c r="H3415" s="8">
        <v>8</v>
      </c>
      <c r="I3415" s="4" t="s">
        <v>17</v>
      </c>
      <c r="J3415" s="7">
        <v>6.1</v>
      </c>
      <c r="K3415" s="3">
        <f t="shared" si="266"/>
        <v>119.92</v>
      </c>
      <c r="L3415" s="2">
        <f t="shared" si="267"/>
        <v>0.05</v>
      </c>
      <c r="M3415" s="3">
        <f t="shared" si="268"/>
        <v>5.9960000000000004</v>
      </c>
      <c r="N3415" s="3">
        <f t="shared" si="269"/>
        <v>125.916</v>
      </c>
    </row>
    <row r="3416" spans="1:14" x14ac:dyDescent="0.3">
      <c r="A3416" s="1">
        <v>45561</v>
      </c>
      <c r="B3416" s="1" t="str">
        <f t="shared" si="265"/>
        <v>September</v>
      </c>
      <c r="C3416" s="4" t="s">
        <v>9</v>
      </c>
      <c r="D3416" s="4" t="s">
        <v>15</v>
      </c>
      <c r="E3416" s="4" t="s">
        <v>22</v>
      </c>
      <c r="F3416" s="4" t="s">
        <v>18</v>
      </c>
      <c r="G3416" s="3">
        <v>57.11</v>
      </c>
      <c r="H3416" s="8">
        <v>10</v>
      </c>
      <c r="I3416" s="4" t="s">
        <v>20</v>
      </c>
      <c r="J3416" s="7">
        <v>6.7</v>
      </c>
      <c r="K3416" s="3">
        <f t="shared" si="266"/>
        <v>571.1</v>
      </c>
      <c r="L3416" s="2">
        <f t="shared" si="267"/>
        <v>0.05</v>
      </c>
      <c r="M3416" s="3">
        <f t="shared" si="268"/>
        <v>28.555000000000003</v>
      </c>
      <c r="N3416" s="3">
        <f t="shared" si="269"/>
        <v>599.65499999999997</v>
      </c>
    </row>
    <row r="3417" spans="1:14" x14ac:dyDescent="0.3">
      <c r="A3417" s="1">
        <v>45561</v>
      </c>
      <c r="B3417" s="1" t="str">
        <f t="shared" si="265"/>
        <v>September</v>
      </c>
      <c r="C3417" s="4" t="s">
        <v>19</v>
      </c>
      <c r="D3417" s="4" t="s">
        <v>10</v>
      </c>
      <c r="E3417" s="4" t="s">
        <v>11</v>
      </c>
      <c r="F3417" s="4" t="s">
        <v>18</v>
      </c>
      <c r="G3417" s="3">
        <v>54.18</v>
      </c>
      <c r="H3417" s="8">
        <v>4</v>
      </c>
      <c r="I3417" s="4" t="s">
        <v>20</v>
      </c>
      <c r="J3417" s="7">
        <v>9.4</v>
      </c>
      <c r="K3417" s="3">
        <f t="shared" si="266"/>
        <v>216.72</v>
      </c>
      <c r="L3417" s="2">
        <f t="shared" si="267"/>
        <v>0.05</v>
      </c>
      <c r="M3417" s="3">
        <f t="shared" si="268"/>
        <v>10.836</v>
      </c>
      <c r="N3417" s="3">
        <f t="shared" si="269"/>
        <v>227.55600000000001</v>
      </c>
    </row>
    <row r="3418" spans="1:14" x14ac:dyDescent="0.3">
      <c r="A3418" s="1">
        <v>45561</v>
      </c>
      <c r="B3418" s="1" t="str">
        <f t="shared" si="265"/>
        <v>September</v>
      </c>
      <c r="C3418" s="4" t="s">
        <v>19</v>
      </c>
      <c r="D3418" s="4" t="s">
        <v>15</v>
      </c>
      <c r="E3418" s="4" t="s">
        <v>11</v>
      </c>
      <c r="F3418" s="4" t="s">
        <v>18</v>
      </c>
      <c r="G3418" s="3">
        <v>55.05</v>
      </c>
      <c r="H3418" s="8">
        <v>5</v>
      </c>
      <c r="I3418" s="4" t="s">
        <v>17</v>
      </c>
      <c r="J3418" s="7">
        <v>5.6</v>
      </c>
      <c r="K3418" s="3">
        <f t="shared" si="266"/>
        <v>275.25</v>
      </c>
      <c r="L3418" s="2">
        <f t="shared" si="267"/>
        <v>0.05</v>
      </c>
      <c r="M3418" s="3">
        <f t="shared" si="268"/>
        <v>13.762500000000001</v>
      </c>
      <c r="N3418" s="3">
        <f t="shared" si="269"/>
        <v>289.01249999999999</v>
      </c>
    </row>
    <row r="3419" spans="1:14" x14ac:dyDescent="0.3">
      <c r="A3419" s="1">
        <v>45561</v>
      </c>
      <c r="B3419" s="1" t="str">
        <f t="shared" si="265"/>
        <v>September</v>
      </c>
      <c r="C3419" s="4" t="s">
        <v>14</v>
      </c>
      <c r="D3419" s="4" t="s">
        <v>10</v>
      </c>
      <c r="E3419" s="4" t="s">
        <v>22</v>
      </c>
      <c r="F3419" s="4" t="s">
        <v>12</v>
      </c>
      <c r="G3419" s="3">
        <v>11.75</v>
      </c>
      <c r="H3419" s="8">
        <v>7</v>
      </c>
      <c r="I3419" s="4" t="s">
        <v>20</v>
      </c>
      <c r="J3419" s="7">
        <v>9.5</v>
      </c>
      <c r="K3419" s="3">
        <f t="shared" si="266"/>
        <v>82.25</v>
      </c>
      <c r="L3419" s="2">
        <f t="shared" si="267"/>
        <v>0.05</v>
      </c>
      <c r="M3419" s="3">
        <f t="shared" si="268"/>
        <v>4.1124999999999998</v>
      </c>
      <c r="N3419" s="3">
        <f t="shared" si="269"/>
        <v>86.362499999999997</v>
      </c>
    </row>
    <row r="3420" spans="1:14" x14ac:dyDescent="0.3">
      <c r="A3420" s="1">
        <v>45561</v>
      </c>
      <c r="B3420" s="1" t="str">
        <f t="shared" si="265"/>
        <v>September</v>
      </c>
      <c r="C3420" s="4" t="s">
        <v>14</v>
      </c>
      <c r="D3420" s="4" t="s">
        <v>15</v>
      </c>
      <c r="E3420" s="4" t="s">
        <v>22</v>
      </c>
      <c r="F3420" s="4" t="s">
        <v>16</v>
      </c>
      <c r="G3420" s="3">
        <v>82.51</v>
      </c>
      <c r="H3420" s="8">
        <v>3</v>
      </c>
      <c r="I3420" s="4" t="s">
        <v>20</v>
      </c>
      <c r="J3420" s="7">
        <v>9.1999999999999993</v>
      </c>
      <c r="K3420" s="3">
        <f t="shared" si="266"/>
        <v>247.53000000000003</v>
      </c>
      <c r="L3420" s="2">
        <f t="shared" si="267"/>
        <v>0.18</v>
      </c>
      <c r="M3420" s="3">
        <f t="shared" si="268"/>
        <v>44.555400000000006</v>
      </c>
      <c r="N3420" s="3">
        <f t="shared" si="269"/>
        <v>292.08540000000005</v>
      </c>
    </row>
    <row r="3421" spans="1:14" x14ac:dyDescent="0.3">
      <c r="A3421" s="1">
        <v>45561</v>
      </c>
      <c r="B3421" s="1" t="str">
        <f t="shared" si="265"/>
        <v>September</v>
      </c>
      <c r="C3421" s="4" t="s">
        <v>14</v>
      </c>
      <c r="D3421" s="4" t="s">
        <v>15</v>
      </c>
      <c r="E3421" s="4" t="s">
        <v>11</v>
      </c>
      <c r="F3421" s="4" t="s">
        <v>18</v>
      </c>
      <c r="G3421" s="3">
        <v>67.319999999999993</v>
      </c>
      <c r="H3421" s="8">
        <v>5</v>
      </c>
      <c r="I3421" s="4" t="s">
        <v>258</v>
      </c>
      <c r="J3421" s="7">
        <v>4.3</v>
      </c>
      <c r="K3421" s="3">
        <f t="shared" si="266"/>
        <v>336.59999999999997</v>
      </c>
      <c r="L3421" s="2">
        <f t="shared" si="267"/>
        <v>0.05</v>
      </c>
      <c r="M3421" s="3">
        <f t="shared" si="268"/>
        <v>16.829999999999998</v>
      </c>
      <c r="N3421" s="3">
        <f t="shared" si="269"/>
        <v>353.42999999999995</v>
      </c>
    </row>
    <row r="3422" spans="1:14" x14ac:dyDescent="0.3">
      <c r="A3422" s="1">
        <v>45561</v>
      </c>
      <c r="B3422" s="1" t="str">
        <f t="shared" si="265"/>
        <v>September</v>
      </c>
      <c r="C3422" s="4" t="s">
        <v>9</v>
      </c>
      <c r="D3422" s="4" t="s">
        <v>15</v>
      </c>
      <c r="E3422" s="4" t="s">
        <v>22</v>
      </c>
      <c r="F3422" s="4" t="s">
        <v>24</v>
      </c>
      <c r="G3422" s="3">
        <v>33.75</v>
      </c>
      <c r="H3422" s="8">
        <v>6</v>
      </c>
      <c r="I3422" s="4" t="s">
        <v>258</v>
      </c>
      <c r="J3422" s="7">
        <v>3.5</v>
      </c>
      <c r="K3422" s="3">
        <f t="shared" si="266"/>
        <v>202.5</v>
      </c>
      <c r="L3422" s="2">
        <f t="shared" si="267"/>
        <v>0.05</v>
      </c>
      <c r="M3422" s="3">
        <f t="shared" si="268"/>
        <v>10.125</v>
      </c>
      <c r="N3422" s="3">
        <f t="shared" si="269"/>
        <v>212.625</v>
      </c>
    </row>
    <row r="3423" spans="1:14" x14ac:dyDescent="0.3">
      <c r="A3423" s="1">
        <v>45561</v>
      </c>
      <c r="B3423" s="1" t="str">
        <f t="shared" si="265"/>
        <v>September</v>
      </c>
      <c r="C3423" s="4" t="s">
        <v>19</v>
      </c>
      <c r="D3423" s="4" t="s">
        <v>15</v>
      </c>
      <c r="E3423" s="4" t="s">
        <v>22</v>
      </c>
      <c r="F3423" s="4" t="s">
        <v>24</v>
      </c>
      <c r="G3423" s="3">
        <v>26.46</v>
      </c>
      <c r="H3423" s="8">
        <v>6</v>
      </c>
      <c r="I3423" s="4" t="s">
        <v>20</v>
      </c>
      <c r="J3423" s="7">
        <v>3.7</v>
      </c>
      <c r="K3423" s="3">
        <f t="shared" si="266"/>
        <v>158.76</v>
      </c>
      <c r="L3423" s="2">
        <f t="shared" si="267"/>
        <v>0.05</v>
      </c>
      <c r="M3423" s="3">
        <f t="shared" si="268"/>
        <v>7.9379999999999997</v>
      </c>
      <c r="N3423" s="3">
        <f t="shared" si="269"/>
        <v>166.69799999999998</v>
      </c>
    </row>
    <row r="3424" spans="1:14" x14ac:dyDescent="0.3">
      <c r="A3424" s="1">
        <v>45561</v>
      </c>
      <c r="B3424" s="1" t="str">
        <f t="shared" si="265"/>
        <v>September</v>
      </c>
      <c r="C3424" s="4" t="s">
        <v>19</v>
      </c>
      <c r="D3424" s="4" t="s">
        <v>15</v>
      </c>
      <c r="E3424" s="4" t="s">
        <v>11</v>
      </c>
      <c r="F3424" s="4" t="s">
        <v>21</v>
      </c>
      <c r="G3424" s="3">
        <v>14.89</v>
      </c>
      <c r="H3424" s="8">
        <v>6</v>
      </c>
      <c r="I3424" s="4" t="s">
        <v>20</v>
      </c>
      <c r="J3424" s="7">
        <v>3.1</v>
      </c>
      <c r="K3424" s="3">
        <f t="shared" si="266"/>
        <v>89.34</v>
      </c>
      <c r="L3424" s="2">
        <f t="shared" si="267"/>
        <v>0.05</v>
      </c>
      <c r="M3424" s="3">
        <f t="shared" si="268"/>
        <v>4.4670000000000005</v>
      </c>
      <c r="N3424" s="3">
        <f t="shared" si="269"/>
        <v>93.807000000000002</v>
      </c>
    </row>
    <row r="3425" spans="1:14" x14ac:dyDescent="0.3">
      <c r="A3425" s="1">
        <v>45561</v>
      </c>
      <c r="B3425" s="1" t="str">
        <f t="shared" si="265"/>
        <v>September</v>
      </c>
      <c r="C3425" s="4" t="s">
        <v>19</v>
      </c>
      <c r="D3425" s="4" t="s">
        <v>15</v>
      </c>
      <c r="E3425" s="4" t="s">
        <v>11</v>
      </c>
      <c r="F3425" s="4" t="s">
        <v>12</v>
      </c>
      <c r="G3425" s="3">
        <v>13.62</v>
      </c>
      <c r="H3425" s="8">
        <v>1</v>
      </c>
      <c r="I3425" s="4" t="s">
        <v>17</v>
      </c>
      <c r="J3425" s="7">
        <v>3.6</v>
      </c>
      <c r="K3425" s="3">
        <f t="shared" si="266"/>
        <v>13.62</v>
      </c>
      <c r="L3425" s="2">
        <f t="shared" si="267"/>
        <v>0.05</v>
      </c>
      <c r="M3425" s="3">
        <f t="shared" si="268"/>
        <v>0.68100000000000005</v>
      </c>
      <c r="N3425" s="3">
        <f t="shared" si="269"/>
        <v>14.300999999999998</v>
      </c>
    </row>
    <row r="3426" spans="1:14" x14ac:dyDescent="0.3">
      <c r="A3426" s="1">
        <v>45561</v>
      </c>
      <c r="B3426" s="1" t="str">
        <f t="shared" si="265"/>
        <v>September</v>
      </c>
      <c r="C3426" s="4" t="s">
        <v>14</v>
      </c>
      <c r="D3426" s="4" t="s">
        <v>10</v>
      </c>
      <c r="E3426" s="4" t="s">
        <v>22</v>
      </c>
      <c r="F3426" s="4" t="s">
        <v>23</v>
      </c>
      <c r="G3426" s="3">
        <v>65.73</v>
      </c>
      <c r="H3426" s="8">
        <v>8</v>
      </c>
      <c r="I3426" s="4" t="s">
        <v>258</v>
      </c>
      <c r="J3426" s="7">
        <v>7.6</v>
      </c>
      <c r="K3426" s="3">
        <f t="shared" si="266"/>
        <v>525.84</v>
      </c>
      <c r="L3426" s="2">
        <f t="shared" si="267"/>
        <v>0.05</v>
      </c>
      <c r="M3426" s="3">
        <f t="shared" si="268"/>
        <v>26.292000000000002</v>
      </c>
      <c r="N3426" s="3">
        <f t="shared" si="269"/>
        <v>552.13200000000006</v>
      </c>
    </row>
    <row r="3427" spans="1:14" x14ac:dyDescent="0.3">
      <c r="A3427" s="1">
        <v>45561</v>
      </c>
      <c r="B3427" s="1" t="str">
        <f t="shared" si="265"/>
        <v>September</v>
      </c>
      <c r="C3427" s="4" t="s">
        <v>19</v>
      </c>
      <c r="D3427" s="4" t="s">
        <v>15</v>
      </c>
      <c r="E3427" s="4" t="s">
        <v>22</v>
      </c>
      <c r="F3427" s="4" t="s">
        <v>16</v>
      </c>
      <c r="G3427" s="3">
        <v>85.72</v>
      </c>
      <c r="H3427" s="8">
        <v>5</v>
      </c>
      <c r="I3427" s="4" t="s">
        <v>17</v>
      </c>
      <c r="J3427" s="7">
        <v>3.5</v>
      </c>
      <c r="K3427" s="3">
        <f t="shared" si="266"/>
        <v>428.6</v>
      </c>
      <c r="L3427" s="2">
        <f t="shared" si="267"/>
        <v>0.18</v>
      </c>
      <c r="M3427" s="3">
        <f t="shared" si="268"/>
        <v>77.147999999999996</v>
      </c>
      <c r="N3427" s="3">
        <f t="shared" si="269"/>
        <v>505.74800000000005</v>
      </c>
    </row>
    <row r="3428" spans="1:14" x14ac:dyDescent="0.3">
      <c r="A3428" s="1">
        <v>45561</v>
      </c>
      <c r="B3428" s="1" t="str">
        <f t="shared" si="265"/>
        <v>September</v>
      </c>
      <c r="C3428" s="4" t="s">
        <v>9</v>
      </c>
      <c r="D3428" s="4" t="s">
        <v>10</v>
      </c>
      <c r="E3428" s="4" t="s">
        <v>22</v>
      </c>
      <c r="F3428" s="4" t="s">
        <v>24</v>
      </c>
      <c r="G3428" s="3">
        <v>30.64</v>
      </c>
      <c r="H3428" s="8">
        <v>4</v>
      </c>
      <c r="I3428" s="4" t="s">
        <v>258</v>
      </c>
      <c r="J3428" s="7">
        <v>5.2</v>
      </c>
      <c r="K3428" s="3">
        <f t="shared" si="266"/>
        <v>122.56</v>
      </c>
      <c r="L3428" s="2">
        <f t="shared" si="267"/>
        <v>0.05</v>
      </c>
      <c r="M3428" s="3">
        <f t="shared" si="268"/>
        <v>6.1280000000000001</v>
      </c>
      <c r="N3428" s="3">
        <f t="shared" si="269"/>
        <v>128.68799999999999</v>
      </c>
    </row>
    <row r="3429" spans="1:14" x14ac:dyDescent="0.3">
      <c r="A3429" s="1">
        <v>45561</v>
      </c>
      <c r="B3429" s="1" t="str">
        <f t="shared" si="265"/>
        <v>September</v>
      </c>
      <c r="C3429" s="4" t="s">
        <v>9</v>
      </c>
      <c r="D3429" s="4" t="s">
        <v>15</v>
      </c>
      <c r="E3429" s="4" t="s">
        <v>22</v>
      </c>
      <c r="F3429" s="4" t="s">
        <v>12</v>
      </c>
      <c r="G3429" s="3">
        <v>3.73</v>
      </c>
      <c r="H3429" s="8">
        <v>4</v>
      </c>
      <c r="I3429" s="4" t="s">
        <v>258</v>
      </c>
      <c r="J3429" s="7">
        <v>8.6999999999999993</v>
      </c>
      <c r="K3429" s="3">
        <f t="shared" si="266"/>
        <v>14.92</v>
      </c>
      <c r="L3429" s="2">
        <f t="shared" si="267"/>
        <v>0.05</v>
      </c>
      <c r="M3429" s="3">
        <f t="shared" si="268"/>
        <v>0.746</v>
      </c>
      <c r="N3429" s="3">
        <f t="shared" si="269"/>
        <v>15.666</v>
      </c>
    </row>
    <row r="3430" spans="1:14" x14ac:dyDescent="0.3">
      <c r="A3430" s="1">
        <v>45562</v>
      </c>
      <c r="B3430" s="1" t="str">
        <f t="shared" si="265"/>
        <v>September</v>
      </c>
      <c r="C3430" s="4" t="s">
        <v>9</v>
      </c>
      <c r="D3430" s="4" t="s">
        <v>15</v>
      </c>
      <c r="E3430" s="4" t="s">
        <v>11</v>
      </c>
      <c r="F3430" s="4" t="s">
        <v>24</v>
      </c>
      <c r="G3430" s="3">
        <v>39.700000000000003</v>
      </c>
      <c r="H3430" s="8">
        <v>7</v>
      </c>
      <c r="I3430" s="4" t="s">
        <v>20</v>
      </c>
      <c r="J3430" s="7">
        <v>3.2</v>
      </c>
      <c r="K3430" s="3">
        <f t="shared" si="266"/>
        <v>277.90000000000003</v>
      </c>
      <c r="L3430" s="2">
        <f t="shared" si="267"/>
        <v>0.05</v>
      </c>
      <c r="M3430" s="3">
        <f t="shared" si="268"/>
        <v>13.895000000000003</v>
      </c>
      <c r="N3430" s="3">
        <f t="shared" si="269"/>
        <v>291.79500000000002</v>
      </c>
    </row>
    <row r="3431" spans="1:14" x14ac:dyDescent="0.3">
      <c r="A3431" s="1">
        <v>45562</v>
      </c>
      <c r="B3431" s="1" t="str">
        <f t="shared" si="265"/>
        <v>September</v>
      </c>
      <c r="C3431" s="4" t="s">
        <v>9</v>
      </c>
      <c r="D3431" s="4" t="s">
        <v>15</v>
      </c>
      <c r="E3431" s="4" t="s">
        <v>22</v>
      </c>
      <c r="F3431" s="4" t="s">
        <v>24</v>
      </c>
      <c r="G3431" s="3">
        <v>17.559999999999999</v>
      </c>
      <c r="H3431" s="8">
        <v>6</v>
      </c>
      <c r="I3431" s="4" t="s">
        <v>258</v>
      </c>
      <c r="J3431" s="7">
        <v>8.5</v>
      </c>
      <c r="K3431" s="3">
        <f t="shared" si="266"/>
        <v>105.35999999999999</v>
      </c>
      <c r="L3431" s="2">
        <f t="shared" si="267"/>
        <v>0.05</v>
      </c>
      <c r="M3431" s="3">
        <f t="shared" si="268"/>
        <v>5.2679999999999998</v>
      </c>
      <c r="N3431" s="3">
        <f t="shared" si="269"/>
        <v>110.62799999999999</v>
      </c>
    </row>
    <row r="3432" spans="1:14" x14ac:dyDescent="0.3">
      <c r="A3432" s="1">
        <v>45562</v>
      </c>
      <c r="B3432" s="1" t="str">
        <f t="shared" si="265"/>
        <v>September</v>
      </c>
      <c r="C3432" s="4" t="s">
        <v>19</v>
      </c>
      <c r="D3432" s="4" t="s">
        <v>15</v>
      </c>
      <c r="E3432" s="4" t="s">
        <v>22</v>
      </c>
      <c r="F3432" s="4" t="s">
        <v>12</v>
      </c>
      <c r="G3432" s="3">
        <v>10.8</v>
      </c>
      <c r="H3432" s="8">
        <v>2</v>
      </c>
      <c r="I3432" s="4" t="s">
        <v>258</v>
      </c>
      <c r="J3432" s="7">
        <v>4.9000000000000004</v>
      </c>
      <c r="K3432" s="3">
        <f t="shared" si="266"/>
        <v>21.6</v>
      </c>
      <c r="L3432" s="2">
        <f t="shared" si="267"/>
        <v>0.05</v>
      </c>
      <c r="M3432" s="3">
        <f t="shared" si="268"/>
        <v>1.08</v>
      </c>
      <c r="N3432" s="3">
        <f t="shared" si="269"/>
        <v>22.68</v>
      </c>
    </row>
    <row r="3433" spans="1:14" x14ac:dyDescent="0.3">
      <c r="A3433" s="1">
        <v>45562</v>
      </c>
      <c r="B3433" s="1" t="str">
        <f t="shared" si="265"/>
        <v>September</v>
      </c>
      <c r="C3433" s="4" t="s">
        <v>19</v>
      </c>
      <c r="D3433" s="4" t="s">
        <v>10</v>
      </c>
      <c r="E3433" s="4" t="s">
        <v>11</v>
      </c>
      <c r="F3433" s="4" t="s">
        <v>12</v>
      </c>
      <c r="G3433" s="3">
        <v>4.7699999999999996</v>
      </c>
      <c r="H3433" s="8">
        <v>3</v>
      </c>
      <c r="I3433" s="4" t="s">
        <v>20</v>
      </c>
      <c r="J3433" s="7">
        <v>3.8</v>
      </c>
      <c r="K3433" s="3">
        <f t="shared" si="266"/>
        <v>14.309999999999999</v>
      </c>
      <c r="L3433" s="2">
        <f t="shared" si="267"/>
        <v>0.05</v>
      </c>
      <c r="M3433" s="3">
        <f t="shared" si="268"/>
        <v>0.71550000000000002</v>
      </c>
      <c r="N3433" s="3">
        <f t="shared" si="269"/>
        <v>15.025499999999999</v>
      </c>
    </row>
    <row r="3434" spans="1:14" x14ac:dyDescent="0.3">
      <c r="A3434" s="1">
        <v>45562</v>
      </c>
      <c r="B3434" s="1" t="str">
        <f t="shared" si="265"/>
        <v>September</v>
      </c>
      <c r="C3434" s="4" t="s">
        <v>19</v>
      </c>
      <c r="D3434" s="4" t="s">
        <v>10</v>
      </c>
      <c r="E3434" s="4" t="s">
        <v>22</v>
      </c>
      <c r="F3434" s="4" t="s">
        <v>23</v>
      </c>
      <c r="G3434" s="3">
        <v>43.01</v>
      </c>
      <c r="H3434" s="8">
        <v>2</v>
      </c>
      <c r="I3434" s="4" t="s">
        <v>258</v>
      </c>
      <c r="J3434" s="7">
        <v>7.7</v>
      </c>
      <c r="K3434" s="3">
        <f t="shared" si="266"/>
        <v>86.02</v>
      </c>
      <c r="L3434" s="2">
        <f t="shared" si="267"/>
        <v>0.05</v>
      </c>
      <c r="M3434" s="3">
        <f t="shared" si="268"/>
        <v>4.3010000000000002</v>
      </c>
      <c r="N3434" s="3">
        <f t="shared" si="269"/>
        <v>90.320999999999998</v>
      </c>
    </row>
    <row r="3435" spans="1:14" x14ac:dyDescent="0.3">
      <c r="A3435" s="1">
        <v>45562</v>
      </c>
      <c r="B3435" s="1" t="str">
        <f t="shared" si="265"/>
        <v>September</v>
      </c>
      <c r="C3435" s="4" t="s">
        <v>14</v>
      </c>
      <c r="D3435" s="4" t="s">
        <v>15</v>
      </c>
      <c r="E3435" s="4" t="s">
        <v>11</v>
      </c>
      <c r="F3435" s="4" t="s">
        <v>24</v>
      </c>
      <c r="G3435" s="3">
        <v>21.19</v>
      </c>
      <c r="H3435" s="8">
        <v>2</v>
      </c>
      <c r="I3435" s="4" t="s">
        <v>17</v>
      </c>
      <c r="J3435" s="7">
        <v>7.3</v>
      </c>
      <c r="K3435" s="3">
        <f t="shared" si="266"/>
        <v>42.38</v>
      </c>
      <c r="L3435" s="2">
        <f t="shared" si="267"/>
        <v>0.05</v>
      </c>
      <c r="M3435" s="3">
        <f t="shared" si="268"/>
        <v>2.1190000000000002</v>
      </c>
      <c r="N3435" s="3">
        <f t="shared" si="269"/>
        <v>44.499000000000002</v>
      </c>
    </row>
    <row r="3436" spans="1:14" x14ac:dyDescent="0.3">
      <c r="A3436" s="1">
        <v>45562</v>
      </c>
      <c r="B3436" s="1" t="str">
        <f t="shared" si="265"/>
        <v>September</v>
      </c>
      <c r="C3436" s="4" t="s">
        <v>14</v>
      </c>
      <c r="D3436" s="4" t="s">
        <v>15</v>
      </c>
      <c r="E3436" s="4" t="s">
        <v>11</v>
      </c>
      <c r="F3436" s="4" t="s">
        <v>23</v>
      </c>
      <c r="G3436" s="3">
        <v>60.71</v>
      </c>
      <c r="H3436" s="8">
        <v>5</v>
      </c>
      <c r="I3436" s="4" t="s">
        <v>17</v>
      </c>
      <c r="J3436" s="7">
        <v>9</v>
      </c>
      <c r="K3436" s="3">
        <f t="shared" si="266"/>
        <v>303.55</v>
      </c>
      <c r="L3436" s="2">
        <f t="shared" si="267"/>
        <v>0.05</v>
      </c>
      <c r="M3436" s="3">
        <f t="shared" si="268"/>
        <v>15.177500000000002</v>
      </c>
      <c r="N3436" s="3">
        <f t="shared" si="269"/>
        <v>318.72750000000002</v>
      </c>
    </row>
    <row r="3437" spans="1:14" x14ac:dyDescent="0.3">
      <c r="A3437" s="1">
        <v>45562</v>
      </c>
      <c r="B3437" s="1" t="str">
        <f t="shared" si="265"/>
        <v>September</v>
      </c>
      <c r="C3437" s="4" t="s">
        <v>9</v>
      </c>
      <c r="D3437" s="4" t="s">
        <v>10</v>
      </c>
      <c r="E3437" s="4" t="s">
        <v>11</v>
      </c>
      <c r="F3437" s="4" t="s">
        <v>23</v>
      </c>
      <c r="G3437" s="3">
        <v>41.64</v>
      </c>
      <c r="H3437" s="8">
        <v>4</v>
      </c>
      <c r="I3437" s="4" t="s">
        <v>258</v>
      </c>
      <c r="J3437" s="7">
        <v>8</v>
      </c>
      <c r="K3437" s="3">
        <f t="shared" si="266"/>
        <v>166.56</v>
      </c>
      <c r="L3437" s="2">
        <f t="shared" si="267"/>
        <v>0.05</v>
      </c>
      <c r="M3437" s="3">
        <f t="shared" si="268"/>
        <v>8.3280000000000012</v>
      </c>
      <c r="N3437" s="3">
        <f t="shared" si="269"/>
        <v>174.88800000000001</v>
      </c>
    </row>
    <row r="3438" spans="1:14" x14ac:dyDescent="0.3">
      <c r="A3438" s="1">
        <v>45562</v>
      </c>
      <c r="B3438" s="1" t="str">
        <f t="shared" si="265"/>
        <v>September</v>
      </c>
      <c r="C3438" s="4" t="s">
        <v>19</v>
      </c>
      <c r="D3438" s="4" t="s">
        <v>15</v>
      </c>
      <c r="E3438" s="4" t="s">
        <v>22</v>
      </c>
      <c r="F3438" s="4" t="s">
        <v>12</v>
      </c>
      <c r="G3438" s="3">
        <v>14.71</v>
      </c>
      <c r="H3438" s="8">
        <v>6</v>
      </c>
      <c r="I3438" s="4" t="s">
        <v>20</v>
      </c>
      <c r="J3438" s="7">
        <v>8.5</v>
      </c>
      <c r="K3438" s="3">
        <f t="shared" si="266"/>
        <v>88.26</v>
      </c>
      <c r="L3438" s="2">
        <f t="shared" si="267"/>
        <v>0.05</v>
      </c>
      <c r="M3438" s="3">
        <f t="shared" si="268"/>
        <v>4.4130000000000003</v>
      </c>
      <c r="N3438" s="3">
        <f t="shared" si="269"/>
        <v>92.673000000000002</v>
      </c>
    </row>
    <row r="3439" spans="1:14" x14ac:dyDescent="0.3">
      <c r="A3439" s="1">
        <v>45562</v>
      </c>
      <c r="B3439" s="1" t="str">
        <f t="shared" si="265"/>
        <v>September</v>
      </c>
      <c r="C3439" s="4" t="s">
        <v>14</v>
      </c>
      <c r="D3439" s="4" t="s">
        <v>10</v>
      </c>
      <c r="E3439" s="4" t="s">
        <v>11</v>
      </c>
      <c r="F3439" s="4" t="s">
        <v>12</v>
      </c>
      <c r="G3439" s="3">
        <v>10.88</v>
      </c>
      <c r="H3439" s="8">
        <v>8</v>
      </c>
      <c r="I3439" s="4" t="s">
        <v>20</v>
      </c>
      <c r="J3439" s="7">
        <v>4.9000000000000004</v>
      </c>
      <c r="K3439" s="3">
        <f t="shared" si="266"/>
        <v>87.04</v>
      </c>
      <c r="L3439" s="2">
        <f t="shared" si="267"/>
        <v>0.05</v>
      </c>
      <c r="M3439" s="3">
        <f t="shared" si="268"/>
        <v>4.3520000000000003</v>
      </c>
      <c r="N3439" s="3">
        <f t="shared" si="269"/>
        <v>91.39200000000001</v>
      </c>
    </row>
    <row r="3440" spans="1:14" x14ac:dyDescent="0.3">
      <c r="A3440" s="1">
        <v>45562</v>
      </c>
      <c r="B3440" s="1" t="str">
        <f t="shared" si="265"/>
        <v>September</v>
      </c>
      <c r="C3440" s="4" t="s">
        <v>9</v>
      </c>
      <c r="D3440" s="4" t="s">
        <v>10</v>
      </c>
      <c r="E3440" s="4" t="s">
        <v>22</v>
      </c>
      <c r="F3440" s="4" t="s">
        <v>21</v>
      </c>
      <c r="G3440" s="3">
        <v>9.31</v>
      </c>
      <c r="H3440" s="8">
        <v>1</v>
      </c>
      <c r="I3440" s="4" t="s">
        <v>20</v>
      </c>
      <c r="J3440" s="7">
        <v>4.2</v>
      </c>
      <c r="K3440" s="3">
        <f t="shared" si="266"/>
        <v>9.31</v>
      </c>
      <c r="L3440" s="2">
        <f t="shared" si="267"/>
        <v>0.05</v>
      </c>
      <c r="M3440" s="3">
        <f t="shared" si="268"/>
        <v>0.46550000000000002</v>
      </c>
      <c r="N3440" s="3">
        <f t="shared" si="269"/>
        <v>9.775500000000001</v>
      </c>
    </row>
    <row r="3441" spans="1:14" x14ac:dyDescent="0.3">
      <c r="A3441" s="1">
        <v>45562</v>
      </c>
      <c r="B3441" s="1" t="str">
        <f t="shared" si="265"/>
        <v>September</v>
      </c>
      <c r="C3441" s="4" t="s">
        <v>9</v>
      </c>
      <c r="D3441" s="4" t="s">
        <v>15</v>
      </c>
      <c r="E3441" s="4" t="s">
        <v>11</v>
      </c>
      <c r="F3441" s="4" t="s">
        <v>24</v>
      </c>
      <c r="G3441" s="3">
        <v>25.06</v>
      </c>
      <c r="H3441" s="8">
        <v>9</v>
      </c>
      <c r="I3441" s="4" t="s">
        <v>258</v>
      </c>
      <c r="J3441" s="7">
        <v>8.1</v>
      </c>
      <c r="K3441" s="3">
        <f t="shared" si="266"/>
        <v>225.54</v>
      </c>
      <c r="L3441" s="2">
        <f t="shared" si="267"/>
        <v>0.05</v>
      </c>
      <c r="M3441" s="3">
        <f t="shared" si="268"/>
        <v>11.277000000000001</v>
      </c>
      <c r="N3441" s="3">
        <f t="shared" si="269"/>
        <v>236.81700000000001</v>
      </c>
    </row>
    <row r="3442" spans="1:14" x14ac:dyDescent="0.3">
      <c r="A3442" s="1">
        <v>45562</v>
      </c>
      <c r="B3442" s="1" t="str">
        <f t="shared" si="265"/>
        <v>September</v>
      </c>
      <c r="C3442" s="4" t="s">
        <v>9</v>
      </c>
      <c r="D3442" s="4" t="s">
        <v>15</v>
      </c>
      <c r="E3442" s="4" t="s">
        <v>22</v>
      </c>
      <c r="F3442" s="4" t="s">
        <v>12</v>
      </c>
      <c r="G3442" s="3">
        <v>4.6399999999999997</v>
      </c>
      <c r="H3442" s="8">
        <v>3</v>
      </c>
      <c r="I3442" s="4" t="s">
        <v>258</v>
      </c>
      <c r="J3442" s="7">
        <v>8.5</v>
      </c>
      <c r="K3442" s="3">
        <f t="shared" si="266"/>
        <v>13.919999999999998</v>
      </c>
      <c r="L3442" s="2">
        <f t="shared" si="267"/>
        <v>0.05</v>
      </c>
      <c r="M3442" s="3">
        <f t="shared" si="268"/>
        <v>0.69599999999999995</v>
      </c>
      <c r="N3442" s="3">
        <f t="shared" si="269"/>
        <v>14.615999999999998</v>
      </c>
    </row>
    <row r="3443" spans="1:14" x14ac:dyDescent="0.3">
      <c r="A3443" s="1">
        <v>45562</v>
      </c>
      <c r="B3443" s="1" t="str">
        <f t="shared" si="265"/>
        <v>September</v>
      </c>
      <c r="C3443" s="4" t="s">
        <v>19</v>
      </c>
      <c r="D3443" s="4" t="s">
        <v>10</v>
      </c>
      <c r="E3443" s="4" t="s">
        <v>22</v>
      </c>
      <c r="F3443" s="4" t="s">
        <v>24</v>
      </c>
      <c r="G3443" s="3">
        <v>25.94</v>
      </c>
      <c r="H3443" s="8">
        <v>4</v>
      </c>
      <c r="I3443" s="4" t="s">
        <v>17</v>
      </c>
      <c r="J3443" s="7">
        <v>9.6999999999999993</v>
      </c>
      <c r="K3443" s="3">
        <f t="shared" si="266"/>
        <v>103.76</v>
      </c>
      <c r="L3443" s="2">
        <f t="shared" si="267"/>
        <v>0.05</v>
      </c>
      <c r="M3443" s="3">
        <f t="shared" si="268"/>
        <v>5.1880000000000006</v>
      </c>
      <c r="N3443" s="3">
        <f t="shared" si="269"/>
        <v>108.94800000000001</v>
      </c>
    </row>
    <row r="3444" spans="1:14" x14ac:dyDescent="0.3">
      <c r="A3444" s="1">
        <v>45562</v>
      </c>
      <c r="B3444" s="1" t="str">
        <f t="shared" si="265"/>
        <v>September</v>
      </c>
      <c r="C3444" s="4" t="s">
        <v>19</v>
      </c>
      <c r="D3444" s="4" t="s">
        <v>15</v>
      </c>
      <c r="E3444" s="4" t="s">
        <v>11</v>
      </c>
      <c r="F3444" s="4" t="s">
        <v>12</v>
      </c>
      <c r="G3444" s="3">
        <v>2.72</v>
      </c>
      <c r="H3444" s="8">
        <v>3</v>
      </c>
      <c r="I3444" s="4" t="s">
        <v>17</v>
      </c>
      <c r="J3444" s="7">
        <v>5.8</v>
      </c>
      <c r="K3444" s="3">
        <f t="shared" si="266"/>
        <v>8.16</v>
      </c>
      <c r="L3444" s="2">
        <f t="shared" si="267"/>
        <v>0.05</v>
      </c>
      <c r="M3444" s="3">
        <f t="shared" si="268"/>
        <v>0.40800000000000003</v>
      </c>
      <c r="N3444" s="3">
        <f t="shared" si="269"/>
        <v>8.5679999999999996</v>
      </c>
    </row>
    <row r="3445" spans="1:14" x14ac:dyDescent="0.3">
      <c r="A3445" s="1">
        <v>45562</v>
      </c>
      <c r="B3445" s="1" t="str">
        <f t="shared" si="265"/>
        <v>September</v>
      </c>
      <c r="C3445" s="4" t="s">
        <v>14</v>
      </c>
      <c r="D3445" s="4" t="s">
        <v>15</v>
      </c>
      <c r="E3445" s="4" t="s">
        <v>22</v>
      </c>
      <c r="F3445" s="4" t="s">
        <v>21</v>
      </c>
      <c r="G3445" s="3">
        <v>11.93</v>
      </c>
      <c r="H3445" s="8">
        <v>9</v>
      </c>
      <c r="I3445" s="4" t="s">
        <v>20</v>
      </c>
      <c r="J3445" s="7">
        <v>5.5</v>
      </c>
      <c r="K3445" s="3">
        <f t="shared" si="266"/>
        <v>107.37</v>
      </c>
      <c r="L3445" s="2">
        <f t="shared" si="267"/>
        <v>0.05</v>
      </c>
      <c r="M3445" s="3">
        <f t="shared" si="268"/>
        <v>5.3685000000000009</v>
      </c>
      <c r="N3445" s="3">
        <f t="shared" si="269"/>
        <v>112.7385</v>
      </c>
    </row>
    <row r="3446" spans="1:14" x14ac:dyDescent="0.3">
      <c r="A3446" s="1">
        <v>45562</v>
      </c>
      <c r="B3446" s="1" t="str">
        <f t="shared" si="265"/>
        <v>September</v>
      </c>
      <c r="C3446" s="4" t="s">
        <v>9</v>
      </c>
      <c r="D3446" s="4" t="s">
        <v>15</v>
      </c>
      <c r="E3446" s="4" t="s">
        <v>22</v>
      </c>
      <c r="F3446" s="4" t="s">
        <v>21</v>
      </c>
      <c r="G3446" s="3">
        <v>22.47</v>
      </c>
      <c r="H3446" s="8">
        <v>2</v>
      </c>
      <c r="I3446" s="4" t="s">
        <v>20</v>
      </c>
      <c r="J3446" s="7">
        <v>8.3000000000000007</v>
      </c>
      <c r="K3446" s="3">
        <f t="shared" si="266"/>
        <v>44.94</v>
      </c>
      <c r="L3446" s="2">
        <f t="shared" si="267"/>
        <v>0.05</v>
      </c>
      <c r="M3446" s="3">
        <f t="shared" si="268"/>
        <v>2.2469999999999999</v>
      </c>
      <c r="N3446" s="3">
        <f t="shared" si="269"/>
        <v>47.186999999999998</v>
      </c>
    </row>
    <row r="3447" spans="1:14" x14ac:dyDescent="0.3">
      <c r="A3447" s="1">
        <v>45562</v>
      </c>
      <c r="B3447" s="1" t="str">
        <f t="shared" si="265"/>
        <v>September</v>
      </c>
      <c r="C3447" s="4" t="s">
        <v>14</v>
      </c>
      <c r="D3447" s="4" t="s">
        <v>15</v>
      </c>
      <c r="E3447" s="4" t="s">
        <v>11</v>
      </c>
      <c r="F3447" s="4" t="s">
        <v>12</v>
      </c>
      <c r="G3447" s="3">
        <v>5.42</v>
      </c>
      <c r="H3447" s="8">
        <v>10</v>
      </c>
      <c r="I3447" s="4" t="s">
        <v>258</v>
      </c>
      <c r="J3447" s="7">
        <v>5.3</v>
      </c>
      <c r="K3447" s="3">
        <f t="shared" si="266"/>
        <v>54.2</v>
      </c>
      <c r="L3447" s="2">
        <f t="shared" si="267"/>
        <v>0.05</v>
      </c>
      <c r="M3447" s="3">
        <f t="shared" si="268"/>
        <v>2.7100000000000004</v>
      </c>
      <c r="N3447" s="3">
        <f t="shared" si="269"/>
        <v>56.910000000000004</v>
      </c>
    </row>
    <row r="3448" spans="1:14" x14ac:dyDescent="0.3">
      <c r="A3448" s="1">
        <v>45562</v>
      </c>
      <c r="B3448" s="1" t="str">
        <f t="shared" si="265"/>
        <v>September</v>
      </c>
      <c r="C3448" s="4" t="s">
        <v>19</v>
      </c>
      <c r="D3448" s="4" t="s">
        <v>15</v>
      </c>
      <c r="E3448" s="4" t="s">
        <v>22</v>
      </c>
      <c r="F3448" s="4" t="s">
        <v>24</v>
      </c>
      <c r="G3448" s="3">
        <v>29.17</v>
      </c>
      <c r="H3448" s="8">
        <v>6</v>
      </c>
      <c r="I3448" s="4" t="s">
        <v>17</v>
      </c>
      <c r="J3448" s="7">
        <v>9.3000000000000007</v>
      </c>
      <c r="K3448" s="3">
        <f t="shared" si="266"/>
        <v>175.02</v>
      </c>
      <c r="L3448" s="2">
        <f t="shared" si="267"/>
        <v>0.05</v>
      </c>
      <c r="M3448" s="3">
        <f t="shared" si="268"/>
        <v>8.7510000000000012</v>
      </c>
      <c r="N3448" s="3">
        <f t="shared" si="269"/>
        <v>183.77100000000002</v>
      </c>
    </row>
    <row r="3449" spans="1:14" x14ac:dyDescent="0.3">
      <c r="A3449" s="1">
        <v>45563</v>
      </c>
      <c r="B3449" s="1" t="str">
        <f t="shared" si="265"/>
        <v>September</v>
      </c>
      <c r="C3449" s="4" t="s">
        <v>14</v>
      </c>
      <c r="D3449" s="4" t="s">
        <v>10</v>
      </c>
      <c r="E3449" s="4" t="s">
        <v>22</v>
      </c>
      <c r="F3449" s="4" t="s">
        <v>21</v>
      </c>
      <c r="G3449" s="3">
        <v>15.18</v>
      </c>
      <c r="H3449" s="8">
        <v>1</v>
      </c>
      <c r="I3449" s="4" t="s">
        <v>20</v>
      </c>
      <c r="J3449" s="7">
        <v>8.8000000000000007</v>
      </c>
      <c r="K3449" s="3">
        <f t="shared" si="266"/>
        <v>15.18</v>
      </c>
      <c r="L3449" s="2">
        <f t="shared" si="267"/>
        <v>0.05</v>
      </c>
      <c r="M3449" s="3">
        <f t="shared" si="268"/>
        <v>0.75900000000000001</v>
      </c>
      <c r="N3449" s="3">
        <f t="shared" si="269"/>
        <v>15.939</v>
      </c>
    </row>
    <row r="3450" spans="1:14" x14ac:dyDescent="0.3">
      <c r="A3450" s="1">
        <v>45563</v>
      </c>
      <c r="B3450" s="1" t="str">
        <f t="shared" si="265"/>
        <v>September</v>
      </c>
      <c r="C3450" s="4" t="s">
        <v>9</v>
      </c>
      <c r="D3450" s="4" t="s">
        <v>10</v>
      </c>
      <c r="E3450" s="4" t="s">
        <v>11</v>
      </c>
      <c r="F3450" s="4" t="s">
        <v>12</v>
      </c>
      <c r="G3450" s="3">
        <v>3.95</v>
      </c>
      <c r="H3450" s="8">
        <v>1</v>
      </c>
      <c r="I3450" s="4" t="s">
        <v>258</v>
      </c>
      <c r="J3450" s="7">
        <v>5.9</v>
      </c>
      <c r="K3450" s="3">
        <f t="shared" si="266"/>
        <v>3.95</v>
      </c>
      <c r="L3450" s="2">
        <f t="shared" si="267"/>
        <v>0.05</v>
      </c>
      <c r="M3450" s="3">
        <f t="shared" si="268"/>
        <v>0.19750000000000001</v>
      </c>
      <c r="N3450" s="3">
        <f t="shared" si="269"/>
        <v>4.1475</v>
      </c>
    </row>
    <row r="3451" spans="1:14" x14ac:dyDescent="0.3">
      <c r="A3451" s="1">
        <v>45563</v>
      </c>
      <c r="B3451" s="1" t="str">
        <f t="shared" si="265"/>
        <v>September</v>
      </c>
      <c r="C3451" s="4" t="s">
        <v>14</v>
      </c>
      <c r="D3451" s="4" t="s">
        <v>10</v>
      </c>
      <c r="E3451" s="4" t="s">
        <v>11</v>
      </c>
      <c r="F3451" s="4" t="s">
        <v>16</v>
      </c>
      <c r="G3451" s="3">
        <v>84.7</v>
      </c>
      <c r="H3451" s="8">
        <v>6</v>
      </c>
      <c r="I3451" s="4" t="s">
        <v>17</v>
      </c>
      <c r="J3451" s="7">
        <v>8.1</v>
      </c>
      <c r="K3451" s="3">
        <f t="shared" si="266"/>
        <v>508.20000000000005</v>
      </c>
      <c r="L3451" s="2">
        <f t="shared" si="267"/>
        <v>0.18</v>
      </c>
      <c r="M3451" s="3">
        <f t="shared" si="268"/>
        <v>91.475999999999999</v>
      </c>
      <c r="N3451" s="3">
        <f t="shared" si="269"/>
        <v>599.67600000000004</v>
      </c>
    </row>
    <row r="3452" spans="1:14" x14ac:dyDescent="0.3">
      <c r="A3452" s="1">
        <v>45563</v>
      </c>
      <c r="B3452" s="1" t="str">
        <f t="shared" si="265"/>
        <v>September</v>
      </c>
      <c r="C3452" s="4" t="s">
        <v>19</v>
      </c>
      <c r="D3452" s="4" t="s">
        <v>10</v>
      </c>
      <c r="E3452" s="4" t="s">
        <v>22</v>
      </c>
      <c r="F3452" s="4" t="s">
        <v>12</v>
      </c>
      <c r="G3452" s="3">
        <v>12.46</v>
      </c>
      <c r="H3452" s="8">
        <v>1</v>
      </c>
      <c r="I3452" s="4" t="s">
        <v>20</v>
      </c>
      <c r="J3452" s="7">
        <v>8.1</v>
      </c>
      <c r="K3452" s="3">
        <f t="shared" si="266"/>
        <v>12.46</v>
      </c>
      <c r="L3452" s="2">
        <f t="shared" si="267"/>
        <v>0.05</v>
      </c>
      <c r="M3452" s="3">
        <f t="shared" si="268"/>
        <v>0.62300000000000011</v>
      </c>
      <c r="N3452" s="3">
        <f t="shared" si="269"/>
        <v>13.083</v>
      </c>
    </row>
    <row r="3453" spans="1:14" x14ac:dyDescent="0.3">
      <c r="A3453" s="1">
        <v>45563</v>
      </c>
      <c r="B3453" s="1" t="str">
        <f t="shared" si="265"/>
        <v>September</v>
      </c>
      <c r="C3453" s="4" t="s">
        <v>19</v>
      </c>
      <c r="D3453" s="4" t="s">
        <v>15</v>
      </c>
      <c r="E3453" s="4" t="s">
        <v>11</v>
      </c>
      <c r="F3453" s="4" t="s">
        <v>12</v>
      </c>
      <c r="G3453" s="3">
        <v>6.04</v>
      </c>
      <c r="H3453" s="8">
        <v>2</v>
      </c>
      <c r="I3453" s="4" t="s">
        <v>258</v>
      </c>
      <c r="J3453" s="7">
        <v>3.7</v>
      </c>
      <c r="K3453" s="3">
        <f t="shared" si="266"/>
        <v>12.08</v>
      </c>
      <c r="L3453" s="2">
        <f t="shared" si="267"/>
        <v>0.05</v>
      </c>
      <c r="M3453" s="3">
        <f t="shared" si="268"/>
        <v>0.60400000000000009</v>
      </c>
      <c r="N3453" s="3">
        <f t="shared" si="269"/>
        <v>12.684000000000001</v>
      </c>
    </row>
    <row r="3454" spans="1:14" x14ac:dyDescent="0.3">
      <c r="A3454" s="1">
        <v>45563</v>
      </c>
      <c r="B3454" s="1" t="str">
        <f t="shared" si="265"/>
        <v>September</v>
      </c>
      <c r="C3454" s="4" t="s">
        <v>9</v>
      </c>
      <c r="D3454" s="4" t="s">
        <v>15</v>
      </c>
      <c r="E3454" s="4" t="s">
        <v>11</v>
      </c>
      <c r="F3454" s="4" t="s">
        <v>12</v>
      </c>
      <c r="G3454" s="3">
        <v>5.15</v>
      </c>
      <c r="H3454" s="8">
        <v>6</v>
      </c>
      <c r="I3454" s="4" t="s">
        <v>258</v>
      </c>
      <c r="J3454" s="7">
        <v>9.1</v>
      </c>
      <c r="K3454" s="3">
        <f t="shared" si="266"/>
        <v>30.900000000000002</v>
      </c>
      <c r="L3454" s="2">
        <f t="shared" si="267"/>
        <v>0.05</v>
      </c>
      <c r="M3454" s="3">
        <f t="shared" si="268"/>
        <v>1.5450000000000002</v>
      </c>
      <c r="N3454" s="3">
        <f t="shared" si="269"/>
        <v>32.445</v>
      </c>
    </row>
    <row r="3455" spans="1:14" x14ac:dyDescent="0.3">
      <c r="A3455" s="1">
        <v>45563</v>
      </c>
      <c r="B3455" s="1" t="str">
        <f t="shared" si="265"/>
        <v>September</v>
      </c>
      <c r="C3455" s="4" t="s">
        <v>14</v>
      </c>
      <c r="D3455" s="4" t="s">
        <v>15</v>
      </c>
      <c r="E3455" s="4" t="s">
        <v>22</v>
      </c>
      <c r="F3455" s="4" t="s">
        <v>24</v>
      </c>
      <c r="G3455" s="3">
        <v>28.66</v>
      </c>
      <c r="H3455" s="8">
        <v>4</v>
      </c>
      <c r="I3455" s="4" t="s">
        <v>17</v>
      </c>
      <c r="J3455" s="7">
        <v>6.4</v>
      </c>
      <c r="K3455" s="3">
        <f t="shared" si="266"/>
        <v>114.64</v>
      </c>
      <c r="L3455" s="2">
        <f t="shared" si="267"/>
        <v>0.05</v>
      </c>
      <c r="M3455" s="3">
        <f t="shared" si="268"/>
        <v>5.7320000000000002</v>
      </c>
      <c r="N3455" s="3">
        <f t="shared" si="269"/>
        <v>120.372</v>
      </c>
    </row>
    <row r="3456" spans="1:14" x14ac:dyDescent="0.3">
      <c r="A3456" s="1">
        <v>45563</v>
      </c>
      <c r="B3456" s="1" t="str">
        <f t="shared" si="265"/>
        <v>September</v>
      </c>
      <c r="C3456" s="4" t="s">
        <v>9</v>
      </c>
      <c r="D3456" s="4" t="s">
        <v>15</v>
      </c>
      <c r="E3456" s="4" t="s">
        <v>11</v>
      </c>
      <c r="F3456" s="4" t="s">
        <v>16</v>
      </c>
      <c r="G3456" s="3">
        <v>93.14</v>
      </c>
      <c r="H3456" s="8">
        <v>1</v>
      </c>
      <c r="I3456" s="4" t="s">
        <v>20</v>
      </c>
      <c r="J3456" s="7">
        <v>8.6</v>
      </c>
      <c r="K3456" s="3">
        <f t="shared" si="266"/>
        <v>93.14</v>
      </c>
      <c r="L3456" s="2">
        <f t="shared" si="267"/>
        <v>0.18</v>
      </c>
      <c r="M3456" s="3">
        <f t="shared" si="268"/>
        <v>16.7652</v>
      </c>
      <c r="N3456" s="3">
        <f t="shared" si="269"/>
        <v>109.90520000000001</v>
      </c>
    </row>
    <row r="3457" spans="1:14" x14ac:dyDescent="0.3">
      <c r="A3457" s="1">
        <v>45563</v>
      </c>
      <c r="B3457" s="1" t="str">
        <f t="shared" si="265"/>
        <v>September</v>
      </c>
      <c r="C3457" s="4" t="s">
        <v>19</v>
      </c>
      <c r="D3457" s="4" t="s">
        <v>10</v>
      </c>
      <c r="E3457" s="4" t="s">
        <v>11</v>
      </c>
      <c r="F3457" s="4" t="s">
        <v>12</v>
      </c>
      <c r="G3457" s="3">
        <v>8.89</v>
      </c>
      <c r="H3457" s="8">
        <v>4</v>
      </c>
      <c r="I3457" s="4" t="s">
        <v>258</v>
      </c>
      <c r="J3457" s="7">
        <v>5.2</v>
      </c>
      <c r="K3457" s="3">
        <f t="shared" si="266"/>
        <v>35.56</v>
      </c>
      <c r="L3457" s="2">
        <f t="shared" si="267"/>
        <v>0.05</v>
      </c>
      <c r="M3457" s="3">
        <f t="shared" si="268"/>
        <v>1.7780000000000002</v>
      </c>
      <c r="N3457" s="3">
        <f t="shared" si="269"/>
        <v>37.338000000000001</v>
      </c>
    </row>
    <row r="3458" spans="1:14" x14ac:dyDescent="0.3">
      <c r="A3458" s="1">
        <v>45563</v>
      </c>
      <c r="B3458" s="1" t="str">
        <f t="shared" si="265"/>
        <v>September</v>
      </c>
      <c r="C3458" s="4" t="s">
        <v>14</v>
      </c>
      <c r="D3458" s="4" t="s">
        <v>15</v>
      </c>
      <c r="E3458" s="4" t="s">
        <v>22</v>
      </c>
      <c r="F3458" s="4" t="s">
        <v>16</v>
      </c>
      <c r="G3458" s="3">
        <v>81.760000000000005</v>
      </c>
      <c r="H3458" s="8">
        <v>4</v>
      </c>
      <c r="I3458" s="4" t="s">
        <v>20</v>
      </c>
      <c r="J3458" s="7">
        <v>9.1</v>
      </c>
      <c r="K3458" s="3">
        <f t="shared" si="266"/>
        <v>327.04000000000002</v>
      </c>
      <c r="L3458" s="2">
        <f t="shared" si="267"/>
        <v>0.18</v>
      </c>
      <c r="M3458" s="3">
        <f t="shared" si="268"/>
        <v>58.867200000000004</v>
      </c>
      <c r="N3458" s="3">
        <f t="shared" si="269"/>
        <v>385.90720000000005</v>
      </c>
    </row>
    <row r="3459" spans="1:14" x14ac:dyDescent="0.3">
      <c r="A3459" s="1">
        <v>45563</v>
      </c>
      <c r="B3459" s="1" t="str">
        <f t="shared" ref="B3459:B3522" si="270">TEXT(A3459,"mmmm")</f>
        <v>September</v>
      </c>
      <c r="C3459" s="4" t="s">
        <v>14</v>
      </c>
      <c r="D3459" s="4" t="s">
        <v>15</v>
      </c>
      <c r="E3459" s="4" t="s">
        <v>11</v>
      </c>
      <c r="F3459" s="4" t="s">
        <v>24</v>
      </c>
      <c r="G3459" s="3">
        <v>33.700000000000003</v>
      </c>
      <c r="H3459" s="8">
        <v>10</v>
      </c>
      <c r="I3459" s="4" t="s">
        <v>17</v>
      </c>
      <c r="J3459" s="7">
        <v>5.6</v>
      </c>
      <c r="K3459" s="3">
        <f t="shared" ref="K3459:K3522" si="271">G3459*H3459</f>
        <v>337</v>
      </c>
      <c r="L3459" s="2">
        <f t="shared" ref="L3459:L3522" si="272">IF(F3459="electronics",18%,5%)</f>
        <v>0.05</v>
      </c>
      <c r="M3459" s="3">
        <f t="shared" ref="M3459:M3522" si="273">K3459*L3459</f>
        <v>16.850000000000001</v>
      </c>
      <c r="N3459" s="3">
        <f t="shared" ref="N3459:N3522" si="274">K3459+M3459</f>
        <v>353.85</v>
      </c>
    </row>
    <row r="3460" spans="1:14" x14ac:dyDescent="0.3">
      <c r="A3460" s="1">
        <v>45563</v>
      </c>
      <c r="B3460" s="1" t="str">
        <f t="shared" si="270"/>
        <v>September</v>
      </c>
      <c r="C3460" s="4" t="s">
        <v>14</v>
      </c>
      <c r="D3460" s="4" t="s">
        <v>15</v>
      </c>
      <c r="E3460" s="4" t="s">
        <v>22</v>
      </c>
      <c r="F3460" s="4" t="s">
        <v>12</v>
      </c>
      <c r="G3460" s="3">
        <v>2.81</v>
      </c>
      <c r="H3460" s="8">
        <v>3</v>
      </c>
      <c r="I3460" s="4" t="s">
        <v>17</v>
      </c>
      <c r="J3460" s="7">
        <v>3.1</v>
      </c>
      <c r="K3460" s="3">
        <f t="shared" si="271"/>
        <v>8.43</v>
      </c>
      <c r="L3460" s="2">
        <f t="shared" si="272"/>
        <v>0.05</v>
      </c>
      <c r="M3460" s="3">
        <f t="shared" si="273"/>
        <v>0.42149999999999999</v>
      </c>
      <c r="N3460" s="3">
        <f t="shared" si="274"/>
        <v>8.8514999999999997</v>
      </c>
    </row>
    <row r="3461" spans="1:14" x14ac:dyDescent="0.3">
      <c r="A3461" s="1">
        <v>45563</v>
      </c>
      <c r="B3461" s="1" t="str">
        <f t="shared" si="270"/>
        <v>September</v>
      </c>
      <c r="C3461" s="4" t="s">
        <v>9</v>
      </c>
      <c r="D3461" s="4" t="s">
        <v>15</v>
      </c>
      <c r="E3461" s="4" t="s">
        <v>11</v>
      </c>
      <c r="F3461" s="4" t="s">
        <v>12</v>
      </c>
      <c r="G3461" s="3">
        <v>11.56</v>
      </c>
      <c r="H3461" s="8">
        <v>6</v>
      </c>
      <c r="I3461" s="4" t="s">
        <v>258</v>
      </c>
      <c r="J3461" s="7">
        <v>9.1999999999999993</v>
      </c>
      <c r="K3461" s="3">
        <f t="shared" si="271"/>
        <v>69.36</v>
      </c>
      <c r="L3461" s="2">
        <f t="shared" si="272"/>
        <v>0.05</v>
      </c>
      <c r="M3461" s="3">
        <f t="shared" si="273"/>
        <v>3.468</v>
      </c>
      <c r="N3461" s="3">
        <f t="shared" si="274"/>
        <v>72.828000000000003</v>
      </c>
    </row>
    <row r="3462" spans="1:14" x14ac:dyDescent="0.3">
      <c r="A3462" s="1">
        <v>45563</v>
      </c>
      <c r="B3462" s="1" t="str">
        <f t="shared" si="270"/>
        <v>September</v>
      </c>
      <c r="C3462" s="4" t="s">
        <v>14</v>
      </c>
      <c r="D3462" s="4" t="s">
        <v>15</v>
      </c>
      <c r="E3462" s="4" t="s">
        <v>22</v>
      </c>
      <c r="F3462" s="4" t="s">
        <v>12</v>
      </c>
      <c r="G3462" s="3">
        <v>9.6</v>
      </c>
      <c r="H3462" s="8">
        <v>3</v>
      </c>
      <c r="I3462" s="4" t="s">
        <v>17</v>
      </c>
      <c r="J3462" s="7">
        <v>3.6</v>
      </c>
      <c r="K3462" s="3">
        <f t="shared" si="271"/>
        <v>28.799999999999997</v>
      </c>
      <c r="L3462" s="2">
        <f t="shared" si="272"/>
        <v>0.05</v>
      </c>
      <c r="M3462" s="3">
        <f t="shared" si="273"/>
        <v>1.44</v>
      </c>
      <c r="N3462" s="3">
        <f t="shared" si="274"/>
        <v>30.24</v>
      </c>
    </row>
    <row r="3463" spans="1:14" x14ac:dyDescent="0.3">
      <c r="A3463" s="1">
        <v>45563</v>
      </c>
      <c r="B3463" s="1" t="str">
        <f t="shared" si="270"/>
        <v>September</v>
      </c>
      <c r="C3463" s="4" t="s">
        <v>9</v>
      </c>
      <c r="D3463" s="4" t="s">
        <v>15</v>
      </c>
      <c r="E3463" s="4" t="s">
        <v>22</v>
      </c>
      <c r="F3463" s="4" t="s">
        <v>24</v>
      </c>
      <c r="G3463" s="3">
        <v>39.119999999999997</v>
      </c>
      <c r="H3463" s="8">
        <v>4</v>
      </c>
      <c r="I3463" s="4" t="s">
        <v>258</v>
      </c>
      <c r="J3463" s="7">
        <v>5.2</v>
      </c>
      <c r="K3463" s="3">
        <f t="shared" si="271"/>
        <v>156.47999999999999</v>
      </c>
      <c r="L3463" s="2">
        <f t="shared" si="272"/>
        <v>0.05</v>
      </c>
      <c r="M3463" s="3">
        <f t="shared" si="273"/>
        <v>7.8239999999999998</v>
      </c>
      <c r="N3463" s="3">
        <f t="shared" si="274"/>
        <v>164.304</v>
      </c>
    </row>
    <row r="3464" spans="1:14" x14ac:dyDescent="0.3">
      <c r="A3464" s="1">
        <v>45563</v>
      </c>
      <c r="B3464" s="1" t="str">
        <f t="shared" si="270"/>
        <v>September</v>
      </c>
      <c r="C3464" s="4" t="s">
        <v>14</v>
      </c>
      <c r="D3464" s="4" t="s">
        <v>10</v>
      </c>
      <c r="E3464" s="4" t="s">
        <v>22</v>
      </c>
      <c r="F3464" s="4" t="s">
        <v>24</v>
      </c>
      <c r="G3464" s="3">
        <v>32.15</v>
      </c>
      <c r="H3464" s="8">
        <v>10</v>
      </c>
      <c r="I3464" s="4" t="s">
        <v>17</v>
      </c>
      <c r="J3464" s="7">
        <v>9.5</v>
      </c>
      <c r="K3464" s="3">
        <f t="shared" si="271"/>
        <v>321.5</v>
      </c>
      <c r="L3464" s="2">
        <f t="shared" si="272"/>
        <v>0.05</v>
      </c>
      <c r="M3464" s="3">
        <f t="shared" si="273"/>
        <v>16.074999999999999</v>
      </c>
      <c r="N3464" s="3">
        <f t="shared" si="274"/>
        <v>337.57499999999999</v>
      </c>
    </row>
    <row r="3465" spans="1:14" x14ac:dyDescent="0.3">
      <c r="A3465" s="1">
        <v>45563</v>
      </c>
      <c r="B3465" s="1" t="str">
        <f t="shared" si="270"/>
        <v>September</v>
      </c>
      <c r="C3465" s="4" t="s">
        <v>9</v>
      </c>
      <c r="D3465" s="4" t="s">
        <v>15</v>
      </c>
      <c r="E3465" s="4" t="s">
        <v>22</v>
      </c>
      <c r="F3465" s="4" t="s">
        <v>18</v>
      </c>
      <c r="G3465" s="3">
        <v>79.05</v>
      </c>
      <c r="H3465" s="8">
        <v>7</v>
      </c>
      <c r="I3465" s="4" t="s">
        <v>258</v>
      </c>
      <c r="J3465" s="7">
        <v>9.5</v>
      </c>
      <c r="K3465" s="3">
        <f t="shared" si="271"/>
        <v>553.35</v>
      </c>
      <c r="L3465" s="2">
        <f t="shared" si="272"/>
        <v>0.05</v>
      </c>
      <c r="M3465" s="3">
        <f t="shared" si="273"/>
        <v>27.667500000000004</v>
      </c>
      <c r="N3465" s="3">
        <f t="shared" si="274"/>
        <v>581.01750000000004</v>
      </c>
    </row>
    <row r="3466" spans="1:14" x14ac:dyDescent="0.3">
      <c r="A3466" s="1">
        <v>45563</v>
      </c>
      <c r="B3466" s="1" t="str">
        <f t="shared" si="270"/>
        <v>September</v>
      </c>
      <c r="C3466" s="4" t="s">
        <v>9</v>
      </c>
      <c r="D3466" s="4" t="s">
        <v>10</v>
      </c>
      <c r="E3466" s="4" t="s">
        <v>22</v>
      </c>
      <c r="F3466" s="4" t="s">
        <v>23</v>
      </c>
      <c r="G3466" s="3">
        <v>52.13</v>
      </c>
      <c r="H3466" s="8">
        <v>8</v>
      </c>
      <c r="I3466" s="4" t="s">
        <v>258</v>
      </c>
      <c r="J3466" s="7">
        <v>6.9</v>
      </c>
      <c r="K3466" s="3">
        <f t="shared" si="271"/>
        <v>417.04</v>
      </c>
      <c r="L3466" s="2">
        <f t="shared" si="272"/>
        <v>0.05</v>
      </c>
      <c r="M3466" s="3">
        <f t="shared" si="273"/>
        <v>20.852000000000004</v>
      </c>
      <c r="N3466" s="3">
        <f t="shared" si="274"/>
        <v>437.89200000000005</v>
      </c>
    </row>
    <row r="3467" spans="1:14" x14ac:dyDescent="0.3">
      <c r="A3467" s="1">
        <v>45563</v>
      </c>
      <c r="B3467" s="1" t="str">
        <f t="shared" si="270"/>
        <v>September</v>
      </c>
      <c r="C3467" s="4" t="s">
        <v>9</v>
      </c>
      <c r="D3467" s="4" t="s">
        <v>15</v>
      </c>
      <c r="E3467" s="4" t="s">
        <v>22</v>
      </c>
      <c r="F3467" s="4" t="s">
        <v>23</v>
      </c>
      <c r="G3467" s="3">
        <v>44.19</v>
      </c>
      <c r="H3467" s="8">
        <v>1</v>
      </c>
      <c r="I3467" s="4" t="s">
        <v>17</v>
      </c>
      <c r="J3467" s="7">
        <v>7.3</v>
      </c>
      <c r="K3467" s="3">
        <f t="shared" si="271"/>
        <v>44.19</v>
      </c>
      <c r="L3467" s="2">
        <f t="shared" si="272"/>
        <v>0.05</v>
      </c>
      <c r="M3467" s="3">
        <f t="shared" si="273"/>
        <v>2.2094999999999998</v>
      </c>
      <c r="N3467" s="3">
        <f t="shared" si="274"/>
        <v>46.399499999999996</v>
      </c>
    </row>
    <row r="3468" spans="1:14" x14ac:dyDescent="0.3">
      <c r="A3468" s="1">
        <v>45564</v>
      </c>
      <c r="B3468" s="1" t="str">
        <f t="shared" si="270"/>
        <v>September</v>
      </c>
      <c r="C3468" s="4" t="s">
        <v>9</v>
      </c>
      <c r="D3468" s="4" t="s">
        <v>15</v>
      </c>
      <c r="E3468" s="4" t="s">
        <v>22</v>
      </c>
      <c r="F3468" s="4" t="s">
        <v>21</v>
      </c>
      <c r="G3468" s="3">
        <v>12.44</v>
      </c>
      <c r="H3468" s="8">
        <v>2</v>
      </c>
      <c r="I3468" s="4" t="s">
        <v>258</v>
      </c>
      <c r="J3468" s="7">
        <v>6</v>
      </c>
      <c r="K3468" s="3">
        <f t="shared" si="271"/>
        <v>24.88</v>
      </c>
      <c r="L3468" s="2">
        <f t="shared" si="272"/>
        <v>0.05</v>
      </c>
      <c r="M3468" s="3">
        <f t="shared" si="273"/>
        <v>1.244</v>
      </c>
      <c r="N3468" s="3">
        <f t="shared" si="274"/>
        <v>26.123999999999999</v>
      </c>
    </row>
    <row r="3469" spans="1:14" x14ac:dyDescent="0.3">
      <c r="A3469" s="1">
        <v>45564</v>
      </c>
      <c r="B3469" s="1" t="str">
        <f t="shared" si="270"/>
        <v>September</v>
      </c>
      <c r="C3469" s="4" t="s">
        <v>14</v>
      </c>
      <c r="D3469" s="4" t="s">
        <v>15</v>
      </c>
      <c r="E3469" s="4" t="s">
        <v>22</v>
      </c>
      <c r="F3469" s="4" t="s">
        <v>12</v>
      </c>
      <c r="G3469" s="3">
        <v>4.57</v>
      </c>
      <c r="H3469" s="8">
        <v>8</v>
      </c>
      <c r="I3469" s="4" t="s">
        <v>20</v>
      </c>
      <c r="J3469" s="7">
        <v>5</v>
      </c>
      <c r="K3469" s="3">
        <f t="shared" si="271"/>
        <v>36.56</v>
      </c>
      <c r="L3469" s="2">
        <f t="shared" si="272"/>
        <v>0.05</v>
      </c>
      <c r="M3469" s="3">
        <f t="shared" si="273"/>
        <v>1.8280000000000003</v>
      </c>
      <c r="N3469" s="3">
        <f t="shared" si="274"/>
        <v>38.388000000000005</v>
      </c>
    </row>
    <row r="3470" spans="1:14" x14ac:dyDescent="0.3">
      <c r="A3470" s="1">
        <v>45564</v>
      </c>
      <c r="B3470" s="1" t="str">
        <f t="shared" si="270"/>
        <v>September</v>
      </c>
      <c r="C3470" s="4" t="s">
        <v>14</v>
      </c>
      <c r="D3470" s="4" t="s">
        <v>10</v>
      </c>
      <c r="E3470" s="4" t="s">
        <v>11</v>
      </c>
      <c r="F3470" s="4" t="s">
        <v>12</v>
      </c>
      <c r="G3470" s="3">
        <v>14.25</v>
      </c>
      <c r="H3470" s="8">
        <v>1</v>
      </c>
      <c r="I3470" s="4" t="s">
        <v>17</v>
      </c>
      <c r="J3470" s="7">
        <v>5.2</v>
      </c>
      <c r="K3470" s="3">
        <f t="shared" si="271"/>
        <v>14.25</v>
      </c>
      <c r="L3470" s="2">
        <f t="shared" si="272"/>
        <v>0.05</v>
      </c>
      <c r="M3470" s="3">
        <f t="shared" si="273"/>
        <v>0.71250000000000002</v>
      </c>
      <c r="N3470" s="3">
        <f t="shared" si="274"/>
        <v>14.9625</v>
      </c>
    </row>
    <row r="3471" spans="1:14" x14ac:dyDescent="0.3">
      <c r="A3471" s="1">
        <v>45564</v>
      </c>
      <c r="B3471" s="1" t="str">
        <f t="shared" si="270"/>
        <v>September</v>
      </c>
      <c r="C3471" s="4" t="s">
        <v>14</v>
      </c>
      <c r="D3471" s="4" t="s">
        <v>15</v>
      </c>
      <c r="E3471" s="4" t="s">
        <v>11</v>
      </c>
      <c r="F3471" s="4" t="s">
        <v>23</v>
      </c>
      <c r="G3471" s="3">
        <v>51.48</v>
      </c>
      <c r="H3471" s="8">
        <v>7</v>
      </c>
      <c r="I3471" s="4" t="s">
        <v>17</v>
      </c>
      <c r="J3471" s="7">
        <v>7.6</v>
      </c>
      <c r="K3471" s="3">
        <f t="shared" si="271"/>
        <v>360.35999999999996</v>
      </c>
      <c r="L3471" s="2">
        <f t="shared" si="272"/>
        <v>0.05</v>
      </c>
      <c r="M3471" s="3">
        <f t="shared" si="273"/>
        <v>18.017999999999997</v>
      </c>
      <c r="N3471" s="3">
        <f t="shared" si="274"/>
        <v>378.37799999999993</v>
      </c>
    </row>
    <row r="3472" spans="1:14" x14ac:dyDescent="0.3">
      <c r="A3472" s="1">
        <v>45564</v>
      </c>
      <c r="B3472" s="1" t="str">
        <f t="shared" si="270"/>
        <v>September</v>
      </c>
      <c r="C3472" s="4" t="s">
        <v>9</v>
      </c>
      <c r="D3472" s="4" t="s">
        <v>15</v>
      </c>
      <c r="E3472" s="4" t="s">
        <v>11</v>
      </c>
      <c r="F3472" s="4" t="s">
        <v>12</v>
      </c>
      <c r="G3472" s="3">
        <v>3.93</v>
      </c>
      <c r="H3472" s="8">
        <v>10</v>
      </c>
      <c r="I3472" s="4" t="s">
        <v>258</v>
      </c>
      <c r="J3472" s="7">
        <v>8.1</v>
      </c>
      <c r="K3472" s="3">
        <f t="shared" si="271"/>
        <v>39.300000000000004</v>
      </c>
      <c r="L3472" s="2">
        <f t="shared" si="272"/>
        <v>0.05</v>
      </c>
      <c r="M3472" s="3">
        <f t="shared" si="273"/>
        <v>1.9650000000000003</v>
      </c>
      <c r="N3472" s="3">
        <f t="shared" si="274"/>
        <v>41.265000000000008</v>
      </c>
    </row>
    <row r="3473" spans="1:14" x14ac:dyDescent="0.3">
      <c r="A3473" s="1">
        <v>45564</v>
      </c>
      <c r="B3473" s="1" t="str">
        <f t="shared" si="270"/>
        <v>September</v>
      </c>
      <c r="C3473" s="4" t="s">
        <v>9</v>
      </c>
      <c r="D3473" s="4" t="s">
        <v>15</v>
      </c>
      <c r="E3473" s="4" t="s">
        <v>11</v>
      </c>
      <c r="F3473" s="4" t="s">
        <v>12</v>
      </c>
      <c r="G3473" s="3">
        <v>8.23</v>
      </c>
      <c r="H3473" s="8">
        <v>2</v>
      </c>
      <c r="I3473" s="4" t="s">
        <v>17</v>
      </c>
      <c r="J3473" s="7">
        <v>8.4</v>
      </c>
      <c r="K3473" s="3">
        <f t="shared" si="271"/>
        <v>16.46</v>
      </c>
      <c r="L3473" s="2">
        <f t="shared" si="272"/>
        <v>0.05</v>
      </c>
      <c r="M3473" s="3">
        <f t="shared" si="273"/>
        <v>0.82300000000000006</v>
      </c>
      <c r="N3473" s="3">
        <f t="shared" si="274"/>
        <v>17.283000000000001</v>
      </c>
    </row>
    <row r="3474" spans="1:14" x14ac:dyDescent="0.3">
      <c r="A3474" s="1">
        <v>45564</v>
      </c>
      <c r="B3474" s="1" t="str">
        <f t="shared" si="270"/>
        <v>September</v>
      </c>
      <c r="C3474" s="4" t="s">
        <v>9</v>
      </c>
      <c r="D3474" s="4" t="s">
        <v>15</v>
      </c>
      <c r="E3474" s="4" t="s">
        <v>22</v>
      </c>
      <c r="F3474" s="4" t="s">
        <v>12</v>
      </c>
      <c r="G3474" s="3">
        <v>12.43</v>
      </c>
      <c r="H3474" s="8">
        <v>1</v>
      </c>
      <c r="I3474" s="4" t="s">
        <v>20</v>
      </c>
      <c r="J3474" s="7">
        <v>8.4</v>
      </c>
      <c r="K3474" s="3">
        <f t="shared" si="271"/>
        <v>12.43</v>
      </c>
      <c r="L3474" s="2">
        <f t="shared" si="272"/>
        <v>0.05</v>
      </c>
      <c r="M3474" s="3">
        <f t="shared" si="273"/>
        <v>0.62150000000000005</v>
      </c>
      <c r="N3474" s="3">
        <f t="shared" si="274"/>
        <v>13.051499999999999</v>
      </c>
    </row>
    <row r="3475" spans="1:14" x14ac:dyDescent="0.3">
      <c r="A3475" s="1">
        <v>45564</v>
      </c>
      <c r="B3475" s="1" t="str">
        <f t="shared" si="270"/>
        <v>September</v>
      </c>
      <c r="C3475" s="4" t="s">
        <v>19</v>
      </c>
      <c r="D3475" s="4" t="s">
        <v>10</v>
      </c>
      <c r="E3475" s="4" t="s">
        <v>11</v>
      </c>
      <c r="F3475" s="4" t="s">
        <v>21</v>
      </c>
      <c r="G3475" s="3">
        <v>16.309999999999999</v>
      </c>
      <c r="H3475" s="8">
        <v>6</v>
      </c>
      <c r="I3475" s="4" t="s">
        <v>258</v>
      </c>
      <c r="J3475" s="7">
        <v>3.6</v>
      </c>
      <c r="K3475" s="3">
        <f t="shared" si="271"/>
        <v>97.859999999999985</v>
      </c>
      <c r="L3475" s="2">
        <f t="shared" si="272"/>
        <v>0.05</v>
      </c>
      <c r="M3475" s="3">
        <f t="shared" si="273"/>
        <v>4.8929999999999998</v>
      </c>
      <c r="N3475" s="3">
        <f t="shared" si="274"/>
        <v>102.75299999999999</v>
      </c>
    </row>
    <row r="3476" spans="1:14" x14ac:dyDescent="0.3">
      <c r="A3476" s="1">
        <v>45564</v>
      </c>
      <c r="B3476" s="1" t="str">
        <f t="shared" si="270"/>
        <v>September</v>
      </c>
      <c r="C3476" s="4" t="s">
        <v>9</v>
      </c>
      <c r="D3476" s="4" t="s">
        <v>10</v>
      </c>
      <c r="E3476" s="4" t="s">
        <v>22</v>
      </c>
      <c r="F3476" s="4" t="s">
        <v>12</v>
      </c>
      <c r="G3476" s="3">
        <v>12.54</v>
      </c>
      <c r="H3476" s="8">
        <v>5</v>
      </c>
      <c r="I3476" s="4" t="s">
        <v>17</v>
      </c>
      <c r="J3476" s="7">
        <v>6.4</v>
      </c>
      <c r="K3476" s="3">
        <f t="shared" si="271"/>
        <v>62.699999999999996</v>
      </c>
      <c r="L3476" s="2">
        <f t="shared" si="272"/>
        <v>0.05</v>
      </c>
      <c r="M3476" s="3">
        <f t="shared" si="273"/>
        <v>3.1349999999999998</v>
      </c>
      <c r="N3476" s="3">
        <f t="shared" si="274"/>
        <v>65.834999999999994</v>
      </c>
    </row>
    <row r="3477" spans="1:14" x14ac:dyDescent="0.3">
      <c r="A3477" s="1">
        <v>45564</v>
      </c>
      <c r="B3477" s="1" t="str">
        <f t="shared" si="270"/>
        <v>September</v>
      </c>
      <c r="C3477" s="4" t="s">
        <v>19</v>
      </c>
      <c r="D3477" s="4" t="s">
        <v>15</v>
      </c>
      <c r="E3477" s="4" t="s">
        <v>22</v>
      </c>
      <c r="F3477" s="4" t="s">
        <v>16</v>
      </c>
      <c r="G3477" s="3">
        <v>81.900000000000006</v>
      </c>
      <c r="H3477" s="8">
        <v>4</v>
      </c>
      <c r="I3477" s="4" t="s">
        <v>17</v>
      </c>
      <c r="J3477" s="7">
        <v>3.4</v>
      </c>
      <c r="K3477" s="3">
        <f t="shared" si="271"/>
        <v>327.60000000000002</v>
      </c>
      <c r="L3477" s="2">
        <f t="shared" si="272"/>
        <v>0.18</v>
      </c>
      <c r="M3477" s="3">
        <f t="shared" si="273"/>
        <v>58.968000000000004</v>
      </c>
      <c r="N3477" s="3">
        <f t="shared" si="274"/>
        <v>386.56800000000004</v>
      </c>
    </row>
    <row r="3478" spans="1:14" x14ac:dyDescent="0.3">
      <c r="A3478" s="1">
        <v>45564</v>
      </c>
      <c r="B3478" s="1" t="str">
        <f t="shared" si="270"/>
        <v>September</v>
      </c>
      <c r="C3478" s="4" t="s">
        <v>14</v>
      </c>
      <c r="D3478" s="4" t="s">
        <v>15</v>
      </c>
      <c r="E3478" s="4" t="s">
        <v>22</v>
      </c>
      <c r="F3478" s="4" t="s">
        <v>18</v>
      </c>
      <c r="G3478" s="3">
        <v>78.430000000000007</v>
      </c>
      <c r="H3478" s="8">
        <v>10</v>
      </c>
      <c r="I3478" s="4" t="s">
        <v>20</v>
      </c>
      <c r="J3478" s="7">
        <v>6.7</v>
      </c>
      <c r="K3478" s="3">
        <f t="shared" si="271"/>
        <v>784.30000000000007</v>
      </c>
      <c r="L3478" s="2">
        <f t="shared" si="272"/>
        <v>0.05</v>
      </c>
      <c r="M3478" s="3">
        <f t="shared" si="273"/>
        <v>39.215000000000003</v>
      </c>
      <c r="N3478" s="3">
        <f t="shared" si="274"/>
        <v>823.5150000000001</v>
      </c>
    </row>
    <row r="3479" spans="1:14" x14ac:dyDescent="0.3">
      <c r="A3479" s="1">
        <v>45564</v>
      </c>
      <c r="B3479" s="1" t="str">
        <f t="shared" si="270"/>
        <v>September</v>
      </c>
      <c r="C3479" s="4" t="s">
        <v>19</v>
      </c>
      <c r="D3479" s="4" t="s">
        <v>10</v>
      </c>
      <c r="E3479" s="4" t="s">
        <v>22</v>
      </c>
      <c r="F3479" s="4" t="s">
        <v>21</v>
      </c>
      <c r="G3479" s="3">
        <v>16.850000000000001</v>
      </c>
      <c r="H3479" s="8">
        <v>6</v>
      </c>
      <c r="I3479" s="4" t="s">
        <v>20</v>
      </c>
      <c r="J3479" s="7">
        <v>6</v>
      </c>
      <c r="K3479" s="3">
        <f t="shared" si="271"/>
        <v>101.10000000000001</v>
      </c>
      <c r="L3479" s="2">
        <f t="shared" si="272"/>
        <v>0.05</v>
      </c>
      <c r="M3479" s="3">
        <f t="shared" si="273"/>
        <v>5.0550000000000006</v>
      </c>
      <c r="N3479" s="3">
        <f t="shared" si="274"/>
        <v>106.15500000000002</v>
      </c>
    </row>
    <row r="3480" spans="1:14" x14ac:dyDescent="0.3">
      <c r="A3480" s="1">
        <v>45564</v>
      </c>
      <c r="B3480" s="1" t="str">
        <f t="shared" si="270"/>
        <v>September</v>
      </c>
      <c r="C3480" s="4" t="s">
        <v>14</v>
      </c>
      <c r="D3480" s="4" t="s">
        <v>15</v>
      </c>
      <c r="E3480" s="4" t="s">
        <v>22</v>
      </c>
      <c r="F3480" s="4" t="s">
        <v>12</v>
      </c>
      <c r="G3480" s="3">
        <v>4.45</v>
      </c>
      <c r="H3480" s="8">
        <v>8</v>
      </c>
      <c r="I3480" s="4" t="s">
        <v>258</v>
      </c>
      <c r="J3480" s="7">
        <v>9</v>
      </c>
      <c r="K3480" s="3">
        <f t="shared" si="271"/>
        <v>35.6</v>
      </c>
      <c r="L3480" s="2">
        <f t="shared" si="272"/>
        <v>0.05</v>
      </c>
      <c r="M3480" s="3">
        <f t="shared" si="273"/>
        <v>1.7800000000000002</v>
      </c>
      <c r="N3480" s="3">
        <f t="shared" si="274"/>
        <v>37.380000000000003</v>
      </c>
    </row>
    <row r="3481" spans="1:14" x14ac:dyDescent="0.3">
      <c r="A3481" s="1">
        <v>45564</v>
      </c>
      <c r="B3481" s="1" t="str">
        <f t="shared" si="270"/>
        <v>September</v>
      </c>
      <c r="C3481" s="4" t="s">
        <v>9</v>
      </c>
      <c r="D3481" s="4" t="s">
        <v>10</v>
      </c>
      <c r="E3481" s="4" t="s">
        <v>22</v>
      </c>
      <c r="F3481" s="4" t="s">
        <v>12</v>
      </c>
      <c r="G3481" s="3">
        <v>4.84</v>
      </c>
      <c r="H3481" s="8">
        <v>9</v>
      </c>
      <c r="I3481" s="4" t="s">
        <v>258</v>
      </c>
      <c r="J3481" s="7">
        <v>5.4</v>
      </c>
      <c r="K3481" s="3">
        <f t="shared" si="271"/>
        <v>43.56</v>
      </c>
      <c r="L3481" s="2">
        <f t="shared" si="272"/>
        <v>0.05</v>
      </c>
      <c r="M3481" s="3">
        <f t="shared" si="273"/>
        <v>2.1780000000000004</v>
      </c>
      <c r="N3481" s="3">
        <f t="shared" si="274"/>
        <v>45.738</v>
      </c>
    </row>
    <row r="3482" spans="1:14" x14ac:dyDescent="0.3">
      <c r="A3482" s="1">
        <v>45564</v>
      </c>
      <c r="B3482" s="1" t="str">
        <f t="shared" si="270"/>
        <v>September</v>
      </c>
      <c r="C3482" s="4" t="s">
        <v>19</v>
      </c>
      <c r="D3482" s="4" t="s">
        <v>10</v>
      </c>
      <c r="E3482" s="4" t="s">
        <v>22</v>
      </c>
      <c r="F3482" s="4" t="s">
        <v>12</v>
      </c>
      <c r="G3482" s="3">
        <v>4.3099999999999996</v>
      </c>
      <c r="H3482" s="8">
        <v>6</v>
      </c>
      <c r="I3482" s="4" t="s">
        <v>17</v>
      </c>
      <c r="J3482" s="7">
        <v>3.8</v>
      </c>
      <c r="K3482" s="3">
        <f t="shared" si="271"/>
        <v>25.86</v>
      </c>
      <c r="L3482" s="2">
        <f t="shared" si="272"/>
        <v>0.05</v>
      </c>
      <c r="M3482" s="3">
        <f t="shared" si="273"/>
        <v>1.2930000000000001</v>
      </c>
      <c r="N3482" s="3">
        <f t="shared" si="274"/>
        <v>27.152999999999999</v>
      </c>
    </row>
    <row r="3483" spans="1:14" x14ac:dyDescent="0.3">
      <c r="A3483" s="1">
        <v>45564</v>
      </c>
      <c r="B3483" s="1" t="str">
        <f t="shared" si="270"/>
        <v>September</v>
      </c>
      <c r="C3483" s="4" t="s">
        <v>14</v>
      </c>
      <c r="D3483" s="4" t="s">
        <v>15</v>
      </c>
      <c r="E3483" s="4" t="s">
        <v>22</v>
      </c>
      <c r="F3483" s="4" t="s">
        <v>12</v>
      </c>
      <c r="G3483" s="3">
        <v>13</v>
      </c>
      <c r="H3483" s="8">
        <v>6</v>
      </c>
      <c r="I3483" s="4" t="s">
        <v>20</v>
      </c>
      <c r="J3483" s="7">
        <v>4</v>
      </c>
      <c r="K3483" s="3">
        <f t="shared" si="271"/>
        <v>78</v>
      </c>
      <c r="L3483" s="2">
        <f t="shared" si="272"/>
        <v>0.05</v>
      </c>
      <c r="M3483" s="3">
        <f t="shared" si="273"/>
        <v>3.9000000000000004</v>
      </c>
      <c r="N3483" s="3">
        <f t="shared" si="274"/>
        <v>81.900000000000006</v>
      </c>
    </row>
    <row r="3484" spans="1:14" x14ac:dyDescent="0.3">
      <c r="A3484" s="1">
        <v>45564</v>
      </c>
      <c r="B3484" s="1" t="str">
        <f t="shared" si="270"/>
        <v>September</v>
      </c>
      <c r="C3484" s="4" t="s">
        <v>14</v>
      </c>
      <c r="D3484" s="4" t="s">
        <v>15</v>
      </c>
      <c r="E3484" s="4" t="s">
        <v>11</v>
      </c>
      <c r="F3484" s="4" t="s">
        <v>24</v>
      </c>
      <c r="G3484" s="3">
        <v>23.41</v>
      </c>
      <c r="H3484" s="8">
        <v>6</v>
      </c>
      <c r="I3484" s="4" t="s">
        <v>17</v>
      </c>
      <c r="J3484" s="7">
        <v>8.1999999999999993</v>
      </c>
      <c r="K3484" s="3">
        <f t="shared" si="271"/>
        <v>140.46</v>
      </c>
      <c r="L3484" s="2">
        <f t="shared" si="272"/>
        <v>0.05</v>
      </c>
      <c r="M3484" s="3">
        <f t="shared" si="273"/>
        <v>7.0230000000000006</v>
      </c>
      <c r="N3484" s="3">
        <f t="shared" si="274"/>
        <v>147.483</v>
      </c>
    </row>
    <row r="3485" spans="1:14" x14ac:dyDescent="0.3">
      <c r="A3485" s="1">
        <v>45564</v>
      </c>
      <c r="B3485" s="1" t="str">
        <f t="shared" si="270"/>
        <v>September</v>
      </c>
      <c r="C3485" s="4" t="s">
        <v>14</v>
      </c>
      <c r="D3485" s="4" t="s">
        <v>15</v>
      </c>
      <c r="E3485" s="4" t="s">
        <v>11</v>
      </c>
      <c r="F3485" s="4" t="s">
        <v>12</v>
      </c>
      <c r="G3485" s="3">
        <v>4.26</v>
      </c>
      <c r="H3485" s="8">
        <v>9</v>
      </c>
      <c r="I3485" s="4" t="s">
        <v>20</v>
      </c>
      <c r="J3485" s="7">
        <v>7.2</v>
      </c>
      <c r="K3485" s="3">
        <f t="shared" si="271"/>
        <v>38.339999999999996</v>
      </c>
      <c r="L3485" s="2">
        <f t="shared" si="272"/>
        <v>0.05</v>
      </c>
      <c r="M3485" s="3">
        <f t="shared" si="273"/>
        <v>1.9169999999999998</v>
      </c>
      <c r="N3485" s="3">
        <f t="shared" si="274"/>
        <v>40.256999999999998</v>
      </c>
    </row>
    <row r="3486" spans="1:14" x14ac:dyDescent="0.3">
      <c r="A3486" s="1">
        <v>45564</v>
      </c>
      <c r="B3486" s="1" t="str">
        <f t="shared" si="270"/>
        <v>September</v>
      </c>
      <c r="C3486" s="4" t="s">
        <v>14</v>
      </c>
      <c r="D3486" s="4" t="s">
        <v>15</v>
      </c>
      <c r="E3486" s="4" t="s">
        <v>22</v>
      </c>
      <c r="F3486" s="4" t="s">
        <v>16</v>
      </c>
      <c r="G3486" s="3">
        <v>95.43</v>
      </c>
      <c r="H3486" s="8">
        <v>7</v>
      </c>
      <c r="I3486" s="4" t="s">
        <v>258</v>
      </c>
      <c r="J3486" s="7">
        <v>3.7</v>
      </c>
      <c r="K3486" s="3">
        <f t="shared" si="271"/>
        <v>668.01</v>
      </c>
      <c r="L3486" s="2">
        <f t="shared" si="272"/>
        <v>0.18</v>
      </c>
      <c r="M3486" s="3">
        <f t="shared" si="273"/>
        <v>120.2418</v>
      </c>
      <c r="N3486" s="3">
        <f t="shared" si="274"/>
        <v>788.2518</v>
      </c>
    </row>
    <row r="3487" spans="1:14" x14ac:dyDescent="0.3">
      <c r="A3487" s="1">
        <v>45565</v>
      </c>
      <c r="B3487" s="1" t="str">
        <f t="shared" si="270"/>
        <v>September</v>
      </c>
      <c r="C3487" s="4" t="s">
        <v>9</v>
      </c>
      <c r="D3487" s="4" t="s">
        <v>15</v>
      </c>
      <c r="E3487" s="4" t="s">
        <v>22</v>
      </c>
      <c r="F3487" s="4" t="s">
        <v>23</v>
      </c>
      <c r="G3487" s="3">
        <v>68.459999999999994</v>
      </c>
      <c r="H3487" s="8">
        <v>7</v>
      </c>
      <c r="I3487" s="4" t="s">
        <v>20</v>
      </c>
      <c r="J3487" s="7">
        <v>3.6</v>
      </c>
      <c r="K3487" s="3">
        <f t="shared" si="271"/>
        <v>479.21999999999997</v>
      </c>
      <c r="L3487" s="2">
        <f t="shared" si="272"/>
        <v>0.05</v>
      </c>
      <c r="M3487" s="3">
        <f t="shared" si="273"/>
        <v>23.960999999999999</v>
      </c>
      <c r="N3487" s="3">
        <f t="shared" si="274"/>
        <v>503.18099999999998</v>
      </c>
    </row>
    <row r="3488" spans="1:14" x14ac:dyDescent="0.3">
      <c r="A3488" s="1">
        <v>45565</v>
      </c>
      <c r="B3488" s="1" t="str">
        <f t="shared" si="270"/>
        <v>September</v>
      </c>
      <c r="C3488" s="4" t="s">
        <v>19</v>
      </c>
      <c r="D3488" s="4" t="s">
        <v>15</v>
      </c>
      <c r="E3488" s="4" t="s">
        <v>22</v>
      </c>
      <c r="F3488" s="4" t="s">
        <v>21</v>
      </c>
      <c r="G3488" s="3">
        <v>23.42</v>
      </c>
      <c r="H3488" s="8">
        <v>10</v>
      </c>
      <c r="I3488" s="4" t="s">
        <v>17</v>
      </c>
      <c r="J3488" s="7">
        <v>7.8</v>
      </c>
      <c r="K3488" s="3">
        <f t="shared" si="271"/>
        <v>234.20000000000002</v>
      </c>
      <c r="L3488" s="2">
        <f t="shared" si="272"/>
        <v>0.05</v>
      </c>
      <c r="M3488" s="3">
        <f t="shared" si="273"/>
        <v>11.71</v>
      </c>
      <c r="N3488" s="3">
        <f t="shared" si="274"/>
        <v>245.91000000000003</v>
      </c>
    </row>
    <row r="3489" spans="1:14" x14ac:dyDescent="0.3">
      <c r="A3489" s="1">
        <v>45565</v>
      </c>
      <c r="B3489" s="1" t="str">
        <f t="shared" si="270"/>
        <v>September</v>
      </c>
      <c r="C3489" s="4" t="s">
        <v>14</v>
      </c>
      <c r="D3489" s="4" t="s">
        <v>10</v>
      </c>
      <c r="E3489" s="4" t="s">
        <v>22</v>
      </c>
      <c r="F3489" s="4" t="s">
        <v>23</v>
      </c>
      <c r="G3489" s="3">
        <v>42.33</v>
      </c>
      <c r="H3489" s="8">
        <v>6</v>
      </c>
      <c r="I3489" s="4" t="s">
        <v>20</v>
      </c>
      <c r="J3489" s="7">
        <v>3.5</v>
      </c>
      <c r="K3489" s="3">
        <f t="shared" si="271"/>
        <v>253.98</v>
      </c>
      <c r="L3489" s="2">
        <f t="shared" si="272"/>
        <v>0.05</v>
      </c>
      <c r="M3489" s="3">
        <f t="shared" si="273"/>
        <v>12.699</v>
      </c>
      <c r="N3489" s="3">
        <f t="shared" si="274"/>
        <v>266.67899999999997</v>
      </c>
    </row>
    <row r="3490" spans="1:14" x14ac:dyDescent="0.3">
      <c r="A3490" s="1">
        <v>45565</v>
      </c>
      <c r="B3490" s="1" t="str">
        <f t="shared" si="270"/>
        <v>September</v>
      </c>
      <c r="C3490" s="4" t="s">
        <v>14</v>
      </c>
      <c r="D3490" s="4" t="s">
        <v>15</v>
      </c>
      <c r="E3490" s="4" t="s">
        <v>22</v>
      </c>
      <c r="F3490" s="4" t="s">
        <v>12</v>
      </c>
      <c r="G3490" s="3">
        <v>10.71</v>
      </c>
      <c r="H3490" s="8">
        <v>6</v>
      </c>
      <c r="I3490" s="4" t="s">
        <v>258</v>
      </c>
      <c r="J3490" s="7">
        <v>8.6</v>
      </c>
      <c r="K3490" s="3">
        <f t="shared" si="271"/>
        <v>64.260000000000005</v>
      </c>
      <c r="L3490" s="2">
        <f t="shared" si="272"/>
        <v>0.05</v>
      </c>
      <c r="M3490" s="3">
        <f t="shared" si="273"/>
        <v>3.2130000000000005</v>
      </c>
      <c r="N3490" s="3">
        <f t="shared" si="274"/>
        <v>67.472999999999999</v>
      </c>
    </row>
    <row r="3491" spans="1:14" x14ac:dyDescent="0.3">
      <c r="A3491" s="1">
        <v>45565</v>
      </c>
      <c r="B3491" s="1" t="str">
        <f t="shared" si="270"/>
        <v>September</v>
      </c>
      <c r="C3491" s="4" t="s">
        <v>9</v>
      </c>
      <c r="D3491" s="4" t="s">
        <v>10</v>
      </c>
      <c r="E3491" s="4" t="s">
        <v>22</v>
      </c>
      <c r="F3491" s="4" t="s">
        <v>12</v>
      </c>
      <c r="G3491" s="3">
        <v>12.23</v>
      </c>
      <c r="H3491" s="8">
        <v>1</v>
      </c>
      <c r="I3491" s="4" t="s">
        <v>17</v>
      </c>
      <c r="J3491" s="7">
        <v>7.8</v>
      </c>
      <c r="K3491" s="3">
        <f t="shared" si="271"/>
        <v>12.23</v>
      </c>
      <c r="L3491" s="2">
        <f t="shared" si="272"/>
        <v>0.05</v>
      </c>
      <c r="M3491" s="3">
        <f t="shared" si="273"/>
        <v>0.61150000000000004</v>
      </c>
      <c r="N3491" s="3">
        <f t="shared" si="274"/>
        <v>12.8415</v>
      </c>
    </row>
    <row r="3492" spans="1:14" x14ac:dyDescent="0.3">
      <c r="A3492" s="1">
        <v>45565</v>
      </c>
      <c r="B3492" s="1" t="str">
        <f t="shared" si="270"/>
        <v>September</v>
      </c>
      <c r="C3492" s="4" t="s">
        <v>19</v>
      </c>
      <c r="D3492" s="4" t="s">
        <v>15</v>
      </c>
      <c r="E3492" s="4" t="s">
        <v>22</v>
      </c>
      <c r="F3492" s="4" t="s">
        <v>24</v>
      </c>
      <c r="G3492" s="3">
        <v>27.33</v>
      </c>
      <c r="H3492" s="8">
        <v>7</v>
      </c>
      <c r="I3492" s="4" t="s">
        <v>258</v>
      </c>
      <c r="J3492" s="7">
        <v>3.6</v>
      </c>
      <c r="K3492" s="3">
        <f t="shared" si="271"/>
        <v>191.31</v>
      </c>
      <c r="L3492" s="2">
        <f t="shared" si="272"/>
        <v>0.05</v>
      </c>
      <c r="M3492" s="3">
        <f t="shared" si="273"/>
        <v>9.5655000000000001</v>
      </c>
      <c r="N3492" s="3">
        <f t="shared" si="274"/>
        <v>200.87549999999999</v>
      </c>
    </row>
    <row r="3493" spans="1:14" x14ac:dyDescent="0.3">
      <c r="A3493" s="1">
        <v>45565</v>
      </c>
      <c r="B3493" s="1" t="str">
        <f t="shared" si="270"/>
        <v>September</v>
      </c>
      <c r="C3493" s="4" t="s">
        <v>14</v>
      </c>
      <c r="D3493" s="4" t="s">
        <v>10</v>
      </c>
      <c r="E3493" s="4" t="s">
        <v>22</v>
      </c>
      <c r="F3493" s="4" t="s">
        <v>24</v>
      </c>
      <c r="G3493" s="3">
        <v>16.84</v>
      </c>
      <c r="H3493" s="8">
        <v>1</v>
      </c>
      <c r="I3493" s="4" t="s">
        <v>17</v>
      </c>
      <c r="J3493" s="7">
        <v>3.6</v>
      </c>
      <c r="K3493" s="3">
        <f t="shared" si="271"/>
        <v>16.84</v>
      </c>
      <c r="L3493" s="2">
        <f t="shared" si="272"/>
        <v>0.05</v>
      </c>
      <c r="M3493" s="3">
        <f t="shared" si="273"/>
        <v>0.84200000000000008</v>
      </c>
      <c r="N3493" s="3">
        <f t="shared" si="274"/>
        <v>17.681999999999999</v>
      </c>
    </row>
    <row r="3494" spans="1:14" x14ac:dyDescent="0.3">
      <c r="A3494" s="1">
        <v>45565</v>
      </c>
      <c r="B3494" s="1" t="str">
        <f t="shared" si="270"/>
        <v>September</v>
      </c>
      <c r="C3494" s="4" t="s">
        <v>14</v>
      </c>
      <c r="D3494" s="4" t="s">
        <v>10</v>
      </c>
      <c r="E3494" s="4" t="s">
        <v>22</v>
      </c>
      <c r="F3494" s="4" t="s">
        <v>12</v>
      </c>
      <c r="G3494" s="3">
        <v>13.54</v>
      </c>
      <c r="H3494" s="8">
        <v>3</v>
      </c>
      <c r="I3494" s="4" t="s">
        <v>20</v>
      </c>
      <c r="J3494" s="7">
        <v>9.6999999999999993</v>
      </c>
      <c r="K3494" s="3">
        <f t="shared" si="271"/>
        <v>40.619999999999997</v>
      </c>
      <c r="L3494" s="2">
        <f t="shared" si="272"/>
        <v>0.05</v>
      </c>
      <c r="M3494" s="3">
        <f t="shared" si="273"/>
        <v>2.0310000000000001</v>
      </c>
      <c r="N3494" s="3">
        <f t="shared" si="274"/>
        <v>42.650999999999996</v>
      </c>
    </row>
    <row r="3495" spans="1:14" x14ac:dyDescent="0.3">
      <c r="A3495" s="1">
        <v>45565</v>
      </c>
      <c r="B3495" s="1" t="str">
        <f t="shared" si="270"/>
        <v>September</v>
      </c>
      <c r="C3495" s="4" t="s">
        <v>14</v>
      </c>
      <c r="D3495" s="4" t="s">
        <v>10</v>
      </c>
      <c r="E3495" s="4" t="s">
        <v>22</v>
      </c>
      <c r="F3495" s="4" t="s">
        <v>24</v>
      </c>
      <c r="G3495" s="3">
        <v>39.630000000000003</v>
      </c>
      <c r="H3495" s="8">
        <v>8</v>
      </c>
      <c r="I3495" s="4" t="s">
        <v>20</v>
      </c>
      <c r="J3495" s="7">
        <v>5.5</v>
      </c>
      <c r="K3495" s="3">
        <f t="shared" si="271"/>
        <v>317.04000000000002</v>
      </c>
      <c r="L3495" s="2">
        <f t="shared" si="272"/>
        <v>0.05</v>
      </c>
      <c r="M3495" s="3">
        <f t="shared" si="273"/>
        <v>15.852000000000002</v>
      </c>
      <c r="N3495" s="3">
        <f t="shared" si="274"/>
        <v>332.892</v>
      </c>
    </row>
    <row r="3496" spans="1:14" x14ac:dyDescent="0.3">
      <c r="A3496" s="1">
        <v>45565</v>
      </c>
      <c r="B3496" s="1" t="str">
        <f t="shared" si="270"/>
        <v>September</v>
      </c>
      <c r="C3496" s="4" t="s">
        <v>19</v>
      </c>
      <c r="D3496" s="4" t="s">
        <v>10</v>
      </c>
      <c r="E3496" s="4" t="s">
        <v>11</v>
      </c>
      <c r="F3496" s="4" t="s">
        <v>24</v>
      </c>
      <c r="G3496" s="3">
        <v>17.53</v>
      </c>
      <c r="H3496" s="8">
        <v>4</v>
      </c>
      <c r="I3496" s="4" t="s">
        <v>20</v>
      </c>
      <c r="J3496" s="7">
        <v>5.5</v>
      </c>
      <c r="K3496" s="3">
        <f t="shared" si="271"/>
        <v>70.12</v>
      </c>
      <c r="L3496" s="2">
        <f t="shared" si="272"/>
        <v>0.05</v>
      </c>
      <c r="M3496" s="3">
        <f t="shared" si="273"/>
        <v>3.5060000000000002</v>
      </c>
      <c r="N3496" s="3">
        <f t="shared" si="274"/>
        <v>73.626000000000005</v>
      </c>
    </row>
    <row r="3497" spans="1:14" x14ac:dyDescent="0.3">
      <c r="A3497" s="1">
        <v>45565</v>
      </c>
      <c r="B3497" s="1" t="str">
        <f t="shared" si="270"/>
        <v>September</v>
      </c>
      <c r="C3497" s="4" t="s">
        <v>19</v>
      </c>
      <c r="D3497" s="4" t="s">
        <v>15</v>
      </c>
      <c r="E3497" s="4" t="s">
        <v>11</v>
      </c>
      <c r="F3497" s="4" t="s">
        <v>24</v>
      </c>
      <c r="G3497" s="3">
        <v>22.44</v>
      </c>
      <c r="H3497" s="8">
        <v>2</v>
      </c>
      <c r="I3497" s="4" t="s">
        <v>17</v>
      </c>
      <c r="J3497" s="7">
        <v>8.5</v>
      </c>
      <c r="K3497" s="3">
        <f t="shared" si="271"/>
        <v>44.88</v>
      </c>
      <c r="L3497" s="2">
        <f t="shared" si="272"/>
        <v>0.05</v>
      </c>
      <c r="M3497" s="3">
        <f t="shared" si="273"/>
        <v>2.2440000000000002</v>
      </c>
      <c r="N3497" s="3">
        <f t="shared" si="274"/>
        <v>47.124000000000002</v>
      </c>
    </row>
    <row r="3498" spans="1:14" x14ac:dyDescent="0.3">
      <c r="A3498" s="1">
        <v>45565</v>
      </c>
      <c r="B3498" s="1" t="str">
        <f t="shared" si="270"/>
        <v>September</v>
      </c>
      <c r="C3498" s="4" t="s">
        <v>14</v>
      </c>
      <c r="D3498" s="4" t="s">
        <v>10</v>
      </c>
      <c r="E3498" s="4" t="s">
        <v>22</v>
      </c>
      <c r="F3498" s="4" t="s">
        <v>23</v>
      </c>
      <c r="G3498" s="3">
        <v>40.11</v>
      </c>
      <c r="H3498" s="8">
        <v>2</v>
      </c>
      <c r="I3498" s="4" t="s">
        <v>17</v>
      </c>
      <c r="J3498" s="7">
        <v>9.4</v>
      </c>
      <c r="K3498" s="3">
        <f t="shared" si="271"/>
        <v>80.22</v>
      </c>
      <c r="L3498" s="2">
        <f t="shared" si="272"/>
        <v>0.05</v>
      </c>
      <c r="M3498" s="3">
        <f t="shared" si="273"/>
        <v>4.0110000000000001</v>
      </c>
      <c r="N3498" s="3">
        <f t="shared" si="274"/>
        <v>84.230999999999995</v>
      </c>
    </row>
    <row r="3499" spans="1:14" x14ac:dyDescent="0.3">
      <c r="A3499" s="1">
        <v>45565</v>
      </c>
      <c r="B3499" s="1" t="str">
        <f t="shared" si="270"/>
        <v>September</v>
      </c>
      <c r="C3499" s="4" t="s">
        <v>19</v>
      </c>
      <c r="D3499" s="4" t="s">
        <v>10</v>
      </c>
      <c r="E3499" s="4" t="s">
        <v>22</v>
      </c>
      <c r="F3499" s="4" t="s">
        <v>23</v>
      </c>
      <c r="G3499" s="3">
        <v>46.21</v>
      </c>
      <c r="H3499" s="8">
        <v>5</v>
      </c>
      <c r="I3499" s="4" t="s">
        <v>20</v>
      </c>
      <c r="J3499" s="7">
        <v>9.6999999999999993</v>
      </c>
      <c r="K3499" s="3">
        <f t="shared" si="271"/>
        <v>231.05</v>
      </c>
      <c r="L3499" s="2">
        <f t="shared" si="272"/>
        <v>0.05</v>
      </c>
      <c r="M3499" s="3">
        <f t="shared" si="273"/>
        <v>11.552500000000002</v>
      </c>
      <c r="N3499" s="3">
        <f t="shared" si="274"/>
        <v>242.60250000000002</v>
      </c>
    </row>
    <row r="3500" spans="1:14" x14ac:dyDescent="0.3">
      <c r="A3500" s="1">
        <v>45565</v>
      </c>
      <c r="B3500" s="1" t="str">
        <f t="shared" si="270"/>
        <v>September</v>
      </c>
      <c r="C3500" s="4" t="s">
        <v>9</v>
      </c>
      <c r="D3500" s="4" t="s">
        <v>15</v>
      </c>
      <c r="E3500" s="4" t="s">
        <v>11</v>
      </c>
      <c r="F3500" s="4" t="s">
        <v>24</v>
      </c>
      <c r="G3500" s="3">
        <v>37.369999999999997</v>
      </c>
      <c r="H3500" s="8">
        <v>5</v>
      </c>
      <c r="I3500" s="4" t="s">
        <v>17</v>
      </c>
      <c r="J3500" s="7">
        <v>8.1</v>
      </c>
      <c r="K3500" s="3">
        <f t="shared" si="271"/>
        <v>186.85</v>
      </c>
      <c r="L3500" s="2">
        <f t="shared" si="272"/>
        <v>0.05</v>
      </c>
      <c r="M3500" s="3">
        <f t="shared" si="273"/>
        <v>9.3424999999999994</v>
      </c>
      <c r="N3500" s="3">
        <f t="shared" si="274"/>
        <v>196.1925</v>
      </c>
    </row>
    <row r="3501" spans="1:14" x14ac:dyDescent="0.3">
      <c r="A3501" s="1">
        <v>45565</v>
      </c>
      <c r="B3501" s="1" t="str">
        <f t="shared" si="270"/>
        <v>September</v>
      </c>
      <c r="C3501" s="4" t="s">
        <v>9</v>
      </c>
      <c r="D3501" s="4" t="s">
        <v>10</v>
      </c>
      <c r="E3501" s="4" t="s">
        <v>11</v>
      </c>
      <c r="F3501" s="4" t="s">
        <v>24</v>
      </c>
      <c r="G3501" s="3">
        <v>26.14</v>
      </c>
      <c r="H3501" s="8">
        <v>5</v>
      </c>
      <c r="I3501" s="4" t="s">
        <v>258</v>
      </c>
      <c r="J3501" s="7">
        <v>5.6</v>
      </c>
      <c r="K3501" s="3">
        <f t="shared" si="271"/>
        <v>130.69999999999999</v>
      </c>
      <c r="L3501" s="2">
        <f t="shared" si="272"/>
        <v>0.05</v>
      </c>
      <c r="M3501" s="3">
        <f t="shared" si="273"/>
        <v>6.5350000000000001</v>
      </c>
      <c r="N3501" s="3">
        <f t="shared" si="274"/>
        <v>137.23499999999999</v>
      </c>
    </row>
    <row r="3502" spans="1:14" x14ac:dyDescent="0.3">
      <c r="A3502" s="1">
        <v>45565</v>
      </c>
      <c r="B3502" s="1" t="str">
        <f t="shared" si="270"/>
        <v>September</v>
      </c>
      <c r="C3502" s="4" t="s">
        <v>14</v>
      </c>
      <c r="D3502" s="4" t="s">
        <v>10</v>
      </c>
      <c r="E3502" s="4" t="s">
        <v>22</v>
      </c>
      <c r="F3502" s="4" t="s">
        <v>12</v>
      </c>
      <c r="G3502" s="3">
        <v>11.05</v>
      </c>
      <c r="H3502" s="8">
        <v>2</v>
      </c>
      <c r="I3502" s="4" t="s">
        <v>17</v>
      </c>
      <c r="J3502" s="7">
        <v>3.6</v>
      </c>
      <c r="K3502" s="3">
        <f t="shared" si="271"/>
        <v>22.1</v>
      </c>
      <c r="L3502" s="2">
        <f t="shared" si="272"/>
        <v>0.05</v>
      </c>
      <c r="M3502" s="3">
        <f t="shared" si="273"/>
        <v>1.1050000000000002</v>
      </c>
      <c r="N3502" s="3">
        <f t="shared" si="274"/>
        <v>23.205000000000002</v>
      </c>
    </row>
    <row r="3503" spans="1:14" x14ac:dyDescent="0.3">
      <c r="A3503" s="1">
        <v>45565</v>
      </c>
      <c r="B3503" s="1" t="str">
        <f t="shared" si="270"/>
        <v>September</v>
      </c>
      <c r="C3503" s="4" t="s">
        <v>19</v>
      </c>
      <c r="D3503" s="4" t="s">
        <v>15</v>
      </c>
      <c r="E3503" s="4" t="s">
        <v>22</v>
      </c>
      <c r="F3503" s="4" t="s">
        <v>12</v>
      </c>
      <c r="G3503" s="3">
        <v>12.93</v>
      </c>
      <c r="H3503" s="8">
        <v>9</v>
      </c>
      <c r="I3503" s="4" t="s">
        <v>258</v>
      </c>
      <c r="J3503" s="7">
        <v>8.3000000000000007</v>
      </c>
      <c r="K3503" s="3">
        <f t="shared" si="271"/>
        <v>116.37</v>
      </c>
      <c r="L3503" s="2">
        <f t="shared" si="272"/>
        <v>0.05</v>
      </c>
      <c r="M3503" s="3">
        <f t="shared" si="273"/>
        <v>5.8185000000000002</v>
      </c>
      <c r="N3503" s="3">
        <f t="shared" si="274"/>
        <v>122.1885</v>
      </c>
    </row>
    <row r="3504" spans="1:14" x14ac:dyDescent="0.3">
      <c r="A3504" s="1">
        <v>45565</v>
      </c>
      <c r="B3504" s="1" t="str">
        <f t="shared" si="270"/>
        <v>September</v>
      </c>
      <c r="C3504" s="4" t="s">
        <v>14</v>
      </c>
      <c r="D3504" s="4" t="s">
        <v>15</v>
      </c>
      <c r="E3504" s="4" t="s">
        <v>11</v>
      </c>
      <c r="F3504" s="4" t="s">
        <v>24</v>
      </c>
      <c r="G3504" s="3">
        <v>20.89</v>
      </c>
      <c r="H3504" s="8">
        <v>5</v>
      </c>
      <c r="I3504" s="4" t="s">
        <v>17</v>
      </c>
      <c r="J3504" s="7">
        <v>6.8</v>
      </c>
      <c r="K3504" s="3">
        <f t="shared" si="271"/>
        <v>104.45</v>
      </c>
      <c r="L3504" s="2">
        <f t="shared" si="272"/>
        <v>0.05</v>
      </c>
      <c r="M3504" s="3">
        <f t="shared" si="273"/>
        <v>5.2225000000000001</v>
      </c>
      <c r="N3504" s="3">
        <f t="shared" si="274"/>
        <v>109.6725</v>
      </c>
    </row>
    <row r="3505" spans="1:14" x14ac:dyDescent="0.3">
      <c r="A3505" s="1">
        <v>45566</v>
      </c>
      <c r="B3505" s="1" t="str">
        <f t="shared" si="270"/>
        <v>October</v>
      </c>
      <c r="C3505" s="4" t="s">
        <v>19</v>
      </c>
      <c r="D3505" s="4" t="s">
        <v>15</v>
      </c>
      <c r="E3505" s="4" t="s">
        <v>11</v>
      </c>
      <c r="F3505" s="4" t="s">
        <v>12</v>
      </c>
      <c r="G3505" s="3">
        <v>7.6</v>
      </c>
      <c r="H3505" s="8">
        <v>5</v>
      </c>
      <c r="I3505" s="4" t="s">
        <v>258</v>
      </c>
      <c r="J3505" s="7">
        <v>7.7</v>
      </c>
      <c r="K3505" s="3">
        <f t="shared" si="271"/>
        <v>38</v>
      </c>
      <c r="L3505" s="2">
        <f t="shared" si="272"/>
        <v>0.05</v>
      </c>
      <c r="M3505" s="3">
        <f t="shared" si="273"/>
        <v>1.9000000000000001</v>
      </c>
      <c r="N3505" s="3">
        <f t="shared" si="274"/>
        <v>39.9</v>
      </c>
    </row>
    <row r="3506" spans="1:14" x14ac:dyDescent="0.3">
      <c r="A3506" s="1">
        <v>45566</v>
      </c>
      <c r="B3506" s="1" t="str">
        <f t="shared" si="270"/>
        <v>October</v>
      </c>
      <c r="C3506" s="4" t="s">
        <v>19</v>
      </c>
      <c r="D3506" s="4" t="s">
        <v>10</v>
      </c>
      <c r="E3506" s="4" t="s">
        <v>11</v>
      </c>
      <c r="F3506" s="4" t="s">
        <v>18</v>
      </c>
      <c r="G3506" s="3">
        <v>56.21</v>
      </c>
      <c r="H3506" s="8">
        <v>9</v>
      </c>
      <c r="I3506" s="4" t="s">
        <v>258</v>
      </c>
      <c r="J3506" s="7">
        <v>4.9000000000000004</v>
      </c>
      <c r="K3506" s="3">
        <f t="shared" si="271"/>
        <v>505.89</v>
      </c>
      <c r="L3506" s="2">
        <f t="shared" si="272"/>
        <v>0.05</v>
      </c>
      <c r="M3506" s="3">
        <f t="shared" si="273"/>
        <v>25.294499999999999</v>
      </c>
      <c r="N3506" s="3">
        <f t="shared" si="274"/>
        <v>531.18449999999996</v>
      </c>
    </row>
    <row r="3507" spans="1:14" x14ac:dyDescent="0.3">
      <c r="A3507" s="1">
        <v>45566</v>
      </c>
      <c r="B3507" s="1" t="str">
        <f t="shared" si="270"/>
        <v>October</v>
      </c>
      <c r="C3507" s="4" t="s">
        <v>19</v>
      </c>
      <c r="D3507" s="4" t="s">
        <v>15</v>
      </c>
      <c r="E3507" s="4" t="s">
        <v>11</v>
      </c>
      <c r="F3507" s="4" t="s">
        <v>23</v>
      </c>
      <c r="G3507" s="3">
        <v>63.89</v>
      </c>
      <c r="H3507" s="8">
        <v>7</v>
      </c>
      <c r="I3507" s="4" t="s">
        <v>258</v>
      </c>
      <c r="J3507" s="7">
        <v>4.5</v>
      </c>
      <c r="K3507" s="3">
        <f t="shared" si="271"/>
        <v>447.23</v>
      </c>
      <c r="L3507" s="2">
        <f t="shared" si="272"/>
        <v>0.05</v>
      </c>
      <c r="M3507" s="3">
        <f t="shared" si="273"/>
        <v>22.361500000000003</v>
      </c>
      <c r="N3507" s="3">
        <f t="shared" si="274"/>
        <v>469.5915</v>
      </c>
    </row>
    <row r="3508" spans="1:14" x14ac:dyDescent="0.3">
      <c r="A3508" s="1">
        <v>45566</v>
      </c>
      <c r="B3508" s="1" t="str">
        <f t="shared" si="270"/>
        <v>October</v>
      </c>
      <c r="C3508" s="4" t="s">
        <v>9</v>
      </c>
      <c r="D3508" s="4" t="s">
        <v>15</v>
      </c>
      <c r="E3508" s="4" t="s">
        <v>22</v>
      </c>
      <c r="F3508" s="4" t="s">
        <v>12</v>
      </c>
      <c r="G3508" s="3">
        <v>11.8</v>
      </c>
      <c r="H3508" s="8">
        <v>5</v>
      </c>
      <c r="I3508" s="4" t="s">
        <v>17</v>
      </c>
      <c r="J3508" s="7">
        <v>6.7</v>
      </c>
      <c r="K3508" s="3">
        <f t="shared" si="271"/>
        <v>59</v>
      </c>
      <c r="L3508" s="2">
        <f t="shared" si="272"/>
        <v>0.05</v>
      </c>
      <c r="M3508" s="3">
        <f t="shared" si="273"/>
        <v>2.95</v>
      </c>
      <c r="N3508" s="3">
        <f t="shared" si="274"/>
        <v>61.95</v>
      </c>
    </row>
    <row r="3509" spans="1:14" x14ac:dyDescent="0.3">
      <c r="A3509" s="1">
        <v>45566</v>
      </c>
      <c r="B3509" s="1" t="str">
        <f t="shared" si="270"/>
        <v>October</v>
      </c>
      <c r="C3509" s="4" t="s">
        <v>9</v>
      </c>
      <c r="D3509" s="4" t="s">
        <v>10</v>
      </c>
      <c r="E3509" s="4" t="s">
        <v>11</v>
      </c>
      <c r="F3509" s="4" t="s">
        <v>24</v>
      </c>
      <c r="G3509" s="3">
        <v>24.78</v>
      </c>
      <c r="H3509" s="8">
        <v>6</v>
      </c>
      <c r="I3509" s="4" t="s">
        <v>17</v>
      </c>
      <c r="J3509" s="7">
        <v>7.9</v>
      </c>
      <c r="K3509" s="3">
        <f t="shared" si="271"/>
        <v>148.68</v>
      </c>
      <c r="L3509" s="2">
        <f t="shared" si="272"/>
        <v>0.05</v>
      </c>
      <c r="M3509" s="3">
        <f t="shared" si="273"/>
        <v>7.4340000000000011</v>
      </c>
      <c r="N3509" s="3">
        <f t="shared" si="274"/>
        <v>156.114</v>
      </c>
    </row>
    <row r="3510" spans="1:14" x14ac:dyDescent="0.3">
      <c r="A3510" s="1">
        <v>45566</v>
      </c>
      <c r="B3510" s="1" t="str">
        <f t="shared" si="270"/>
        <v>October</v>
      </c>
      <c r="C3510" s="4" t="s">
        <v>19</v>
      </c>
      <c r="D3510" s="4" t="s">
        <v>15</v>
      </c>
      <c r="E3510" s="4" t="s">
        <v>11</v>
      </c>
      <c r="F3510" s="4" t="s">
        <v>23</v>
      </c>
      <c r="G3510" s="3">
        <v>64.95</v>
      </c>
      <c r="H3510" s="8">
        <v>7</v>
      </c>
      <c r="I3510" s="4" t="s">
        <v>258</v>
      </c>
      <c r="J3510" s="7">
        <v>5.9</v>
      </c>
      <c r="K3510" s="3">
        <f t="shared" si="271"/>
        <v>454.65000000000003</v>
      </c>
      <c r="L3510" s="2">
        <f t="shared" si="272"/>
        <v>0.05</v>
      </c>
      <c r="M3510" s="3">
        <f t="shared" si="273"/>
        <v>22.732500000000002</v>
      </c>
      <c r="N3510" s="3">
        <f t="shared" si="274"/>
        <v>477.38250000000005</v>
      </c>
    </row>
    <row r="3511" spans="1:14" x14ac:dyDescent="0.3">
      <c r="A3511" s="1">
        <v>45566</v>
      </c>
      <c r="B3511" s="1" t="str">
        <f t="shared" si="270"/>
        <v>October</v>
      </c>
      <c r="C3511" s="4" t="s">
        <v>19</v>
      </c>
      <c r="D3511" s="4" t="s">
        <v>15</v>
      </c>
      <c r="E3511" s="4" t="s">
        <v>11</v>
      </c>
      <c r="F3511" s="4" t="s">
        <v>21</v>
      </c>
      <c r="G3511" s="3">
        <v>23.18</v>
      </c>
      <c r="H3511" s="8">
        <v>4</v>
      </c>
      <c r="I3511" s="4" t="s">
        <v>258</v>
      </c>
      <c r="J3511" s="7">
        <v>9.6999999999999993</v>
      </c>
      <c r="K3511" s="3">
        <f t="shared" si="271"/>
        <v>92.72</v>
      </c>
      <c r="L3511" s="2">
        <f t="shared" si="272"/>
        <v>0.05</v>
      </c>
      <c r="M3511" s="3">
        <f t="shared" si="273"/>
        <v>4.6360000000000001</v>
      </c>
      <c r="N3511" s="3">
        <f t="shared" si="274"/>
        <v>97.355999999999995</v>
      </c>
    </row>
    <row r="3512" spans="1:14" x14ac:dyDescent="0.3">
      <c r="A3512" s="1">
        <v>45566</v>
      </c>
      <c r="B3512" s="1" t="str">
        <f t="shared" si="270"/>
        <v>October</v>
      </c>
      <c r="C3512" s="4" t="s">
        <v>19</v>
      </c>
      <c r="D3512" s="4" t="s">
        <v>15</v>
      </c>
      <c r="E3512" s="4" t="s">
        <v>11</v>
      </c>
      <c r="F3512" s="4" t="s">
        <v>16</v>
      </c>
      <c r="G3512" s="3">
        <v>82.91</v>
      </c>
      <c r="H3512" s="8">
        <v>1</v>
      </c>
      <c r="I3512" s="4" t="s">
        <v>17</v>
      </c>
      <c r="J3512" s="7">
        <v>7.7</v>
      </c>
      <c r="K3512" s="3">
        <f t="shared" si="271"/>
        <v>82.91</v>
      </c>
      <c r="L3512" s="2">
        <f t="shared" si="272"/>
        <v>0.18</v>
      </c>
      <c r="M3512" s="3">
        <f t="shared" si="273"/>
        <v>14.923799999999998</v>
      </c>
      <c r="N3512" s="3">
        <f t="shared" si="274"/>
        <v>97.833799999999997</v>
      </c>
    </row>
    <row r="3513" spans="1:14" x14ac:dyDescent="0.3">
      <c r="A3513" s="1">
        <v>45566</v>
      </c>
      <c r="B3513" s="1" t="str">
        <f t="shared" si="270"/>
        <v>October</v>
      </c>
      <c r="C3513" s="4" t="s">
        <v>14</v>
      </c>
      <c r="D3513" s="4" t="s">
        <v>15</v>
      </c>
      <c r="E3513" s="4" t="s">
        <v>11</v>
      </c>
      <c r="F3513" s="4" t="s">
        <v>24</v>
      </c>
      <c r="G3513" s="3">
        <v>15.53</v>
      </c>
      <c r="H3513" s="8">
        <v>7</v>
      </c>
      <c r="I3513" s="4" t="s">
        <v>17</v>
      </c>
      <c r="J3513" s="7">
        <v>6.3</v>
      </c>
      <c r="K3513" s="3">
        <f t="shared" si="271"/>
        <v>108.71</v>
      </c>
      <c r="L3513" s="2">
        <f t="shared" si="272"/>
        <v>0.05</v>
      </c>
      <c r="M3513" s="3">
        <f t="shared" si="273"/>
        <v>5.4355000000000002</v>
      </c>
      <c r="N3513" s="3">
        <f t="shared" si="274"/>
        <v>114.1455</v>
      </c>
    </row>
    <row r="3514" spans="1:14" x14ac:dyDescent="0.3">
      <c r="A3514" s="1">
        <v>45567</v>
      </c>
      <c r="B3514" s="1" t="str">
        <f t="shared" si="270"/>
        <v>October</v>
      </c>
      <c r="C3514" s="4" t="s">
        <v>14</v>
      </c>
      <c r="D3514" s="4" t="s">
        <v>15</v>
      </c>
      <c r="E3514" s="4" t="s">
        <v>22</v>
      </c>
      <c r="F3514" s="4" t="s">
        <v>23</v>
      </c>
      <c r="G3514" s="3">
        <v>55.31</v>
      </c>
      <c r="H3514" s="8">
        <v>1</v>
      </c>
      <c r="I3514" s="4" t="s">
        <v>20</v>
      </c>
      <c r="J3514" s="7">
        <v>5.7</v>
      </c>
      <c r="K3514" s="3">
        <f t="shared" si="271"/>
        <v>55.31</v>
      </c>
      <c r="L3514" s="2">
        <f t="shared" si="272"/>
        <v>0.05</v>
      </c>
      <c r="M3514" s="3">
        <f t="shared" si="273"/>
        <v>2.7655000000000003</v>
      </c>
      <c r="N3514" s="3">
        <f t="shared" si="274"/>
        <v>58.075500000000005</v>
      </c>
    </row>
    <row r="3515" spans="1:14" x14ac:dyDescent="0.3">
      <c r="A3515" s="1">
        <v>45567</v>
      </c>
      <c r="B3515" s="1" t="str">
        <f t="shared" si="270"/>
        <v>October</v>
      </c>
      <c r="C3515" s="4" t="s">
        <v>19</v>
      </c>
      <c r="D3515" s="4" t="s">
        <v>15</v>
      </c>
      <c r="E3515" s="4" t="s">
        <v>22</v>
      </c>
      <c r="F3515" s="4" t="s">
        <v>24</v>
      </c>
      <c r="G3515" s="3">
        <v>28.66</v>
      </c>
      <c r="H3515" s="8">
        <v>5</v>
      </c>
      <c r="I3515" s="4" t="s">
        <v>20</v>
      </c>
      <c r="J3515" s="7">
        <v>5.3</v>
      </c>
      <c r="K3515" s="3">
        <f t="shared" si="271"/>
        <v>143.30000000000001</v>
      </c>
      <c r="L3515" s="2">
        <f t="shared" si="272"/>
        <v>0.05</v>
      </c>
      <c r="M3515" s="3">
        <f t="shared" si="273"/>
        <v>7.1650000000000009</v>
      </c>
      <c r="N3515" s="3">
        <f t="shared" si="274"/>
        <v>150.465</v>
      </c>
    </row>
    <row r="3516" spans="1:14" x14ac:dyDescent="0.3">
      <c r="A3516" s="1">
        <v>45567</v>
      </c>
      <c r="B3516" s="1" t="str">
        <f t="shared" si="270"/>
        <v>October</v>
      </c>
      <c r="C3516" s="4" t="s">
        <v>19</v>
      </c>
      <c r="D3516" s="4" t="s">
        <v>15</v>
      </c>
      <c r="E3516" s="4" t="s">
        <v>22</v>
      </c>
      <c r="F3516" s="4" t="s">
        <v>12</v>
      </c>
      <c r="G3516" s="3">
        <v>9.3000000000000007</v>
      </c>
      <c r="H3516" s="8">
        <v>3</v>
      </c>
      <c r="I3516" s="4" t="s">
        <v>20</v>
      </c>
      <c r="J3516" s="7">
        <v>8</v>
      </c>
      <c r="K3516" s="3">
        <f t="shared" si="271"/>
        <v>27.900000000000002</v>
      </c>
      <c r="L3516" s="2">
        <f t="shared" si="272"/>
        <v>0.05</v>
      </c>
      <c r="M3516" s="3">
        <f t="shared" si="273"/>
        <v>1.3950000000000002</v>
      </c>
      <c r="N3516" s="3">
        <f t="shared" si="274"/>
        <v>29.295000000000002</v>
      </c>
    </row>
    <row r="3517" spans="1:14" x14ac:dyDescent="0.3">
      <c r="A3517" s="1">
        <v>45567</v>
      </c>
      <c r="B3517" s="1" t="str">
        <f t="shared" si="270"/>
        <v>October</v>
      </c>
      <c r="C3517" s="4" t="s">
        <v>14</v>
      </c>
      <c r="D3517" s="4" t="s">
        <v>15</v>
      </c>
      <c r="E3517" s="4" t="s">
        <v>11</v>
      </c>
      <c r="F3517" s="4" t="s">
        <v>24</v>
      </c>
      <c r="G3517" s="3">
        <v>32.94</v>
      </c>
      <c r="H3517" s="8">
        <v>2</v>
      </c>
      <c r="I3517" s="4" t="s">
        <v>20</v>
      </c>
      <c r="J3517" s="7">
        <v>6</v>
      </c>
      <c r="K3517" s="3">
        <f t="shared" si="271"/>
        <v>65.88</v>
      </c>
      <c r="L3517" s="2">
        <f t="shared" si="272"/>
        <v>0.05</v>
      </c>
      <c r="M3517" s="3">
        <f t="shared" si="273"/>
        <v>3.294</v>
      </c>
      <c r="N3517" s="3">
        <f t="shared" si="274"/>
        <v>69.173999999999992</v>
      </c>
    </row>
    <row r="3518" spans="1:14" x14ac:dyDescent="0.3">
      <c r="A3518" s="1">
        <v>45567</v>
      </c>
      <c r="B3518" s="1" t="str">
        <f t="shared" si="270"/>
        <v>October</v>
      </c>
      <c r="C3518" s="4" t="s">
        <v>19</v>
      </c>
      <c r="D3518" s="4" t="s">
        <v>10</v>
      </c>
      <c r="E3518" s="4" t="s">
        <v>11</v>
      </c>
      <c r="F3518" s="4" t="s">
        <v>23</v>
      </c>
      <c r="G3518" s="3">
        <v>62.74</v>
      </c>
      <c r="H3518" s="8">
        <v>5</v>
      </c>
      <c r="I3518" s="4" t="s">
        <v>20</v>
      </c>
      <c r="J3518" s="7">
        <v>3.4</v>
      </c>
      <c r="K3518" s="3">
        <f t="shared" si="271"/>
        <v>313.7</v>
      </c>
      <c r="L3518" s="2">
        <f t="shared" si="272"/>
        <v>0.05</v>
      </c>
      <c r="M3518" s="3">
        <f t="shared" si="273"/>
        <v>15.685</v>
      </c>
      <c r="N3518" s="3">
        <f t="shared" si="274"/>
        <v>329.38499999999999</v>
      </c>
    </row>
    <row r="3519" spans="1:14" x14ac:dyDescent="0.3">
      <c r="A3519" s="1">
        <v>45567</v>
      </c>
      <c r="B3519" s="1" t="str">
        <f t="shared" si="270"/>
        <v>October</v>
      </c>
      <c r="C3519" s="4" t="s">
        <v>14</v>
      </c>
      <c r="D3519" s="4" t="s">
        <v>15</v>
      </c>
      <c r="E3519" s="4" t="s">
        <v>22</v>
      </c>
      <c r="F3519" s="4" t="s">
        <v>24</v>
      </c>
      <c r="G3519" s="3">
        <v>18.16</v>
      </c>
      <c r="H3519" s="8">
        <v>10</v>
      </c>
      <c r="I3519" s="4" t="s">
        <v>258</v>
      </c>
      <c r="J3519" s="7">
        <v>5.7</v>
      </c>
      <c r="K3519" s="3">
        <f t="shared" si="271"/>
        <v>181.6</v>
      </c>
      <c r="L3519" s="2">
        <f t="shared" si="272"/>
        <v>0.05</v>
      </c>
      <c r="M3519" s="3">
        <f t="shared" si="273"/>
        <v>9.08</v>
      </c>
      <c r="N3519" s="3">
        <f t="shared" si="274"/>
        <v>190.68</v>
      </c>
    </row>
    <row r="3520" spans="1:14" x14ac:dyDescent="0.3">
      <c r="A3520" s="1">
        <v>45567</v>
      </c>
      <c r="B3520" s="1" t="str">
        <f t="shared" si="270"/>
        <v>October</v>
      </c>
      <c r="C3520" s="4" t="s">
        <v>14</v>
      </c>
      <c r="D3520" s="4" t="s">
        <v>15</v>
      </c>
      <c r="E3520" s="4" t="s">
        <v>11</v>
      </c>
      <c r="F3520" s="4" t="s">
        <v>12</v>
      </c>
      <c r="G3520" s="3">
        <v>3.77</v>
      </c>
      <c r="H3520" s="8">
        <v>8</v>
      </c>
      <c r="I3520" s="4" t="s">
        <v>258</v>
      </c>
      <c r="J3520" s="7">
        <v>8</v>
      </c>
      <c r="K3520" s="3">
        <f t="shared" si="271"/>
        <v>30.16</v>
      </c>
      <c r="L3520" s="2">
        <f t="shared" si="272"/>
        <v>0.05</v>
      </c>
      <c r="M3520" s="3">
        <f t="shared" si="273"/>
        <v>1.508</v>
      </c>
      <c r="N3520" s="3">
        <f t="shared" si="274"/>
        <v>31.667999999999999</v>
      </c>
    </row>
    <row r="3521" spans="1:14" x14ac:dyDescent="0.3">
      <c r="A3521" s="1">
        <v>45567</v>
      </c>
      <c r="B3521" s="1" t="str">
        <f t="shared" si="270"/>
        <v>October</v>
      </c>
      <c r="C3521" s="4" t="s">
        <v>19</v>
      </c>
      <c r="D3521" s="4" t="s">
        <v>10</v>
      </c>
      <c r="E3521" s="4" t="s">
        <v>22</v>
      </c>
      <c r="F3521" s="4" t="s">
        <v>21</v>
      </c>
      <c r="G3521" s="3">
        <v>5.57</v>
      </c>
      <c r="H3521" s="8">
        <v>2</v>
      </c>
      <c r="I3521" s="4" t="s">
        <v>258</v>
      </c>
      <c r="J3521" s="7">
        <v>4.2</v>
      </c>
      <c r="K3521" s="3">
        <f t="shared" si="271"/>
        <v>11.14</v>
      </c>
      <c r="L3521" s="2">
        <f t="shared" si="272"/>
        <v>0.05</v>
      </c>
      <c r="M3521" s="3">
        <f t="shared" si="273"/>
        <v>0.55700000000000005</v>
      </c>
      <c r="N3521" s="3">
        <f t="shared" si="274"/>
        <v>11.697000000000001</v>
      </c>
    </row>
    <row r="3522" spans="1:14" x14ac:dyDescent="0.3">
      <c r="A3522" s="1">
        <v>45567</v>
      </c>
      <c r="B3522" s="1" t="str">
        <f t="shared" si="270"/>
        <v>October</v>
      </c>
      <c r="C3522" s="4" t="s">
        <v>19</v>
      </c>
      <c r="D3522" s="4" t="s">
        <v>15</v>
      </c>
      <c r="E3522" s="4" t="s">
        <v>11</v>
      </c>
      <c r="F3522" s="4" t="s">
        <v>24</v>
      </c>
      <c r="G3522" s="3">
        <v>37.340000000000003</v>
      </c>
      <c r="H3522" s="8">
        <v>4</v>
      </c>
      <c r="I3522" s="4" t="s">
        <v>17</v>
      </c>
      <c r="J3522" s="7">
        <v>4.2</v>
      </c>
      <c r="K3522" s="3">
        <f t="shared" si="271"/>
        <v>149.36000000000001</v>
      </c>
      <c r="L3522" s="2">
        <f t="shared" si="272"/>
        <v>0.05</v>
      </c>
      <c r="M3522" s="3">
        <f t="shared" si="273"/>
        <v>7.4680000000000009</v>
      </c>
      <c r="N3522" s="3">
        <f t="shared" si="274"/>
        <v>156.828</v>
      </c>
    </row>
    <row r="3523" spans="1:14" x14ac:dyDescent="0.3">
      <c r="A3523" s="1">
        <v>45567</v>
      </c>
      <c r="B3523" s="1" t="str">
        <f t="shared" ref="B3523:B3586" si="275">TEXT(A3523,"mmmm")</f>
        <v>October</v>
      </c>
      <c r="C3523" s="4" t="s">
        <v>14</v>
      </c>
      <c r="D3523" s="4" t="s">
        <v>15</v>
      </c>
      <c r="E3523" s="4" t="s">
        <v>22</v>
      </c>
      <c r="F3523" s="4" t="s">
        <v>12</v>
      </c>
      <c r="G3523" s="3">
        <v>7.18</v>
      </c>
      <c r="H3523" s="8">
        <v>9</v>
      </c>
      <c r="I3523" s="4" t="s">
        <v>17</v>
      </c>
      <c r="J3523" s="7">
        <v>6.6</v>
      </c>
      <c r="K3523" s="3">
        <f t="shared" ref="K3523:K3586" si="276">G3523*H3523</f>
        <v>64.62</v>
      </c>
      <c r="L3523" s="2">
        <f t="shared" ref="L3523:L3586" si="277">IF(F3523="electronics",18%,5%)</f>
        <v>0.05</v>
      </c>
      <c r="M3523" s="3">
        <f t="shared" ref="M3523:M3586" si="278">K3523*L3523</f>
        <v>3.2310000000000003</v>
      </c>
      <c r="N3523" s="3">
        <f t="shared" ref="N3523:N3586" si="279">K3523+M3523</f>
        <v>67.850999999999999</v>
      </c>
    </row>
    <row r="3524" spans="1:14" x14ac:dyDescent="0.3">
      <c r="A3524" s="1">
        <v>45567</v>
      </c>
      <c r="B3524" s="1" t="str">
        <f t="shared" si="275"/>
        <v>October</v>
      </c>
      <c r="C3524" s="4" t="s">
        <v>9</v>
      </c>
      <c r="D3524" s="4" t="s">
        <v>10</v>
      </c>
      <c r="E3524" s="4" t="s">
        <v>22</v>
      </c>
      <c r="F3524" s="4" t="s">
        <v>16</v>
      </c>
      <c r="G3524" s="3">
        <v>96.88</v>
      </c>
      <c r="H3524" s="8">
        <v>6</v>
      </c>
      <c r="I3524" s="4" t="s">
        <v>17</v>
      </c>
      <c r="J3524" s="7">
        <v>6.6</v>
      </c>
      <c r="K3524" s="3">
        <f t="shared" si="276"/>
        <v>581.28</v>
      </c>
      <c r="L3524" s="2">
        <f t="shared" si="277"/>
        <v>0.18</v>
      </c>
      <c r="M3524" s="3">
        <f t="shared" si="278"/>
        <v>104.63039999999999</v>
      </c>
      <c r="N3524" s="3">
        <f t="shared" si="279"/>
        <v>685.91039999999998</v>
      </c>
    </row>
    <row r="3525" spans="1:14" x14ac:dyDescent="0.3">
      <c r="A3525" s="1">
        <v>45567</v>
      </c>
      <c r="B3525" s="1" t="str">
        <f t="shared" si="275"/>
        <v>October</v>
      </c>
      <c r="C3525" s="4" t="s">
        <v>14</v>
      </c>
      <c r="D3525" s="4" t="s">
        <v>15</v>
      </c>
      <c r="E3525" s="4" t="s">
        <v>22</v>
      </c>
      <c r="F3525" s="4" t="s">
        <v>23</v>
      </c>
      <c r="G3525" s="3">
        <v>44</v>
      </c>
      <c r="H3525" s="8">
        <v>8</v>
      </c>
      <c r="I3525" s="4" t="s">
        <v>258</v>
      </c>
      <c r="J3525" s="7">
        <v>7.3</v>
      </c>
      <c r="K3525" s="3">
        <f t="shared" si="276"/>
        <v>352</v>
      </c>
      <c r="L3525" s="2">
        <f t="shared" si="277"/>
        <v>0.05</v>
      </c>
      <c r="M3525" s="3">
        <f t="shared" si="278"/>
        <v>17.600000000000001</v>
      </c>
      <c r="N3525" s="3">
        <f t="shared" si="279"/>
        <v>369.6</v>
      </c>
    </row>
    <row r="3526" spans="1:14" x14ac:dyDescent="0.3">
      <c r="A3526" s="1">
        <v>45567</v>
      </c>
      <c r="B3526" s="1" t="str">
        <f t="shared" si="275"/>
        <v>October</v>
      </c>
      <c r="C3526" s="4" t="s">
        <v>14</v>
      </c>
      <c r="D3526" s="4" t="s">
        <v>10</v>
      </c>
      <c r="E3526" s="4" t="s">
        <v>11</v>
      </c>
      <c r="F3526" s="4" t="s">
        <v>24</v>
      </c>
      <c r="G3526" s="3">
        <v>15.71</v>
      </c>
      <c r="H3526" s="8">
        <v>4</v>
      </c>
      <c r="I3526" s="4" t="s">
        <v>20</v>
      </c>
      <c r="J3526" s="7">
        <v>8.8000000000000007</v>
      </c>
      <c r="K3526" s="3">
        <f t="shared" si="276"/>
        <v>62.84</v>
      </c>
      <c r="L3526" s="2">
        <f t="shared" si="277"/>
        <v>0.05</v>
      </c>
      <c r="M3526" s="3">
        <f t="shared" si="278"/>
        <v>3.1420000000000003</v>
      </c>
      <c r="N3526" s="3">
        <f t="shared" si="279"/>
        <v>65.981999999999999</v>
      </c>
    </row>
    <row r="3527" spans="1:14" x14ac:dyDescent="0.3">
      <c r="A3527" s="1">
        <v>45567</v>
      </c>
      <c r="B3527" s="1" t="str">
        <f t="shared" si="275"/>
        <v>October</v>
      </c>
      <c r="C3527" s="4" t="s">
        <v>9</v>
      </c>
      <c r="D3527" s="4" t="s">
        <v>10</v>
      </c>
      <c r="E3527" s="4" t="s">
        <v>11</v>
      </c>
      <c r="F3527" s="4" t="s">
        <v>16</v>
      </c>
      <c r="G3527" s="3">
        <v>91.55</v>
      </c>
      <c r="H3527" s="8">
        <v>10</v>
      </c>
      <c r="I3527" s="4" t="s">
        <v>17</v>
      </c>
      <c r="J3527" s="7">
        <v>7.9</v>
      </c>
      <c r="K3527" s="3">
        <f t="shared" si="276"/>
        <v>915.5</v>
      </c>
      <c r="L3527" s="2">
        <f t="shared" si="277"/>
        <v>0.18</v>
      </c>
      <c r="M3527" s="3">
        <f t="shared" si="278"/>
        <v>164.79</v>
      </c>
      <c r="N3527" s="3">
        <f t="shared" si="279"/>
        <v>1080.29</v>
      </c>
    </row>
    <row r="3528" spans="1:14" x14ac:dyDescent="0.3">
      <c r="A3528" s="1">
        <v>45567</v>
      </c>
      <c r="B3528" s="1" t="str">
        <f t="shared" si="275"/>
        <v>October</v>
      </c>
      <c r="C3528" s="4" t="s">
        <v>19</v>
      </c>
      <c r="D3528" s="4" t="s">
        <v>10</v>
      </c>
      <c r="E3528" s="4" t="s">
        <v>11</v>
      </c>
      <c r="F3528" s="4" t="s">
        <v>12</v>
      </c>
      <c r="G3528" s="3">
        <v>13.2</v>
      </c>
      <c r="H3528" s="8">
        <v>4</v>
      </c>
      <c r="I3528" s="4" t="s">
        <v>20</v>
      </c>
      <c r="J3528" s="7">
        <v>7.2</v>
      </c>
      <c r="K3528" s="3">
        <f t="shared" si="276"/>
        <v>52.8</v>
      </c>
      <c r="L3528" s="2">
        <f t="shared" si="277"/>
        <v>0.05</v>
      </c>
      <c r="M3528" s="3">
        <f t="shared" si="278"/>
        <v>2.64</v>
      </c>
      <c r="N3528" s="3">
        <f t="shared" si="279"/>
        <v>55.44</v>
      </c>
    </row>
    <row r="3529" spans="1:14" x14ac:dyDescent="0.3">
      <c r="A3529" s="1">
        <v>45567</v>
      </c>
      <c r="B3529" s="1" t="str">
        <f t="shared" si="275"/>
        <v>October</v>
      </c>
      <c r="C3529" s="4" t="s">
        <v>14</v>
      </c>
      <c r="D3529" s="4" t="s">
        <v>10</v>
      </c>
      <c r="E3529" s="4" t="s">
        <v>22</v>
      </c>
      <c r="F3529" s="4" t="s">
        <v>24</v>
      </c>
      <c r="G3529" s="3">
        <v>33.840000000000003</v>
      </c>
      <c r="H3529" s="8">
        <v>1</v>
      </c>
      <c r="I3529" s="4" t="s">
        <v>20</v>
      </c>
      <c r="J3529" s="7">
        <v>7.9</v>
      </c>
      <c r="K3529" s="3">
        <f t="shared" si="276"/>
        <v>33.840000000000003</v>
      </c>
      <c r="L3529" s="2">
        <f t="shared" si="277"/>
        <v>0.05</v>
      </c>
      <c r="M3529" s="3">
        <f t="shared" si="278"/>
        <v>1.6920000000000002</v>
      </c>
      <c r="N3529" s="3">
        <f t="shared" si="279"/>
        <v>35.532000000000004</v>
      </c>
    </row>
    <row r="3530" spans="1:14" x14ac:dyDescent="0.3">
      <c r="A3530" s="1">
        <v>45568</v>
      </c>
      <c r="B3530" s="1" t="str">
        <f t="shared" si="275"/>
        <v>October</v>
      </c>
      <c r="C3530" s="4" t="s">
        <v>14</v>
      </c>
      <c r="D3530" s="4" t="s">
        <v>10</v>
      </c>
      <c r="E3530" s="4" t="s">
        <v>11</v>
      </c>
      <c r="F3530" s="4" t="s">
        <v>24</v>
      </c>
      <c r="G3530" s="3">
        <v>21.64</v>
      </c>
      <c r="H3530" s="8">
        <v>5</v>
      </c>
      <c r="I3530" s="4" t="s">
        <v>17</v>
      </c>
      <c r="J3530" s="7">
        <v>5.2</v>
      </c>
      <c r="K3530" s="3">
        <f t="shared" si="276"/>
        <v>108.2</v>
      </c>
      <c r="L3530" s="2">
        <f t="shared" si="277"/>
        <v>0.05</v>
      </c>
      <c r="M3530" s="3">
        <f t="shared" si="278"/>
        <v>5.41</v>
      </c>
      <c r="N3530" s="3">
        <f t="shared" si="279"/>
        <v>113.61</v>
      </c>
    </row>
    <row r="3531" spans="1:14" x14ac:dyDescent="0.3">
      <c r="A3531" s="1">
        <v>45568</v>
      </c>
      <c r="B3531" s="1" t="str">
        <f t="shared" si="275"/>
        <v>October</v>
      </c>
      <c r="C3531" s="4" t="s">
        <v>9</v>
      </c>
      <c r="D3531" s="4" t="s">
        <v>10</v>
      </c>
      <c r="E3531" s="4" t="s">
        <v>11</v>
      </c>
      <c r="F3531" s="4" t="s">
        <v>12</v>
      </c>
      <c r="G3531" s="3">
        <v>12.66</v>
      </c>
      <c r="H3531" s="8">
        <v>7</v>
      </c>
      <c r="I3531" s="4" t="s">
        <v>17</v>
      </c>
      <c r="J3531" s="7">
        <v>5.5</v>
      </c>
      <c r="K3531" s="3">
        <f t="shared" si="276"/>
        <v>88.62</v>
      </c>
      <c r="L3531" s="2">
        <f t="shared" si="277"/>
        <v>0.05</v>
      </c>
      <c r="M3531" s="3">
        <f t="shared" si="278"/>
        <v>4.431</v>
      </c>
      <c r="N3531" s="3">
        <f t="shared" si="279"/>
        <v>93.051000000000002</v>
      </c>
    </row>
    <row r="3532" spans="1:14" x14ac:dyDescent="0.3">
      <c r="A3532" s="1">
        <v>45568</v>
      </c>
      <c r="B3532" s="1" t="str">
        <f t="shared" si="275"/>
        <v>October</v>
      </c>
      <c r="C3532" s="4" t="s">
        <v>14</v>
      </c>
      <c r="D3532" s="4" t="s">
        <v>15</v>
      </c>
      <c r="E3532" s="4" t="s">
        <v>22</v>
      </c>
      <c r="F3532" s="4" t="s">
        <v>24</v>
      </c>
      <c r="G3532" s="3">
        <v>34.14</v>
      </c>
      <c r="H3532" s="8">
        <v>5</v>
      </c>
      <c r="I3532" s="4" t="s">
        <v>20</v>
      </c>
      <c r="J3532" s="7">
        <v>4.5999999999999996</v>
      </c>
      <c r="K3532" s="3">
        <f t="shared" si="276"/>
        <v>170.7</v>
      </c>
      <c r="L3532" s="2">
        <f t="shared" si="277"/>
        <v>0.05</v>
      </c>
      <c r="M3532" s="3">
        <f t="shared" si="278"/>
        <v>8.5350000000000001</v>
      </c>
      <c r="N3532" s="3">
        <f t="shared" si="279"/>
        <v>179.23499999999999</v>
      </c>
    </row>
    <row r="3533" spans="1:14" x14ac:dyDescent="0.3">
      <c r="A3533" s="1">
        <v>45568</v>
      </c>
      <c r="B3533" s="1" t="str">
        <f t="shared" si="275"/>
        <v>October</v>
      </c>
      <c r="C3533" s="4" t="s">
        <v>14</v>
      </c>
      <c r="D3533" s="4" t="s">
        <v>15</v>
      </c>
      <c r="E3533" s="4" t="s">
        <v>11</v>
      </c>
      <c r="F3533" s="4" t="s">
        <v>23</v>
      </c>
      <c r="G3533" s="3">
        <v>50.32</v>
      </c>
      <c r="H3533" s="8">
        <v>5</v>
      </c>
      <c r="I3533" s="4" t="s">
        <v>258</v>
      </c>
      <c r="J3533" s="7">
        <v>5</v>
      </c>
      <c r="K3533" s="3">
        <f t="shared" si="276"/>
        <v>251.6</v>
      </c>
      <c r="L3533" s="2">
        <f t="shared" si="277"/>
        <v>0.05</v>
      </c>
      <c r="M3533" s="3">
        <f t="shared" si="278"/>
        <v>12.58</v>
      </c>
      <c r="N3533" s="3">
        <f t="shared" si="279"/>
        <v>264.18</v>
      </c>
    </row>
    <row r="3534" spans="1:14" x14ac:dyDescent="0.3">
      <c r="A3534" s="1">
        <v>45568</v>
      </c>
      <c r="B3534" s="1" t="str">
        <f t="shared" si="275"/>
        <v>October</v>
      </c>
      <c r="C3534" s="4" t="s">
        <v>19</v>
      </c>
      <c r="D3534" s="4" t="s">
        <v>15</v>
      </c>
      <c r="E3534" s="4" t="s">
        <v>11</v>
      </c>
      <c r="F3534" s="4" t="s">
        <v>12</v>
      </c>
      <c r="G3534" s="3">
        <v>3.6</v>
      </c>
      <c r="H3534" s="8">
        <v>8</v>
      </c>
      <c r="I3534" s="4" t="s">
        <v>258</v>
      </c>
      <c r="J3534" s="7">
        <v>7.3</v>
      </c>
      <c r="K3534" s="3">
        <f t="shared" si="276"/>
        <v>28.8</v>
      </c>
      <c r="L3534" s="2">
        <f t="shared" si="277"/>
        <v>0.05</v>
      </c>
      <c r="M3534" s="3">
        <f t="shared" si="278"/>
        <v>1.4400000000000002</v>
      </c>
      <c r="N3534" s="3">
        <f t="shared" si="279"/>
        <v>30.240000000000002</v>
      </c>
    </row>
    <row r="3535" spans="1:14" x14ac:dyDescent="0.3">
      <c r="A3535" s="1">
        <v>45568</v>
      </c>
      <c r="B3535" s="1" t="str">
        <f t="shared" si="275"/>
        <v>October</v>
      </c>
      <c r="C3535" s="4" t="s">
        <v>9</v>
      </c>
      <c r="D3535" s="4" t="s">
        <v>15</v>
      </c>
      <c r="E3535" s="4" t="s">
        <v>11</v>
      </c>
      <c r="F3535" s="4" t="s">
        <v>24</v>
      </c>
      <c r="G3535" s="3">
        <v>28.55</v>
      </c>
      <c r="H3535" s="8">
        <v>4</v>
      </c>
      <c r="I3535" s="4" t="s">
        <v>258</v>
      </c>
      <c r="J3535" s="7">
        <v>3.6</v>
      </c>
      <c r="K3535" s="3">
        <f t="shared" si="276"/>
        <v>114.2</v>
      </c>
      <c r="L3535" s="2">
        <f t="shared" si="277"/>
        <v>0.05</v>
      </c>
      <c r="M3535" s="3">
        <f t="shared" si="278"/>
        <v>5.7100000000000009</v>
      </c>
      <c r="N3535" s="3">
        <f t="shared" si="279"/>
        <v>119.91</v>
      </c>
    </row>
    <row r="3536" spans="1:14" x14ac:dyDescent="0.3">
      <c r="A3536" s="1">
        <v>45568</v>
      </c>
      <c r="B3536" s="1" t="str">
        <f t="shared" si="275"/>
        <v>October</v>
      </c>
      <c r="C3536" s="4" t="s">
        <v>14</v>
      </c>
      <c r="D3536" s="4" t="s">
        <v>15</v>
      </c>
      <c r="E3536" s="4" t="s">
        <v>11</v>
      </c>
      <c r="F3536" s="4" t="s">
        <v>12</v>
      </c>
      <c r="G3536" s="3">
        <v>8.5500000000000007</v>
      </c>
      <c r="H3536" s="8">
        <v>1</v>
      </c>
      <c r="I3536" s="4" t="s">
        <v>258</v>
      </c>
      <c r="J3536" s="7">
        <v>5.9</v>
      </c>
      <c r="K3536" s="3">
        <f t="shared" si="276"/>
        <v>8.5500000000000007</v>
      </c>
      <c r="L3536" s="2">
        <f t="shared" si="277"/>
        <v>0.05</v>
      </c>
      <c r="M3536" s="3">
        <f t="shared" si="278"/>
        <v>0.42750000000000005</v>
      </c>
      <c r="N3536" s="3">
        <f t="shared" si="279"/>
        <v>8.9775000000000009</v>
      </c>
    </row>
    <row r="3537" spans="1:14" x14ac:dyDescent="0.3">
      <c r="A3537" s="1">
        <v>45568</v>
      </c>
      <c r="B3537" s="1" t="str">
        <f t="shared" si="275"/>
        <v>October</v>
      </c>
      <c r="C3537" s="4" t="s">
        <v>9</v>
      </c>
      <c r="D3537" s="4" t="s">
        <v>10</v>
      </c>
      <c r="E3537" s="4" t="s">
        <v>11</v>
      </c>
      <c r="F3537" s="4" t="s">
        <v>24</v>
      </c>
      <c r="G3537" s="3">
        <v>32.200000000000003</v>
      </c>
      <c r="H3537" s="8">
        <v>7</v>
      </c>
      <c r="I3537" s="4" t="s">
        <v>258</v>
      </c>
      <c r="J3537" s="7">
        <v>5.9</v>
      </c>
      <c r="K3537" s="3">
        <f t="shared" si="276"/>
        <v>225.40000000000003</v>
      </c>
      <c r="L3537" s="2">
        <f t="shared" si="277"/>
        <v>0.05</v>
      </c>
      <c r="M3537" s="3">
        <f t="shared" si="278"/>
        <v>11.270000000000003</v>
      </c>
      <c r="N3537" s="3">
        <f t="shared" si="279"/>
        <v>236.67000000000004</v>
      </c>
    </row>
    <row r="3538" spans="1:14" x14ac:dyDescent="0.3">
      <c r="A3538" s="1">
        <v>45568</v>
      </c>
      <c r="B3538" s="1" t="str">
        <f t="shared" si="275"/>
        <v>October</v>
      </c>
      <c r="C3538" s="4" t="s">
        <v>14</v>
      </c>
      <c r="D3538" s="4" t="s">
        <v>10</v>
      </c>
      <c r="E3538" s="4" t="s">
        <v>22</v>
      </c>
      <c r="F3538" s="4" t="s">
        <v>12</v>
      </c>
      <c r="G3538" s="3">
        <v>2.17</v>
      </c>
      <c r="H3538" s="8">
        <v>9</v>
      </c>
      <c r="I3538" s="4" t="s">
        <v>17</v>
      </c>
      <c r="J3538" s="7">
        <v>6.4</v>
      </c>
      <c r="K3538" s="3">
        <f t="shared" si="276"/>
        <v>19.53</v>
      </c>
      <c r="L3538" s="2">
        <f t="shared" si="277"/>
        <v>0.05</v>
      </c>
      <c r="M3538" s="3">
        <f t="shared" si="278"/>
        <v>0.97650000000000015</v>
      </c>
      <c r="N3538" s="3">
        <f t="shared" si="279"/>
        <v>20.506500000000003</v>
      </c>
    </row>
    <row r="3539" spans="1:14" x14ac:dyDescent="0.3">
      <c r="A3539" s="1">
        <v>45568</v>
      </c>
      <c r="B3539" s="1" t="str">
        <f t="shared" si="275"/>
        <v>October</v>
      </c>
      <c r="C3539" s="4" t="s">
        <v>9</v>
      </c>
      <c r="D3539" s="4" t="s">
        <v>15</v>
      </c>
      <c r="E3539" s="4" t="s">
        <v>11</v>
      </c>
      <c r="F3539" s="4" t="s">
        <v>21</v>
      </c>
      <c r="G3539" s="3">
        <v>15.62</v>
      </c>
      <c r="H3539" s="8">
        <v>8</v>
      </c>
      <c r="I3539" s="4" t="s">
        <v>17</v>
      </c>
      <c r="J3539" s="7">
        <v>5.9</v>
      </c>
      <c r="K3539" s="3">
        <f t="shared" si="276"/>
        <v>124.96</v>
      </c>
      <c r="L3539" s="2">
        <f t="shared" si="277"/>
        <v>0.05</v>
      </c>
      <c r="M3539" s="3">
        <f t="shared" si="278"/>
        <v>6.2480000000000002</v>
      </c>
      <c r="N3539" s="3">
        <f t="shared" si="279"/>
        <v>131.208</v>
      </c>
    </row>
    <row r="3540" spans="1:14" x14ac:dyDescent="0.3">
      <c r="A3540" s="1">
        <v>45569</v>
      </c>
      <c r="B3540" s="1" t="str">
        <f t="shared" si="275"/>
        <v>October</v>
      </c>
      <c r="C3540" s="4" t="s">
        <v>19</v>
      </c>
      <c r="D3540" s="4" t="s">
        <v>15</v>
      </c>
      <c r="E3540" s="4" t="s">
        <v>11</v>
      </c>
      <c r="F3540" s="4" t="s">
        <v>23</v>
      </c>
      <c r="G3540" s="3">
        <v>43.1</v>
      </c>
      <c r="H3540" s="8">
        <v>9</v>
      </c>
      <c r="I3540" s="4" t="s">
        <v>20</v>
      </c>
      <c r="J3540" s="7">
        <v>5.0999999999999996</v>
      </c>
      <c r="K3540" s="3">
        <f t="shared" si="276"/>
        <v>387.90000000000003</v>
      </c>
      <c r="L3540" s="2">
        <f t="shared" si="277"/>
        <v>0.05</v>
      </c>
      <c r="M3540" s="3">
        <f t="shared" si="278"/>
        <v>19.395000000000003</v>
      </c>
      <c r="N3540" s="3">
        <f t="shared" si="279"/>
        <v>407.29500000000002</v>
      </c>
    </row>
    <row r="3541" spans="1:14" x14ac:dyDescent="0.3">
      <c r="A3541" s="1">
        <v>45569</v>
      </c>
      <c r="B3541" s="1" t="str">
        <f t="shared" si="275"/>
        <v>October</v>
      </c>
      <c r="C3541" s="4" t="s">
        <v>19</v>
      </c>
      <c r="D3541" s="4" t="s">
        <v>10</v>
      </c>
      <c r="E3541" s="4" t="s">
        <v>11</v>
      </c>
      <c r="F3541" s="4" t="s">
        <v>12</v>
      </c>
      <c r="G3541" s="3">
        <v>14.21</v>
      </c>
      <c r="H3541" s="8">
        <v>10</v>
      </c>
      <c r="I3541" s="4" t="s">
        <v>258</v>
      </c>
      <c r="J3541" s="7">
        <v>5.9</v>
      </c>
      <c r="K3541" s="3">
        <f t="shared" si="276"/>
        <v>142.10000000000002</v>
      </c>
      <c r="L3541" s="2">
        <f t="shared" si="277"/>
        <v>0.05</v>
      </c>
      <c r="M3541" s="3">
        <f t="shared" si="278"/>
        <v>7.1050000000000013</v>
      </c>
      <c r="N3541" s="3">
        <f t="shared" si="279"/>
        <v>149.20500000000001</v>
      </c>
    </row>
    <row r="3542" spans="1:14" x14ac:dyDescent="0.3">
      <c r="A3542" s="1">
        <v>45569</v>
      </c>
      <c r="B3542" s="1" t="str">
        <f t="shared" si="275"/>
        <v>October</v>
      </c>
      <c r="C3542" s="4" t="s">
        <v>9</v>
      </c>
      <c r="D3542" s="4" t="s">
        <v>10</v>
      </c>
      <c r="E3542" s="4" t="s">
        <v>22</v>
      </c>
      <c r="F3542" s="4" t="s">
        <v>23</v>
      </c>
      <c r="G3542" s="3">
        <v>55.52</v>
      </c>
      <c r="H3542" s="8">
        <v>4</v>
      </c>
      <c r="I3542" s="4" t="s">
        <v>20</v>
      </c>
      <c r="J3542" s="7">
        <v>9.1</v>
      </c>
      <c r="K3542" s="3">
        <f t="shared" si="276"/>
        <v>222.08</v>
      </c>
      <c r="L3542" s="2">
        <f t="shared" si="277"/>
        <v>0.05</v>
      </c>
      <c r="M3542" s="3">
        <f t="shared" si="278"/>
        <v>11.104000000000001</v>
      </c>
      <c r="N3542" s="3">
        <f t="shared" si="279"/>
        <v>233.18400000000003</v>
      </c>
    </row>
    <row r="3543" spans="1:14" x14ac:dyDescent="0.3">
      <c r="A3543" s="1">
        <v>45569</v>
      </c>
      <c r="B3543" s="1" t="str">
        <f t="shared" si="275"/>
        <v>October</v>
      </c>
      <c r="C3543" s="4" t="s">
        <v>9</v>
      </c>
      <c r="D3543" s="4" t="s">
        <v>15</v>
      </c>
      <c r="E3543" s="4" t="s">
        <v>11</v>
      </c>
      <c r="F3543" s="4" t="s">
        <v>16</v>
      </c>
      <c r="G3543" s="3">
        <v>84.63</v>
      </c>
      <c r="H3543" s="8">
        <v>1</v>
      </c>
      <c r="I3543" s="4" t="s">
        <v>258</v>
      </c>
      <c r="J3543" s="7">
        <v>9.4</v>
      </c>
      <c r="K3543" s="3">
        <f t="shared" si="276"/>
        <v>84.63</v>
      </c>
      <c r="L3543" s="2">
        <f t="shared" si="277"/>
        <v>0.18</v>
      </c>
      <c r="M3543" s="3">
        <f t="shared" si="278"/>
        <v>15.233399999999998</v>
      </c>
      <c r="N3543" s="3">
        <f t="shared" si="279"/>
        <v>99.863399999999999</v>
      </c>
    </row>
    <row r="3544" spans="1:14" x14ac:dyDescent="0.3">
      <c r="A3544" s="1">
        <v>45569</v>
      </c>
      <c r="B3544" s="1" t="str">
        <f t="shared" si="275"/>
        <v>October</v>
      </c>
      <c r="C3544" s="4" t="s">
        <v>14</v>
      </c>
      <c r="D3544" s="4" t="s">
        <v>15</v>
      </c>
      <c r="E3544" s="4" t="s">
        <v>22</v>
      </c>
      <c r="F3544" s="4" t="s">
        <v>12</v>
      </c>
      <c r="G3544" s="3">
        <v>2.39</v>
      </c>
      <c r="H3544" s="8">
        <v>7</v>
      </c>
      <c r="I3544" s="4" t="s">
        <v>20</v>
      </c>
      <c r="J3544" s="7">
        <v>6.4</v>
      </c>
      <c r="K3544" s="3">
        <f t="shared" si="276"/>
        <v>16.73</v>
      </c>
      <c r="L3544" s="2">
        <f t="shared" si="277"/>
        <v>0.05</v>
      </c>
      <c r="M3544" s="3">
        <f t="shared" si="278"/>
        <v>0.83650000000000002</v>
      </c>
      <c r="N3544" s="3">
        <f t="shared" si="279"/>
        <v>17.566500000000001</v>
      </c>
    </row>
    <row r="3545" spans="1:14" x14ac:dyDescent="0.3">
      <c r="A3545" s="1">
        <v>45569</v>
      </c>
      <c r="B3545" s="1" t="str">
        <f t="shared" si="275"/>
        <v>October</v>
      </c>
      <c r="C3545" s="4" t="s">
        <v>9</v>
      </c>
      <c r="D3545" s="4" t="s">
        <v>10</v>
      </c>
      <c r="E3545" s="4" t="s">
        <v>11</v>
      </c>
      <c r="F3545" s="4" t="s">
        <v>16</v>
      </c>
      <c r="G3545" s="3">
        <v>85.76</v>
      </c>
      <c r="H3545" s="8">
        <v>1</v>
      </c>
      <c r="I3545" s="4" t="s">
        <v>20</v>
      </c>
      <c r="J3545" s="7">
        <v>7.2</v>
      </c>
      <c r="K3545" s="3">
        <f t="shared" si="276"/>
        <v>85.76</v>
      </c>
      <c r="L3545" s="2">
        <f t="shared" si="277"/>
        <v>0.18</v>
      </c>
      <c r="M3545" s="3">
        <f t="shared" si="278"/>
        <v>15.4368</v>
      </c>
      <c r="N3545" s="3">
        <f t="shared" si="279"/>
        <v>101.19680000000001</v>
      </c>
    </row>
    <row r="3546" spans="1:14" x14ac:dyDescent="0.3">
      <c r="A3546" s="1">
        <v>45569</v>
      </c>
      <c r="B3546" s="1" t="str">
        <f t="shared" si="275"/>
        <v>October</v>
      </c>
      <c r="C3546" s="4" t="s">
        <v>19</v>
      </c>
      <c r="D3546" s="4" t="s">
        <v>10</v>
      </c>
      <c r="E3546" s="4" t="s">
        <v>11</v>
      </c>
      <c r="F3546" s="4" t="s">
        <v>21</v>
      </c>
      <c r="G3546" s="3">
        <v>14.32</v>
      </c>
      <c r="H3546" s="8">
        <v>4</v>
      </c>
      <c r="I3546" s="4" t="s">
        <v>258</v>
      </c>
      <c r="J3546" s="7">
        <v>3.8</v>
      </c>
      <c r="K3546" s="3">
        <f t="shared" si="276"/>
        <v>57.28</v>
      </c>
      <c r="L3546" s="2">
        <f t="shared" si="277"/>
        <v>0.05</v>
      </c>
      <c r="M3546" s="3">
        <f t="shared" si="278"/>
        <v>2.8640000000000003</v>
      </c>
      <c r="N3546" s="3">
        <f t="shared" si="279"/>
        <v>60.143999999999998</v>
      </c>
    </row>
    <row r="3547" spans="1:14" x14ac:dyDescent="0.3">
      <c r="A3547" s="1">
        <v>45569</v>
      </c>
      <c r="B3547" s="1" t="str">
        <f t="shared" si="275"/>
        <v>October</v>
      </c>
      <c r="C3547" s="4" t="s">
        <v>9</v>
      </c>
      <c r="D3547" s="4" t="s">
        <v>15</v>
      </c>
      <c r="E3547" s="4" t="s">
        <v>22</v>
      </c>
      <c r="F3547" s="4" t="s">
        <v>16</v>
      </c>
      <c r="G3547" s="3">
        <v>89.42</v>
      </c>
      <c r="H3547" s="8">
        <v>2</v>
      </c>
      <c r="I3547" s="4" t="s">
        <v>17</v>
      </c>
      <c r="J3547" s="7">
        <v>5.2</v>
      </c>
      <c r="K3547" s="3">
        <f t="shared" si="276"/>
        <v>178.84</v>
      </c>
      <c r="L3547" s="2">
        <f t="shared" si="277"/>
        <v>0.18</v>
      </c>
      <c r="M3547" s="3">
        <f t="shared" si="278"/>
        <v>32.191200000000002</v>
      </c>
      <c r="N3547" s="3">
        <f t="shared" si="279"/>
        <v>211.03120000000001</v>
      </c>
    </row>
    <row r="3548" spans="1:14" x14ac:dyDescent="0.3">
      <c r="A3548" s="1">
        <v>45569</v>
      </c>
      <c r="B3548" s="1" t="str">
        <f t="shared" si="275"/>
        <v>October</v>
      </c>
      <c r="C3548" s="4" t="s">
        <v>19</v>
      </c>
      <c r="D3548" s="4" t="s">
        <v>15</v>
      </c>
      <c r="E3548" s="4" t="s">
        <v>22</v>
      </c>
      <c r="F3548" s="4" t="s">
        <v>24</v>
      </c>
      <c r="G3548" s="3">
        <v>36.549999999999997</v>
      </c>
      <c r="H3548" s="8">
        <v>6</v>
      </c>
      <c r="I3548" s="4" t="s">
        <v>17</v>
      </c>
      <c r="J3548" s="7">
        <v>5.8</v>
      </c>
      <c r="K3548" s="3">
        <f t="shared" si="276"/>
        <v>219.29999999999998</v>
      </c>
      <c r="L3548" s="2">
        <f t="shared" si="277"/>
        <v>0.05</v>
      </c>
      <c r="M3548" s="3">
        <f t="shared" si="278"/>
        <v>10.965</v>
      </c>
      <c r="N3548" s="3">
        <f t="shared" si="279"/>
        <v>230.26499999999999</v>
      </c>
    </row>
    <row r="3549" spans="1:14" x14ac:dyDescent="0.3">
      <c r="A3549" s="1">
        <v>45569</v>
      </c>
      <c r="B3549" s="1" t="str">
        <f t="shared" si="275"/>
        <v>October</v>
      </c>
      <c r="C3549" s="4" t="s">
        <v>9</v>
      </c>
      <c r="D3549" s="4" t="s">
        <v>15</v>
      </c>
      <c r="E3549" s="4" t="s">
        <v>22</v>
      </c>
      <c r="F3549" s="4" t="s">
        <v>12</v>
      </c>
      <c r="G3549" s="3">
        <v>14.18</v>
      </c>
      <c r="H3549" s="8">
        <v>6</v>
      </c>
      <c r="I3549" s="4" t="s">
        <v>20</v>
      </c>
      <c r="J3549" s="7">
        <v>8.9</v>
      </c>
      <c r="K3549" s="3">
        <f t="shared" si="276"/>
        <v>85.08</v>
      </c>
      <c r="L3549" s="2">
        <f t="shared" si="277"/>
        <v>0.05</v>
      </c>
      <c r="M3549" s="3">
        <f t="shared" si="278"/>
        <v>4.2540000000000004</v>
      </c>
      <c r="N3549" s="3">
        <f t="shared" si="279"/>
        <v>89.334000000000003</v>
      </c>
    </row>
    <row r="3550" spans="1:14" x14ac:dyDescent="0.3">
      <c r="A3550" s="1">
        <v>45569</v>
      </c>
      <c r="B3550" s="1" t="str">
        <f t="shared" si="275"/>
        <v>October</v>
      </c>
      <c r="C3550" s="4" t="s">
        <v>19</v>
      </c>
      <c r="D3550" s="4" t="s">
        <v>10</v>
      </c>
      <c r="E3550" s="4" t="s">
        <v>11</v>
      </c>
      <c r="F3550" s="4" t="s">
        <v>21</v>
      </c>
      <c r="G3550" s="3">
        <v>9.1199999999999992</v>
      </c>
      <c r="H3550" s="8">
        <v>8</v>
      </c>
      <c r="I3550" s="4" t="s">
        <v>17</v>
      </c>
      <c r="J3550" s="7">
        <v>4.7</v>
      </c>
      <c r="K3550" s="3">
        <f t="shared" si="276"/>
        <v>72.959999999999994</v>
      </c>
      <c r="L3550" s="2">
        <f t="shared" si="277"/>
        <v>0.05</v>
      </c>
      <c r="M3550" s="3">
        <f t="shared" si="278"/>
        <v>3.6479999999999997</v>
      </c>
      <c r="N3550" s="3">
        <f t="shared" si="279"/>
        <v>76.60799999999999</v>
      </c>
    </row>
    <row r="3551" spans="1:14" x14ac:dyDescent="0.3">
      <c r="A3551" s="1">
        <v>45569</v>
      </c>
      <c r="B3551" s="1" t="str">
        <f t="shared" si="275"/>
        <v>October</v>
      </c>
      <c r="C3551" s="4" t="s">
        <v>14</v>
      </c>
      <c r="D3551" s="4" t="s">
        <v>10</v>
      </c>
      <c r="E3551" s="4" t="s">
        <v>11</v>
      </c>
      <c r="F3551" s="4" t="s">
        <v>18</v>
      </c>
      <c r="G3551" s="3">
        <v>54.88</v>
      </c>
      <c r="H3551" s="8">
        <v>3</v>
      </c>
      <c r="I3551" s="4" t="s">
        <v>17</v>
      </c>
      <c r="J3551" s="7">
        <v>6.3</v>
      </c>
      <c r="K3551" s="3">
        <f t="shared" si="276"/>
        <v>164.64000000000001</v>
      </c>
      <c r="L3551" s="2">
        <f t="shared" si="277"/>
        <v>0.05</v>
      </c>
      <c r="M3551" s="3">
        <f t="shared" si="278"/>
        <v>8.2320000000000011</v>
      </c>
      <c r="N3551" s="3">
        <f t="shared" si="279"/>
        <v>172.87200000000001</v>
      </c>
    </row>
    <row r="3552" spans="1:14" x14ac:dyDescent="0.3">
      <c r="A3552" s="1">
        <v>45569</v>
      </c>
      <c r="B3552" s="1" t="str">
        <f t="shared" si="275"/>
        <v>October</v>
      </c>
      <c r="C3552" s="4" t="s">
        <v>19</v>
      </c>
      <c r="D3552" s="4" t="s">
        <v>10</v>
      </c>
      <c r="E3552" s="4" t="s">
        <v>22</v>
      </c>
      <c r="F3552" s="4" t="s">
        <v>24</v>
      </c>
      <c r="G3552" s="3">
        <v>20.02</v>
      </c>
      <c r="H3552" s="8">
        <v>8</v>
      </c>
      <c r="I3552" s="4" t="s">
        <v>20</v>
      </c>
      <c r="J3552" s="7">
        <v>9.6999999999999993</v>
      </c>
      <c r="K3552" s="3">
        <f t="shared" si="276"/>
        <v>160.16</v>
      </c>
      <c r="L3552" s="2">
        <f t="shared" si="277"/>
        <v>0.05</v>
      </c>
      <c r="M3552" s="3">
        <f t="shared" si="278"/>
        <v>8.0080000000000009</v>
      </c>
      <c r="N3552" s="3">
        <f t="shared" si="279"/>
        <v>168.16800000000001</v>
      </c>
    </row>
    <row r="3553" spans="1:14" x14ac:dyDescent="0.3">
      <c r="A3553" s="1">
        <v>45569</v>
      </c>
      <c r="B3553" s="1" t="str">
        <f t="shared" si="275"/>
        <v>October</v>
      </c>
      <c r="C3553" s="4" t="s">
        <v>19</v>
      </c>
      <c r="D3553" s="4" t="s">
        <v>15</v>
      </c>
      <c r="E3553" s="4" t="s">
        <v>22</v>
      </c>
      <c r="F3553" s="4" t="s">
        <v>12</v>
      </c>
      <c r="G3553" s="3">
        <v>2.54</v>
      </c>
      <c r="H3553" s="8">
        <v>4</v>
      </c>
      <c r="I3553" s="4" t="s">
        <v>20</v>
      </c>
      <c r="J3553" s="7">
        <v>6.5</v>
      </c>
      <c r="K3553" s="3">
        <f t="shared" si="276"/>
        <v>10.16</v>
      </c>
      <c r="L3553" s="2">
        <f t="shared" si="277"/>
        <v>0.05</v>
      </c>
      <c r="M3553" s="3">
        <f t="shared" si="278"/>
        <v>0.50800000000000001</v>
      </c>
      <c r="N3553" s="3">
        <f t="shared" si="279"/>
        <v>10.667999999999999</v>
      </c>
    </row>
    <row r="3554" spans="1:14" x14ac:dyDescent="0.3">
      <c r="A3554" s="1">
        <v>45569</v>
      </c>
      <c r="B3554" s="1" t="str">
        <f t="shared" si="275"/>
        <v>October</v>
      </c>
      <c r="C3554" s="4" t="s">
        <v>14</v>
      </c>
      <c r="D3554" s="4" t="s">
        <v>10</v>
      </c>
      <c r="E3554" s="4" t="s">
        <v>11</v>
      </c>
      <c r="F3554" s="4" t="s">
        <v>24</v>
      </c>
      <c r="G3554" s="3">
        <v>18.579999999999998</v>
      </c>
      <c r="H3554" s="8">
        <v>7</v>
      </c>
      <c r="I3554" s="4" t="s">
        <v>258</v>
      </c>
      <c r="J3554" s="7">
        <v>7.2</v>
      </c>
      <c r="K3554" s="3">
        <f t="shared" si="276"/>
        <v>130.06</v>
      </c>
      <c r="L3554" s="2">
        <f t="shared" si="277"/>
        <v>0.05</v>
      </c>
      <c r="M3554" s="3">
        <f t="shared" si="278"/>
        <v>6.5030000000000001</v>
      </c>
      <c r="N3554" s="3">
        <f t="shared" si="279"/>
        <v>136.56299999999999</v>
      </c>
    </row>
    <row r="3555" spans="1:14" x14ac:dyDescent="0.3">
      <c r="A3555" s="1">
        <v>45569</v>
      </c>
      <c r="B3555" s="1" t="str">
        <f t="shared" si="275"/>
        <v>October</v>
      </c>
      <c r="C3555" s="4" t="s">
        <v>19</v>
      </c>
      <c r="D3555" s="4" t="s">
        <v>15</v>
      </c>
      <c r="E3555" s="4" t="s">
        <v>22</v>
      </c>
      <c r="F3555" s="4" t="s">
        <v>12</v>
      </c>
      <c r="G3555" s="3">
        <v>2.79</v>
      </c>
      <c r="H3555" s="8">
        <v>5</v>
      </c>
      <c r="I3555" s="4" t="s">
        <v>17</v>
      </c>
      <c r="J3555" s="7">
        <v>3.8</v>
      </c>
      <c r="K3555" s="3">
        <f t="shared" si="276"/>
        <v>13.95</v>
      </c>
      <c r="L3555" s="2">
        <f t="shared" si="277"/>
        <v>0.05</v>
      </c>
      <c r="M3555" s="3">
        <f t="shared" si="278"/>
        <v>0.69750000000000001</v>
      </c>
      <c r="N3555" s="3">
        <f t="shared" si="279"/>
        <v>14.647499999999999</v>
      </c>
    </row>
    <row r="3556" spans="1:14" x14ac:dyDescent="0.3">
      <c r="A3556" s="1">
        <v>45569</v>
      </c>
      <c r="B3556" s="1" t="str">
        <f t="shared" si="275"/>
        <v>October</v>
      </c>
      <c r="C3556" s="4" t="s">
        <v>14</v>
      </c>
      <c r="D3556" s="4" t="s">
        <v>15</v>
      </c>
      <c r="E3556" s="4" t="s">
        <v>11</v>
      </c>
      <c r="F3556" s="4" t="s">
        <v>23</v>
      </c>
      <c r="G3556" s="3">
        <v>40.020000000000003</v>
      </c>
      <c r="H3556" s="8">
        <v>9</v>
      </c>
      <c r="I3556" s="4" t="s">
        <v>258</v>
      </c>
      <c r="J3556" s="7">
        <v>8.6</v>
      </c>
      <c r="K3556" s="3">
        <f t="shared" si="276"/>
        <v>360.18</v>
      </c>
      <c r="L3556" s="2">
        <f t="shared" si="277"/>
        <v>0.05</v>
      </c>
      <c r="M3556" s="3">
        <f t="shared" si="278"/>
        <v>18.009</v>
      </c>
      <c r="N3556" s="3">
        <f t="shared" si="279"/>
        <v>378.18900000000002</v>
      </c>
    </row>
    <row r="3557" spans="1:14" x14ac:dyDescent="0.3">
      <c r="A3557" s="1">
        <v>45569</v>
      </c>
      <c r="B3557" s="1" t="str">
        <f t="shared" si="275"/>
        <v>October</v>
      </c>
      <c r="C3557" s="4" t="s">
        <v>14</v>
      </c>
      <c r="D3557" s="4" t="s">
        <v>10</v>
      </c>
      <c r="E3557" s="4" t="s">
        <v>11</v>
      </c>
      <c r="F3557" s="4" t="s">
        <v>23</v>
      </c>
      <c r="G3557" s="3">
        <v>65.400000000000006</v>
      </c>
      <c r="H3557" s="8">
        <v>1</v>
      </c>
      <c r="I3557" s="4" t="s">
        <v>20</v>
      </c>
      <c r="J3557" s="7">
        <v>7.1</v>
      </c>
      <c r="K3557" s="3">
        <f t="shared" si="276"/>
        <v>65.400000000000006</v>
      </c>
      <c r="L3557" s="2">
        <f t="shared" si="277"/>
        <v>0.05</v>
      </c>
      <c r="M3557" s="3">
        <f t="shared" si="278"/>
        <v>3.2700000000000005</v>
      </c>
      <c r="N3557" s="3">
        <f t="shared" si="279"/>
        <v>68.67</v>
      </c>
    </row>
    <row r="3558" spans="1:14" x14ac:dyDescent="0.3">
      <c r="A3558" s="1">
        <v>45569</v>
      </c>
      <c r="B3558" s="1" t="str">
        <f t="shared" si="275"/>
        <v>October</v>
      </c>
      <c r="C3558" s="4" t="s">
        <v>9</v>
      </c>
      <c r="D3558" s="4" t="s">
        <v>15</v>
      </c>
      <c r="E3558" s="4" t="s">
        <v>11</v>
      </c>
      <c r="F3558" s="4" t="s">
        <v>24</v>
      </c>
      <c r="G3558" s="3">
        <v>15.07</v>
      </c>
      <c r="H3558" s="8">
        <v>10</v>
      </c>
      <c r="I3558" s="4" t="s">
        <v>258</v>
      </c>
      <c r="J3558" s="7">
        <v>6.7</v>
      </c>
      <c r="K3558" s="3">
        <f t="shared" si="276"/>
        <v>150.69999999999999</v>
      </c>
      <c r="L3558" s="2">
        <f t="shared" si="277"/>
        <v>0.05</v>
      </c>
      <c r="M3558" s="3">
        <f t="shared" si="278"/>
        <v>7.5350000000000001</v>
      </c>
      <c r="N3558" s="3">
        <f t="shared" si="279"/>
        <v>158.23499999999999</v>
      </c>
    </row>
    <row r="3559" spans="1:14" x14ac:dyDescent="0.3">
      <c r="A3559" s="1">
        <v>45569</v>
      </c>
      <c r="B3559" s="1" t="str">
        <f t="shared" si="275"/>
        <v>October</v>
      </c>
      <c r="C3559" s="4" t="s">
        <v>14</v>
      </c>
      <c r="D3559" s="4" t="s">
        <v>10</v>
      </c>
      <c r="E3559" s="4" t="s">
        <v>22</v>
      </c>
      <c r="F3559" s="4" t="s">
        <v>18</v>
      </c>
      <c r="G3559" s="3">
        <v>72</v>
      </c>
      <c r="H3559" s="8">
        <v>2</v>
      </c>
      <c r="I3559" s="4" t="s">
        <v>17</v>
      </c>
      <c r="J3559" s="7">
        <v>5.3</v>
      </c>
      <c r="K3559" s="3">
        <f t="shared" si="276"/>
        <v>144</v>
      </c>
      <c r="L3559" s="2">
        <f t="shared" si="277"/>
        <v>0.05</v>
      </c>
      <c r="M3559" s="3">
        <f t="shared" si="278"/>
        <v>7.2</v>
      </c>
      <c r="N3559" s="3">
        <f t="shared" si="279"/>
        <v>151.19999999999999</v>
      </c>
    </row>
    <row r="3560" spans="1:14" x14ac:dyDescent="0.3">
      <c r="A3560" s="1">
        <v>45569</v>
      </c>
      <c r="B3560" s="1" t="str">
        <f t="shared" si="275"/>
        <v>October</v>
      </c>
      <c r="C3560" s="4" t="s">
        <v>19</v>
      </c>
      <c r="D3560" s="4" t="s">
        <v>10</v>
      </c>
      <c r="E3560" s="4" t="s">
        <v>22</v>
      </c>
      <c r="F3560" s="4" t="s">
        <v>21</v>
      </c>
      <c r="G3560" s="3">
        <v>13.55</v>
      </c>
      <c r="H3560" s="8">
        <v>5</v>
      </c>
      <c r="I3560" s="4" t="s">
        <v>20</v>
      </c>
      <c r="J3560" s="7">
        <v>5.0999999999999996</v>
      </c>
      <c r="K3560" s="3">
        <f t="shared" si="276"/>
        <v>67.75</v>
      </c>
      <c r="L3560" s="2">
        <f t="shared" si="277"/>
        <v>0.05</v>
      </c>
      <c r="M3560" s="3">
        <f t="shared" si="278"/>
        <v>3.3875000000000002</v>
      </c>
      <c r="N3560" s="3">
        <f t="shared" si="279"/>
        <v>71.137500000000003</v>
      </c>
    </row>
    <row r="3561" spans="1:14" x14ac:dyDescent="0.3">
      <c r="A3561" s="1">
        <v>45570</v>
      </c>
      <c r="B3561" s="1" t="str">
        <f t="shared" si="275"/>
        <v>October</v>
      </c>
      <c r="C3561" s="4" t="s">
        <v>14</v>
      </c>
      <c r="D3561" s="4" t="s">
        <v>10</v>
      </c>
      <c r="E3561" s="4" t="s">
        <v>22</v>
      </c>
      <c r="F3561" s="4" t="s">
        <v>21</v>
      </c>
      <c r="G3561" s="3">
        <v>23.02</v>
      </c>
      <c r="H3561" s="8">
        <v>2</v>
      </c>
      <c r="I3561" s="4" t="s">
        <v>17</v>
      </c>
      <c r="J3561" s="7">
        <v>5.8</v>
      </c>
      <c r="K3561" s="3">
        <f t="shared" si="276"/>
        <v>46.04</v>
      </c>
      <c r="L3561" s="2">
        <f t="shared" si="277"/>
        <v>0.05</v>
      </c>
      <c r="M3561" s="3">
        <f t="shared" si="278"/>
        <v>2.302</v>
      </c>
      <c r="N3561" s="3">
        <f t="shared" si="279"/>
        <v>48.341999999999999</v>
      </c>
    </row>
    <row r="3562" spans="1:14" x14ac:dyDescent="0.3">
      <c r="A3562" s="1">
        <v>45570</v>
      </c>
      <c r="B3562" s="1" t="str">
        <f t="shared" si="275"/>
        <v>October</v>
      </c>
      <c r="C3562" s="4" t="s">
        <v>9</v>
      </c>
      <c r="D3562" s="4" t="s">
        <v>10</v>
      </c>
      <c r="E3562" s="4" t="s">
        <v>22</v>
      </c>
      <c r="F3562" s="4" t="s">
        <v>21</v>
      </c>
      <c r="G3562" s="3">
        <v>7.03</v>
      </c>
      <c r="H3562" s="8">
        <v>5</v>
      </c>
      <c r="I3562" s="4" t="s">
        <v>258</v>
      </c>
      <c r="J3562" s="7">
        <v>7.6</v>
      </c>
      <c r="K3562" s="3">
        <f t="shared" si="276"/>
        <v>35.15</v>
      </c>
      <c r="L3562" s="2">
        <f t="shared" si="277"/>
        <v>0.05</v>
      </c>
      <c r="M3562" s="3">
        <f t="shared" si="278"/>
        <v>1.7575000000000001</v>
      </c>
      <c r="N3562" s="3">
        <f t="shared" si="279"/>
        <v>36.907499999999999</v>
      </c>
    </row>
    <row r="3563" spans="1:14" x14ac:dyDescent="0.3">
      <c r="A3563" s="1">
        <v>45570</v>
      </c>
      <c r="B3563" s="1" t="str">
        <f t="shared" si="275"/>
        <v>October</v>
      </c>
      <c r="C3563" s="4" t="s">
        <v>9</v>
      </c>
      <c r="D3563" s="4" t="s">
        <v>15</v>
      </c>
      <c r="E3563" s="4" t="s">
        <v>22</v>
      </c>
      <c r="F3563" s="4" t="s">
        <v>12</v>
      </c>
      <c r="G3563" s="3">
        <v>3.21</v>
      </c>
      <c r="H3563" s="8">
        <v>2</v>
      </c>
      <c r="I3563" s="4" t="s">
        <v>20</v>
      </c>
      <c r="J3563" s="7">
        <v>9</v>
      </c>
      <c r="K3563" s="3">
        <f t="shared" si="276"/>
        <v>6.42</v>
      </c>
      <c r="L3563" s="2">
        <f t="shared" si="277"/>
        <v>0.05</v>
      </c>
      <c r="M3563" s="3">
        <f t="shared" si="278"/>
        <v>0.32100000000000001</v>
      </c>
      <c r="N3563" s="3">
        <f t="shared" si="279"/>
        <v>6.7409999999999997</v>
      </c>
    </row>
    <row r="3564" spans="1:14" x14ac:dyDescent="0.3">
      <c r="A3564" s="1">
        <v>45570</v>
      </c>
      <c r="B3564" s="1" t="str">
        <f t="shared" si="275"/>
        <v>October</v>
      </c>
      <c r="C3564" s="4" t="s">
        <v>19</v>
      </c>
      <c r="D3564" s="4" t="s">
        <v>15</v>
      </c>
      <c r="E3564" s="4" t="s">
        <v>11</v>
      </c>
      <c r="F3564" s="4" t="s">
        <v>24</v>
      </c>
      <c r="G3564" s="3">
        <v>34.979999999999997</v>
      </c>
      <c r="H3564" s="8">
        <v>4</v>
      </c>
      <c r="I3564" s="4" t="s">
        <v>17</v>
      </c>
      <c r="J3564" s="7">
        <v>6.5</v>
      </c>
      <c r="K3564" s="3">
        <f t="shared" si="276"/>
        <v>139.91999999999999</v>
      </c>
      <c r="L3564" s="2">
        <f t="shared" si="277"/>
        <v>0.05</v>
      </c>
      <c r="M3564" s="3">
        <f t="shared" si="278"/>
        <v>6.9959999999999996</v>
      </c>
      <c r="N3564" s="3">
        <f t="shared" si="279"/>
        <v>146.916</v>
      </c>
    </row>
    <row r="3565" spans="1:14" x14ac:dyDescent="0.3">
      <c r="A3565" s="1">
        <v>45570</v>
      </c>
      <c r="B3565" s="1" t="str">
        <f t="shared" si="275"/>
        <v>October</v>
      </c>
      <c r="C3565" s="4" t="s">
        <v>14</v>
      </c>
      <c r="D3565" s="4" t="s">
        <v>15</v>
      </c>
      <c r="E3565" s="4" t="s">
        <v>11</v>
      </c>
      <c r="F3565" s="4" t="s">
        <v>18</v>
      </c>
      <c r="G3565" s="3">
        <v>68.58</v>
      </c>
      <c r="H3565" s="8">
        <v>6</v>
      </c>
      <c r="I3565" s="4" t="s">
        <v>20</v>
      </c>
      <c r="J3565" s="7">
        <v>7.6</v>
      </c>
      <c r="K3565" s="3">
        <f t="shared" si="276"/>
        <v>411.48</v>
      </c>
      <c r="L3565" s="2">
        <f t="shared" si="277"/>
        <v>0.05</v>
      </c>
      <c r="M3565" s="3">
        <f t="shared" si="278"/>
        <v>20.574000000000002</v>
      </c>
      <c r="N3565" s="3">
        <f t="shared" si="279"/>
        <v>432.05400000000003</v>
      </c>
    </row>
    <row r="3566" spans="1:14" x14ac:dyDescent="0.3">
      <c r="A3566" s="1">
        <v>45570</v>
      </c>
      <c r="B3566" s="1" t="str">
        <f t="shared" si="275"/>
        <v>October</v>
      </c>
      <c r="C3566" s="4" t="s">
        <v>19</v>
      </c>
      <c r="D3566" s="4" t="s">
        <v>10</v>
      </c>
      <c r="E3566" s="4" t="s">
        <v>11</v>
      </c>
      <c r="F3566" s="4" t="s">
        <v>12</v>
      </c>
      <c r="G3566" s="3">
        <v>13.76</v>
      </c>
      <c r="H3566" s="8">
        <v>1</v>
      </c>
      <c r="I3566" s="4" t="s">
        <v>20</v>
      </c>
      <c r="J3566" s="7">
        <v>7</v>
      </c>
      <c r="K3566" s="3">
        <f t="shared" si="276"/>
        <v>13.76</v>
      </c>
      <c r="L3566" s="2">
        <f t="shared" si="277"/>
        <v>0.05</v>
      </c>
      <c r="M3566" s="3">
        <f t="shared" si="278"/>
        <v>0.68800000000000006</v>
      </c>
      <c r="N3566" s="3">
        <f t="shared" si="279"/>
        <v>14.448</v>
      </c>
    </row>
    <row r="3567" spans="1:14" x14ac:dyDescent="0.3">
      <c r="A3567" s="1">
        <v>45570</v>
      </c>
      <c r="B3567" s="1" t="str">
        <f t="shared" si="275"/>
        <v>October</v>
      </c>
      <c r="C3567" s="4" t="s">
        <v>9</v>
      </c>
      <c r="D3567" s="4" t="s">
        <v>15</v>
      </c>
      <c r="E3567" s="4" t="s">
        <v>11</v>
      </c>
      <c r="F3567" s="4" t="s">
        <v>12</v>
      </c>
      <c r="G3567" s="3">
        <v>13.01</v>
      </c>
      <c r="H3567" s="8">
        <v>7</v>
      </c>
      <c r="I3567" s="4" t="s">
        <v>20</v>
      </c>
      <c r="J3567" s="7">
        <v>7.2</v>
      </c>
      <c r="K3567" s="3">
        <f t="shared" si="276"/>
        <v>91.07</v>
      </c>
      <c r="L3567" s="2">
        <f t="shared" si="277"/>
        <v>0.05</v>
      </c>
      <c r="M3567" s="3">
        <f t="shared" si="278"/>
        <v>4.5534999999999997</v>
      </c>
      <c r="N3567" s="3">
        <f t="shared" si="279"/>
        <v>95.623499999999993</v>
      </c>
    </row>
    <row r="3568" spans="1:14" x14ac:dyDescent="0.3">
      <c r="A3568" s="1">
        <v>45570</v>
      </c>
      <c r="B3568" s="1" t="str">
        <f t="shared" si="275"/>
        <v>October</v>
      </c>
      <c r="C3568" s="4" t="s">
        <v>14</v>
      </c>
      <c r="D3568" s="4" t="s">
        <v>10</v>
      </c>
      <c r="E3568" s="4" t="s">
        <v>11</v>
      </c>
      <c r="F3568" s="4" t="s">
        <v>12</v>
      </c>
      <c r="G3568" s="3">
        <v>2.31</v>
      </c>
      <c r="H3568" s="8">
        <v>1</v>
      </c>
      <c r="I3568" s="4" t="s">
        <v>258</v>
      </c>
      <c r="J3568" s="7">
        <v>7.6</v>
      </c>
      <c r="K3568" s="3">
        <f t="shared" si="276"/>
        <v>2.31</v>
      </c>
      <c r="L3568" s="2">
        <f t="shared" si="277"/>
        <v>0.05</v>
      </c>
      <c r="M3568" s="3">
        <f t="shared" si="278"/>
        <v>0.11550000000000001</v>
      </c>
      <c r="N3568" s="3">
        <f t="shared" si="279"/>
        <v>2.4255</v>
      </c>
    </row>
    <row r="3569" spans="1:14" x14ac:dyDescent="0.3">
      <c r="A3569" s="1">
        <v>45570</v>
      </c>
      <c r="B3569" s="1" t="str">
        <f t="shared" si="275"/>
        <v>October</v>
      </c>
      <c r="C3569" s="4" t="s">
        <v>9</v>
      </c>
      <c r="D3569" s="4" t="s">
        <v>15</v>
      </c>
      <c r="E3569" s="4" t="s">
        <v>11</v>
      </c>
      <c r="F3569" s="4" t="s">
        <v>23</v>
      </c>
      <c r="G3569" s="3">
        <v>45.64</v>
      </c>
      <c r="H3569" s="8">
        <v>3</v>
      </c>
      <c r="I3569" s="4" t="s">
        <v>258</v>
      </c>
      <c r="J3569" s="7">
        <v>8.6999999999999993</v>
      </c>
      <c r="K3569" s="3">
        <f t="shared" si="276"/>
        <v>136.92000000000002</v>
      </c>
      <c r="L3569" s="2">
        <f t="shared" si="277"/>
        <v>0.05</v>
      </c>
      <c r="M3569" s="3">
        <f t="shared" si="278"/>
        <v>6.846000000000001</v>
      </c>
      <c r="N3569" s="3">
        <f t="shared" si="279"/>
        <v>143.76600000000002</v>
      </c>
    </row>
    <row r="3570" spans="1:14" x14ac:dyDescent="0.3">
      <c r="A3570" s="1">
        <v>45570</v>
      </c>
      <c r="B3570" s="1" t="str">
        <f t="shared" si="275"/>
        <v>October</v>
      </c>
      <c r="C3570" s="4" t="s">
        <v>9</v>
      </c>
      <c r="D3570" s="4" t="s">
        <v>15</v>
      </c>
      <c r="E3570" s="4" t="s">
        <v>22</v>
      </c>
      <c r="F3570" s="4" t="s">
        <v>18</v>
      </c>
      <c r="G3570" s="3">
        <v>56</v>
      </c>
      <c r="H3570" s="8">
        <v>3</v>
      </c>
      <c r="I3570" s="4" t="s">
        <v>17</v>
      </c>
      <c r="J3570" s="7">
        <v>3.6</v>
      </c>
      <c r="K3570" s="3">
        <f t="shared" si="276"/>
        <v>168</v>
      </c>
      <c r="L3570" s="2">
        <f t="shared" si="277"/>
        <v>0.05</v>
      </c>
      <c r="M3570" s="3">
        <f t="shared" si="278"/>
        <v>8.4</v>
      </c>
      <c r="N3570" s="3">
        <f t="shared" si="279"/>
        <v>176.4</v>
      </c>
    </row>
    <row r="3571" spans="1:14" x14ac:dyDescent="0.3">
      <c r="A3571" s="1">
        <v>45570</v>
      </c>
      <c r="B3571" s="1" t="str">
        <f t="shared" si="275"/>
        <v>October</v>
      </c>
      <c r="C3571" s="4" t="s">
        <v>14</v>
      </c>
      <c r="D3571" s="4" t="s">
        <v>15</v>
      </c>
      <c r="E3571" s="4" t="s">
        <v>11</v>
      </c>
      <c r="F3571" s="4" t="s">
        <v>12</v>
      </c>
      <c r="G3571" s="3">
        <v>4.8899999999999997</v>
      </c>
      <c r="H3571" s="8">
        <v>4</v>
      </c>
      <c r="I3571" s="4" t="s">
        <v>258</v>
      </c>
      <c r="J3571" s="7">
        <v>8.1999999999999993</v>
      </c>
      <c r="K3571" s="3">
        <f t="shared" si="276"/>
        <v>19.559999999999999</v>
      </c>
      <c r="L3571" s="2">
        <f t="shared" si="277"/>
        <v>0.05</v>
      </c>
      <c r="M3571" s="3">
        <f t="shared" si="278"/>
        <v>0.97799999999999998</v>
      </c>
      <c r="N3571" s="3">
        <f t="shared" si="279"/>
        <v>20.538</v>
      </c>
    </row>
    <row r="3572" spans="1:14" x14ac:dyDescent="0.3">
      <c r="A3572" s="1">
        <v>45570</v>
      </c>
      <c r="B3572" s="1" t="str">
        <f t="shared" si="275"/>
        <v>October</v>
      </c>
      <c r="C3572" s="4" t="s">
        <v>14</v>
      </c>
      <c r="D3572" s="4" t="s">
        <v>10</v>
      </c>
      <c r="E3572" s="4" t="s">
        <v>11</v>
      </c>
      <c r="F3572" s="4" t="s">
        <v>21</v>
      </c>
      <c r="G3572" s="3">
        <v>22.24</v>
      </c>
      <c r="H3572" s="8">
        <v>4</v>
      </c>
      <c r="I3572" s="4" t="s">
        <v>17</v>
      </c>
      <c r="J3572" s="7">
        <v>4.7</v>
      </c>
      <c r="K3572" s="3">
        <f t="shared" si="276"/>
        <v>88.96</v>
      </c>
      <c r="L3572" s="2">
        <f t="shared" si="277"/>
        <v>0.05</v>
      </c>
      <c r="M3572" s="3">
        <f t="shared" si="278"/>
        <v>4.4479999999999995</v>
      </c>
      <c r="N3572" s="3">
        <f t="shared" si="279"/>
        <v>93.407999999999987</v>
      </c>
    </row>
    <row r="3573" spans="1:14" x14ac:dyDescent="0.3">
      <c r="A3573" s="1">
        <v>45570</v>
      </c>
      <c r="B3573" s="1" t="str">
        <f t="shared" si="275"/>
        <v>October</v>
      </c>
      <c r="C3573" s="4" t="s">
        <v>9</v>
      </c>
      <c r="D3573" s="4" t="s">
        <v>10</v>
      </c>
      <c r="E3573" s="4" t="s">
        <v>22</v>
      </c>
      <c r="F3573" s="4" t="s">
        <v>12</v>
      </c>
      <c r="G3573" s="3">
        <v>8.9499999999999993</v>
      </c>
      <c r="H3573" s="8">
        <v>1</v>
      </c>
      <c r="I3573" s="4" t="s">
        <v>17</v>
      </c>
      <c r="J3573" s="7">
        <v>4.3</v>
      </c>
      <c r="K3573" s="3">
        <f t="shared" si="276"/>
        <v>8.9499999999999993</v>
      </c>
      <c r="L3573" s="2">
        <f t="shared" si="277"/>
        <v>0.05</v>
      </c>
      <c r="M3573" s="3">
        <f t="shared" si="278"/>
        <v>0.44750000000000001</v>
      </c>
      <c r="N3573" s="3">
        <f t="shared" si="279"/>
        <v>9.3974999999999991</v>
      </c>
    </row>
    <row r="3574" spans="1:14" x14ac:dyDescent="0.3">
      <c r="A3574" s="1">
        <v>45570</v>
      </c>
      <c r="B3574" s="1" t="str">
        <f t="shared" si="275"/>
        <v>October</v>
      </c>
      <c r="C3574" s="4" t="s">
        <v>14</v>
      </c>
      <c r="D3574" s="4" t="s">
        <v>15</v>
      </c>
      <c r="E3574" s="4" t="s">
        <v>11</v>
      </c>
      <c r="F3574" s="4" t="s">
        <v>23</v>
      </c>
      <c r="G3574" s="3">
        <v>42.96</v>
      </c>
      <c r="H3574" s="8">
        <v>8</v>
      </c>
      <c r="I3574" s="4" t="s">
        <v>258</v>
      </c>
      <c r="J3574" s="7">
        <v>6.9</v>
      </c>
      <c r="K3574" s="3">
        <f t="shared" si="276"/>
        <v>343.68</v>
      </c>
      <c r="L3574" s="2">
        <f t="shared" si="277"/>
        <v>0.05</v>
      </c>
      <c r="M3574" s="3">
        <f t="shared" si="278"/>
        <v>17.184000000000001</v>
      </c>
      <c r="N3574" s="3">
        <f t="shared" si="279"/>
        <v>360.86400000000003</v>
      </c>
    </row>
    <row r="3575" spans="1:14" x14ac:dyDescent="0.3">
      <c r="A3575" s="1">
        <v>45570</v>
      </c>
      <c r="B3575" s="1" t="str">
        <f t="shared" si="275"/>
        <v>October</v>
      </c>
      <c r="C3575" s="4" t="s">
        <v>19</v>
      </c>
      <c r="D3575" s="4" t="s">
        <v>15</v>
      </c>
      <c r="E3575" s="4" t="s">
        <v>11</v>
      </c>
      <c r="F3575" s="4" t="s">
        <v>24</v>
      </c>
      <c r="G3575" s="3">
        <v>19.559999999999999</v>
      </c>
      <c r="H3575" s="8">
        <v>2</v>
      </c>
      <c r="I3575" s="4" t="s">
        <v>17</v>
      </c>
      <c r="J3575" s="7">
        <v>3.7</v>
      </c>
      <c r="K3575" s="3">
        <f t="shared" si="276"/>
        <v>39.119999999999997</v>
      </c>
      <c r="L3575" s="2">
        <f t="shared" si="277"/>
        <v>0.05</v>
      </c>
      <c r="M3575" s="3">
        <f t="shared" si="278"/>
        <v>1.956</v>
      </c>
      <c r="N3575" s="3">
        <f t="shared" si="279"/>
        <v>41.076000000000001</v>
      </c>
    </row>
    <row r="3576" spans="1:14" x14ac:dyDescent="0.3">
      <c r="A3576" s="1">
        <v>45570</v>
      </c>
      <c r="B3576" s="1" t="str">
        <f t="shared" si="275"/>
        <v>October</v>
      </c>
      <c r="C3576" s="4" t="s">
        <v>19</v>
      </c>
      <c r="D3576" s="4" t="s">
        <v>10</v>
      </c>
      <c r="E3576" s="4" t="s">
        <v>11</v>
      </c>
      <c r="F3576" s="4" t="s">
        <v>12</v>
      </c>
      <c r="G3576" s="3">
        <v>10.53</v>
      </c>
      <c r="H3576" s="8">
        <v>7</v>
      </c>
      <c r="I3576" s="4" t="s">
        <v>20</v>
      </c>
      <c r="J3576" s="7">
        <v>9</v>
      </c>
      <c r="K3576" s="3">
        <f t="shared" si="276"/>
        <v>73.709999999999994</v>
      </c>
      <c r="L3576" s="2">
        <f t="shared" si="277"/>
        <v>0.05</v>
      </c>
      <c r="M3576" s="3">
        <f t="shared" si="278"/>
        <v>3.6854999999999998</v>
      </c>
      <c r="N3576" s="3">
        <f t="shared" si="279"/>
        <v>77.395499999999998</v>
      </c>
    </row>
    <row r="3577" spans="1:14" x14ac:dyDescent="0.3">
      <c r="A3577" s="1">
        <v>45571</v>
      </c>
      <c r="B3577" s="1" t="str">
        <f t="shared" si="275"/>
        <v>October</v>
      </c>
      <c r="C3577" s="4" t="s">
        <v>19</v>
      </c>
      <c r="D3577" s="4" t="s">
        <v>15</v>
      </c>
      <c r="E3577" s="4" t="s">
        <v>22</v>
      </c>
      <c r="F3577" s="4" t="s">
        <v>12</v>
      </c>
      <c r="G3577" s="3">
        <v>12.98</v>
      </c>
      <c r="H3577" s="8">
        <v>1</v>
      </c>
      <c r="I3577" s="4" t="s">
        <v>20</v>
      </c>
      <c r="J3577" s="7">
        <v>7.3</v>
      </c>
      <c r="K3577" s="3">
        <f t="shared" si="276"/>
        <v>12.98</v>
      </c>
      <c r="L3577" s="2">
        <f t="shared" si="277"/>
        <v>0.05</v>
      </c>
      <c r="M3577" s="3">
        <f t="shared" si="278"/>
        <v>0.64900000000000002</v>
      </c>
      <c r="N3577" s="3">
        <f t="shared" si="279"/>
        <v>13.629000000000001</v>
      </c>
    </row>
    <row r="3578" spans="1:14" x14ac:dyDescent="0.3">
      <c r="A3578" s="1">
        <v>45571</v>
      </c>
      <c r="B3578" s="1" t="str">
        <f t="shared" si="275"/>
        <v>October</v>
      </c>
      <c r="C3578" s="4" t="s">
        <v>14</v>
      </c>
      <c r="D3578" s="4" t="s">
        <v>15</v>
      </c>
      <c r="E3578" s="4" t="s">
        <v>22</v>
      </c>
      <c r="F3578" s="4" t="s">
        <v>23</v>
      </c>
      <c r="G3578" s="3">
        <v>44.32</v>
      </c>
      <c r="H3578" s="8">
        <v>4</v>
      </c>
      <c r="I3578" s="4" t="s">
        <v>258</v>
      </c>
      <c r="J3578" s="7">
        <v>7.9</v>
      </c>
      <c r="K3578" s="3">
        <f t="shared" si="276"/>
        <v>177.28</v>
      </c>
      <c r="L3578" s="2">
        <f t="shared" si="277"/>
        <v>0.05</v>
      </c>
      <c r="M3578" s="3">
        <f t="shared" si="278"/>
        <v>8.8640000000000008</v>
      </c>
      <c r="N3578" s="3">
        <f t="shared" si="279"/>
        <v>186.14400000000001</v>
      </c>
    </row>
    <row r="3579" spans="1:14" x14ac:dyDescent="0.3">
      <c r="A3579" s="1">
        <v>45571</v>
      </c>
      <c r="B3579" s="1" t="str">
        <f t="shared" si="275"/>
        <v>October</v>
      </c>
      <c r="C3579" s="4" t="s">
        <v>19</v>
      </c>
      <c r="D3579" s="4" t="s">
        <v>10</v>
      </c>
      <c r="E3579" s="4" t="s">
        <v>11</v>
      </c>
      <c r="F3579" s="4" t="s">
        <v>18</v>
      </c>
      <c r="G3579" s="3">
        <v>64.38</v>
      </c>
      <c r="H3579" s="8">
        <v>5</v>
      </c>
      <c r="I3579" s="4" t="s">
        <v>20</v>
      </c>
      <c r="J3579" s="7">
        <v>3.1</v>
      </c>
      <c r="K3579" s="3">
        <f t="shared" si="276"/>
        <v>321.89999999999998</v>
      </c>
      <c r="L3579" s="2">
        <f t="shared" si="277"/>
        <v>0.05</v>
      </c>
      <c r="M3579" s="3">
        <f t="shared" si="278"/>
        <v>16.094999999999999</v>
      </c>
      <c r="N3579" s="3">
        <f t="shared" si="279"/>
        <v>337.995</v>
      </c>
    </row>
    <row r="3580" spans="1:14" x14ac:dyDescent="0.3">
      <c r="A3580" s="1">
        <v>45571</v>
      </c>
      <c r="B3580" s="1" t="str">
        <f t="shared" si="275"/>
        <v>October</v>
      </c>
      <c r="C3580" s="4" t="s">
        <v>19</v>
      </c>
      <c r="D3580" s="4" t="s">
        <v>10</v>
      </c>
      <c r="E3580" s="4" t="s">
        <v>11</v>
      </c>
      <c r="F3580" s="4" t="s">
        <v>21</v>
      </c>
      <c r="G3580" s="3">
        <v>24.95</v>
      </c>
      <c r="H3580" s="8">
        <v>1</v>
      </c>
      <c r="I3580" s="4" t="s">
        <v>258</v>
      </c>
      <c r="J3580" s="7">
        <v>7</v>
      </c>
      <c r="K3580" s="3">
        <f t="shared" si="276"/>
        <v>24.95</v>
      </c>
      <c r="L3580" s="2">
        <f t="shared" si="277"/>
        <v>0.05</v>
      </c>
      <c r="M3580" s="3">
        <f t="shared" si="278"/>
        <v>1.2475000000000001</v>
      </c>
      <c r="N3580" s="3">
        <f t="shared" si="279"/>
        <v>26.197499999999998</v>
      </c>
    </row>
    <row r="3581" spans="1:14" x14ac:dyDescent="0.3">
      <c r="A3581" s="1">
        <v>45571</v>
      </c>
      <c r="B3581" s="1" t="str">
        <f t="shared" si="275"/>
        <v>October</v>
      </c>
      <c r="C3581" s="4" t="s">
        <v>19</v>
      </c>
      <c r="D3581" s="4" t="s">
        <v>15</v>
      </c>
      <c r="E3581" s="4" t="s">
        <v>11</v>
      </c>
      <c r="F3581" s="4" t="s">
        <v>23</v>
      </c>
      <c r="G3581" s="3">
        <v>54.72</v>
      </c>
      <c r="H3581" s="8">
        <v>2</v>
      </c>
      <c r="I3581" s="4" t="s">
        <v>20</v>
      </c>
      <c r="J3581" s="7">
        <v>6.8</v>
      </c>
      <c r="K3581" s="3">
        <f t="shared" si="276"/>
        <v>109.44</v>
      </c>
      <c r="L3581" s="2">
        <f t="shared" si="277"/>
        <v>0.05</v>
      </c>
      <c r="M3581" s="3">
        <f t="shared" si="278"/>
        <v>5.4720000000000004</v>
      </c>
      <c r="N3581" s="3">
        <f t="shared" si="279"/>
        <v>114.91199999999999</v>
      </c>
    </row>
    <row r="3582" spans="1:14" x14ac:dyDescent="0.3">
      <c r="A3582" s="1">
        <v>45571</v>
      </c>
      <c r="B3582" s="1" t="str">
        <f t="shared" si="275"/>
        <v>October</v>
      </c>
      <c r="C3582" s="4" t="s">
        <v>19</v>
      </c>
      <c r="D3582" s="4" t="s">
        <v>15</v>
      </c>
      <c r="E3582" s="4" t="s">
        <v>22</v>
      </c>
      <c r="F3582" s="4" t="s">
        <v>23</v>
      </c>
      <c r="G3582" s="3">
        <v>46.95</v>
      </c>
      <c r="H3582" s="8">
        <v>2</v>
      </c>
      <c r="I3582" s="4" t="s">
        <v>20</v>
      </c>
      <c r="J3582" s="7">
        <v>4.0999999999999996</v>
      </c>
      <c r="K3582" s="3">
        <f t="shared" si="276"/>
        <v>93.9</v>
      </c>
      <c r="L3582" s="2">
        <f t="shared" si="277"/>
        <v>0.05</v>
      </c>
      <c r="M3582" s="3">
        <f t="shared" si="278"/>
        <v>4.6950000000000003</v>
      </c>
      <c r="N3582" s="3">
        <f t="shared" si="279"/>
        <v>98.594999999999999</v>
      </c>
    </row>
    <row r="3583" spans="1:14" x14ac:dyDescent="0.3">
      <c r="A3583" s="1">
        <v>45571</v>
      </c>
      <c r="B3583" s="1" t="str">
        <f t="shared" si="275"/>
        <v>October</v>
      </c>
      <c r="C3583" s="4" t="s">
        <v>9</v>
      </c>
      <c r="D3583" s="4" t="s">
        <v>10</v>
      </c>
      <c r="E3583" s="4" t="s">
        <v>11</v>
      </c>
      <c r="F3583" s="4" t="s">
        <v>24</v>
      </c>
      <c r="G3583" s="3">
        <v>28.14</v>
      </c>
      <c r="H3583" s="8">
        <v>10</v>
      </c>
      <c r="I3583" s="4" t="s">
        <v>258</v>
      </c>
      <c r="J3583" s="7">
        <v>4</v>
      </c>
      <c r="K3583" s="3">
        <f t="shared" si="276"/>
        <v>281.39999999999998</v>
      </c>
      <c r="L3583" s="2">
        <f t="shared" si="277"/>
        <v>0.05</v>
      </c>
      <c r="M3583" s="3">
        <f t="shared" si="278"/>
        <v>14.07</v>
      </c>
      <c r="N3583" s="3">
        <f t="shared" si="279"/>
        <v>295.46999999999997</v>
      </c>
    </row>
    <row r="3584" spans="1:14" x14ac:dyDescent="0.3">
      <c r="A3584" s="1">
        <v>45571</v>
      </c>
      <c r="B3584" s="1" t="str">
        <f t="shared" si="275"/>
        <v>October</v>
      </c>
      <c r="C3584" s="4" t="s">
        <v>14</v>
      </c>
      <c r="D3584" s="4" t="s">
        <v>10</v>
      </c>
      <c r="E3584" s="4" t="s">
        <v>11</v>
      </c>
      <c r="F3584" s="4" t="s">
        <v>24</v>
      </c>
      <c r="G3584" s="3">
        <v>37.57</v>
      </c>
      <c r="H3584" s="8">
        <v>8</v>
      </c>
      <c r="I3584" s="4" t="s">
        <v>17</v>
      </c>
      <c r="J3584" s="7">
        <v>7.7</v>
      </c>
      <c r="K3584" s="3">
        <f t="shared" si="276"/>
        <v>300.56</v>
      </c>
      <c r="L3584" s="2">
        <f t="shared" si="277"/>
        <v>0.05</v>
      </c>
      <c r="M3584" s="3">
        <f t="shared" si="278"/>
        <v>15.028</v>
      </c>
      <c r="N3584" s="3">
        <f t="shared" si="279"/>
        <v>315.58800000000002</v>
      </c>
    </row>
    <row r="3585" spans="1:14" x14ac:dyDescent="0.3">
      <c r="A3585" s="1">
        <v>45571</v>
      </c>
      <c r="B3585" s="1" t="str">
        <f t="shared" si="275"/>
        <v>October</v>
      </c>
      <c r="C3585" s="4" t="s">
        <v>9</v>
      </c>
      <c r="D3585" s="4" t="s">
        <v>10</v>
      </c>
      <c r="E3585" s="4" t="s">
        <v>22</v>
      </c>
      <c r="F3585" s="4" t="s">
        <v>12</v>
      </c>
      <c r="G3585" s="3">
        <v>11.27</v>
      </c>
      <c r="H3585" s="8">
        <v>1</v>
      </c>
      <c r="I3585" s="4" t="s">
        <v>17</v>
      </c>
      <c r="J3585" s="7">
        <v>5.2</v>
      </c>
      <c r="K3585" s="3">
        <f t="shared" si="276"/>
        <v>11.27</v>
      </c>
      <c r="L3585" s="2">
        <f t="shared" si="277"/>
        <v>0.05</v>
      </c>
      <c r="M3585" s="3">
        <f t="shared" si="278"/>
        <v>0.5635</v>
      </c>
      <c r="N3585" s="3">
        <f t="shared" si="279"/>
        <v>11.833499999999999</v>
      </c>
    </row>
    <row r="3586" spans="1:14" x14ac:dyDescent="0.3">
      <c r="A3586" s="1">
        <v>45571</v>
      </c>
      <c r="B3586" s="1" t="str">
        <f t="shared" si="275"/>
        <v>October</v>
      </c>
      <c r="C3586" s="4" t="s">
        <v>14</v>
      </c>
      <c r="D3586" s="4" t="s">
        <v>15</v>
      </c>
      <c r="E3586" s="4" t="s">
        <v>22</v>
      </c>
      <c r="F3586" s="4" t="s">
        <v>18</v>
      </c>
      <c r="G3586" s="3">
        <v>55.02</v>
      </c>
      <c r="H3586" s="8">
        <v>4</v>
      </c>
      <c r="I3586" s="4" t="s">
        <v>258</v>
      </c>
      <c r="J3586" s="7">
        <v>7.7</v>
      </c>
      <c r="K3586" s="3">
        <f t="shared" si="276"/>
        <v>220.08</v>
      </c>
      <c r="L3586" s="2">
        <f t="shared" si="277"/>
        <v>0.05</v>
      </c>
      <c r="M3586" s="3">
        <f t="shared" si="278"/>
        <v>11.004000000000001</v>
      </c>
      <c r="N3586" s="3">
        <f t="shared" si="279"/>
        <v>231.084</v>
      </c>
    </row>
    <row r="3587" spans="1:14" x14ac:dyDescent="0.3">
      <c r="A3587" s="1">
        <v>45571</v>
      </c>
      <c r="B3587" s="1" t="str">
        <f t="shared" ref="B3587:B3650" si="280">TEXT(A3587,"mmmm")</f>
        <v>October</v>
      </c>
      <c r="C3587" s="4" t="s">
        <v>19</v>
      </c>
      <c r="D3587" s="4" t="s">
        <v>15</v>
      </c>
      <c r="E3587" s="4" t="s">
        <v>22</v>
      </c>
      <c r="F3587" s="4" t="s">
        <v>23</v>
      </c>
      <c r="G3587" s="3">
        <v>63.16</v>
      </c>
      <c r="H3587" s="8">
        <v>5</v>
      </c>
      <c r="I3587" s="4" t="s">
        <v>258</v>
      </c>
      <c r="J3587" s="7">
        <v>6.8</v>
      </c>
      <c r="K3587" s="3">
        <f t="shared" ref="K3587:K3650" si="281">G3587*H3587</f>
        <v>315.79999999999995</v>
      </c>
      <c r="L3587" s="2">
        <f t="shared" ref="L3587:L3650" si="282">IF(F3587="electronics",18%,5%)</f>
        <v>0.05</v>
      </c>
      <c r="M3587" s="3">
        <f t="shared" ref="M3587:M3650" si="283">K3587*L3587</f>
        <v>15.79</v>
      </c>
      <c r="N3587" s="3">
        <f t="shared" ref="N3587:N3650" si="284">K3587+M3587</f>
        <v>331.59</v>
      </c>
    </row>
    <row r="3588" spans="1:14" x14ac:dyDescent="0.3">
      <c r="A3588" s="1">
        <v>45572</v>
      </c>
      <c r="B3588" s="1" t="str">
        <f t="shared" si="280"/>
        <v>October</v>
      </c>
      <c r="C3588" s="4" t="s">
        <v>9</v>
      </c>
      <c r="D3588" s="4" t="s">
        <v>15</v>
      </c>
      <c r="E3588" s="4" t="s">
        <v>11</v>
      </c>
      <c r="F3588" s="4" t="s">
        <v>21</v>
      </c>
      <c r="G3588" s="3">
        <v>17.77</v>
      </c>
      <c r="H3588" s="8">
        <v>8</v>
      </c>
      <c r="I3588" s="4" t="s">
        <v>258</v>
      </c>
      <c r="J3588" s="7">
        <v>5.6</v>
      </c>
      <c r="K3588" s="3">
        <f t="shared" si="281"/>
        <v>142.16</v>
      </c>
      <c r="L3588" s="2">
        <f t="shared" si="282"/>
        <v>0.05</v>
      </c>
      <c r="M3588" s="3">
        <f t="shared" si="283"/>
        <v>7.1080000000000005</v>
      </c>
      <c r="N3588" s="3">
        <f t="shared" si="284"/>
        <v>149.268</v>
      </c>
    </row>
    <row r="3589" spans="1:14" x14ac:dyDescent="0.3">
      <c r="A3589" s="1">
        <v>45572</v>
      </c>
      <c r="B3589" s="1" t="str">
        <f t="shared" si="280"/>
        <v>October</v>
      </c>
      <c r="C3589" s="4" t="s">
        <v>19</v>
      </c>
      <c r="D3589" s="4" t="s">
        <v>15</v>
      </c>
      <c r="E3589" s="4" t="s">
        <v>22</v>
      </c>
      <c r="F3589" s="4" t="s">
        <v>12</v>
      </c>
      <c r="G3589" s="3">
        <v>7.58</v>
      </c>
      <c r="H3589" s="8">
        <v>8</v>
      </c>
      <c r="I3589" s="4" t="s">
        <v>258</v>
      </c>
      <c r="J3589" s="7">
        <v>9.3000000000000007</v>
      </c>
      <c r="K3589" s="3">
        <f t="shared" si="281"/>
        <v>60.64</v>
      </c>
      <c r="L3589" s="2">
        <f t="shared" si="282"/>
        <v>0.05</v>
      </c>
      <c r="M3589" s="3">
        <f t="shared" si="283"/>
        <v>3.032</v>
      </c>
      <c r="N3589" s="3">
        <f t="shared" si="284"/>
        <v>63.671999999999997</v>
      </c>
    </row>
    <row r="3590" spans="1:14" x14ac:dyDescent="0.3">
      <c r="A3590" s="1">
        <v>45572</v>
      </c>
      <c r="B3590" s="1" t="str">
        <f t="shared" si="280"/>
        <v>October</v>
      </c>
      <c r="C3590" s="4" t="s">
        <v>19</v>
      </c>
      <c r="D3590" s="4" t="s">
        <v>15</v>
      </c>
      <c r="E3590" s="4" t="s">
        <v>11</v>
      </c>
      <c r="F3590" s="4" t="s">
        <v>12</v>
      </c>
      <c r="G3590" s="3">
        <v>11.28</v>
      </c>
      <c r="H3590" s="8">
        <v>9</v>
      </c>
      <c r="I3590" s="4" t="s">
        <v>20</v>
      </c>
      <c r="J3590" s="7">
        <v>8.6999999999999993</v>
      </c>
      <c r="K3590" s="3">
        <f t="shared" si="281"/>
        <v>101.52</v>
      </c>
      <c r="L3590" s="2">
        <f t="shared" si="282"/>
        <v>0.05</v>
      </c>
      <c r="M3590" s="3">
        <f t="shared" si="283"/>
        <v>5.0760000000000005</v>
      </c>
      <c r="N3590" s="3">
        <f t="shared" si="284"/>
        <v>106.596</v>
      </c>
    </row>
    <row r="3591" spans="1:14" x14ac:dyDescent="0.3">
      <c r="A3591" s="1">
        <v>45572</v>
      </c>
      <c r="B3591" s="1" t="str">
        <f t="shared" si="280"/>
        <v>October</v>
      </c>
      <c r="C3591" s="4" t="s">
        <v>14</v>
      </c>
      <c r="D3591" s="4" t="s">
        <v>15</v>
      </c>
      <c r="E3591" s="4" t="s">
        <v>11</v>
      </c>
      <c r="F3591" s="4" t="s">
        <v>16</v>
      </c>
      <c r="G3591" s="3">
        <v>89.02</v>
      </c>
      <c r="H3591" s="8">
        <v>1</v>
      </c>
      <c r="I3591" s="4" t="s">
        <v>17</v>
      </c>
      <c r="J3591" s="7">
        <v>5.4</v>
      </c>
      <c r="K3591" s="3">
        <f t="shared" si="281"/>
        <v>89.02</v>
      </c>
      <c r="L3591" s="2">
        <f t="shared" si="282"/>
        <v>0.18</v>
      </c>
      <c r="M3591" s="3">
        <f t="shared" si="283"/>
        <v>16.023599999999998</v>
      </c>
      <c r="N3591" s="3">
        <f t="shared" si="284"/>
        <v>105.0436</v>
      </c>
    </row>
    <row r="3592" spans="1:14" x14ac:dyDescent="0.3">
      <c r="A3592" s="1">
        <v>45572</v>
      </c>
      <c r="B3592" s="1" t="str">
        <f t="shared" si="280"/>
        <v>October</v>
      </c>
      <c r="C3592" s="4" t="s">
        <v>14</v>
      </c>
      <c r="D3592" s="4" t="s">
        <v>15</v>
      </c>
      <c r="E3592" s="4" t="s">
        <v>11</v>
      </c>
      <c r="F3592" s="4" t="s">
        <v>23</v>
      </c>
      <c r="G3592" s="3">
        <v>46.07</v>
      </c>
      <c r="H3592" s="8">
        <v>1</v>
      </c>
      <c r="I3592" s="4" t="s">
        <v>258</v>
      </c>
      <c r="J3592" s="7">
        <v>3.3</v>
      </c>
      <c r="K3592" s="3">
        <f t="shared" si="281"/>
        <v>46.07</v>
      </c>
      <c r="L3592" s="2">
        <f t="shared" si="282"/>
        <v>0.05</v>
      </c>
      <c r="M3592" s="3">
        <f t="shared" si="283"/>
        <v>2.3035000000000001</v>
      </c>
      <c r="N3592" s="3">
        <f t="shared" si="284"/>
        <v>48.3735</v>
      </c>
    </row>
    <row r="3593" spans="1:14" x14ac:dyDescent="0.3">
      <c r="A3593" s="1">
        <v>45572</v>
      </c>
      <c r="B3593" s="1" t="str">
        <f t="shared" si="280"/>
        <v>October</v>
      </c>
      <c r="C3593" s="4" t="s">
        <v>14</v>
      </c>
      <c r="D3593" s="4" t="s">
        <v>15</v>
      </c>
      <c r="E3593" s="4" t="s">
        <v>11</v>
      </c>
      <c r="F3593" s="4" t="s">
        <v>23</v>
      </c>
      <c r="G3593" s="3">
        <v>43.75</v>
      </c>
      <c r="H3593" s="8">
        <v>2</v>
      </c>
      <c r="I3593" s="4" t="s">
        <v>258</v>
      </c>
      <c r="J3593" s="7">
        <v>5.0999999999999996</v>
      </c>
      <c r="K3593" s="3">
        <f t="shared" si="281"/>
        <v>87.5</v>
      </c>
      <c r="L3593" s="2">
        <f t="shared" si="282"/>
        <v>0.05</v>
      </c>
      <c r="M3593" s="3">
        <f t="shared" si="283"/>
        <v>4.375</v>
      </c>
      <c r="N3593" s="3">
        <f t="shared" si="284"/>
        <v>91.875</v>
      </c>
    </row>
    <row r="3594" spans="1:14" x14ac:dyDescent="0.3">
      <c r="A3594" s="1">
        <v>45572</v>
      </c>
      <c r="B3594" s="1" t="str">
        <f t="shared" si="280"/>
        <v>October</v>
      </c>
      <c r="C3594" s="4" t="s">
        <v>9</v>
      </c>
      <c r="D3594" s="4" t="s">
        <v>15</v>
      </c>
      <c r="E3594" s="4" t="s">
        <v>22</v>
      </c>
      <c r="F3594" s="4" t="s">
        <v>21</v>
      </c>
      <c r="G3594" s="3">
        <v>7.36</v>
      </c>
      <c r="H3594" s="8">
        <v>9</v>
      </c>
      <c r="I3594" s="4" t="s">
        <v>258</v>
      </c>
      <c r="J3594" s="7">
        <v>5.7</v>
      </c>
      <c r="K3594" s="3">
        <f t="shared" si="281"/>
        <v>66.240000000000009</v>
      </c>
      <c r="L3594" s="2">
        <f t="shared" si="282"/>
        <v>0.05</v>
      </c>
      <c r="M3594" s="3">
        <f t="shared" si="283"/>
        <v>3.3120000000000007</v>
      </c>
      <c r="N3594" s="3">
        <f t="shared" si="284"/>
        <v>69.552000000000007</v>
      </c>
    </row>
    <row r="3595" spans="1:14" x14ac:dyDescent="0.3">
      <c r="A3595" s="1">
        <v>45572</v>
      </c>
      <c r="B3595" s="1" t="str">
        <f t="shared" si="280"/>
        <v>October</v>
      </c>
      <c r="C3595" s="4" t="s">
        <v>9</v>
      </c>
      <c r="D3595" s="4" t="s">
        <v>10</v>
      </c>
      <c r="E3595" s="4" t="s">
        <v>11</v>
      </c>
      <c r="F3595" s="4" t="s">
        <v>21</v>
      </c>
      <c r="G3595" s="3">
        <v>6.28</v>
      </c>
      <c r="H3595" s="8">
        <v>7</v>
      </c>
      <c r="I3595" s="4" t="s">
        <v>20</v>
      </c>
      <c r="J3595" s="7">
        <v>7.8</v>
      </c>
      <c r="K3595" s="3">
        <f t="shared" si="281"/>
        <v>43.96</v>
      </c>
      <c r="L3595" s="2">
        <f t="shared" si="282"/>
        <v>0.05</v>
      </c>
      <c r="M3595" s="3">
        <f t="shared" si="283"/>
        <v>2.198</v>
      </c>
      <c r="N3595" s="3">
        <f t="shared" si="284"/>
        <v>46.158000000000001</v>
      </c>
    </row>
    <row r="3596" spans="1:14" x14ac:dyDescent="0.3">
      <c r="A3596" s="1">
        <v>45572</v>
      </c>
      <c r="B3596" s="1" t="str">
        <f t="shared" si="280"/>
        <v>October</v>
      </c>
      <c r="C3596" s="4" t="s">
        <v>19</v>
      </c>
      <c r="D3596" s="4" t="s">
        <v>10</v>
      </c>
      <c r="E3596" s="4" t="s">
        <v>11</v>
      </c>
      <c r="F3596" s="4" t="s">
        <v>12</v>
      </c>
      <c r="G3596" s="3">
        <v>2.95</v>
      </c>
      <c r="H3596" s="8">
        <v>5</v>
      </c>
      <c r="I3596" s="4" t="s">
        <v>17</v>
      </c>
      <c r="J3596" s="7">
        <v>9.8000000000000007</v>
      </c>
      <c r="K3596" s="3">
        <f t="shared" si="281"/>
        <v>14.75</v>
      </c>
      <c r="L3596" s="2">
        <f t="shared" si="282"/>
        <v>0.05</v>
      </c>
      <c r="M3596" s="3">
        <f t="shared" si="283"/>
        <v>0.73750000000000004</v>
      </c>
      <c r="N3596" s="3">
        <f t="shared" si="284"/>
        <v>15.487500000000001</v>
      </c>
    </row>
    <row r="3597" spans="1:14" x14ac:dyDescent="0.3">
      <c r="A3597" s="1">
        <v>45573</v>
      </c>
      <c r="B3597" s="1" t="str">
        <f t="shared" si="280"/>
        <v>October</v>
      </c>
      <c r="C3597" s="4" t="s">
        <v>9</v>
      </c>
      <c r="D3597" s="4" t="s">
        <v>15</v>
      </c>
      <c r="E3597" s="4" t="s">
        <v>22</v>
      </c>
      <c r="F3597" s="4" t="s">
        <v>12</v>
      </c>
      <c r="G3597" s="3">
        <v>4.2699999999999996</v>
      </c>
      <c r="H3597" s="8">
        <v>8</v>
      </c>
      <c r="I3597" s="4" t="s">
        <v>20</v>
      </c>
      <c r="J3597" s="7">
        <v>5.4</v>
      </c>
      <c r="K3597" s="3">
        <f t="shared" si="281"/>
        <v>34.159999999999997</v>
      </c>
      <c r="L3597" s="2">
        <f t="shared" si="282"/>
        <v>0.05</v>
      </c>
      <c r="M3597" s="3">
        <f t="shared" si="283"/>
        <v>1.708</v>
      </c>
      <c r="N3597" s="3">
        <f t="shared" si="284"/>
        <v>35.867999999999995</v>
      </c>
    </row>
    <row r="3598" spans="1:14" x14ac:dyDescent="0.3">
      <c r="A3598" s="1">
        <v>45573</v>
      </c>
      <c r="B3598" s="1" t="str">
        <f t="shared" si="280"/>
        <v>October</v>
      </c>
      <c r="C3598" s="4" t="s">
        <v>9</v>
      </c>
      <c r="D3598" s="4" t="s">
        <v>10</v>
      </c>
      <c r="E3598" s="4" t="s">
        <v>22</v>
      </c>
      <c r="F3598" s="4" t="s">
        <v>24</v>
      </c>
      <c r="G3598" s="3">
        <v>26.18</v>
      </c>
      <c r="H3598" s="8">
        <v>5</v>
      </c>
      <c r="I3598" s="4" t="s">
        <v>20</v>
      </c>
      <c r="J3598" s="7">
        <v>8.1999999999999993</v>
      </c>
      <c r="K3598" s="3">
        <f t="shared" si="281"/>
        <v>130.9</v>
      </c>
      <c r="L3598" s="2">
        <f t="shared" si="282"/>
        <v>0.05</v>
      </c>
      <c r="M3598" s="3">
        <f t="shared" si="283"/>
        <v>6.5450000000000008</v>
      </c>
      <c r="N3598" s="3">
        <f t="shared" si="284"/>
        <v>137.44499999999999</v>
      </c>
    </row>
    <row r="3599" spans="1:14" x14ac:dyDescent="0.3">
      <c r="A3599" s="1">
        <v>45573</v>
      </c>
      <c r="B3599" s="1" t="str">
        <f t="shared" si="280"/>
        <v>October</v>
      </c>
      <c r="C3599" s="4" t="s">
        <v>14</v>
      </c>
      <c r="D3599" s="4" t="s">
        <v>10</v>
      </c>
      <c r="E3599" s="4" t="s">
        <v>11</v>
      </c>
      <c r="F3599" s="4" t="s">
        <v>24</v>
      </c>
      <c r="G3599" s="3">
        <v>35.83</v>
      </c>
      <c r="H3599" s="8">
        <v>6</v>
      </c>
      <c r="I3599" s="4" t="s">
        <v>258</v>
      </c>
      <c r="J3599" s="7">
        <v>7</v>
      </c>
      <c r="K3599" s="3">
        <f t="shared" si="281"/>
        <v>214.98</v>
      </c>
      <c r="L3599" s="2">
        <f t="shared" si="282"/>
        <v>0.05</v>
      </c>
      <c r="M3599" s="3">
        <f t="shared" si="283"/>
        <v>10.749000000000001</v>
      </c>
      <c r="N3599" s="3">
        <f t="shared" si="284"/>
        <v>225.72899999999998</v>
      </c>
    </row>
    <row r="3600" spans="1:14" x14ac:dyDescent="0.3">
      <c r="A3600" s="1">
        <v>45573</v>
      </c>
      <c r="B3600" s="1" t="str">
        <f t="shared" si="280"/>
        <v>October</v>
      </c>
      <c r="C3600" s="4" t="s">
        <v>19</v>
      </c>
      <c r="D3600" s="4" t="s">
        <v>15</v>
      </c>
      <c r="E3600" s="4" t="s">
        <v>22</v>
      </c>
      <c r="F3600" s="4" t="s">
        <v>12</v>
      </c>
      <c r="G3600" s="3">
        <v>7.78</v>
      </c>
      <c r="H3600" s="8">
        <v>5</v>
      </c>
      <c r="I3600" s="4" t="s">
        <v>258</v>
      </c>
      <c r="J3600" s="7">
        <v>7.7</v>
      </c>
      <c r="K3600" s="3">
        <f t="shared" si="281"/>
        <v>38.9</v>
      </c>
      <c r="L3600" s="2">
        <f t="shared" si="282"/>
        <v>0.05</v>
      </c>
      <c r="M3600" s="3">
        <f t="shared" si="283"/>
        <v>1.9450000000000001</v>
      </c>
      <c r="N3600" s="3">
        <f t="shared" si="284"/>
        <v>40.844999999999999</v>
      </c>
    </row>
    <row r="3601" spans="1:14" x14ac:dyDescent="0.3">
      <c r="A3601" s="1">
        <v>45573</v>
      </c>
      <c r="B3601" s="1" t="str">
        <f t="shared" si="280"/>
        <v>October</v>
      </c>
      <c r="C3601" s="4" t="s">
        <v>19</v>
      </c>
      <c r="D3601" s="4" t="s">
        <v>15</v>
      </c>
      <c r="E3601" s="4" t="s">
        <v>22</v>
      </c>
      <c r="F3601" s="4" t="s">
        <v>12</v>
      </c>
      <c r="G3601" s="3">
        <v>6.16</v>
      </c>
      <c r="H3601" s="8">
        <v>1</v>
      </c>
      <c r="I3601" s="4" t="s">
        <v>258</v>
      </c>
      <c r="J3601" s="7">
        <v>4</v>
      </c>
      <c r="K3601" s="3">
        <f t="shared" si="281"/>
        <v>6.16</v>
      </c>
      <c r="L3601" s="2">
        <f t="shared" si="282"/>
        <v>0.05</v>
      </c>
      <c r="M3601" s="3">
        <f t="shared" si="283"/>
        <v>0.30800000000000005</v>
      </c>
      <c r="N3601" s="3">
        <f t="shared" si="284"/>
        <v>6.468</v>
      </c>
    </row>
    <row r="3602" spans="1:14" x14ac:dyDescent="0.3">
      <c r="A3602" s="1">
        <v>45573</v>
      </c>
      <c r="B3602" s="1" t="str">
        <f t="shared" si="280"/>
        <v>October</v>
      </c>
      <c r="C3602" s="4" t="s">
        <v>9</v>
      </c>
      <c r="D3602" s="4" t="s">
        <v>15</v>
      </c>
      <c r="E3602" s="4" t="s">
        <v>11</v>
      </c>
      <c r="F3602" s="4" t="s">
        <v>18</v>
      </c>
      <c r="G3602" s="3">
        <v>56.24</v>
      </c>
      <c r="H3602" s="8">
        <v>5</v>
      </c>
      <c r="I3602" s="4" t="s">
        <v>20</v>
      </c>
      <c r="J3602" s="7">
        <v>5.7</v>
      </c>
      <c r="K3602" s="3">
        <f t="shared" si="281"/>
        <v>281.2</v>
      </c>
      <c r="L3602" s="2">
        <f t="shared" si="282"/>
        <v>0.05</v>
      </c>
      <c r="M3602" s="3">
        <f t="shared" si="283"/>
        <v>14.06</v>
      </c>
      <c r="N3602" s="3">
        <f t="shared" si="284"/>
        <v>295.26</v>
      </c>
    </row>
    <row r="3603" spans="1:14" x14ac:dyDescent="0.3">
      <c r="A3603" s="1">
        <v>45573</v>
      </c>
      <c r="B3603" s="1" t="str">
        <f t="shared" si="280"/>
        <v>October</v>
      </c>
      <c r="C3603" s="4" t="s">
        <v>14</v>
      </c>
      <c r="D3603" s="4" t="s">
        <v>15</v>
      </c>
      <c r="E3603" s="4" t="s">
        <v>11</v>
      </c>
      <c r="F3603" s="4" t="s">
        <v>12</v>
      </c>
      <c r="G3603" s="3">
        <v>8.0299999999999994</v>
      </c>
      <c r="H3603" s="8">
        <v>8</v>
      </c>
      <c r="I3603" s="4" t="s">
        <v>20</v>
      </c>
      <c r="J3603" s="7">
        <v>4.5999999999999996</v>
      </c>
      <c r="K3603" s="3">
        <f t="shared" si="281"/>
        <v>64.239999999999995</v>
      </c>
      <c r="L3603" s="2">
        <f t="shared" si="282"/>
        <v>0.05</v>
      </c>
      <c r="M3603" s="3">
        <f t="shared" si="283"/>
        <v>3.2119999999999997</v>
      </c>
      <c r="N3603" s="3">
        <f t="shared" si="284"/>
        <v>67.451999999999998</v>
      </c>
    </row>
    <row r="3604" spans="1:14" x14ac:dyDescent="0.3">
      <c r="A3604" s="1">
        <v>45573</v>
      </c>
      <c r="B3604" s="1" t="str">
        <f t="shared" si="280"/>
        <v>October</v>
      </c>
      <c r="C3604" s="4" t="s">
        <v>9</v>
      </c>
      <c r="D3604" s="4" t="s">
        <v>15</v>
      </c>
      <c r="E3604" s="4" t="s">
        <v>11</v>
      </c>
      <c r="F3604" s="4" t="s">
        <v>12</v>
      </c>
      <c r="G3604" s="3">
        <v>11.36</v>
      </c>
      <c r="H3604" s="8">
        <v>2</v>
      </c>
      <c r="I3604" s="4" t="s">
        <v>20</v>
      </c>
      <c r="J3604" s="7">
        <v>5.3</v>
      </c>
      <c r="K3604" s="3">
        <f t="shared" si="281"/>
        <v>22.72</v>
      </c>
      <c r="L3604" s="2">
        <f t="shared" si="282"/>
        <v>0.05</v>
      </c>
      <c r="M3604" s="3">
        <f t="shared" si="283"/>
        <v>1.1359999999999999</v>
      </c>
      <c r="N3604" s="3">
        <f t="shared" si="284"/>
        <v>23.855999999999998</v>
      </c>
    </row>
    <row r="3605" spans="1:14" x14ac:dyDescent="0.3">
      <c r="A3605" s="1">
        <v>45573</v>
      </c>
      <c r="B3605" s="1" t="str">
        <f t="shared" si="280"/>
        <v>October</v>
      </c>
      <c r="C3605" s="4" t="s">
        <v>19</v>
      </c>
      <c r="D3605" s="4" t="s">
        <v>10</v>
      </c>
      <c r="E3605" s="4" t="s">
        <v>22</v>
      </c>
      <c r="F3605" s="4" t="s">
        <v>23</v>
      </c>
      <c r="G3605" s="3">
        <v>49.66</v>
      </c>
      <c r="H3605" s="8">
        <v>1</v>
      </c>
      <c r="I3605" s="4" t="s">
        <v>17</v>
      </c>
      <c r="J3605" s="7">
        <v>6.5</v>
      </c>
      <c r="K3605" s="3">
        <f t="shared" si="281"/>
        <v>49.66</v>
      </c>
      <c r="L3605" s="2">
        <f t="shared" si="282"/>
        <v>0.05</v>
      </c>
      <c r="M3605" s="3">
        <f t="shared" si="283"/>
        <v>2.4830000000000001</v>
      </c>
      <c r="N3605" s="3">
        <f t="shared" si="284"/>
        <v>52.142999999999994</v>
      </c>
    </row>
    <row r="3606" spans="1:14" x14ac:dyDescent="0.3">
      <c r="A3606" s="1">
        <v>45573</v>
      </c>
      <c r="B3606" s="1" t="str">
        <f t="shared" si="280"/>
        <v>October</v>
      </c>
      <c r="C3606" s="4" t="s">
        <v>14</v>
      </c>
      <c r="D3606" s="4" t="s">
        <v>15</v>
      </c>
      <c r="E3606" s="4" t="s">
        <v>11</v>
      </c>
      <c r="F3606" s="4" t="s">
        <v>24</v>
      </c>
      <c r="G3606" s="3">
        <v>27.73</v>
      </c>
      <c r="H3606" s="8">
        <v>5</v>
      </c>
      <c r="I3606" s="4" t="s">
        <v>17</v>
      </c>
      <c r="J3606" s="7">
        <v>7.5</v>
      </c>
      <c r="K3606" s="3">
        <f t="shared" si="281"/>
        <v>138.65</v>
      </c>
      <c r="L3606" s="2">
        <f t="shared" si="282"/>
        <v>0.05</v>
      </c>
      <c r="M3606" s="3">
        <f t="shared" si="283"/>
        <v>6.932500000000001</v>
      </c>
      <c r="N3606" s="3">
        <f t="shared" si="284"/>
        <v>145.58250000000001</v>
      </c>
    </row>
    <row r="3607" spans="1:14" x14ac:dyDescent="0.3">
      <c r="A3607" s="1">
        <v>45573</v>
      </c>
      <c r="B3607" s="1" t="str">
        <f t="shared" si="280"/>
        <v>October</v>
      </c>
      <c r="C3607" s="4" t="s">
        <v>19</v>
      </c>
      <c r="D3607" s="4" t="s">
        <v>15</v>
      </c>
      <c r="E3607" s="4" t="s">
        <v>22</v>
      </c>
      <c r="F3607" s="4" t="s">
        <v>23</v>
      </c>
      <c r="G3607" s="3">
        <v>67.239999999999995</v>
      </c>
      <c r="H3607" s="8">
        <v>9</v>
      </c>
      <c r="I3607" s="4" t="s">
        <v>17</v>
      </c>
      <c r="J3607" s="7">
        <v>3.7</v>
      </c>
      <c r="K3607" s="3">
        <f t="shared" si="281"/>
        <v>605.16</v>
      </c>
      <c r="L3607" s="2">
        <f t="shared" si="282"/>
        <v>0.05</v>
      </c>
      <c r="M3607" s="3">
        <f t="shared" si="283"/>
        <v>30.257999999999999</v>
      </c>
      <c r="N3607" s="3">
        <f t="shared" si="284"/>
        <v>635.41800000000001</v>
      </c>
    </row>
    <row r="3608" spans="1:14" x14ac:dyDescent="0.3">
      <c r="A3608" s="1">
        <v>45573</v>
      </c>
      <c r="B3608" s="1" t="str">
        <f t="shared" si="280"/>
        <v>October</v>
      </c>
      <c r="C3608" s="4" t="s">
        <v>9</v>
      </c>
      <c r="D3608" s="4" t="s">
        <v>10</v>
      </c>
      <c r="E3608" s="4" t="s">
        <v>22</v>
      </c>
      <c r="F3608" s="4" t="s">
        <v>24</v>
      </c>
      <c r="G3608" s="3">
        <v>30.82</v>
      </c>
      <c r="H3608" s="8">
        <v>10</v>
      </c>
      <c r="I3608" s="4" t="s">
        <v>17</v>
      </c>
      <c r="J3608" s="7">
        <v>3.9</v>
      </c>
      <c r="K3608" s="3">
        <f t="shared" si="281"/>
        <v>308.2</v>
      </c>
      <c r="L3608" s="2">
        <f t="shared" si="282"/>
        <v>0.05</v>
      </c>
      <c r="M3608" s="3">
        <f t="shared" si="283"/>
        <v>15.41</v>
      </c>
      <c r="N3608" s="3">
        <f t="shared" si="284"/>
        <v>323.61</v>
      </c>
    </row>
    <row r="3609" spans="1:14" x14ac:dyDescent="0.3">
      <c r="A3609" s="1">
        <v>45573</v>
      </c>
      <c r="B3609" s="1" t="str">
        <f t="shared" si="280"/>
        <v>October</v>
      </c>
      <c r="C3609" s="4" t="s">
        <v>19</v>
      </c>
      <c r="D3609" s="4" t="s">
        <v>15</v>
      </c>
      <c r="E3609" s="4" t="s">
        <v>22</v>
      </c>
      <c r="F3609" s="4" t="s">
        <v>16</v>
      </c>
      <c r="G3609" s="3">
        <v>95.13</v>
      </c>
      <c r="H3609" s="8">
        <v>10</v>
      </c>
      <c r="I3609" s="4" t="s">
        <v>17</v>
      </c>
      <c r="J3609" s="7">
        <v>5.2</v>
      </c>
      <c r="K3609" s="3">
        <f t="shared" si="281"/>
        <v>951.3</v>
      </c>
      <c r="L3609" s="2">
        <f t="shared" si="282"/>
        <v>0.18</v>
      </c>
      <c r="M3609" s="3">
        <f t="shared" si="283"/>
        <v>171.23399999999998</v>
      </c>
      <c r="N3609" s="3">
        <f t="shared" si="284"/>
        <v>1122.5339999999999</v>
      </c>
    </row>
    <row r="3610" spans="1:14" x14ac:dyDescent="0.3">
      <c r="A3610" s="1">
        <v>45573</v>
      </c>
      <c r="B3610" s="1" t="str">
        <f t="shared" si="280"/>
        <v>October</v>
      </c>
      <c r="C3610" s="4" t="s">
        <v>19</v>
      </c>
      <c r="D3610" s="4" t="s">
        <v>15</v>
      </c>
      <c r="E3610" s="4" t="s">
        <v>22</v>
      </c>
      <c r="F3610" s="4" t="s">
        <v>18</v>
      </c>
      <c r="G3610" s="3">
        <v>58.9</v>
      </c>
      <c r="H3610" s="8">
        <v>5</v>
      </c>
      <c r="I3610" s="4" t="s">
        <v>20</v>
      </c>
      <c r="J3610" s="7">
        <v>7.5</v>
      </c>
      <c r="K3610" s="3">
        <f t="shared" si="281"/>
        <v>294.5</v>
      </c>
      <c r="L3610" s="2">
        <f t="shared" si="282"/>
        <v>0.05</v>
      </c>
      <c r="M3610" s="3">
        <f t="shared" si="283"/>
        <v>14.725000000000001</v>
      </c>
      <c r="N3610" s="3">
        <f t="shared" si="284"/>
        <v>309.22500000000002</v>
      </c>
    </row>
    <row r="3611" spans="1:14" x14ac:dyDescent="0.3">
      <c r="A3611" s="1">
        <v>45573</v>
      </c>
      <c r="B3611" s="1" t="str">
        <f t="shared" si="280"/>
        <v>October</v>
      </c>
      <c r="C3611" s="4" t="s">
        <v>9</v>
      </c>
      <c r="D3611" s="4" t="s">
        <v>15</v>
      </c>
      <c r="E3611" s="4" t="s">
        <v>22</v>
      </c>
      <c r="F3611" s="4" t="s">
        <v>21</v>
      </c>
      <c r="G3611" s="3">
        <v>17.22</v>
      </c>
      <c r="H3611" s="8">
        <v>10</v>
      </c>
      <c r="I3611" s="4" t="s">
        <v>20</v>
      </c>
      <c r="J3611" s="7">
        <v>8.8000000000000007</v>
      </c>
      <c r="K3611" s="3">
        <f t="shared" si="281"/>
        <v>172.2</v>
      </c>
      <c r="L3611" s="2">
        <f t="shared" si="282"/>
        <v>0.05</v>
      </c>
      <c r="M3611" s="3">
        <f t="shared" si="283"/>
        <v>8.61</v>
      </c>
      <c r="N3611" s="3">
        <f t="shared" si="284"/>
        <v>180.81</v>
      </c>
    </row>
    <row r="3612" spans="1:14" x14ac:dyDescent="0.3">
      <c r="A3612" s="1">
        <v>45573</v>
      </c>
      <c r="B3612" s="1" t="str">
        <f t="shared" si="280"/>
        <v>October</v>
      </c>
      <c r="C3612" s="4" t="s">
        <v>9</v>
      </c>
      <c r="D3612" s="4" t="s">
        <v>10</v>
      </c>
      <c r="E3612" s="4" t="s">
        <v>11</v>
      </c>
      <c r="F3612" s="4" t="s">
        <v>12</v>
      </c>
      <c r="G3612" s="3">
        <v>2.5099999999999998</v>
      </c>
      <c r="H3612" s="8">
        <v>3</v>
      </c>
      <c r="I3612" s="4" t="s">
        <v>20</v>
      </c>
      <c r="J3612" s="7">
        <v>6.8</v>
      </c>
      <c r="K3612" s="3">
        <f t="shared" si="281"/>
        <v>7.5299999999999994</v>
      </c>
      <c r="L3612" s="2">
        <f t="shared" si="282"/>
        <v>0.05</v>
      </c>
      <c r="M3612" s="3">
        <f t="shared" si="283"/>
        <v>0.3765</v>
      </c>
      <c r="N3612" s="3">
        <f t="shared" si="284"/>
        <v>7.9064999999999994</v>
      </c>
    </row>
    <row r="3613" spans="1:14" x14ac:dyDescent="0.3">
      <c r="A3613" s="1">
        <v>45573</v>
      </c>
      <c r="B3613" s="1" t="str">
        <f t="shared" si="280"/>
        <v>October</v>
      </c>
      <c r="C3613" s="4" t="s">
        <v>19</v>
      </c>
      <c r="D3613" s="4" t="s">
        <v>15</v>
      </c>
      <c r="E3613" s="4" t="s">
        <v>22</v>
      </c>
      <c r="F3613" s="4" t="s">
        <v>24</v>
      </c>
      <c r="G3613" s="3">
        <v>17.36</v>
      </c>
      <c r="H3613" s="8">
        <v>4</v>
      </c>
      <c r="I3613" s="4" t="s">
        <v>20</v>
      </c>
      <c r="J3613" s="7">
        <v>8.8000000000000007</v>
      </c>
      <c r="K3613" s="3">
        <f t="shared" si="281"/>
        <v>69.44</v>
      </c>
      <c r="L3613" s="2">
        <f t="shared" si="282"/>
        <v>0.05</v>
      </c>
      <c r="M3613" s="3">
        <f t="shared" si="283"/>
        <v>3.472</v>
      </c>
      <c r="N3613" s="3">
        <f t="shared" si="284"/>
        <v>72.911999999999992</v>
      </c>
    </row>
    <row r="3614" spans="1:14" x14ac:dyDescent="0.3">
      <c r="A3614" s="1">
        <v>45573</v>
      </c>
      <c r="B3614" s="1" t="str">
        <f t="shared" si="280"/>
        <v>October</v>
      </c>
      <c r="C3614" s="4" t="s">
        <v>14</v>
      </c>
      <c r="D3614" s="4" t="s">
        <v>15</v>
      </c>
      <c r="E3614" s="4" t="s">
        <v>22</v>
      </c>
      <c r="F3614" s="4" t="s">
        <v>24</v>
      </c>
      <c r="G3614" s="3">
        <v>18.89</v>
      </c>
      <c r="H3614" s="8">
        <v>3</v>
      </c>
      <c r="I3614" s="4" t="s">
        <v>258</v>
      </c>
      <c r="J3614" s="7">
        <v>5.6</v>
      </c>
      <c r="K3614" s="3">
        <f t="shared" si="281"/>
        <v>56.67</v>
      </c>
      <c r="L3614" s="2">
        <f t="shared" si="282"/>
        <v>0.05</v>
      </c>
      <c r="M3614" s="3">
        <f t="shared" si="283"/>
        <v>2.8335000000000004</v>
      </c>
      <c r="N3614" s="3">
        <f t="shared" si="284"/>
        <v>59.503500000000003</v>
      </c>
    </row>
    <row r="3615" spans="1:14" x14ac:dyDescent="0.3">
      <c r="A3615" s="1">
        <v>45573</v>
      </c>
      <c r="B3615" s="1" t="str">
        <f t="shared" si="280"/>
        <v>October</v>
      </c>
      <c r="C3615" s="4" t="s">
        <v>19</v>
      </c>
      <c r="D3615" s="4" t="s">
        <v>15</v>
      </c>
      <c r="E3615" s="4" t="s">
        <v>11</v>
      </c>
      <c r="F3615" s="4" t="s">
        <v>21</v>
      </c>
      <c r="G3615" s="3">
        <v>24.14</v>
      </c>
      <c r="H3615" s="8">
        <v>10</v>
      </c>
      <c r="I3615" s="4" t="s">
        <v>17</v>
      </c>
      <c r="J3615" s="7">
        <v>5.2</v>
      </c>
      <c r="K3615" s="3">
        <f t="shared" si="281"/>
        <v>241.4</v>
      </c>
      <c r="L3615" s="2">
        <f t="shared" si="282"/>
        <v>0.05</v>
      </c>
      <c r="M3615" s="3">
        <f t="shared" si="283"/>
        <v>12.07</v>
      </c>
      <c r="N3615" s="3">
        <f t="shared" si="284"/>
        <v>253.47</v>
      </c>
    </row>
    <row r="3616" spans="1:14" x14ac:dyDescent="0.3">
      <c r="A3616" s="1">
        <v>45573</v>
      </c>
      <c r="B3616" s="1" t="str">
        <f t="shared" si="280"/>
        <v>October</v>
      </c>
      <c r="C3616" s="4" t="s">
        <v>9</v>
      </c>
      <c r="D3616" s="4" t="s">
        <v>15</v>
      </c>
      <c r="E3616" s="4" t="s">
        <v>11</v>
      </c>
      <c r="F3616" s="4" t="s">
        <v>23</v>
      </c>
      <c r="G3616" s="3">
        <v>45.77</v>
      </c>
      <c r="H3616" s="8">
        <v>10</v>
      </c>
      <c r="I3616" s="4" t="s">
        <v>20</v>
      </c>
      <c r="J3616" s="7">
        <v>5.4</v>
      </c>
      <c r="K3616" s="3">
        <f t="shared" si="281"/>
        <v>457.70000000000005</v>
      </c>
      <c r="L3616" s="2">
        <f t="shared" si="282"/>
        <v>0.05</v>
      </c>
      <c r="M3616" s="3">
        <f t="shared" si="283"/>
        <v>22.885000000000005</v>
      </c>
      <c r="N3616" s="3">
        <f t="shared" si="284"/>
        <v>480.58500000000004</v>
      </c>
    </row>
    <row r="3617" spans="1:14" x14ac:dyDescent="0.3">
      <c r="A3617" s="1">
        <v>45574</v>
      </c>
      <c r="B3617" s="1" t="str">
        <f t="shared" si="280"/>
        <v>October</v>
      </c>
      <c r="C3617" s="4" t="s">
        <v>9</v>
      </c>
      <c r="D3617" s="4" t="s">
        <v>15</v>
      </c>
      <c r="E3617" s="4" t="s">
        <v>11</v>
      </c>
      <c r="F3617" s="4" t="s">
        <v>21</v>
      </c>
      <c r="G3617" s="3">
        <v>8.18</v>
      </c>
      <c r="H3617" s="8">
        <v>2</v>
      </c>
      <c r="I3617" s="4" t="s">
        <v>17</v>
      </c>
      <c r="J3617" s="7">
        <v>4.2</v>
      </c>
      <c r="K3617" s="3">
        <f t="shared" si="281"/>
        <v>16.36</v>
      </c>
      <c r="L3617" s="2">
        <f t="shared" si="282"/>
        <v>0.05</v>
      </c>
      <c r="M3617" s="3">
        <f t="shared" si="283"/>
        <v>0.81800000000000006</v>
      </c>
      <c r="N3617" s="3">
        <f t="shared" si="284"/>
        <v>17.178000000000001</v>
      </c>
    </row>
    <row r="3618" spans="1:14" x14ac:dyDescent="0.3">
      <c r="A3618" s="1">
        <v>45574</v>
      </c>
      <c r="B3618" s="1" t="str">
        <f t="shared" si="280"/>
        <v>October</v>
      </c>
      <c r="C3618" s="4" t="s">
        <v>19</v>
      </c>
      <c r="D3618" s="4" t="s">
        <v>10</v>
      </c>
      <c r="E3618" s="4" t="s">
        <v>11</v>
      </c>
      <c r="F3618" s="4" t="s">
        <v>23</v>
      </c>
      <c r="G3618" s="3">
        <v>61.02</v>
      </c>
      <c r="H3618" s="8">
        <v>4</v>
      </c>
      <c r="I3618" s="4" t="s">
        <v>20</v>
      </c>
      <c r="J3618" s="7">
        <v>8.6</v>
      </c>
      <c r="K3618" s="3">
        <f t="shared" si="281"/>
        <v>244.08</v>
      </c>
      <c r="L3618" s="2">
        <f t="shared" si="282"/>
        <v>0.05</v>
      </c>
      <c r="M3618" s="3">
        <f t="shared" si="283"/>
        <v>12.204000000000001</v>
      </c>
      <c r="N3618" s="3">
        <f t="shared" si="284"/>
        <v>256.28399999999999</v>
      </c>
    </row>
    <row r="3619" spans="1:14" x14ac:dyDescent="0.3">
      <c r="A3619" s="1">
        <v>45574</v>
      </c>
      <c r="B3619" s="1" t="str">
        <f t="shared" si="280"/>
        <v>October</v>
      </c>
      <c r="C3619" s="4" t="s">
        <v>14</v>
      </c>
      <c r="D3619" s="4" t="s">
        <v>10</v>
      </c>
      <c r="E3619" s="4" t="s">
        <v>11</v>
      </c>
      <c r="F3619" s="4" t="s">
        <v>24</v>
      </c>
      <c r="G3619" s="3">
        <v>32.950000000000003</v>
      </c>
      <c r="H3619" s="8">
        <v>5</v>
      </c>
      <c r="I3619" s="4" t="s">
        <v>17</v>
      </c>
      <c r="J3619" s="7">
        <v>5.3</v>
      </c>
      <c r="K3619" s="3">
        <f t="shared" si="281"/>
        <v>164.75</v>
      </c>
      <c r="L3619" s="2">
        <f t="shared" si="282"/>
        <v>0.05</v>
      </c>
      <c r="M3619" s="3">
        <f t="shared" si="283"/>
        <v>8.2375000000000007</v>
      </c>
      <c r="N3619" s="3">
        <f t="shared" si="284"/>
        <v>172.98750000000001</v>
      </c>
    </row>
    <row r="3620" spans="1:14" x14ac:dyDescent="0.3">
      <c r="A3620" s="1">
        <v>45574</v>
      </c>
      <c r="B3620" s="1" t="str">
        <f t="shared" si="280"/>
        <v>October</v>
      </c>
      <c r="C3620" s="4" t="s">
        <v>14</v>
      </c>
      <c r="D3620" s="4" t="s">
        <v>15</v>
      </c>
      <c r="E3620" s="4" t="s">
        <v>22</v>
      </c>
      <c r="F3620" s="4" t="s">
        <v>16</v>
      </c>
      <c r="G3620" s="3">
        <v>91.7</v>
      </c>
      <c r="H3620" s="8">
        <v>2</v>
      </c>
      <c r="I3620" s="4" t="s">
        <v>258</v>
      </c>
      <c r="J3620" s="7">
        <v>6.8</v>
      </c>
      <c r="K3620" s="3">
        <f t="shared" si="281"/>
        <v>183.4</v>
      </c>
      <c r="L3620" s="2">
        <f t="shared" si="282"/>
        <v>0.18</v>
      </c>
      <c r="M3620" s="3">
        <f t="shared" si="283"/>
        <v>33.012</v>
      </c>
      <c r="N3620" s="3">
        <f t="shared" si="284"/>
        <v>216.41200000000001</v>
      </c>
    </row>
    <row r="3621" spans="1:14" x14ac:dyDescent="0.3">
      <c r="A3621" s="1">
        <v>45574</v>
      </c>
      <c r="B3621" s="1" t="str">
        <f t="shared" si="280"/>
        <v>October</v>
      </c>
      <c r="C3621" s="4" t="s">
        <v>9</v>
      </c>
      <c r="D3621" s="4" t="s">
        <v>15</v>
      </c>
      <c r="E3621" s="4" t="s">
        <v>11</v>
      </c>
      <c r="F3621" s="4" t="s">
        <v>12</v>
      </c>
      <c r="G3621" s="3">
        <v>8.35</v>
      </c>
      <c r="H3621" s="8">
        <v>7</v>
      </c>
      <c r="I3621" s="4" t="s">
        <v>258</v>
      </c>
      <c r="J3621" s="7">
        <v>6.9</v>
      </c>
      <c r="K3621" s="3">
        <f t="shared" si="281"/>
        <v>58.449999999999996</v>
      </c>
      <c r="L3621" s="2">
        <f t="shared" si="282"/>
        <v>0.05</v>
      </c>
      <c r="M3621" s="3">
        <f t="shared" si="283"/>
        <v>2.9224999999999999</v>
      </c>
      <c r="N3621" s="3">
        <f t="shared" si="284"/>
        <v>61.372499999999995</v>
      </c>
    </row>
    <row r="3622" spans="1:14" x14ac:dyDescent="0.3">
      <c r="A3622" s="1">
        <v>45574</v>
      </c>
      <c r="B3622" s="1" t="str">
        <f t="shared" si="280"/>
        <v>October</v>
      </c>
      <c r="C3622" s="4" t="s">
        <v>9</v>
      </c>
      <c r="D3622" s="4" t="s">
        <v>10</v>
      </c>
      <c r="E3622" s="4" t="s">
        <v>11</v>
      </c>
      <c r="F3622" s="4" t="s">
        <v>12</v>
      </c>
      <c r="G3622" s="3">
        <v>7.86</v>
      </c>
      <c r="H3622" s="8">
        <v>8</v>
      </c>
      <c r="I3622" s="4" t="s">
        <v>20</v>
      </c>
      <c r="J3622" s="7">
        <v>6.5</v>
      </c>
      <c r="K3622" s="3">
        <f t="shared" si="281"/>
        <v>62.88</v>
      </c>
      <c r="L3622" s="2">
        <f t="shared" si="282"/>
        <v>0.05</v>
      </c>
      <c r="M3622" s="3">
        <f t="shared" si="283"/>
        <v>3.1440000000000001</v>
      </c>
      <c r="N3622" s="3">
        <f t="shared" si="284"/>
        <v>66.024000000000001</v>
      </c>
    </row>
    <row r="3623" spans="1:14" x14ac:dyDescent="0.3">
      <c r="A3623" s="1">
        <v>45574</v>
      </c>
      <c r="B3623" s="1" t="str">
        <f t="shared" si="280"/>
        <v>October</v>
      </c>
      <c r="C3623" s="4" t="s">
        <v>9</v>
      </c>
      <c r="D3623" s="4" t="s">
        <v>15</v>
      </c>
      <c r="E3623" s="4" t="s">
        <v>11</v>
      </c>
      <c r="F3623" s="4" t="s">
        <v>21</v>
      </c>
      <c r="G3623" s="3">
        <v>22.01</v>
      </c>
      <c r="H3623" s="8">
        <v>6</v>
      </c>
      <c r="I3623" s="4" t="s">
        <v>258</v>
      </c>
      <c r="J3623" s="7">
        <v>3</v>
      </c>
      <c r="K3623" s="3">
        <f t="shared" si="281"/>
        <v>132.06</v>
      </c>
      <c r="L3623" s="2">
        <f t="shared" si="282"/>
        <v>0.05</v>
      </c>
      <c r="M3623" s="3">
        <f t="shared" si="283"/>
        <v>6.6030000000000006</v>
      </c>
      <c r="N3623" s="3">
        <f t="shared" si="284"/>
        <v>138.66300000000001</v>
      </c>
    </row>
    <row r="3624" spans="1:14" x14ac:dyDescent="0.3">
      <c r="A3624" s="1">
        <v>45574</v>
      </c>
      <c r="B3624" s="1" t="str">
        <f t="shared" si="280"/>
        <v>October</v>
      </c>
      <c r="C3624" s="4" t="s">
        <v>14</v>
      </c>
      <c r="D3624" s="4" t="s">
        <v>10</v>
      </c>
      <c r="E3624" s="4" t="s">
        <v>11</v>
      </c>
      <c r="F3624" s="4" t="s">
        <v>12</v>
      </c>
      <c r="G3624" s="3">
        <v>14.67</v>
      </c>
      <c r="H3624" s="8">
        <v>9</v>
      </c>
      <c r="I3624" s="4" t="s">
        <v>17</v>
      </c>
      <c r="J3624" s="7">
        <v>9.6999999999999993</v>
      </c>
      <c r="K3624" s="3">
        <f t="shared" si="281"/>
        <v>132.03</v>
      </c>
      <c r="L3624" s="2">
        <f t="shared" si="282"/>
        <v>0.05</v>
      </c>
      <c r="M3624" s="3">
        <f t="shared" si="283"/>
        <v>6.6015000000000006</v>
      </c>
      <c r="N3624" s="3">
        <f t="shared" si="284"/>
        <v>138.63149999999999</v>
      </c>
    </row>
    <row r="3625" spans="1:14" x14ac:dyDescent="0.3">
      <c r="A3625" s="1">
        <v>45574</v>
      </c>
      <c r="B3625" s="1" t="str">
        <f t="shared" si="280"/>
        <v>October</v>
      </c>
      <c r="C3625" s="4" t="s">
        <v>19</v>
      </c>
      <c r="D3625" s="4" t="s">
        <v>15</v>
      </c>
      <c r="E3625" s="4" t="s">
        <v>11</v>
      </c>
      <c r="F3625" s="4" t="s">
        <v>12</v>
      </c>
      <c r="G3625" s="3">
        <v>11.28</v>
      </c>
      <c r="H3625" s="8">
        <v>3</v>
      </c>
      <c r="I3625" s="4" t="s">
        <v>17</v>
      </c>
      <c r="J3625" s="7">
        <v>9.1999999999999993</v>
      </c>
      <c r="K3625" s="3">
        <f t="shared" si="281"/>
        <v>33.839999999999996</v>
      </c>
      <c r="L3625" s="2">
        <f t="shared" si="282"/>
        <v>0.05</v>
      </c>
      <c r="M3625" s="3">
        <f t="shared" si="283"/>
        <v>1.6919999999999999</v>
      </c>
      <c r="N3625" s="3">
        <f t="shared" si="284"/>
        <v>35.531999999999996</v>
      </c>
    </row>
    <row r="3626" spans="1:14" x14ac:dyDescent="0.3">
      <c r="A3626" s="1">
        <v>45574</v>
      </c>
      <c r="B3626" s="1" t="str">
        <f t="shared" si="280"/>
        <v>October</v>
      </c>
      <c r="C3626" s="4" t="s">
        <v>9</v>
      </c>
      <c r="D3626" s="4" t="s">
        <v>15</v>
      </c>
      <c r="E3626" s="4" t="s">
        <v>11</v>
      </c>
      <c r="F3626" s="4" t="s">
        <v>12</v>
      </c>
      <c r="G3626" s="3">
        <v>10.78</v>
      </c>
      <c r="H3626" s="8">
        <v>9</v>
      </c>
      <c r="I3626" s="4" t="s">
        <v>17</v>
      </c>
      <c r="J3626" s="7">
        <v>4.4000000000000004</v>
      </c>
      <c r="K3626" s="3">
        <f t="shared" si="281"/>
        <v>97.02</v>
      </c>
      <c r="L3626" s="2">
        <f t="shared" si="282"/>
        <v>0.05</v>
      </c>
      <c r="M3626" s="3">
        <f t="shared" si="283"/>
        <v>4.851</v>
      </c>
      <c r="N3626" s="3">
        <f t="shared" si="284"/>
        <v>101.871</v>
      </c>
    </row>
    <row r="3627" spans="1:14" x14ac:dyDescent="0.3">
      <c r="A3627" s="1">
        <v>45574</v>
      </c>
      <c r="B3627" s="1" t="str">
        <f t="shared" si="280"/>
        <v>October</v>
      </c>
      <c r="C3627" s="4" t="s">
        <v>9</v>
      </c>
      <c r="D3627" s="4" t="s">
        <v>15</v>
      </c>
      <c r="E3627" s="4" t="s">
        <v>11</v>
      </c>
      <c r="F3627" s="4" t="s">
        <v>21</v>
      </c>
      <c r="G3627" s="3">
        <v>12.44</v>
      </c>
      <c r="H3627" s="8">
        <v>7</v>
      </c>
      <c r="I3627" s="4" t="s">
        <v>258</v>
      </c>
      <c r="J3627" s="7">
        <v>5</v>
      </c>
      <c r="K3627" s="3">
        <f t="shared" si="281"/>
        <v>87.08</v>
      </c>
      <c r="L3627" s="2">
        <f t="shared" si="282"/>
        <v>0.05</v>
      </c>
      <c r="M3627" s="3">
        <f t="shared" si="283"/>
        <v>4.3540000000000001</v>
      </c>
      <c r="N3627" s="3">
        <f t="shared" si="284"/>
        <v>91.433999999999997</v>
      </c>
    </row>
    <row r="3628" spans="1:14" x14ac:dyDescent="0.3">
      <c r="A3628" s="1">
        <v>45574</v>
      </c>
      <c r="B3628" s="1" t="str">
        <f t="shared" si="280"/>
        <v>October</v>
      </c>
      <c r="C3628" s="4" t="s">
        <v>14</v>
      </c>
      <c r="D3628" s="4" t="s">
        <v>15</v>
      </c>
      <c r="E3628" s="4" t="s">
        <v>22</v>
      </c>
      <c r="F3628" s="4" t="s">
        <v>24</v>
      </c>
      <c r="G3628" s="3">
        <v>31.31</v>
      </c>
      <c r="H3628" s="8">
        <v>4</v>
      </c>
      <c r="I3628" s="4" t="s">
        <v>20</v>
      </c>
      <c r="J3628" s="7">
        <v>6.5</v>
      </c>
      <c r="K3628" s="3">
        <f t="shared" si="281"/>
        <v>125.24</v>
      </c>
      <c r="L3628" s="2">
        <f t="shared" si="282"/>
        <v>0.05</v>
      </c>
      <c r="M3628" s="3">
        <f t="shared" si="283"/>
        <v>6.2620000000000005</v>
      </c>
      <c r="N3628" s="3">
        <f t="shared" si="284"/>
        <v>131.50200000000001</v>
      </c>
    </row>
    <row r="3629" spans="1:14" x14ac:dyDescent="0.3">
      <c r="A3629" s="1">
        <v>45574</v>
      </c>
      <c r="B3629" s="1" t="str">
        <f t="shared" si="280"/>
        <v>October</v>
      </c>
      <c r="C3629" s="4" t="s">
        <v>19</v>
      </c>
      <c r="D3629" s="4" t="s">
        <v>15</v>
      </c>
      <c r="E3629" s="4" t="s">
        <v>11</v>
      </c>
      <c r="F3629" s="4" t="s">
        <v>12</v>
      </c>
      <c r="G3629" s="3">
        <v>14.52</v>
      </c>
      <c r="H3629" s="8">
        <v>1</v>
      </c>
      <c r="I3629" s="4" t="s">
        <v>20</v>
      </c>
      <c r="J3629" s="7">
        <v>9.1</v>
      </c>
      <c r="K3629" s="3">
        <f t="shared" si="281"/>
        <v>14.52</v>
      </c>
      <c r="L3629" s="2">
        <f t="shared" si="282"/>
        <v>0.05</v>
      </c>
      <c r="M3629" s="3">
        <f t="shared" si="283"/>
        <v>0.72599999999999998</v>
      </c>
      <c r="N3629" s="3">
        <f t="shared" si="284"/>
        <v>15.245999999999999</v>
      </c>
    </row>
    <row r="3630" spans="1:14" x14ac:dyDescent="0.3">
      <c r="A3630" s="1">
        <v>45574</v>
      </c>
      <c r="B3630" s="1" t="str">
        <f t="shared" si="280"/>
        <v>October</v>
      </c>
      <c r="C3630" s="4" t="s">
        <v>9</v>
      </c>
      <c r="D3630" s="4" t="s">
        <v>10</v>
      </c>
      <c r="E3630" s="4" t="s">
        <v>22</v>
      </c>
      <c r="F3630" s="4" t="s">
        <v>24</v>
      </c>
      <c r="G3630" s="3">
        <v>39.56</v>
      </c>
      <c r="H3630" s="8">
        <v>5</v>
      </c>
      <c r="I3630" s="4" t="s">
        <v>17</v>
      </c>
      <c r="J3630" s="7">
        <v>9.6999999999999993</v>
      </c>
      <c r="K3630" s="3">
        <f t="shared" si="281"/>
        <v>197.8</v>
      </c>
      <c r="L3630" s="2">
        <f t="shared" si="282"/>
        <v>0.05</v>
      </c>
      <c r="M3630" s="3">
        <f t="shared" si="283"/>
        <v>9.89</v>
      </c>
      <c r="N3630" s="3">
        <f t="shared" si="284"/>
        <v>207.69</v>
      </c>
    </row>
    <row r="3631" spans="1:14" x14ac:dyDescent="0.3">
      <c r="A3631" s="1">
        <v>45574</v>
      </c>
      <c r="B3631" s="1" t="str">
        <f t="shared" si="280"/>
        <v>October</v>
      </c>
      <c r="C3631" s="4" t="s">
        <v>14</v>
      </c>
      <c r="D3631" s="4" t="s">
        <v>15</v>
      </c>
      <c r="E3631" s="4" t="s">
        <v>22</v>
      </c>
      <c r="F3631" s="4" t="s">
        <v>12</v>
      </c>
      <c r="G3631" s="3">
        <v>12.01</v>
      </c>
      <c r="H3631" s="8">
        <v>3</v>
      </c>
      <c r="I3631" s="4" t="s">
        <v>258</v>
      </c>
      <c r="J3631" s="7">
        <v>4.8</v>
      </c>
      <c r="K3631" s="3">
        <f t="shared" si="281"/>
        <v>36.03</v>
      </c>
      <c r="L3631" s="2">
        <f t="shared" si="282"/>
        <v>0.05</v>
      </c>
      <c r="M3631" s="3">
        <f t="shared" si="283"/>
        <v>1.8015000000000001</v>
      </c>
      <c r="N3631" s="3">
        <f t="shared" si="284"/>
        <v>37.831499999999998</v>
      </c>
    </row>
    <row r="3632" spans="1:14" x14ac:dyDescent="0.3">
      <c r="A3632" s="1">
        <v>45574</v>
      </c>
      <c r="B3632" s="1" t="str">
        <f t="shared" si="280"/>
        <v>October</v>
      </c>
      <c r="C3632" s="4" t="s">
        <v>9</v>
      </c>
      <c r="D3632" s="4" t="s">
        <v>10</v>
      </c>
      <c r="E3632" s="4" t="s">
        <v>11</v>
      </c>
      <c r="F3632" s="4" t="s">
        <v>21</v>
      </c>
      <c r="G3632" s="3">
        <v>15.94</v>
      </c>
      <c r="H3632" s="8">
        <v>6</v>
      </c>
      <c r="I3632" s="4" t="s">
        <v>20</v>
      </c>
      <c r="J3632" s="7">
        <v>6.8</v>
      </c>
      <c r="K3632" s="3">
        <f t="shared" si="281"/>
        <v>95.64</v>
      </c>
      <c r="L3632" s="2">
        <f t="shared" si="282"/>
        <v>0.05</v>
      </c>
      <c r="M3632" s="3">
        <f t="shared" si="283"/>
        <v>4.782</v>
      </c>
      <c r="N3632" s="3">
        <f t="shared" si="284"/>
        <v>100.422</v>
      </c>
    </row>
    <row r="3633" spans="1:14" x14ac:dyDescent="0.3">
      <c r="A3633" s="1">
        <v>45574</v>
      </c>
      <c r="B3633" s="1" t="str">
        <f t="shared" si="280"/>
        <v>October</v>
      </c>
      <c r="C3633" s="4" t="s">
        <v>19</v>
      </c>
      <c r="D3633" s="4" t="s">
        <v>15</v>
      </c>
      <c r="E3633" s="4" t="s">
        <v>11</v>
      </c>
      <c r="F3633" s="4" t="s">
        <v>12</v>
      </c>
      <c r="G3633" s="3">
        <v>11.63</v>
      </c>
      <c r="H3633" s="8">
        <v>6</v>
      </c>
      <c r="I3633" s="4" t="s">
        <v>17</v>
      </c>
      <c r="J3633" s="7">
        <v>8.5</v>
      </c>
      <c r="K3633" s="3">
        <f t="shared" si="281"/>
        <v>69.78</v>
      </c>
      <c r="L3633" s="2">
        <f t="shared" si="282"/>
        <v>0.05</v>
      </c>
      <c r="M3633" s="3">
        <f t="shared" si="283"/>
        <v>3.4890000000000003</v>
      </c>
      <c r="N3633" s="3">
        <f t="shared" si="284"/>
        <v>73.269000000000005</v>
      </c>
    </row>
    <row r="3634" spans="1:14" x14ac:dyDescent="0.3">
      <c r="A3634" s="1">
        <v>45574</v>
      </c>
      <c r="B3634" s="1" t="str">
        <f t="shared" si="280"/>
        <v>October</v>
      </c>
      <c r="C3634" s="4" t="s">
        <v>19</v>
      </c>
      <c r="D3634" s="4" t="s">
        <v>15</v>
      </c>
      <c r="E3634" s="4" t="s">
        <v>11</v>
      </c>
      <c r="F3634" s="4" t="s">
        <v>24</v>
      </c>
      <c r="G3634" s="3">
        <v>38.520000000000003</v>
      </c>
      <c r="H3634" s="8">
        <v>1</v>
      </c>
      <c r="I3634" s="4" t="s">
        <v>17</v>
      </c>
      <c r="J3634" s="7">
        <v>5.7</v>
      </c>
      <c r="K3634" s="3">
        <f t="shared" si="281"/>
        <v>38.520000000000003</v>
      </c>
      <c r="L3634" s="2">
        <f t="shared" si="282"/>
        <v>0.05</v>
      </c>
      <c r="M3634" s="3">
        <f t="shared" si="283"/>
        <v>1.9260000000000002</v>
      </c>
      <c r="N3634" s="3">
        <f t="shared" si="284"/>
        <v>40.446000000000005</v>
      </c>
    </row>
    <row r="3635" spans="1:14" x14ac:dyDescent="0.3">
      <c r="A3635" s="1">
        <v>45575</v>
      </c>
      <c r="B3635" s="1" t="str">
        <f t="shared" si="280"/>
        <v>October</v>
      </c>
      <c r="C3635" s="4" t="s">
        <v>9</v>
      </c>
      <c r="D3635" s="4" t="s">
        <v>10</v>
      </c>
      <c r="E3635" s="4" t="s">
        <v>11</v>
      </c>
      <c r="F3635" s="4" t="s">
        <v>24</v>
      </c>
      <c r="G3635" s="3">
        <v>25.7</v>
      </c>
      <c r="H3635" s="8">
        <v>10</v>
      </c>
      <c r="I3635" s="4" t="s">
        <v>20</v>
      </c>
      <c r="J3635" s="7">
        <v>8</v>
      </c>
      <c r="K3635" s="3">
        <f t="shared" si="281"/>
        <v>257</v>
      </c>
      <c r="L3635" s="2">
        <f t="shared" si="282"/>
        <v>0.05</v>
      </c>
      <c r="M3635" s="3">
        <f t="shared" si="283"/>
        <v>12.850000000000001</v>
      </c>
      <c r="N3635" s="3">
        <f t="shared" si="284"/>
        <v>269.85000000000002</v>
      </c>
    </row>
    <row r="3636" spans="1:14" x14ac:dyDescent="0.3">
      <c r="A3636" s="1">
        <v>45575</v>
      </c>
      <c r="B3636" s="1" t="str">
        <f t="shared" si="280"/>
        <v>October</v>
      </c>
      <c r="C3636" s="4" t="s">
        <v>14</v>
      </c>
      <c r="D3636" s="4" t="s">
        <v>10</v>
      </c>
      <c r="E3636" s="4" t="s">
        <v>22</v>
      </c>
      <c r="F3636" s="4" t="s">
        <v>16</v>
      </c>
      <c r="G3636" s="3">
        <v>87.08</v>
      </c>
      <c r="H3636" s="8">
        <v>2</v>
      </c>
      <c r="I3636" s="4" t="s">
        <v>17</v>
      </c>
      <c r="J3636" s="7">
        <v>4.0999999999999996</v>
      </c>
      <c r="K3636" s="3">
        <f t="shared" si="281"/>
        <v>174.16</v>
      </c>
      <c r="L3636" s="2">
        <f t="shared" si="282"/>
        <v>0.18</v>
      </c>
      <c r="M3636" s="3">
        <f t="shared" si="283"/>
        <v>31.348799999999997</v>
      </c>
      <c r="N3636" s="3">
        <f t="shared" si="284"/>
        <v>205.50880000000001</v>
      </c>
    </row>
    <row r="3637" spans="1:14" x14ac:dyDescent="0.3">
      <c r="A3637" s="1">
        <v>45575</v>
      </c>
      <c r="B3637" s="1" t="str">
        <f t="shared" si="280"/>
        <v>October</v>
      </c>
      <c r="C3637" s="4" t="s">
        <v>19</v>
      </c>
      <c r="D3637" s="4" t="s">
        <v>15</v>
      </c>
      <c r="E3637" s="4" t="s">
        <v>11</v>
      </c>
      <c r="F3637" s="4" t="s">
        <v>23</v>
      </c>
      <c r="G3637" s="3">
        <v>54.41</v>
      </c>
      <c r="H3637" s="8">
        <v>4</v>
      </c>
      <c r="I3637" s="4" t="s">
        <v>258</v>
      </c>
      <c r="J3637" s="7">
        <v>7.1</v>
      </c>
      <c r="K3637" s="3">
        <f t="shared" si="281"/>
        <v>217.64</v>
      </c>
      <c r="L3637" s="2">
        <f t="shared" si="282"/>
        <v>0.05</v>
      </c>
      <c r="M3637" s="3">
        <f t="shared" si="283"/>
        <v>10.882</v>
      </c>
      <c r="N3637" s="3">
        <f t="shared" si="284"/>
        <v>228.52199999999999</v>
      </c>
    </row>
    <row r="3638" spans="1:14" x14ac:dyDescent="0.3">
      <c r="A3638" s="1">
        <v>45575</v>
      </c>
      <c r="B3638" s="1" t="str">
        <f t="shared" si="280"/>
        <v>October</v>
      </c>
      <c r="C3638" s="4" t="s">
        <v>9</v>
      </c>
      <c r="D3638" s="4" t="s">
        <v>15</v>
      </c>
      <c r="E3638" s="4" t="s">
        <v>22</v>
      </c>
      <c r="F3638" s="4" t="s">
        <v>24</v>
      </c>
      <c r="G3638" s="3">
        <v>30.69</v>
      </c>
      <c r="H3638" s="8">
        <v>1</v>
      </c>
      <c r="I3638" s="4" t="s">
        <v>20</v>
      </c>
      <c r="J3638" s="7">
        <v>8.9</v>
      </c>
      <c r="K3638" s="3">
        <f t="shared" si="281"/>
        <v>30.69</v>
      </c>
      <c r="L3638" s="2">
        <f t="shared" si="282"/>
        <v>0.05</v>
      </c>
      <c r="M3638" s="3">
        <f t="shared" si="283"/>
        <v>1.5345000000000002</v>
      </c>
      <c r="N3638" s="3">
        <f t="shared" si="284"/>
        <v>32.224499999999999</v>
      </c>
    </row>
    <row r="3639" spans="1:14" x14ac:dyDescent="0.3">
      <c r="A3639" s="1">
        <v>45575</v>
      </c>
      <c r="B3639" s="1" t="str">
        <f t="shared" si="280"/>
        <v>October</v>
      </c>
      <c r="C3639" s="4" t="s">
        <v>14</v>
      </c>
      <c r="D3639" s="4" t="s">
        <v>15</v>
      </c>
      <c r="E3639" s="4" t="s">
        <v>11</v>
      </c>
      <c r="F3639" s="4" t="s">
        <v>23</v>
      </c>
      <c r="G3639" s="3">
        <v>45.82</v>
      </c>
      <c r="H3639" s="8">
        <v>5</v>
      </c>
      <c r="I3639" s="4" t="s">
        <v>17</v>
      </c>
      <c r="J3639" s="7">
        <v>9.6999999999999993</v>
      </c>
      <c r="K3639" s="3">
        <f t="shared" si="281"/>
        <v>229.1</v>
      </c>
      <c r="L3639" s="2">
        <f t="shared" si="282"/>
        <v>0.05</v>
      </c>
      <c r="M3639" s="3">
        <f t="shared" si="283"/>
        <v>11.455</v>
      </c>
      <c r="N3639" s="3">
        <f t="shared" si="284"/>
        <v>240.55500000000001</v>
      </c>
    </row>
    <row r="3640" spans="1:14" x14ac:dyDescent="0.3">
      <c r="A3640" s="1">
        <v>45575</v>
      </c>
      <c r="B3640" s="1" t="str">
        <f t="shared" si="280"/>
        <v>October</v>
      </c>
      <c r="C3640" s="4" t="s">
        <v>9</v>
      </c>
      <c r="D3640" s="4" t="s">
        <v>15</v>
      </c>
      <c r="E3640" s="4" t="s">
        <v>22</v>
      </c>
      <c r="F3640" s="4" t="s">
        <v>18</v>
      </c>
      <c r="G3640" s="3">
        <v>59.62</v>
      </c>
      <c r="H3640" s="8">
        <v>4</v>
      </c>
      <c r="I3640" s="4" t="s">
        <v>20</v>
      </c>
      <c r="J3640" s="7">
        <v>3.5</v>
      </c>
      <c r="K3640" s="3">
        <f t="shared" si="281"/>
        <v>238.48</v>
      </c>
      <c r="L3640" s="2">
        <f t="shared" si="282"/>
        <v>0.05</v>
      </c>
      <c r="M3640" s="3">
        <f t="shared" si="283"/>
        <v>11.923999999999999</v>
      </c>
      <c r="N3640" s="3">
        <f t="shared" si="284"/>
        <v>250.404</v>
      </c>
    </row>
    <row r="3641" spans="1:14" x14ac:dyDescent="0.3">
      <c r="A3641" s="1">
        <v>45575</v>
      </c>
      <c r="B3641" s="1" t="str">
        <f t="shared" si="280"/>
        <v>October</v>
      </c>
      <c r="C3641" s="4" t="s">
        <v>9</v>
      </c>
      <c r="D3641" s="4" t="s">
        <v>10</v>
      </c>
      <c r="E3641" s="4" t="s">
        <v>22</v>
      </c>
      <c r="F3641" s="4" t="s">
        <v>12</v>
      </c>
      <c r="G3641" s="3">
        <v>7.69</v>
      </c>
      <c r="H3641" s="8">
        <v>10</v>
      </c>
      <c r="I3641" s="4" t="s">
        <v>17</v>
      </c>
      <c r="J3641" s="7">
        <v>5.9</v>
      </c>
      <c r="K3641" s="3">
        <f t="shared" si="281"/>
        <v>76.900000000000006</v>
      </c>
      <c r="L3641" s="2">
        <f t="shared" si="282"/>
        <v>0.05</v>
      </c>
      <c r="M3641" s="3">
        <f t="shared" si="283"/>
        <v>3.8450000000000006</v>
      </c>
      <c r="N3641" s="3">
        <f t="shared" si="284"/>
        <v>80.745000000000005</v>
      </c>
    </row>
    <row r="3642" spans="1:14" x14ac:dyDescent="0.3">
      <c r="A3642" s="1">
        <v>45575</v>
      </c>
      <c r="B3642" s="1" t="str">
        <f t="shared" si="280"/>
        <v>October</v>
      </c>
      <c r="C3642" s="4" t="s">
        <v>14</v>
      </c>
      <c r="D3642" s="4" t="s">
        <v>15</v>
      </c>
      <c r="E3642" s="4" t="s">
        <v>11</v>
      </c>
      <c r="F3642" s="4" t="s">
        <v>23</v>
      </c>
      <c r="G3642" s="3">
        <v>68.66</v>
      </c>
      <c r="H3642" s="8">
        <v>3</v>
      </c>
      <c r="I3642" s="4" t="s">
        <v>258</v>
      </c>
      <c r="J3642" s="7">
        <v>4.4000000000000004</v>
      </c>
      <c r="K3642" s="3">
        <f t="shared" si="281"/>
        <v>205.98</v>
      </c>
      <c r="L3642" s="2">
        <f t="shared" si="282"/>
        <v>0.05</v>
      </c>
      <c r="M3642" s="3">
        <f t="shared" si="283"/>
        <v>10.298999999999999</v>
      </c>
      <c r="N3642" s="3">
        <f t="shared" si="284"/>
        <v>216.279</v>
      </c>
    </row>
    <row r="3643" spans="1:14" x14ac:dyDescent="0.3">
      <c r="A3643" s="1">
        <v>45575</v>
      </c>
      <c r="B3643" s="1" t="str">
        <f t="shared" si="280"/>
        <v>October</v>
      </c>
      <c r="C3643" s="4" t="s">
        <v>14</v>
      </c>
      <c r="D3643" s="4" t="s">
        <v>10</v>
      </c>
      <c r="E3643" s="4" t="s">
        <v>11</v>
      </c>
      <c r="F3643" s="4" t="s">
        <v>18</v>
      </c>
      <c r="G3643" s="3">
        <v>79.02</v>
      </c>
      <c r="H3643" s="8">
        <v>10</v>
      </c>
      <c r="I3643" s="4" t="s">
        <v>258</v>
      </c>
      <c r="J3643" s="7">
        <v>6.1</v>
      </c>
      <c r="K3643" s="3">
        <f t="shared" si="281"/>
        <v>790.19999999999993</v>
      </c>
      <c r="L3643" s="2">
        <f t="shared" si="282"/>
        <v>0.05</v>
      </c>
      <c r="M3643" s="3">
        <f t="shared" si="283"/>
        <v>39.51</v>
      </c>
      <c r="N3643" s="3">
        <f t="shared" si="284"/>
        <v>829.70999999999992</v>
      </c>
    </row>
    <row r="3644" spans="1:14" x14ac:dyDescent="0.3">
      <c r="A3644" s="1">
        <v>45575</v>
      </c>
      <c r="B3644" s="1" t="str">
        <f t="shared" si="280"/>
        <v>October</v>
      </c>
      <c r="C3644" s="4" t="s">
        <v>14</v>
      </c>
      <c r="D3644" s="4" t="s">
        <v>15</v>
      </c>
      <c r="E3644" s="4" t="s">
        <v>11</v>
      </c>
      <c r="F3644" s="4" t="s">
        <v>12</v>
      </c>
      <c r="G3644" s="3">
        <v>6.3</v>
      </c>
      <c r="H3644" s="8">
        <v>8</v>
      </c>
      <c r="I3644" s="4" t="s">
        <v>258</v>
      </c>
      <c r="J3644" s="7">
        <v>6.7</v>
      </c>
      <c r="K3644" s="3">
        <f t="shared" si="281"/>
        <v>50.4</v>
      </c>
      <c r="L3644" s="2">
        <f t="shared" si="282"/>
        <v>0.05</v>
      </c>
      <c r="M3644" s="3">
        <f t="shared" si="283"/>
        <v>2.52</v>
      </c>
      <c r="N3644" s="3">
        <f t="shared" si="284"/>
        <v>52.92</v>
      </c>
    </row>
    <row r="3645" spans="1:14" x14ac:dyDescent="0.3">
      <c r="A3645" s="1">
        <v>45575</v>
      </c>
      <c r="B3645" s="1" t="str">
        <f t="shared" si="280"/>
        <v>October</v>
      </c>
      <c r="C3645" s="4" t="s">
        <v>19</v>
      </c>
      <c r="D3645" s="4" t="s">
        <v>15</v>
      </c>
      <c r="E3645" s="4" t="s">
        <v>22</v>
      </c>
      <c r="F3645" s="4" t="s">
        <v>23</v>
      </c>
      <c r="G3645" s="3">
        <v>44.75</v>
      </c>
      <c r="H3645" s="8">
        <v>3</v>
      </c>
      <c r="I3645" s="4" t="s">
        <v>258</v>
      </c>
      <c r="J3645" s="7">
        <v>3.6</v>
      </c>
      <c r="K3645" s="3">
        <f t="shared" si="281"/>
        <v>134.25</v>
      </c>
      <c r="L3645" s="2">
        <f t="shared" si="282"/>
        <v>0.05</v>
      </c>
      <c r="M3645" s="3">
        <f t="shared" si="283"/>
        <v>6.7125000000000004</v>
      </c>
      <c r="N3645" s="3">
        <f t="shared" si="284"/>
        <v>140.96250000000001</v>
      </c>
    </row>
    <row r="3646" spans="1:14" x14ac:dyDescent="0.3">
      <c r="A3646" s="1">
        <v>45575</v>
      </c>
      <c r="B3646" s="1" t="str">
        <f t="shared" si="280"/>
        <v>October</v>
      </c>
      <c r="C3646" s="4" t="s">
        <v>19</v>
      </c>
      <c r="D3646" s="4" t="s">
        <v>15</v>
      </c>
      <c r="E3646" s="4" t="s">
        <v>11</v>
      </c>
      <c r="F3646" s="4" t="s">
        <v>21</v>
      </c>
      <c r="G3646" s="3">
        <v>18.329999999999998</v>
      </c>
      <c r="H3646" s="8">
        <v>4</v>
      </c>
      <c r="I3646" s="4" t="s">
        <v>258</v>
      </c>
      <c r="J3646" s="7">
        <v>5</v>
      </c>
      <c r="K3646" s="3">
        <f t="shared" si="281"/>
        <v>73.319999999999993</v>
      </c>
      <c r="L3646" s="2">
        <f t="shared" si="282"/>
        <v>0.05</v>
      </c>
      <c r="M3646" s="3">
        <f t="shared" si="283"/>
        <v>3.6659999999999999</v>
      </c>
      <c r="N3646" s="3">
        <f t="shared" si="284"/>
        <v>76.98599999999999</v>
      </c>
    </row>
    <row r="3647" spans="1:14" x14ac:dyDescent="0.3">
      <c r="A3647" s="1">
        <v>45575</v>
      </c>
      <c r="B3647" s="1" t="str">
        <f t="shared" si="280"/>
        <v>October</v>
      </c>
      <c r="C3647" s="4" t="s">
        <v>14</v>
      </c>
      <c r="D3647" s="4" t="s">
        <v>10</v>
      </c>
      <c r="E3647" s="4" t="s">
        <v>22</v>
      </c>
      <c r="F3647" s="4" t="s">
        <v>12</v>
      </c>
      <c r="G3647" s="3">
        <v>4.97</v>
      </c>
      <c r="H3647" s="8">
        <v>7</v>
      </c>
      <c r="I3647" s="4" t="s">
        <v>17</v>
      </c>
      <c r="J3647" s="7">
        <v>9.3000000000000007</v>
      </c>
      <c r="K3647" s="3">
        <f t="shared" si="281"/>
        <v>34.79</v>
      </c>
      <c r="L3647" s="2">
        <f t="shared" si="282"/>
        <v>0.05</v>
      </c>
      <c r="M3647" s="3">
        <f t="shared" si="283"/>
        <v>1.7395</v>
      </c>
      <c r="N3647" s="3">
        <f t="shared" si="284"/>
        <v>36.529499999999999</v>
      </c>
    </row>
    <row r="3648" spans="1:14" x14ac:dyDescent="0.3">
      <c r="A3648" s="1">
        <v>45575</v>
      </c>
      <c r="B3648" s="1" t="str">
        <f t="shared" si="280"/>
        <v>October</v>
      </c>
      <c r="C3648" s="4" t="s">
        <v>14</v>
      </c>
      <c r="D3648" s="4" t="s">
        <v>10</v>
      </c>
      <c r="E3648" s="4" t="s">
        <v>22</v>
      </c>
      <c r="F3648" s="4" t="s">
        <v>23</v>
      </c>
      <c r="G3648" s="3">
        <v>51.47</v>
      </c>
      <c r="H3648" s="8">
        <v>10</v>
      </c>
      <c r="I3648" s="4" t="s">
        <v>20</v>
      </c>
      <c r="J3648" s="7">
        <v>6.9</v>
      </c>
      <c r="K3648" s="3">
        <f t="shared" si="281"/>
        <v>514.70000000000005</v>
      </c>
      <c r="L3648" s="2">
        <f t="shared" si="282"/>
        <v>0.05</v>
      </c>
      <c r="M3648" s="3">
        <f t="shared" si="283"/>
        <v>25.735000000000003</v>
      </c>
      <c r="N3648" s="3">
        <f t="shared" si="284"/>
        <v>540.43500000000006</v>
      </c>
    </row>
    <row r="3649" spans="1:14" x14ac:dyDescent="0.3">
      <c r="A3649" s="1">
        <v>45575</v>
      </c>
      <c r="B3649" s="1" t="str">
        <f t="shared" si="280"/>
        <v>October</v>
      </c>
      <c r="C3649" s="4" t="s">
        <v>14</v>
      </c>
      <c r="D3649" s="4" t="s">
        <v>10</v>
      </c>
      <c r="E3649" s="4" t="s">
        <v>22</v>
      </c>
      <c r="F3649" s="4" t="s">
        <v>23</v>
      </c>
      <c r="G3649" s="3">
        <v>46.81</v>
      </c>
      <c r="H3649" s="8">
        <v>8</v>
      </c>
      <c r="I3649" s="4" t="s">
        <v>258</v>
      </c>
      <c r="J3649" s="7">
        <v>6.1</v>
      </c>
      <c r="K3649" s="3">
        <f t="shared" si="281"/>
        <v>374.48</v>
      </c>
      <c r="L3649" s="2">
        <f t="shared" si="282"/>
        <v>0.05</v>
      </c>
      <c r="M3649" s="3">
        <f t="shared" si="283"/>
        <v>18.724</v>
      </c>
      <c r="N3649" s="3">
        <f t="shared" si="284"/>
        <v>393.20400000000001</v>
      </c>
    </row>
    <row r="3650" spans="1:14" x14ac:dyDescent="0.3">
      <c r="A3650" s="1">
        <v>45575</v>
      </c>
      <c r="B3650" s="1" t="str">
        <f t="shared" si="280"/>
        <v>October</v>
      </c>
      <c r="C3650" s="4" t="s">
        <v>19</v>
      </c>
      <c r="D3650" s="4" t="s">
        <v>15</v>
      </c>
      <c r="E3650" s="4" t="s">
        <v>22</v>
      </c>
      <c r="F3650" s="4" t="s">
        <v>12</v>
      </c>
      <c r="G3650" s="3">
        <v>7.09</v>
      </c>
      <c r="H3650" s="8">
        <v>5</v>
      </c>
      <c r="I3650" s="4" t="s">
        <v>258</v>
      </c>
      <c r="J3650" s="7">
        <v>8.1</v>
      </c>
      <c r="K3650" s="3">
        <f t="shared" si="281"/>
        <v>35.450000000000003</v>
      </c>
      <c r="L3650" s="2">
        <f t="shared" si="282"/>
        <v>0.05</v>
      </c>
      <c r="M3650" s="3">
        <f t="shared" si="283"/>
        <v>1.7725000000000002</v>
      </c>
      <c r="N3650" s="3">
        <f t="shared" si="284"/>
        <v>37.222500000000004</v>
      </c>
    </row>
    <row r="3651" spans="1:14" x14ac:dyDescent="0.3">
      <c r="A3651" s="1">
        <v>45575</v>
      </c>
      <c r="B3651" s="1" t="str">
        <f t="shared" ref="B3651:B3714" si="285">TEXT(A3651,"mmmm")</f>
        <v>October</v>
      </c>
      <c r="C3651" s="4" t="s">
        <v>9</v>
      </c>
      <c r="D3651" s="4" t="s">
        <v>10</v>
      </c>
      <c r="E3651" s="4" t="s">
        <v>11</v>
      </c>
      <c r="F3651" s="4" t="s">
        <v>24</v>
      </c>
      <c r="G3651" s="3">
        <v>38.82</v>
      </c>
      <c r="H3651" s="8">
        <v>4</v>
      </c>
      <c r="I3651" s="4" t="s">
        <v>258</v>
      </c>
      <c r="J3651" s="7">
        <v>8</v>
      </c>
      <c r="K3651" s="3">
        <f t="shared" ref="K3651:K3714" si="286">G3651*H3651</f>
        <v>155.28</v>
      </c>
      <c r="L3651" s="2">
        <f t="shared" ref="L3651:L3714" si="287">IF(F3651="electronics",18%,5%)</f>
        <v>0.05</v>
      </c>
      <c r="M3651" s="3">
        <f t="shared" ref="M3651:M3714" si="288">K3651*L3651</f>
        <v>7.7640000000000002</v>
      </c>
      <c r="N3651" s="3">
        <f t="shared" ref="N3651:N3714" si="289">K3651+M3651</f>
        <v>163.04400000000001</v>
      </c>
    </row>
    <row r="3652" spans="1:14" x14ac:dyDescent="0.3">
      <c r="A3652" s="1">
        <v>45575</v>
      </c>
      <c r="B3652" s="1" t="str">
        <f t="shared" si="285"/>
        <v>October</v>
      </c>
      <c r="C3652" s="4" t="s">
        <v>9</v>
      </c>
      <c r="D3652" s="4" t="s">
        <v>15</v>
      </c>
      <c r="E3652" s="4" t="s">
        <v>11</v>
      </c>
      <c r="F3652" s="4" t="s">
        <v>21</v>
      </c>
      <c r="G3652" s="3">
        <v>16.66</v>
      </c>
      <c r="H3652" s="8">
        <v>8</v>
      </c>
      <c r="I3652" s="4" t="s">
        <v>20</v>
      </c>
      <c r="J3652" s="7">
        <v>3.3</v>
      </c>
      <c r="K3652" s="3">
        <f t="shared" si="286"/>
        <v>133.28</v>
      </c>
      <c r="L3652" s="2">
        <f t="shared" si="287"/>
        <v>0.05</v>
      </c>
      <c r="M3652" s="3">
        <f t="shared" si="288"/>
        <v>6.6640000000000006</v>
      </c>
      <c r="N3652" s="3">
        <f t="shared" si="289"/>
        <v>139.94399999999999</v>
      </c>
    </row>
    <row r="3653" spans="1:14" x14ac:dyDescent="0.3">
      <c r="A3653" s="1">
        <v>45576</v>
      </c>
      <c r="B3653" s="1" t="str">
        <f t="shared" si="285"/>
        <v>October</v>
      </c>
      <c r="C3653" s="4" t="s">
        <v>9</v>
      </c>
      <c r="D3653" s="4" t="s">
        <v>15</v>
      </c>
      <c r="E3653" s="4" t="s">
        <v>22</v>
      </c>
      <c r="F3653" s="4" t="s">
        <v>21</v>
      </c>
      <c r="G3653" s="3">
        <v>5.37</v>
      </c>
      <c r="H3653" s="8">
        <v>3</v>
      </c>
      <c r="I3653" s="4" t="s">
        <v>20</v>
      </c>
      <c r="J3653" s="7">
        <v>7.8</v>
      </c>
      <c r="K3653" s="3">
        <f t="shared" si="286"/>
        <v>16.11</v>
      </c>
      <c r="L3653" s="2">
        <f t="shared" si="287"/>
        <v>0.05</v>
      </c>
      <c r="M3653" s="3">
        <f t="shared" si="288"/>
        <v>0.80549999999999999</v>
      </c>
      <c r="N3653" s="3">
        <f t="shared" si="289"/>
        <v>16.915499999999998</v>
      </c>
    </row>
    <row r="3654" spans="1:14" x14ac:dyDescent="0.3">
      <c r="A3654" s="1">
        <v>45576</v>
      </c>
      <c r="B3654" s="1" t="str">
        <f t="shared" si="285"/>
        <v>October</v>
      </c>
      <c r="C3654" s="4" t="s">
        <v>9</v>
      </c>
      <c r="D3654" s="4" t="s">
        <v>10</v>
      </c>
      <c r="E3654" s="4" t="s">
        <v>11</v>
      </c>
      <c r="F3654" s="4" t="s">
        <v>12</v>
      </c>
      <c r="G3654" s="3">
        <v>6.37</v>
      </c>
      <c r="H3654" s="8">
        <v>4</v>
      </c>
      <c r="I3654" s="4" t="s">
        <v>258</v>
      </c>
      <c r="J3654" s="7">
        <v>8.6999999999999993</v>
      </c>
      <c r="K3654" s="3">
        <f t="shared" si="286"/>
        <v>25.48</v>
      </c>
      <c r="L3654" s="2">
        <f t="shared" si="287"/>
        <v>0.05</v>
      </c>
      <c r="M3654" s="3">
        <f t="shared" si="288"/>
        <v>1.274</v>
      </c>
      <c r="N3654" s="3">
        <f t="shared" si="289"/>
        <v>26.754000000000001</v>
      </c>
    </row>
    <row r="3655" spans="1:14" x14ac:dyDescent="0.3">
      <c r="A3655" s="1">
        <v>45576</v>
      </c>
      <c r="B3655" s="1" t="str">
        <f t="shared" si="285"/>
        <v>October</v>
      </c>
      <c r="C3655" s="4" t="s">
        <v>19</v>
      </c>
      <c r="D3655" s="4" t="s">
        <v>15</v>
      </c>
      <c r="E3655" s="4" t="s">
        <v>22</v>
      </c>
      <c r="F3655" s="4" t="s">
        <v>12</v>
      </c>
      <c r="G3655" s="3">
        <v>8.59</v>
      </c>
      <c r="H3655" s="8">
        <v>8</v>
      </c>
      <c r="I3655" s="4" t="s">
        <v>20</v>
      </c>
      <c r="J3655" s="7">
        <v>4.0999999999999996</v>
      </c>
      <c r="K3655" s="3">
        <f t="shared" si="286"/>
        <v>68.72</v>
      </c>
      <c r="L3655" s="2">
        <f t="shared" si="287"/>
        <v>0.05</v>
      </c>
      <c r="M3655" s="3">
        <f t="shared" si="288"/>
        <v>3.4359999999999999</v>
      </c>
      <c r="N3655" s="3">
        <f t="shared" si="289"/>
        <v>72.156000000000006</v>
      </c>
    </row>
    <row r="3656" spans="1:14" x14ac:dyDescent="0.3">
      <c r="A3656" s="1">
        <v>45576</v>
      </c>
      <c r="B3656" s="1" t="str">
        <f t="shared" si="285"/>
        <v>October</v>
      </c>
      <c r="C3656" s="4" t="s">
        <v>9</v>
      </c>
      <c r="D3656" s="4" t="s">
        <v>10</v>
      </c>
      <c r="E3656" s="4" t="s">
        <v>11</v>
      </c>
      <c r="F3656" s="4" t="s">
        <v>23</v>
      </c>
      <c r="G3656" s="3">
        <v>60.11</v>
      </c>
      <c r="H3656" s="8">
        <v>2</v>
      </c>
      <c r="I3656" s="4" t="s">
        <v>20</v>
      </c>
      <c r="J3656" s="7">
        <v>8.3000000000000007</v>
      </c>
      <c r="K3656" s="3">
        <f t="shared" si="286"/>
        <v>120.22</v>
      </c>
      <c r="L3656" s="2">
        <f t="shared" si="287"/>
        <v>0.05</v>
      </c>
      <c r="M3656" s="3">
        <f t="shared" si="288"/>
        <v>6.0110000000000001</v>
      </c>
      <c r="N3656" s="3">
        <f t="shared" si="289"/>
        <v>126.23099999999999</v>
      </c>
    </row>
    <row r="3657" spans="1:14" x14ac:dyDescent="0.3">
      <c r="A3657" s="1">
        <v>45576</v>
      </c>
      <c r="B3657" s="1" t="str">
        <f t="shared" si="285"/>
        <v>October</v>
      </c>
      <c r="C3657" s="4" t="s">
        <v>14</v>
      </c>
      <c r="D3657" s="4" t="s">
        <v>15</v>
      </c>
      <c r="E3657" s="4" t="s">
        <v>22</v>
      </c>
      <c r="F3657" s="4" t="s">
        <v>24</v>
      </c>
      <c r="G3657" s="3">
        <v>36.75</v>
      </c>
      <c r="H3657" s="8">
        <v>10</v>
      </c>
      <c r="I3657" s="4" t="s">
        <v>258</v>
      </c>
      <c r="J3657" s="7">
        <v>4.9000000000000004</v>
      </c>
      <c r="K3657" s="3">
        <f t="shared" si="286"/>
        <v>367.5</v>
      </c>
      <c r="L3657" s="2">
        <f t="shared" si="287"/>
        <v>0.05</v>
      </c>
      <c r="M3657" s="3">
        <f t="shared" si="288"/>
        <v>18.375</v>
      </c>
      <c r="N3657" s="3">
        <f t="shared" si="289"/>
        <v>385.875</v>
      </c>
    </row>
    <row r="3658" spans="1:14" x14ac:dyDescent="0.3">
      <c r="A3658" s="1">
        <v>45576</v>
      </c>
      <c r="B3658" s="1" t="str">
        <f t="shared" si="285"/>
        <v>October</v>
      </c>
      <c r="C3658" s="4" t="s">
        <v>9</v>
      </c>
      <c r="D3658" s="4" t="s">
        <v>10</v>
      </c>
      <c r="E3658" s="4" t="s">
        <v>22</v>
      </c>
      <c r="F3658" s="4" t="s">
        <v>18</v>
      </c>
      <c r="G3658" s="3">
        <v>54.2</v>
      </c>
      <c r="H3658" s="8">
        <v>5</v>
      </c>
      <c r="I3658" s="4" t="s">
        <v>20</v>
      </c>
      <c r="J3658" s="7">
        <v>5.0999999999999996</v>
      </c>
      <c r="K3658" s="3">
        <f t="shared" si="286"/>
        <v>271</v>
      </c>
      <c r="L3658" s="2">
        <f t="shared" si="287"/>
        <v>0.05</v>
      </c>
      <c r="M3658" s="3">
        <f t="shared" si="288"/>
        <v>13.55</v>
      </c>
      <c r="N3658" s="3">
        <f t="shared" si="289"/>
        <v>284.55</v>
      </c>
    </row>
    <row r="3659" spans="1:14" x14ac:dyDescent="0.3">
      <c r="A3659" s="1">
        <v>45576</v>
      </c>
      <c r="B3659" s="1" t="str">
        <f t="shared" si="285"/>
        <v>October</v>
      </c>
      <c r="C3659" s="4" t="s">
        <v>9</v>
      </c>
      <c r="D3659" s="4" t="s">
        <v>10</v>
      </c>
      <c r="E3659" s="4" t="s">
        <v>11</v>
      </c>
      <c r="F3659" s="4" t="s">
        <v>12</v>
      </c>
      <c r="G3659" s="3">
        <v>5.15</v>
      </c>
      <c r="H3659" s="8">
        <v>6</v>
      </c>
      <c r="I3659" s="4" t="s">
        <v>20</v>
      </c>
      <c r="J3659" s="7">
        <v>7.5</v>
      </c>
      <c r="K3659" s="3">
        <f t="shared" si="286"/>
        <v>30.900000000000002</v>
      </c>
      <c r="L3659" s="2">
        <f t="shared" si="287"/>
        <v>0.05</v>
      </c>
      <c r="M3659" s="3">
        <f t="shared" si="288"/>
        <v>1.5450000000000002</v>
      </c>
      <c r="N3659" s="3">
        <f t="shared" si="289"/>
        <v>32.445</v>
      </c>
    </row>
    <row r="3660" spans="1:14" x14ac:dyDescent="0.3">
      <c r="A3660" s="1">
        <v>45576</v>
      </c>
      <c r="B3660" s="1" t="str">
        <f t="shared" si="285"/>
        <v>October</v>
      </c>
      <c r="C3660" s="4" t="s">
        <v>9</v>
      </c>
      <c r="D3660" s="4" t="s">
        <v>15</v>
      </c>
      <c r="E3660" s="4" t="s">
        <v>22</v>
      </c>
      <c r="F3660" s="4" t="s">
        <v>12</v>
      </c>
      <c r="G3660" s="3">
        <v>8.68</v>
      </c>
      <c r="H3660" s="8">
        <v>5</v>
      </c>
      <c r="I3660" s="4" t="s">
        <v>17</v>
      </c>
      <c r="J3660" s="7">
        <v>3.8</v>
      </c>
      <c r="K3660" s="3">
        <f t="shared" si="286"/>
        <v>43.4</v>
      </c>
      <c r="L3660" s="2">
        <f t="shared" si="287"/>
        <v>0.05</v>
      </c>
      <c r="M3660" s="3">
        <f t="shared" si="288"/>
        <v>2.17</v>
      </c>
      <c r="N3660" s="3">
        <f t="shared" si="289"/>
        <v>45.57</v>
      </c>
    </row>
    <row r="3661" spans="1:14" x14ac:dyDescent="0.3">
      <c r="A3661" s="1">
        <v>45576</v>
      </c>
      <c r="B3661" s="1" t="str">
        <f t="shared" si="285"/>
        <v>October</v>
      </c>
      <c r="C3661" s="4" t="s">
        <v>14</v>
      </c>
      <c r="D3661" s="4" t="s">
        <v>10</v>
      </c>
      <c r="E3661" s="4" t="s">
        <v>11</v>
      </c>
      <c r="F3661" s="4" t="s">
        <v>21</v>
      </c>
      <c r="G3661" s="3">
        <v>15.4</v>
      </c>
      <c r="H3661" s="8">
        <v>6</v>
      </c>
      <c r="I3661" s="4" t="s">
        <v>20</v>
      </c>
      <c r="J3661" s="7">
        <v>7.5</v>
      </c>
      <c r="K3661" s="3">
        <f t="shared" si="286"/>
        <v>92.4</v>
      </c>
      <c r="L3661" s="2">
        <f t="shared" si="287"/>
        <v>0.05</v>
      </c>
      <c r="M3661" s="3">
        <f t="shared" si="288"/>
        <v>4.62</v>
      </c>
      <c r="N3661" s="3">
        <f t="shared" si="289"/>
        <v>97.02000000000001</v>
      </c>
    </row>
    <row r="3662" spans="1:14" x14ac:dyDescent="0.3">
      <c r="A3662" s="1">
        <v>45577</v>
      </c>
      <c r="B3662" s="1" t="str">
        <f t="shared" si="285"/>
        <v>October</v>
      </c>
      <c r="C3662" s="4" t="s">
        <v>19</v>
      </c>
      <c r="D3662" s="4" t="s">
        <v>10</v>
      </c>
      <c r="E3662" s="4" t="s">
        <v>22</v>
      </c>
      <c r="F3662" s="4" t="s">
        <v>18</v>
      </c>
      <c r="G3662" s="3">
        <v>56.28</v>
      </c>
      <c r="H3662" s="8">
        <v>1</v>
      </c>
      <c r="I3662" s="4" t="s">
        <v>20</v>
      </c>
      <c r="J3662" s="7">
        <v>9</v>
      </c>
      <c r="K3662" s="3">
        <f t="shared" si="286"/>
        <v>56.28</v>
      </c>
      <c r="L3662" s="2">
        <f t="shared" si="287"/>
        <v>0.05</v>
      </c>
      <c r="M3662" s="3">
        <f t="shared" si="288"/>
        <v>2.8140000000000001</v>
      </c>
      <c r="N3662" s="3">
        <f t="shared" si="289"/>
        <v>59.094000000000001</v>
      </c>
    </row>
    <row r="3663" spans="1:14" x14ac:dyDescent="0.3">
      <c r="A3663" s="1">
        <v>45577</v>
      </c>
      <c r="B3663" s="1" t="str">
        <f t="shared" si="285"/>
        <v>October</v>
      </c>
      <c r="C3663" s="4" t="s">
        <v>9</v>
      </c>
      <c r="D3663" s="4" t="s">
        <v>15</v>
      </c>
      <c r="E3663" s="4" t="s">
        <v>22</v>
      </c>
      <c r="F3663" s="4" t="s">
        <v>12</v>
      </c>
      <c r="G3663" s="3">
        <v>8.16</v>
      </c>
      <c r="H3663" s="8">
        <v>4</v>
      </c>
      <c r="I3663" s="4" t="s">
        <v>20</v>
      </c>
      <c r="J3663" s="7">
        <v>7.7</v>
      </c>
      <c r="K3663" s="3">
        <f t="shared" si="286"/>
        <v>32.64</v>
      </c>
      <c r="L3663" s="2">
        <f t="shared" si="287"/>
        <v>0.05</v>
      </c>
      <c r="M3663" s="3">
        <f t="shared" si="288"/>
        <v>1.6320000000000001</v>
      </c>
      <c r="N3663" s="3">
        <f t="shared" si="289"/>
        <v>34.271999999999998</v>
      </c>
    </row>
    <row r="3664" spans="1:14" x14ac:dyDescent="0.3">
      <c r="A3664" s="1">
        <v>45577</v>
      </c>
      <c r="B3664" s="1" t="str">
        <f t="shared" si="285"/>
        <v>October</v>
      </c>
      <c r="C3664" s="4" t="s">
        <v>14</v>
      </c>
      <c r="D3664" s="4" t="s">
        <v>15</v>
      </c>
      <c r="E3664" s="4" t="s">
        <v>22</v>
      </c>
      <c r="F3664" s="4" t="s">
        <v>21</v>
      </c>
      <c r="G3664" s="3">
        <v>8.0500000000000007</v>
      </c>
      <c r="H3664" s="8">
        <v>10</v>
      </c>
      <c r="I3664" s="4" t="s">
        <v>258</v>
      </c>
      <c r="J3664" s="7">
        <v>6</v>
      </c>
      <c r="K3664" s="3">
        <f t="shared" si="286"/>
        <v>80.5</v>
      </c>
      <c r="L3664" s="2">
        <f t="shared" si="287"/>
        <v>0.05</v>
      </c>
      <c r="M3664" s="3">
        <f t="shared" si="288"/>
        <v>4.0250000000000004</v>
      </c>
      <c r="N3664" s="3">
        <f t="shared" si="289"/>
        <v>84.525000000000006</v>
      </c>
    </row>
    <row r="3665" spans="1:14" x14ac:dyDescent="0.3">
      <c r="A3665" s="1">
        <v>45577</v>
      </c>
      <c r="B3665" s="1" t="str">
        <f t="shared" si="285"/>
        <v>October</v>
      </c>
      <c r="C3665" s="4" t="s">
        <v>14</v>
      </c>
      <c r="D3665" s="4" t="s">
        <v>10</v>
      </c>
      <c r="E3665" s="4" t="s">
        <v>11</v>
      </c>
      <c r="F3665" s="4" t="s">
        <v>12</v>
      </c>
      <c r="G3665" s="3">
        <v>5.38</v>
      </c>
      <c r="H3665" s="8">
        <v>2</v>
      </c>
      <c r="I3665" s="4" t="s">
        <v>17</v>
      </c>
      <c r="J3665" s="7">
        <v>6</v>
      </c>
      <c r="K3665" s="3">
        <f t="shared" si="286"/>
        <v>10.76</v>
      </c>
      <c r="L3665" s="2">
        <f t="shared" si="287"/>
        <v>0.05</v>
      </c>
      <c r="M3665" s="3">
        <f t="shared" si="288"/>
        <v>0.53800000000000003</v>
      </c>
      <c r="N3665" s="3">
        <f t="shared" si="289"/>
        <v>11.298</v>
      </c>
    </row>
    <row r="3666" spans="1:14" x14ac:dyDescent="0.3">
      <c r="A3666" s="1">
        <v>45577</v>
      </c>
      <c r="B3666" s="1" t="str">
        <f t="shared" si="285"/>
        <v>October</v>
      </c>
      <c r="C3666" s="4" t="s">
        <v>14</v>
      </c>
      <c r="D3666" s="4" t="s">
        <v>10</v>
      </c>
      <c r="E3666" s="4" t="s">
        <v>11</v>
      </c>
      <c r="F3666" s="4" t="s">
        <v>24</v>
      </c>
      <c r="G3666" s="3">
        <v>21.55</v>
      </c>
      <c r="H3666" s="8">
        <v>3</v>
      </c>
      <c r="I3666" s="4" t="s">
        <v>258</v>
      </c>
      <c r="J3666" s="7">
        <v>8.1999999999999993</v>
      </c>
      <c r="K3666" s="3">
        <f t="shared" si="286"/>
        <v>64.650000000000006</v>
      </c>
      <c r="L3666" s="2">
        <f t="shared" si="287"/>
        <v>0.05</v>
      </c>
      <c r="M3666" s="3">
        <f t="shared" si="288"/>
        <v>3.2325000000000004</v>
      </c>
      <c r="N3666" s="3">
        <f t="shared" si="289"/>
        <v>67.882500000000007</v>
      </c>
    </row>
    <row r="3667" spans="1:14" x14ac:dyDescent="0.3">
      <c r="A3667" s="1">
        <v>45577</v>
      </c>
      <c r="B3667" s="1" t="str">
        <f t="shared" si="285"/>
        <v>October</v>
      </c>
      <c r="C3667" s="4" t="s">
        <v>19</v>
      </c>
      <c r="D3667" s="4" t="s">
        <v>15</v>
      </c>
      <c r="E3667" s="4" t="s">
        <v>11</v>
      </c>
      <c r="F3667" s="4" t="s">
        <v>12</v>
      </c>
      <c r="G3667" s="3">
        <v>14.87</v>
      </c>
      <c r="H3667" s="8">
        <v>9</v>
      </c>
      <c r="I3667" s="4" t="s">
        <v>20</v>
      </c>
      <c r="J3667" s="7">
        <v>6.8</v>
      </c>
      <c r="K3667" s="3">
        <f t="shared" si="286"/>
        <v>133.82999999999998</v>
      </c>
      <c r="L3667" s="2">
        <f t="shared" si="287"/>
        <v>0.05</v>
      </c>
      <c r="M3667" s="3">
        <f t="shared" si="288"/>
        <v>6.6914999999999996</v>
      </c>
      <c r="N3667" s="3">
        <f t="shared" si="289"/>
        <v>140.52149999999997</v>
      </c>
    </row>
    <row r="3668" spans="1:14" x14ac:dyDescent="0.3">
      <c r="A3668" s="1">
        <v>45577</v>
      </c>
      <c r="B3668" s="1" t="str">
        <f t="shared" si="285"/>
        <v>October</v>
      </c>
      <c r="C3668" s="4" t="s">
        <v>14</v>
      </c>
      <c r="D3668" s="4" t="s">
        <v>10</v>
      </c>
      <c r="E3668" s="4" t="s">
        <v>11</v>
      </c>
      <c r="F3668" s="4" t="s">
        <v>18</v>
      </c>
      <c r="G3668" s="3">
        <v>68.98</v>
      </c>
      <c r="H3668" s="8">
        <v>4</v>
      </c>
      <c r="I3668" s="4" t="s">
        <v>20</v>
      </c>
      <c r="J3668" s="7">
        <v>3.6</v>
      </c>
      <c r="K3668" s="3">
        <f t="shared" si="286"/>
        <v>275.92</v>
      </c>
      <c r="L3668" s="2">
        <f t="shared" si="287"/>
        <v>0.05</v>
      </c>
      <c r="M3668" s="3">
        <f t="shared" si="288"/>
        <v>13.796000000000001</v>
      </c>
      <c r="N3668" s="3">
        <f t="shared" si="289"/>
        <v>289.71600000000001</v>
      </c>
    </row>
    <row r="3669" spans="1:14" x14ac:dyDescent="0.3">
      <c r="A3669" s="1">
        <v>45577</v>
      </c>
      <c r="B3669" s="1" t="str">
        <f t="shared" si="285"/>
        <v>October</v>
      </c>
      <c r="C3669" s="4" t="s">
        <v>19</v>
      </c>
      <c r="D3669" s="4" t="s">
        <v>15</v>
      </c>
      <c r="E3669" s="4" t="s">
        <v>22</v>
      </c>
      <c r="F3669" s="4" t="s">
        <v>24</v>
      </c>
      <c r="G3669" s="3">
        <v>16.8</v>
      </c>
      <c r="H3669" s="8">
        <v>4</v>
      </c>
      <c r="I3669" s="4" t="s">
        <v>20</v>
      </c>
      <c r="J3669" s="7">
        <v>7</v>
      </c>
      <c r="K3669" s="3">
        <f t="shared" si="286"/>
        <v>67.2</v>
      </c>
      <c r="L3669" s="2">
        <f t="shared" si="287"/>
        <v>0.05</v>
      </c>
      <c r="M3669" s="3">
        <f t="shared" si="288"/>
        <v>3.3600000000000003</v>
      </c>
      <c r="N3669" s="3">
        <f t="shared" si="289"/>
        <v>70.56</v>
      </c>
    </row>
    <row r="3670" spans="1:14" x14ac:dyDescent="0.3">
      <c r="A3670" s="1">
        <v>45577</v>
      </c>
      <c r="B3670" s="1" t="str">
        <f t="shared" si="285"/>
        <v>October</v>
      </c>
      <c r="C3670" s="4" t="s">
        <v>14</v>
      </c>
      <c r="D3670" s="4" t="s">
        <v>15</v>
      </c>
      <c r="E3670" s="4" t="s">
        <v>11</v>
      </c>
      <c r="F3670" s="4" t="s">
        <v>12</v>
      </c>
      <c r="G3670" s="3">
        <v>8.9700000000000006</v>
      </c>
      <c r="H3670" s="8">
        <v>9</v>
      </c>
      <c r="I3670" s="4" t="s">
        <v>258</v>
      </c>
      <c r="J3670" s="7">
        <v>8.5</v>
      </c>
      <c r="K3670" s="3">
        <f t="shared" si="286"/>
        <v>80.73</v>
      </c>
      <c r="L3670" s="2">
        <f t="shared" si="287"/>
        <v>0.05</v>
      </c>
      <c r="M3670" s="3">
        <f t="shared" si="288"/>
        <v>4.0365000000000002</v>
      </c>
      <c r="N3670" s="3">
        <f t="shared" si="289"/>
        <v>84.766500000000008</v>
      </c>
    </row>
    <row r="3671" spans="1:14" x14ac:dyDescent="0.3">
      <c r="A3671" s="1">
        <v>45577</v>
      </c>
      <c r="B3671" s="1" t="str">
        <f t="shared" si="285"/>
        <v>October</v>
      </c>
      <c r="C3671" s="4" t="s">
        <v>9</v>
      </c>
      <c r="D3671" s="4" t="s">
        <v>10</v>
      </c>
      <c r="E3671" s="4" t="s">
        <v>22</v>
      </c>
      <c r="F3671" s="4" t="s">
        <v>21</v>
      </c>
      <c r="G3671" s="3">
        <v>19.510000000000002</v>
      </c>
      <c r="H3671" s="8">
        <v>7</v>
      </c>
      <c r="I3671" s="4" t="s">
        <v>17</v>
      </c>
      <c r="J3671" s="7">
        <v>5.3</v>
      </c>
      <c r="K3671" s="3">
        <f t="shared" si="286"/>
        <v>136.57000000000002</v>
      </c>
      <c r="L3671" s="2">
        <f t="shared" si="287"/>
        <v>0.05</v>
      </c>
      <c r="M3671" s="3">
        <f t="shared" si="288"/>
        <v>6.8285000000000018</v>
      </c>
      <c r="N3671" s="3">
        <f t="shared" si="289"/>
        <v>143.39850000000001</v>
      </c>
    </row>
    <row r="3672" spans="1:14" x14ac:dyDescent="0.3">
      <c r="A3672" s="1">
        <v>45577</v>
      </c>
      <c r="B3672" s="1" t="str">
        <f t="shared" si="285"/>
        <v>October</v>
      </c>
      <c r="C3672" s="4" t="s">
        <v>14</v>
      </c>
      <c r="D3672" s="4" t="s">
        <v>10</v>
      </c>
      <c r="E3672" s="4" t="s">
        <v>11</v>
      </c>
      <c r="F3672" s="4" t="s">
        <v>21</v>
      </c>
      <c r="G3672" s="3">
        <v>14.22</v>
      </c>
      <c r="H3672" s="8">
        <v>4</v>
      </c>
      <c r="I3672" s="4" t="s">
        <v>17</v>
      </c>
      <c r="J3672" s="7">
        <v>9.3000000000000007</v>
      </c>
      <c r="K3672" s="3">
        <f t="shared" si="286"/>
        <v>56.88</v>
      </c>
      <c r="L3672" s="2">
        <f t="shared" si="287"/>
        <v>0.05</v>
      </c>
      <c r="M3672" s="3">
        <f t="shared" si="288"/>
        <v>2.8440000000000003</v>
      </c>
      <c r="N3672" s="3">
        <f t="shared" si="289"/>
        <v>59.724000000000004</v>
      </c>
    </row>
    <row r="3673" spans="1:14" x14ac:dyDescent="0.3">
      <c r="A3673" s="1">
        <v>45577</v>
      </c>
      <c r="B3673" s="1" t="str">
        <f t="shared" si="285"/>
        <v>October</v>
      </c>
      <c r="C3673" s="4" t="s">
        <v>14</v>
      </c>
      <c r="D3673" s="4" t="s">
        <v>10</v>
      </c>
      <c r="E3673" s="4" t="s">
        <v>11</v>
      </c>
      <c r="F3673" s="4" t="s">
        <v>23</v>
      </c>
      <c r="G3673" s="3">
        <v>65.16</v>
      </c>
      <c r="H3673" s="8">
        <v>7</v>
      </c>
      <c r="I3673" s="4" t="s">
        <v>17</v>
      </c>
      <c r="J3673" s="7">
        <v>8.1</v>
      </c>
      <c r="K3673" s="3">
        <f t="shared" si="286"/>
        <v>456.12</v>
      </c>
      <c r="L3673" s="2">
        <f t="shared" si="287"/>
        <v>0.05</v>
      </c>
      <c r="M3673" s="3">
        <f t="shared" si="288"/>
        <v>22.806000000000001</v>
      </c>
      <c r="N3673" s="3">
        <f t="shared" si="289"/>
        <v>478.92599999999999</v>
      </c>
    </row>
    <row r="3674" spans="1:14" x14ac:dyDescent="0.3">
      <c r="A3674" s="1">
        <v>45577</v>
      </c>
      <c r="B3674" s="1" t="str">
        <f t="shared" si="285"/>
        <v>October</v>
      </c>
      <c r="C3674" s="4" t="s">
        <v>19</v>
      </c>
      <c r="D3674" s="4" t="s">
        <v>15</v>
      </c>
      <c r="E3674" s="4" t="s">
        <v>22</v>
      </c>
      <c r="F3674" s="4" t="s">
        <v>12</v>
      </c>
      <c r="G3674" s="3">
        <v>14.72</v>
      </c>
      <c r="H3674" s="8">
        <v>7</v>
      </c>
      <c r="I3674" s="4" t="s">
        <v>258</v>
      </c>
      <c r="J3674" s="7">
        <v>6.9</v>
      </c>
      <c r="K3674" s="3">
        <f t="shared" si="286"/>
        <v>103.04</v>
      </c>
      <c r="L3674" s="2">
        <f t="shared" si="287"/>
        <v>0.05</v>
      </c>
      <c r="M3674" s="3">
        <f t="shared" si="288"/>
        <v>5.152000000000001</v>
      </c>
      <c r="N3674" s="3">
        <f t="shared" si="289"/>
        <v>108.19200000000001</v>
      </c>
    </row>
    <row r="3675" spans="1:14" x14ac:dyDescent="0.3">
      <c r="A3675" s="1">
        <v>45578</v>
      </c>
      <c r="B3675" s="1" t="str">
        <f t="shared" si="285"/>
        <v>October</v>
      </c>
      <c r="C3675" s="4" t="s">
        <v>9</v>
      </c>
      <c r="D3675" s="4" t="s">
        <v>10</v>
      </c>
      <c r="E3675" s="4" t="s">
        <v>22</v>
      </c>
      <c r="F3675" s="4" t="s">
        <v>21</v>
      </c>
      <c r="G3675" s="3">
        <v>17.62</v>
      </c>
      <c r="H3675" s="8">
        <v>9</v>
      </c>
      <c r="I3675" s="4" t="s">
        <v>17</v>
      </c>
      <c r="J3675" s="7">
        <v>8.1</v>
      </c>
      <c r="K3675" s="3">
        <f t="shared" si="286"/>
        <v>158.58000000000001</v>
      </c>
      <c r="L3675" s="2">
        <f t="shared" si="287"/>
        <v>0.05</v>
      </c>
      <c r="M3675" s="3">
        <f t="shared" si="288"/>
        <v>7.9290000000000012</v>
      </c>
      <c r="N3675" s="3">
        <f t="shared" si="289"/>
        <v>166.50900000000001</v>
      </c>
    </row>
    <row r="3676" spans="1:14" x14ac:dyDescent="0.3">
      <c r="A3676" s="1">
        <v>45578</v>
      </c>
      <c r="B3676" s="1" t="str">
        <f t="shared" si="285"/>
        <v>October</v>
      </c>
      <c r="C3676" s="4" t="s">
        <v>14</v>
      </c>
      <c r="D3676" s="4" t="s">
        <v>10</v>
      </c>
      <c r="E3676" s="4" t="s">
        <v>11</v>
      </c>
      <c r="F3676" s="4" t="s">
        <v>12</v>
      </c>
      <c r="G3676" s="3">
        <v>4.83</v>
      </c>
      <c r="H3676" s="8">
        <v>3</v>
      </c>
      <c r="I3676" s="4" t="s">
        <v>17</v>
      </c>
      <c r="J3676" s="7">
        <v>3.5</v>
      </c>
      <c r="K3676" s="3">
        <f t="shared" si="286"/>
        <v>14.49</v>
      </c>
      <c r="L3676" s="2">
        <f t="shared" si="287"/>
        <v>0.05</v>
      </c>
      <c r="M3676" s="3">
        <f t="shared" si="288"/>
        <v>0.72450000000000003</v>
      </c>
      <c r="N3676" s="3">
        <f t="shared" si="289"/>
        <v>15.214500000000001</v>
      </c>
    </row>
    <row r="3677" spans="1:14" x14ac:dyDescent="0.3">
      <c r="A3677" s="1">
        <v>45578</v>
      </c>
      <c r="B3677" s="1" t="str">
        <f t="shared" si="285"/>
        <v>October</v>
      </c>
      <c r="C3677" s="4" t="s">
        <v>19</v>
      </c>
      <c r="D3677" s="4" t="s">
        <v>15</v>
      </c>
      <c r="E3677" s="4" t="s">
        <v>11</v>
      </c>
      <c r="F3677" s="4" t="s">
        <v>24</v>
      </c>
      <c r="G3677" s="3">
        <v>35.549999999999997</v>
      </c>
      <c r="H3677" s="8">
        <v>1</v>
      </c>
      <c r="I3677" s="4" t="s">
        <v>17</v>
      </c>
      <c r="J3677" s="7">
        <v>8.8000000000000007</v>
      </c>
      <c r="K3677" s="3">
        <f t="shared" si="286"/>
        <v>35.549999999999997</v>
      </c>
      <c r="L3677" s="2">
        <f t="shared" si="287"/>
        <v>0.05</v>
      </c>
      <c r="M3677" s="3">
        <f t="shared" si="288"/>
        <v>1.7774999999999999</v>
      </c>
      <c r="N3677" s="3">
        <f t="shared" si="289"/>
        <v>37.327500000000001</v>
      </c>
    </row>
    <row r="3678" spans="1:14" x14ac:dyDescent="0.3">
      <c r="A3678" s="1">
        <v>45578</v>
      </c>
      <c r="B3678" s="1" t="str">
        <f t="shared" si="285"/>
        <v>October</v>
      </c>
      <c r="C3678" s="4" t="s">
        <v>9</v>
      </c>
      <c r="D3678" s="4" t="s">
        <v>10</v>
      </c>
      <c r="E3678" s="4" t="s">
        <v>11</v>
      </c>
      <c r="F3678" s="4" t="s">
        <v>23</v>
      </c>
      <c r="G3678" s="3">
        <v>65.760000000000005</v>
      </c>
      <c r="H3678" s="8">
        <v>5</v>
      </c>
      <c r="I3678" s="4" t="s">
        <v>258</v>
      </c>
      <c r="J3678" s="7">
        <v>8.6</v>
      </c>
      <c r="K3678" s="3">
        <f t="shared" si="286"/>
        <v>328.8</v>
      </c>
      <c r="L3678" s="2">
        <f t="shared" si="287"/>
        <v>0.05</v>
      </c>
      <c r="M3678" s="3">
        <f t="shared" si="288"/>
        <v>16.440000000000001</v>
      </c>
      <c r="N3678" s="3">
        <f t="shared" si="289"/>
        <v>345.24</v>
      </c>
    </row>
    <row r="3679" spans="1:14" x14ac:dyDescent="0.3">
      <c r="A3679" s="1">
        <v>45578</v>
      </c>
      <c r="B3679" s="1" t="str">
        <f t="shared" si="285"/>
        <v>October</v>
      </c>
      <c r="C3679" s="4" t="s">
        <v>14</v>
      </c>
      <c r="D3679" s="4" t="s">
        <v>15</v>
      </c>
      <c r="E3679" s="4" t="s">
        <v>22</v>
      </c>
      <c r="F3679" s="4" t="s">
        <v>21</v>
      </c>
      <c r="G3679" s="3">
        <v>20.61</v>
      </c>
      <c r="H3679" s="8">
        <v>8</v>
      </c>
      <c r="I3679" s="4" t="s">
        <v>17</v>
      </c>
      <c r="J3679" s="7">
        <v>9.1999999999999993</v>
      </c>
      <c r="K3679" s="3">
        <f t="shared" si="286"/>
        <v>164.88</v>
      </c>
      <c r="L3679" s="2">
        <f t="shared" si="287"/>
        <v>0.05</v>
      </c>
      <c r="M3679" s="3">
        <f t="shared" si="288"/>
        <v>8.2439999999999998</v>
      </c>
      <c r="N3679" s="3">
        <f t="shared" si="289"/>
        <v>173.124</v>
      </c>
    </row>
    <row r="3680" spans="1:14" x14ac:dyDescent="0.3">
      <c r="A3680" s="1">
        <v>45578</v>
      </c>
      <c r="B3680" s="1" t="str">
        <f t="shared" si="285"/>
        <v>October</v>
      </c>
      <c r="C3680" s="4" t="s">
        <v>14</v>
      </c>
      <c r="D3680" s="4" t="s">
        <v>15</v>
      </c>
      <c r="E3680" s="4" t="s">
        <v>22</v>
      </c>
      <c r="F3680" s="4" t="s">
        <v>18</v>
      </c>
      <c r="G3680" s="3">
        <v>60.93</v>
      </c>
      <c r="H3680" s="8">
        <v>7</v>
      </c>
      <c r="I3680" s="4" t="s">
        <v>20</v>
      </c>
      <c r="J3680" s="7">
        <v>3.9</v>
      </c>
      <c r="K3680" s="3">
        <f t="shared" si="286"/>
        <v>426.51</v>
      </c>
      <c r="L3680" s="2">
        <f t="shared" si="287"/>
        <v>0.05</v>
      </c>
      <c r="M3680" s="3">
        <f t="shared" si="288"/>
        <v>21.325500000000002</v>
      </c>
      <c r="N3680" s="3">
        <f t="shared" si="289"/>
        <v>447.83549999999997</v>
      </c>
    </row>
    <row r="3681" spans="1:14" x14ac:dyDescent="0.3">
      <c r="A3681" s="1">
        <v>45578</v>
      </c>
      <c r="B3681" s="1" t="str">
        <f t="shared" si="285"/>
        <v>October</v>
      </c>
      <c r="C3681" s="4" t="s">
        <v>19</v>
      </c>
      <c r="D3681" s="4" t="s">
        <v>15</v>
      </c>
      <c r="E3681" s="4" t="s">
        <v>22</v>
      </c>
      <c r="F3681" s="4" t="s">
        <v>21</v>
      </c>
      <c r="G3681" s="3">
        <v>21.61</v>
      </c>
      <c r="H3681" s="8">
        <v>3</v>
      </c>
      <c r="I3681" s="4" t="s">
        <v>17</v>
      </c>
      <c r="J3681" s="7">
        <v>3.6</v>
      </c>
      <c r="K3681" s="3">
        <f t="shared" si="286"/>
        <v>64.83</v>
      </c>
      <c r="L3681" s="2">
        <f t="shared" si="287"/>
        <v>0.05</v>
      </c>
      <c r="M3681" s="3">
        <f t="shared" si="288"/>
        <v>3.2415000000000003</v>
      </c>
      <c r="N3681" s="3">
        <f t="shared" si="289"/>
        <v>68.0715</v>
      </c>
    </row>
    <row r="3682" spans="1:14" x14ac:dyDescent="0.3">
      <c r="A3682" s="1">
        <v>45578</v>
      </c>
      <c r="B3682" s="1" t="str">
        <f t="shared" si="285"/>
        <v>October</v>
      </c>
      <c r="C3682" s="4" t="s">
        <v>9</v>
      </c>
      <c r="D3682" s="4" t="s">
        <v>10</v>
      </c>
      <c r="E3682" s="4" t="s">
        <v>22</v>
      </c>
      <c r="F3682" s="4" t="s">
        <v>23</v>
      </c>
      <c r="G3682" s="3">
        <v>43.69</v>
      </c>
      <c r="H3682" s="8">
        <v>2</v>
      </c>
      <c r="I3682" s="4" t="s">
        <v>17</v>
      </c>
      <c r="J3682" s="7">
        <v>3.9</v>
      </c>
      <c r="K3682" s="3">
        <f t="shared" si="286"/>
        <v>87.38</v>
      </c>
      <c r="L3682" s="2">
        <f t="shared" si="287"/>
        <v>0.05</v>
      </c>
      <c r="M3682" s="3">
        <f t="shared" si="288"/>
        <v>4.3689999999999998</v>
      </c>
      <c r="N3682" s="3">
        <f t="shared" si="289"/>
        <v>91.748999999999995</v>
      </c>
    </row>
    <row r="3683" spans="1:14" x14ac:dyDescent="0.3">
      <c r="A3683" s="1">
        <v>45578</v>
      </c>
      <c r="B3683" s="1" t="str">
        <f t="shared" si="285"/>
        <v>October</v>
      </c>
      <c r="C3683" s="4" t="s">
        <v>14</v>
      </c>
      <c r="D3683" s="4" t="s">
        <v>10</v>
      </c>
      <c r="E3683" s="4" t="s">
        <v>11</v>
      </c>
      <c r="F3683" s="4" t="s">
        <v>16</v>
      </c>
      <c r="G3683" s="3">
        <v>92.67</v>
      </c>
      <c r="H3683" s="8">
        <v>7</v>
      </c>
      <c r="I3683" s="4" t="s">
        <v>20</v>
      </c>
      <c r="J3683" s="7">
        <v>5.7</v>
      </c>
      <c r="K3683" s="3">
        <f t="shared" si="286"/>
        <v>648.69000000000005</v>
      </c>
      <c r="L3683" s="2">
        <f t="shared" si="287"/>
        <v>0.18</v>
      </c>
      <c r="M3683" s="3">
        <f t="shared" si="288"/>
        <v>116.7642</v>
      </c>
      <c r="N3683" s="3">
        <f t="shared" si="289"/>
        <v>765.45420000000001</v>
      </c>
    </row>
    <row r="3684" spans="1:14" x14ac:dyDescent="0.3">
      <c r="A3684" s="1">
        <v>45578</v>
      </c>
      <c r="B3684" s="1" t="str">
        <f t="shared" si="285"/>
        <v>October</v>
      </c>
      <c r="C3684" s="4" t="s">
        <v>14</v>
      </c>
      <c r="D3684" s="4" t="s">
        <v>10</v>
      </c>
      <c r="E3684" s="4" t="s">
        <v>11</v>
      </c>
      <c r="F3684" s="4" t="s">
        <v>12</v>
      </c>
      <c r="G3684" s="3">
        <v>12.99</v>
      </c>
      <c r="H3684" s="8">
        <v>7</v>
      </c>
      <c r="I3684" s="4" t="s">
        <v>258</v>
      </c>
      <c r="J3684" s="7">
        <v>5.9</v>
      </c>
      <c r="K3684" s="3">
        <f t="shared" si="286"/>
        <v>90.93</v>
      </c>
      <c r="L3684" s="2">
        <f t="shared" si="287"/>
        <v>0.05</v>
      </c>
      <c r="M3684" s="3">
        <f t="shared" si="288"/>
        <v>4.5465000000000009</v>
      </c>
      <c r="N3684" s="3">
        <f t="shared" si="289"/>
        <v>95.476500000000001</v>
      </c>
    </row>
    <row r="3685" spans="1:14" x14ac:dyDescent="0.3">
      <c r="A3685" s="1">
        <v>45578</v>
      </c>
      <c r="B3685" s="1" t="str">
        <f t="shared" si="285"/>
        <v>October</v>
      </c>
      <c r="C3685" s="4" t="s">
        <v>9</v>
      </c>
      <c r="D3685" s="4" t="s">
        <v>10</v>
      </c>
      <c r="E3685" s="4" t="s">
        <v>22</v>
      </c>
      <c r="F3685" s="4" t="s">
        <v>24</v>
      </c>
      <c r="G3685" s="3">
        <v>27.6</v>
      </c>
      <c r="H3685" s="8">
        <v>5</v>
      </c>
      <c r="I3685" s="4" t="s">
        <v>20</v>
      </c>
      <c r="J3685" s="7">
        <v>6.8</v>
      </c>
      <c r="K3685" s="3">
        <f t="shared" si="286"/>
        <v>138</v>
      </c>
      <c r="L3685" s="2">
        <f t="shared" si="287"/>
        <v>0.05</v>
      </c>
      <c r="M3685" s="3">
        <f t="shared" si="288"/>
        <v>6.9</v>
      </c>
      <c r="N3685" s="3">
        <f t="shared" si="289"/>
        <v>144.9</v>
      </c>
    </row>
    <row r="3686" spans="1:14" x14ac:dyDescent="0.3">
      <c r="A3686" s="1">
        <v>45578</v>
      </c>
      <c r="B3686" s="1" t="str">
        <f t="shared" si="285"/>
        <v>October</v>
      </c>
      <c r="C3686" s="4" t="s">
        <v>9</v>
      </c>
      <c r="D3686" s="4" t="s">
        <v>15</v>
      </c>
      <c r="E3686" s="4" t="s">
        <v>11</v>
      </c>
      <c r="F3686" s="4" t="s">
        <v>24</v>
      </c>
      <c r="G3686" s="3">
        <v>25.06</v>
      </c>
      <c r="H3686" s="8">
        <v>9</v>
      </c>
      <c r="I3686" s="4" t="s">
        <v>258</v>
      </c>
      <c r="J3686" s="7">
        <v>3.8</v>
      </c>
      <c r="K3686" s="3">
        <f t="shared" si="286"/>
        <v>225.54</v>
      </c>
      <c r="L3686" s="2">
        <f t="shared" si="287"/>
        <v>0.05</v>
      </c>
      <c r="M3686" s="3">
        <f t="shared" si="288"/>
        <v>11.277000000000001</v>
      </c>
      <c r="N3686" s="3">
        <f t="shared" si="289"/>
        <v>236.81700000000001</v>
      </c>
    </row>
    <row r="3687" spans="1:14" x14ac:dyDescent="0.3">
      <c r="A3687" s="1">
        <v>45579</v>
      </c>
      <c r="B3687" s="1" t="str">
        <f t="shared" si="285"/>
        <v>October</v>
      </c>
      <c r="C3687" s="4" t="s">
        <v>9</v>
      </c>
      <c r="D3687" s="4" t="s">
        <v>15</v>
      </c>
      <c r="E3687" s="4" t="s">
        <v>22</v>
      </c>
      <c r="F3687" s="4" t="s">
        <v>12</v>
      </c>
      <c r="G3687" s="3">
        <v>3.84</v>
      </c>
      <c r="H3687" s="8">
        <v>8</v>
      </c>
      <c r="I3687" s="4" t="s">
        <v>20</v>
      </c>
      <c r="J3687" s="7">
        <v>4.4000000000000004</v>
      </c>
      <c r="K3687" s="3">
        <f t="shared" si="286"/>
        <v>30.72</v>
      </c>
      <c r="L3687" s="2">
        <f t="shared" si="287"/>
        <v>0.05</v>
      </c>
      <c r="M3687" s="3">
        <f t="shared" si="288"/>
        <v>1.536</v>
      </c>
      <c r="N3687" s="3">
        <f t="shared" si="289"/>
        <v>32.256</v>
      </c>
    </row>
    <row r="3688" spans="1:14" x14ac:dyDescent="0.3">
      <c r="A3688" s="1">
        <v>45579</v>
      </c>
      <c r="B3688" s="1" t="str">
        <f t="shared" si="285"/>
        <v>October</v>
      </c>
      <c r="C3688" s="4" t="s">
        <v>19</v>
      </c>
      <c r="D3688" s="4" t="s">
        <v>10</v>
      </c>
      <c r="E3688" s="4" t="s">
        <v>22</v>
      </c>
      <c r="F3688" s="4" t="s">
        <v>18</v>
      </c>
      <c r="G3688" s="3">
        <v>76.69</v>
      </c>
      <c r="H3688" s="8">
        <v>8</v>
      </c>
      <c r="I3688" s="4" t="s">
        <v>20</v>
      </c>
      <c r="J3688" s="7">
        <v>8.5</v>
      </c>
      <c r="K3688" s="3">
        <f t="shared" si="286"/>
        <v>613.52</v>
      </c>
      <c r="L3688" s="2">
        <f t="shared" si="287"/>
        <v>0.05</v>
      </c>
      <c r="M3688" s="3">
        <f t="shared" si="288"/>
        <v>30.676000000000002</v>
      </c>
      <c r="N3688" s="3">
        <f t="shared" si="289"/>
        <v>644.19600000000003</v>
      </c>
    </row>
    <row r="3689" spans="1:14" x14ac:dyDescent="0.3">
      <c r="A3689" s="1">
        <v>45579</v>
      </c>
      <c r="B3689" s="1" t="str">
        <f t="shared" si="285"/>
        <v>October</v>
      </c>
      <c r="C3689" s="4" t="s">
        <v>14</v>
      </c>
      <c r="D3689" s="4" t="s">
        <v>15</v>
      </c>
      <c r="E3689" s="4" t="s">
        <v>11</v>
      </c>
      <c r="F3689" s="4" t="s">
        <v>21</v>
      </c>
      <c r="G3689" s="3">
        <v>5.71</v>
      </c>
      <c r="H3689" s="8">
        <v>4</v>
      </c>
      <c r="I3689" s="4" t="s">
        <v>20</v>
      </c>
      <c r="J3689" s="7">
        <v>6.2</v>
      </c>
      <c r="K3689" s="3">
        <f t="shared" si="286"/>
        <v>22.84</v>
      </c>
      <c r="L3689" s="2">
        <f t="shared" si="287"/>
        <v>0.05</v>
      </c>
      <c r="M3689" s="3">
        <f t="shared" si="288"/>
        <v>1.1420000000000001</v>
      </c>
      <c r="N3689" s="3">
        <f t="shared" si="289"/>
        <v>23.981999999999999</v>
      </c>
    </row>
    <row r="3690" spans="1:14" x14ac:dyDescent="0.3">
      <c r="A3690" s="1">
        <v>45579</v>
      </c>
      <c r="B3690" s="1" t="str">
        <f t="shared" si="285"/>
        <v>October</v>
      </c>
      <c r="C3690" s="4" t="s">
        <v>19</v>
      </c>
      <c r="D3690" s="4" t="s">
        <v>15</v>
      </c>
      <c r="E3690" s="4" t="s">
        <v>22</v>
      </c>
      <c r="F3690" s="4" t="s">
        <v>12</v>
      </c>
      <c r="G3690" s="3">
        <v>9.17</v>
      </c>
      <c r="H3690" s="8">
        <v>4</v>
      </c>
      <c r="I3690" s="4" t="s">
        <v>17</v>
      </c>
      <c r="J3690" s="7">
        <v>8.5</v>
      </c>
      <c r="K3690" s="3">
        <f t="shared" si="286"/>
        <v>36.68</v>
      </c>
      <c r="L3690" s="2">
        <f t="shared" si="287"/>
        <v>0.05</v>
      </c>
      <c r="M3690" s="3">
        <f t="shared" si="288"/>
        <v>1.8340000000000001</v>
      </c>
      <c r="N3690" s="3">
        <f t="shared" si="289"/>
        <v>38.514000000000003</v>
      </c>
    </row>
    <row r="3691" spans="1:14" x14ac:dyDescent="0.3">
      <c r="A3691" s="1">
        <v>45579</v>
      </c>
      <c r="B3691" s="1" t="str">
        <f t="shared" si="285"/>
        <v>October</v>
      </c>
      <c r="C3691" s="4" t="s">
        <v>14</v>
      </c>
      <c r="D3691" s="4" t="s">
        <v>10</v>
      </c>
      <c r="E3691" s="4" t="s">
        <v>22</v>
      </c>
      <c r="F3691" s="4" t="s">
        <v>23</v>
      </c>
      <c r="G3691" s="3">
        <v>64.88</v>
      </c>
      <c r="H3691" s="8">
        <v>7</v>
      </c>
      <c r="I3691" s="4" t="s">
        <v>17</v>
      </c>
      <c r="J3691" s="7">
        <v>3.1</v>
      </c>
      <c r="K3691" s="3">
        <f t="shared" si="286"/>
        <v>454.15999999999997</v>
      </c>
      <c r="L3691" s="2">
        <f t="shared" si="287"/>
        <v>0.05</v>
      </c>
      <c r="M3691" s="3">
        <f t="shared" si="288"/>
        <v>22.707999999999998</v>
      </c>
      <c r="N3691" s="3">
        <f t="shared" si="289"/>
        <v>476.86799999999994</v>
      </c>
    </row>
    <row r="3692" spans="1:14" x14ac:dyDescent="0.3">
      <c r="A3692" s="1">
        <v>45579</v>
      </c>
      <c r="B3692" s="1" t="str">
        <f t="shared" si="285"/>
        <v>October</v>
      </c>
      <c r="C3692" s="4" t="s">
        <v>19</v>
      </c>
      <c r="D3692" s="4" t="s">
        <v>10</v>
      </c>
      <c r="E3692" s="4" t="s">
        <v>22</v>
      </c>
      <c r="F3692" s="4" t="s">
        <v>21</v>
      </c>
      <c r="G3692" s="3">
        <v>18.52</v>
      </c>
      <c r="H3692" s="8">
        <v>5</v>
      </c>
      <c r="I3692" s="4" t="s">
        <v>258</v>
      </c>
      <c r="J3692" s="7">
        <v>6.8</v>
      </c>
      <c r="K3692" s="3">
        <f t="shared" si="286"/>
        <v>92.6</v>
      </c>
      <c r="L3692" s="2">
        <f t="shared" si="287"/>
        <v>0.05</v>
      </c>
      <c r="M3692" s="3">
        <f t="shared" si="288"/>
        <v>4.63</v>
      </c>
      <c r="N3692" s="3">
        <f t="shared" si="289"/>
        <v>97.22999999999999</v>
      </c>
    </row>
    <row r="3693" spans="1:14" x14ac:dyDescent="0.3">
      <c r="A3693" s="1">
        <v>45579</v>
      </c>
      <c r="B3693" s="1" t="str">
        <f t="shared" si="285"/>
        <v>October</v>
      </c>
      <c r="C3693" s="4" t="s">
        <v>19</v>
      </c>
      <c r="D3693" s="4" t="s">
        <v>15</v>
      </c>
      <c r="E3693" s="4" t="s">
        <v>11</v>
      </c>
      <c r="F3693" s="4" t="s">
        <v>12</v>
      </c>
      <c r="G3693" s="3">
        <v>6.24</v>
      </c>
      <c r="H3693" s="8">
        <v>8</v>
      </c>
      <c r="I3693" s="4" t="s">
        <v>20</v>
      </c>
      <c r="J3693" s="7">
        <v>9.3000000000000007</v>
      </c>
      <c r="K3693" s="3">
        <f t="shared" si="286"/>
        <v>49.92</v>
      </c>
      <c r="L3693" s="2">
        <f t="shared" si="287"/>
        <v>0.05</v>
      </c>
      <c r="M3693" s="3">
        <f t="shared" si="288"/>
        <v>2.4960000000000004</v>
      </c>
      <c r="N3693" s="3">
        <f t="shared" si="289"/>
        <v>52.416000000000004</v>
      </c>
    </row>
    <row r="3694" spans="1:14" x14ac:dyDescent="0.3">
      <c r="A3694" s="1">
        <v>45579</v>
      </c>
      <c r="B3694" s="1" t="str">
        <f t="shared" si="285"/>
        <v>October</v>
      </c>
      <c r="C3694" s="4" t="s">
        <v>14</v>
      </c>
      <c r="D3694" s="4" t="s">
        <v>15</v>
      </c>
      <c r="E3694" s="4" t="s">
        <v>22</v>
      </c>
      <c r="F3694" s="4" t="s">
        <v>16</v>
      </c>
      <c r="G3694" s="3">
        <v>87.35</v>
      </c>
      <c r="H3694" s="8">
        <v>7</v>
      </c>
      <c r="I3694" s="4" t="s">
        <v>20</v>
      </c>
      <c r="J3694" s="7">
        <v>7</v>
      </c>
      <c r="K3694" s="3">
        <f t="shared" si="286"/>
        <v>611.44999999999993</v>
      </c>
      <c r="L3694" s="2">
        <f t="shared" si="287"/>
        <v>0.18</v>
      </c>
      <c r="M3694" s="3">
        <f t="shared" si="288"/>
        <v>110.06099999999998</v>
      </c>
      <c r="N3694" s="3">
        <f t="shared" si="289"/>
        <v>721.51099999999997</v>
      </c>
    </row>
    <row r="3695" spans="1:14" x14ac:dyDescent="0.3">
      <c r="A3695" s="1">
        <v>45579</v>
      </c>
      <c r="B3695" s="1" t="str">
        <f t="shared" si="285"/>
        <v>October</v>
      </c>
      <c r="C3695" s="4" t="s">
        <v>9</v>
      </c>
      <c r="D3695" s="4" t="s">
        <v>15</v>
      </c>
      <c r="E3695" s="4" t="s">
        <v>22</v>
      </c>
      <c r="F3695" s="4" t="s">
        <v>24</v>
      </c>
      <c r="G3695" s="3">
        <v>37.53</v>
      </c>
      <c r="H3695" s="8">
        <v>3</v>
      </c>
      <c r="I3695" s="4" t="s">
        <v>258</v>
      </c>
      <c r="J3695" s="7">
        <v>4.4000000000000004</v>
      </c>
      <c r="K3695" s="3">
        <f t="shared" si="286"/>
        <v>112.59</v>
      </c>
      <c r="L3695" s="2">
        <f t="shared" si="287"/>
        <v>0.05</v>
      </c>
      <c r="M3695" s="3">
        <f t="shared" si="288"/>
        <v>5.6295000000000002</v>
      </c>
      <c r="N3695" s="3">
        <f t="shared" si="289"/>
        <v>118.21950000000001</v>
      </c>
    </row>
    <row r="3696" spans="1:14" x14ac:dyDescent="0.3">
      <c r="A3696" s="1">
        <v>45579</v>
      </c>
      <c r="B3696" s="1" t="str">
        <f t="shared" si="285"/>
        <v>October</v>
      </c>
      <c r="C3696" s="4" t="s">
        <v>9</v>
      </c>
      <c r="D3696" s="4" t="s">
        <v>15</v>
      </c>
      <c r="E3696" s="4" t="s">
        <v>11</v>
      </c>
      <c r="F3696" s="4" t="s">
        <v>16</v>
      </c>
      <c r="G3696" s="3">
        <v>81.91</v>
      </c>
      <c r="H3696" s="8">
        <v>5</v>
      </c>
      <c r="I3696" s="4" t="s">
        <v>258</v>
      </c>
      <c r="J3696" s="7">
        <v>7.9</v>
      </c>
      <c r="K3696" s="3">
        <f t="shared" si="286"/>
        <v>409.54999999999995</v>
      </c>
      <c r="L3696" s="2">
        <f t="shared" si="287"/>
        <v>0.18</v>
      </c>
      <c r="M3696" s="3">
        <f t="shared" si="288"/>
        <v>73.718999999999994</v>
      </c>
      <c r="N3696" s="3">
        <f t="shared" si="289"/>
        <v>483.26899999999995</v>
      </c>
    </row>
    <row r="3697" spans="1:14" x14ac:dyDescent="0.3">
      <c r="A3697" s="1">
        <v>45579</v>
      </c>
      <c r="B3697" s="1" t="str">
        <f t="shared" si="285"/>
        <v>October</v>
      </c>
      <c r="C3697" s="4" t="s">
        <v>19</v>
      </c>
      <c r="D3697" s="4" t="s">
        <v>10</v>
      </c>
      <c r="E3697" s="4" t="s">
        <v>22</v>
      </c>
      <c r="F3697" s="4" t="s">
        <v>12</v>
      </c>
      <c r="G3697" s="3">
        <v>4.1900000000000004</v>
      </c>
      <c r="H3697" s="8">
        <v>5</v>
      </c>
      <c r="I3697" s="4" t="s">
        <v>258</v>
      </c>
      <c r="J3697" s="7">
        <v>5.6</v>
      </c>
      <c r="K3697" s="3">
        <f t="shared" si="286"/>
        <v>20.950000000000003</v>
      </c>
      <c r="L3697" s="2">
        <f t="shared" si="287"/>
        <v>0.05</v>
      </c>
      <c r="M3697" s="3">
        <f t="shared" si="288"/>
        <v>1.0475000000000001</v>
      </c>
      <c r="N3697" s="3">
        <f t="shared" si="289"/>
        <v>21.997500000000002</v>
      </c>
    </row>
    <row r="3698" spans="1:14" x14ac:dyDescent="0.3">
      <c r="A3698" s="1">
        <v>45579</v>
      </c>
      <c r="B3698" s="1" t="str">
        <f t="shared" si="285"/>
        <v>October</v>
      </c>
      <c r="C3698" s="4" t="s">
        <v>19</v>
      </c>
      <c r="D3698" s="4" t="s">
        <v>15</v>
      </c>
      <c r="E3698" s="4" t="s">
        <v>22</v>
      </c>
      <c r="F3698" s="4" t="s">
        <v>21</v>
      </c>
      <c r="G3698" s="3">
        <v>15.81</v>
      </c>
      <c r="H3698" s="8">
        <v>2</v>
      </c>
      <c r="I3698" s="4" t="s">
        <v>258</v>
      </c>
      <c r="J3698" s="7">
        <v>7.5</v>
      </c>
      <c r="K3698" s="3">
        <f t="shared" si="286"/>
        <v>31.62</v>
      </c>
      <c r="L3698" s="2">
        <f t="shared" si="287"/>
        <v>0.05</v>
      </c>
      <c r="M3698" s="3">
        <f t="shared" si="288"/>
        <v>1.5810000000000002</v>
      </c>
      <c r="N3698" s="3">
        <f t="shared" si="289"/>
        <v>33.201000000000001</v>
      </c>
    </row>
    <row r="3699" spans="1:14" x14ac:dyDescent="0.3">
      <c r="A3699" s="1">
        <v>45579</v>
      </c>
      <c r="B3699" s="1" t="str">
        <f t="shared" si="285"/>
        <v>October</v>
      </c>
      <c r="C3699" s="4" t="s">
        <v>14</v>
      </c>
      <c r="D3699" s="4" t="s">
        <v>15</v>
      </c>
      <c r="E3699" s="4" t="s">
        <v>11</v>
      </c>
      <c r="F3699" s="4" t="s">
        <v>12</v>
      </c>
      <c r="G3699" s="3">
        <v>14.55</v>
      </c>
      <c r="H3699" s="8">
        <v>3</v>
      </c>
      <c r="I3699" s="4" t="s">
        <v>17</v>
      </c>
      <c r="J3699" s="7">
        <v>3.2</v>
      </c>
      <c r="K3699" s="3">
        <f t="shared" si="286"/>
        <v>43.650000000000006</v>
      </c>
      <c r="L3699" s="2">
        <f t="shared" si="287"/>
        <v>0.05</v>
      </c>
      <c r="M3699" s="3">
        <f t="shared" si="288"/>
        <v>2.1825000000000006</v>
      </c>
      <c r="N3699" s="3">
        <f t="shared" si="289"/>
        <v>45.832500000000003</v>
      </c>
    </row>
    <row r="3700" spans="1:14" x14ac:dyDescent="0.3">
      <c r="A3700" s="1">
        <v>45579</v>
      </c>
      <c r="B3700" s="1" t="str">
        <f t="shared" si="285"/>
        <v>October</v>
      </c>
      <c r="C3700" s="4" t="s">
        <v>9</v>
      </c>
      <c r="D3700" s="4" t="s">
        <v>15</v>
      </c>
      <c r="E3700" s="4" t="s">
        <v>22</v>
      </c>
      <c r="F3700" s="4" t="s">
        <v>18</v>
      </c>
      <c r="G3700" s="3">
        <v>66.400000000000006</v>
      </c>
      <c r="H3700" s="8">
        <v>4</v>
      </c>
      <c r="I3700" s="4" t="s">
        <v>20</v>
      </c>
      <c r="J3700" s="7">
        <v>7.3</v>
      </c>
      <c r="K3700" s="3">
        <f t="shared" si="286"/>
        <v>265.60000000000002</v>
      </c>
      <c r="L3700" s="2">
        <f t="shared" si="287"/>
        <v>0.05</v>
      </c>
      <c r="M3700" s="3">
        <f t="shared" si="288"/>
        <v>13.280000000000001</v>
      </c>
      <c r="N3700" s="3">
        <f t="shared" si="289"/>
        <v>278.88</v>
      </c>
    </row>
    <row r="3701" spans="1:14" x14ac:dyDescent="0.3">
      <c r="A3701" s="1">
        <v>45579</v>
      </c>
      <c r="B3701" s="1" t="str">
        <f t="shared" si="285"/>
        <v>October</v>
      </c>
      <c r="C3701" s="4" t="s">
        <v>9</v>
      </c>
      <c r="D3701" s="4" t="s">
        <v>15</v>
      </c>
      <c r="E3701" s="4" t="s">
        <v>11</v>
      </c>
      <c r="F3701" s="4" t="s">
        <v>24</v>
      </c>
      <c r="G3701" s="3">
        <v>25.26</v>
      </c>
      <c r="H3701" s="8">
        <v>8</v>
      </c>
      <c r="I3701" s="4" t="s">
        <v>17</v>
      </c>
      <c r="J3701" s="7">
        <v>3.2</v>
      </c>
      <c r="K3701" s="3">
        <f t="shared" si="286"/>
        <v>202.08</v>
      </c>
      <c r="L3701" s="2">
        <f t="shared" si="287"/>
        <v>0.05</v>
      </c>
      <c r="M3701" s="3">
        <f t="shared" si="288"/>
        <v>10.104000000000001</v>
      </c>
      <c r="N3701" s="3">
        <f t="shared" si="289"/>
        <v>212.18400000000003</v>
      </c>
    </row>
    <row r="3702" spans="1:14" x14ac:dyDescent="0.3">
      <c r="A3702" s="1">
        <v>45579</v>
      </c>
      <c r="B3702" s="1" t="str">
        <f t="shared" si="285"/>
        <v>October</v>
      </c>
      <c r="C3702" s="4" t="s">
        <v>9</v>
      </c>
      <c r="D3702" s="4" t="s">
        <v>10</v>
      </c>
      <c r="E3702" s="4" t="s">
        <v>11</v>
      </c>
      <c r="F3702" s="4" t="s">
        <v>24</v>
      </c>
      <c r="G3702" s="3">
        <v>27.99</v>
      </c>
      <c r="H3702" s="8">
        <v>6</v>
      </c>
      <c r="I3702" s="4" t="s">
        <v>20</v>
      </c>
      <c r="J3702" s="7">
        <v>8.1</v>
      </c>
      <c r="K3702" s="3">
        <f t="shared" si="286"/>
        <v>167.94</v>
      </c>
      <c r="L3702" s="2">
        <f t="shared" si="287"/>
        <v>0.05</v>
      </c>
      <c r="M3702" s="3">
        <f t="shared" si="288"/>
        <v>8.3970000000000002</v>
      </c>
      <c r="N3702" s="3">
        <f t="shared" si="289"/>
        <v>176.33699999999999</v>
      </c>
    </row>
    <row r="3703" spans="1:14" x14ac:dyDescent="0.3">
      <c r="A3703" s="1">
        <v>45579</v>
      </c>
      <c r="B3703" s="1" t="str">
        <f t="shared" si="285"/>
        <v>October</v>
      </c>
      <c r="C3703" s="4" t="s">
        <v>14</v>
      </c>
      <c r="D3703" s="4" t="s">
        <v>10</v>
      </c>
      <c r="E3703" s="4" t="s">
        <v>22</v>
      </c>
      <c r="F3703" s="4" t="s">
        <v>24</v>
      </c>
      <c r="G3703" s="3">
        <v>36.619999999999997</v>
      </c>
      <c r="H3703" s="8">
        <v>10</v>
      </c>
      <c r="I3703" s="4" t="s">
        <v>17</v>
      </c>
      <c r="J3703" s="7">
        <v>6.2</v>
      </c>
      <c r="K3703" s="3">
        <f t="shared" si="286"/>
        <v>366.2</v>
      </c>
      <c r="L3703" s="2">
        <f t="shared" si="287"/>
        <v>0.05</v>
      </c>
      <c r="M3703" s="3">
        <f t="shared" si="288"/>
        <v>18.309999999999999</v>
      </c>
      <c r="N3703" s="3">
        <f t="shared" si="289"/>
        <v>384.51</v>
      </c>
    </row>
    <row r="3704" spans="1:14" x14ac:dyDescent="0.3">
      <c r="A3704" s="1">
        <v>45579</v>
      </c>
      <c r="B3704" s="1" t="str">
        <f t="shared" si="285"/>
        <v>October</v>
      </c>
      <c r="C3704" s="4" t="s">
        <v>19</v>
      </c>
      <c r="D3704" s="4" t="s">
        <v>15</v>
      </c>
      <c r="E3704" s="4" t="s">
        <v>11</v>
      </c>
      <c r="F3704" s="4" t="s">
        <v>16</v>
      </c>
      <c r="G3704" s="3">
        <v>84.82</v>
      </c>
      <c r="H3704" s="8">
        <v>4</v>
      </c>
      <c r="I3704" s="4" t="s">
        <v>258</v>
      </c>
      <c r="J3704" s="7">
        <v>3.8</v>
      </c>
      <c r="K3704" s="3">
        <f t="shared" si="286"/>
        <v>339.28</v>
      </c>
      <c r="L3704" s="2">
        <f t="shared" si="287"/>
        <v>0.18</v>
      </c>
      <c r="M3704" s="3">
        <f t="shared" si="288"/>
        <v>61.070399999999992</v>
      </c>
      <c r="N3704" s="3">
        <f t="shared" si="289"/>
        <v>400.35039999999998</v>
      </c>
    </row>
    <row r="3705" spans="1:14" x14ac:dyDescent="0.3">
      <c r="A3705" s="1">
        <v>45580</v>
      </c>
      <c r="B3705" s="1" t="str">
        <f t="shared" si="285"/>
        <v>October</v>
      </c>
      <c r="C3705" s="4" t="s">
        <v>19</v>
      </c>
      <c r="D3705" s="4" t="s">
        <v>15</v>
      </c>
      <c r="E3705" s="4" t="s">
        <v>22</v>
      </c>
      <c r="F3705" s="4" t="s">
        <v>21</v>
      </c>
      <c r="G3705" s="3">
        <v>20</v>
      </c>
      <c r="H3705" s="8">
        <v>6</v>
      </c>
      <c r="I3705" s="4" t="s">
        <v>20</v>
      </c>
      <c r="J3705" s="7">
        <v>6.7</v>
      </c>
      <c r="K3705" s="3">
        <f t="shared" si="286"/>
        <v>120</v>
      </c>
      <c r="L3705" s="2">
        <f t="shared" si="287"/>
        <v>0.05</v>
      </c>
      <c r="M3705" s="3">
        <f t="shared" si="288"/>
        <v>6</v>
      </c>
      <c r="N3705" s="3">
        <f t="shared" si="289"/>
        <v>126</v>
      </c>
    </row>
    <row r="3706" spans="1:14" x14ac:dyDescent="0.3">
      <c r="A3706" s="1">
        <v>45580</v>
      </c>
      <c r="B3706" s="1" t="str">
        <f t="shared" si="285"/>
        <v>October</v>
      </c>
      <c r="C3706" s="4" t="s">
        <v>14</v>
      </c>
      <c r="D3706" s="4" t="s">
        <v>15</v>
      </c>
      <c r="E3706" s="4" t="s">
        <v>11</v>
      </c>
      <c r="F3706" s="4" t="s">
        <v>21</v>
      </c>
      <c r="G3706" s="3">
        <v>11.96</v>
      </c>
      <c r="H3706" s="8">
        <v>8</v>
      </c>
      <c r="I3706" s="4" t="s">
        <v>20</v>
      </c>
      <c r="J3706" s="7">
        <v>3.5</v>
      </c>
      <c r="K3706" s="3">
        <f t="shared" si="286"/>
        <v>95.68</v>
      </c>
      <c r="L3706" s="2">
        <f t="shared" si="287"/>
        <v>0.05</v>
      </c>
      <c r="M3706" s="3">
        <f t="shared" si="288"/>
        <v>4.7840000000000007</v>
      </c>
      <c r="N3706" s="3">
        <f t="shared" si="289"/>
        <v>100.46400000000001</v>
      </c>
    </row>
    <row r="3707" spans="1:14" x14ac:dyDescent="0.3">
      <c r="A3707" s="1">
        <v>45580</v>
      </c>
      <c r="B3707" s="1" t="str">
        <f t="shared" si="285"/>
        <v>October</v>
      </c>
      <c r="C3707" s="4" t="s">
        <v>14</v>
      </c>
      <c r="D3707" s="4" t="s">
        <v>15</v>
      </c>
      <c r="E3707" s="4" t="s">
        <v>22</v>
      </c>
      <c r="F3707" s="4" t="s">
        <v>23</v>
      </c>
      <c r="G3707" s="3">
        <v>59.34</v>
      </c>
      <c r="H3707" s="8">
        <v>5</v>
      </c>
      <c r="I3707" s="4" t="s">
        <v>20</v>
      </c>
      <c r="J3707" s="7">
        <v>7.4</v>
      </c>
      <c r="K3707" s="3">
        <f t="shared" si="286"/>
        <v>296.70000000000005</v>
      </c>
      <c r="L3707" s="2">
        <f t="shared" si="287"/>
        <v>0.05</v>
      </c>
      <c r="M3707" s="3">
        <f t="shared" si="288"/>
        <v>14.835000000000003</v>
      </c>
      <c r="N3707" s="3">
        <f t="shared" si="289"/>
        <v>311.53500000000003</v>
      </c>
    </row>
    <row r="3708" spans="1:14" x14ac:dyDescent="0.3">
      <c r="A3708" s="1">
        <v>45580</v>
      </c>
      <c r="B3708" s="1" t="str">
        <f t="shared" si="285"/>
        <v>October</v>
      </c>
      <c r="C3708" s="4" t="s">
        <v>9</v>
      </c>
      <c r="D3708" s="4" t="s">
        <v>10</v>
      </c>
      <c r="E3708" s="4" t="s">
        <v>22</v>
      </c>
      <c r="F3708" s="4" t="s">
        <v>16</v>
      </c>
      <c r="G3708" s="3">
        <v>81.3</v>
      </c>
      <c r="H3708" s="8">
        <v>8</v>
      </c>
      <c r="I3708" s="4" t="s">
        <v>258</v>
      </c>
      <c r="J3708" s="7">
        <v>9.8000000000000007</v>
      </c>
      <c r="K3708" s="3">
        <f t="shared" si="286"/>
        <v>650.4</v>
      </c>
      <c r="L3708" s="2">
        <f t="shared" si="287"/>
        <v>0.18</v>
      </c>
      <c r="M3708" s="3">
        <f t="shared" si="288"/>
        <v>117.07199999999999</v>
      </c>
      <c r="N3708" s="3">
        <f t="shared" si="289"/>
        <v>767.47199999999998</v>
      </c>
    </row>
    <row r="3709" spans="1:14" x14ac:dyDescent="0.3">
      <c r="A3709" s="1">
        <v>45580</v>
      </c>
      <c r="B3709" s="1" t="str">
        <f t="shared" si="285"/>
        <v>October</v>
      </c>
      <c r="C3709" s="4" t="s">
        <v>14</v>
      </c>
      <c r="D3709" s="4" t="s">
        <v>10</v>
      </c>
      <c r="E3709" s="4" t="s">
        <v>22</v>
      </c>
      <c r="F3709" s="4" t="s">
        <v>16</v>
      </c>
      <c r="G3709" s="3">
        <v>91.9</v>
      </c>
      <c r="H3709" s="8">
        <v>7</v>
      </c>
      <c r="I3709" s="4" t="s">
        <v>17</v>
      </c>
      <c r="J3709" s="7">
        <v>8.1999999999999993</v>
      </c>
      <c r="K3709" s="3">
        <f t="shared" si="286"/>
        <v>643.30000000000007</v>
      </c>
      <c r="L3709" s="2">
        <f t="shared" si="287"/>
        <v>0.18</v>
      </c>
      <c r="M3709" s="3">
        <f t="shared" si="288"/>
        <v>115.79400000000001</v>
      </c>
      <c r="N3709" s="3">
        <f t="shared" si="289"/>
        <v>759.09400000000005</v>
      </c>
    </row>
    <row r="3710" spans="1:14" x14ac:dyDescent="0.3">
      <c r="A3710" s="1">
        <v>45580</v>
      </c>
      <c r="B3710" s="1" t="str">
        <f t="shared" si="285"/>
        <v>October</v>
      </c>
      <c r="C3710" s="4" t="s">
        <v>9</v>
      </c>
      <c r="D3710" s="4" t="s">
        <v>15</v>
      </c>
      <c r="E3710" s="4" t="s">
        <v>11</v>
      </c>
      <c r="F3710" s="4" t="s">
        <v>16</v>
      </c>
      <c r="G3710" s="3">
        <v>92.39</v>
      </c>
      <c r="H3710" s="8">
        <v>3</v>
      </c>
      <c r="I3710" s="4" t="s">
        <v>258</v>
      </c>
      <c r="J3710" s="7">
        <v>6.9</v>
      </c>
      <c r="K3710" s="3">
        <f t="shared" si="286"/>
        <v>277.17</v>
      </c>
      <c r="L3710" s="2">
        <f t="shared" si="287"/>
        <v>0.18</v>
      </c>
      <c r="M3710" s="3">
        <f t="shared" si="288"/>
        <v>49.890599999999999</v>
      </c>
      <c r="N3710" s="3">
        <f t="shared" si="289"/>
        <v>327.06060000000002</v>
      </c>
    </row>
    <row r="3711" spans="1:14" x14ac:dyDescent="0.3">
      <c r="A3711" s="1">
        <v>45580</v>
      </c>
      <c r="B3711" s="1" t="str">
        <f t="shared" si="285"/>
        <v>October</v>
      </c>
      <c r="C3711" s="4" t="s">
        <v>9</v>
      </c>
      <c r="D3711" s="4" t="s">
        <v>10</v>
      </c>
      <c r="E3711" s="4" t="s">
        <v>22</v>
      </c>
      <c r="F3711" s="4" t="s">
        <v>18</v>
      </c>
      <c r="G3711" s="3">
        <v>51.8</v>
      </c>
      <c r="H3711" s="8">
        <v>1</v>
      </c>
      <c r="I3711" s="4" t="s">
        <v>20</v>
      </c>
      <c r="J3711" s="7">
        <v>3.7</v>
      </c>
      <c r="K3711" s="3">
        <f t="shared" si="286"/>
        <v>51.8</v>
      </c>
      <c r="L3711" s="2">
        <f t="shared" si="287"/>
        <v>0.05</v>
      </c>
      <c r="M3711" s="3">
        <f t="shared" si="288"/>
        <v>2.59</v>
      </c>
      <c r="N3711" s="3">
        <f t="shared" si="289"/>
        <v>54.39</v>
      </c>
    </row>
    <row r="3712" spans="1:14" x14ac:dyDescent="0.3">
      <c r="A3712" s="1">
        <v>45580</v>
      </c>
      <c r="B3712" s="1" t="str">
        <f t="shared" si="285"/>
        <v>October</v>
      </c>
      <c r="C3712" s="4" t="s">
        <v>9</v>
      </c>
      <c r="D3712" s="4" t="s">
        <v>10</v>
      </c>
      <c r="E3712" s="4" t="s">
        <v>11</v>
      </c>
      <c r="F3712" s="4" t="s">
        <v>23</v>
      </c>
      <c r="G3712" s="3">
        <v>44.73</v>
      </c>
      <c r="H3712" s="8">
        <v>4</v>
      </c>
      <c r="I3712" s="4" t="s">
        <v>258</v>
      </c>
      <c r="J3712" s="7">
        <v>7.8</v>
      </c>
      <c r="K3712" s="3">
        <f t="shared" si="286"/>
        <v>178.92</v>
      </c>
      <c r="L3712" s="2">
        <f t="shared" si="287"/>
        <v>0.05</v>
      </c>
      <c r="M3712" s="3">
        <f t="shared" si="288"/>
        <v>8.9459999999999997</v>
      </c>
      <c r="N3712" s="3">
        <f t="shared" si="289"/>
        <v>187.86599999999999</v>
      </c>
    </row>
    <row r="3713" spans="1:14" x14ac:dyDescent="0.3">
      <c r="A3713" s="1">
        <v>45580</v>
      </c>
      <c r="B3713" s="1" t="str">
        <f t="shared" si="285"/>
        <v>October</v>
      </c>
      <c r="C3713" s="4" t="s">
        <v>9</v>
      </c>
      <c r="D3713" s="4" t="s">
        <v>15</v>
      </c>
      <c r="E3713" s="4" t="s">
        <v>11</v>
      </c>
      <c r="F3713" s="4" t="s">
        <v>24</v>
      </c>
      <c r="G3713" s="3">
        <v>19.600000000000001</v>
      </c>
      <c r="H3713" s="8">
        <v>9</v>
      </c>
      <c r="I3713" s="4" t="s">
        <v>17</v>
      </c>
      <c r="J3713" s="7">
        <v>7.5</v>
      </c>
      <c r="K3713" s="3">
        <f t="shared" si="286"/>
        <v>176.4</v>
      </c>
      <c r="L3713" s="2">
        <f t="shared" si="287"/>
        <v>0.05</v>
      </c>
      <c r="M3713" s="3">
        <f t="shared" si="288"/>
        <v>8.82</v>
      </c>
      <c r="N3713" s="3">
        <f t="shared" si="289"/>
        <v>185.22</v>
      </c>
    </row>
    <row r="3714" spans="1:14" x14ac:dyDescent="0.3">
      <c r="A3714" s="1">
        <v>45580</v>
      </c>
      <c r="B3714" s="1" t="str">
        <f t="shared" si="285"/>
        <v>October</v>
      </c>
      <c r="C3714" s="4" t="s">
        <v>14</v>
      </c>
      <c r="D3714" s="4" t="s">
        <v>10</v>
      </c>
      <c r="E3714" s="4" t="s">
        <v>22</v>
      </c>
      <c r="F3714" s="4" t="s">
        <v>12</v>
      </c>
      <c r="G3714" s="3">
        <v>13.28</v>
      </c>
      <c r="H3714" s="8">
        <v>10</v>
      </c>
      <c r="I3714" s="4" t="s">
        <v>17</v>
      </c>
      <c r="J3714" s="7">
        <v>3.3</v>
      </c>
      <c r="K3714" s="3">
        <f t="shared" si="286"/>
        <v>132.79999999999998</v>
      </c>
      <c r="L3714" s="2">
        <f t="shared" si="287"/>
        <v>0.05</v>
      </c>
      <c r="M3714" s="3">
        <f t="shared" si="288"/>
        <v>6.64</v>
      </c>
      <c r="N3714" s="3">
        <f t="shared" si="289"/>
        <v>139.43999999999997</v>
      </c>
    </row>
    <row r="3715" spans="1:14" x14ac:dyDescent="0.3">
      <c r="A3715" s="1">
        <v>45580</v>
      </c>
      <c r="B3715" s="1" t="str">
        <f t="shared" ref="B3715:B3778" si="290">TEXT(A3715,"mmmm")</f>
        <v>October</v>
      </c>
      <c r="C3715" s="4" t="s">
        <v>14</v>
      </c>
      <c r="D3715" s="4" t="s">
        <v>15</v>
      </c>
      <c r="E3715" s="4" t="s">
        <v>11</v>
      </c>
      <c r="F3715" s="4" t="s">
        <v>12</v>
      </c>
      <c r="G3715" s="3">
        <v>13.47</v>
      </c>
      <c r="H3715" s="8">
        <v>1</v>
      </c>
      <c r="I3715" s="4" t="s">
        <v>17</v>
      </c>
      <c r="J3715" s="7">
        <v>8.4</v>
      </c>
      <c r="K3715" s="3">
        <f t="shared" ref="K3715:K3778" si="291">G3715*H3715</f>
        <v>13.47</v>
      </c>
      <c r="L3715" s="2">
        <f t="shared" ref="L3715:L3778" si="292">IF(F3715="electronics",18%,5%)</f>
        <v>0.05</v>
      </c>
      <c r="M3715" s="3">
        <f t="shared" ref="M3715:M3778" si="293">K3715*L3715</f>
        <v>0.6735000000000001</v>
      </c>
      <c r="N3715" s="3">
        <f t="shared" ref="N3715:N3778" si="294">K3715+M3715</f>
        <v>14.143500000000001</v>
      </c>
    </row>
    <row r="3716" spans="1:14" x14ac:dyDescent="0.3">
      <c r="A3716" s="1">
        <v>45580</v>
      </c>
      <c r="B3716" s="1" t="str">
        <f t="shared" si="290"/>
        <v>October</v>
      </c>
      <c r="C3716" s="4" t="s">
        <v>19</v>
      </c>
      <c r="D3716" s="4" t="s">
        <v>10</v>
      </c>
      <c r="E3716" s="4" t="s">
        <v>22</v>
      </c>
      <c r="F3716" s="4" t="s">
        <v>23</v>
      </c>
      <c r="G3716" s="3">
        <v>40.54</v>
      </c>
      <c r="H3716" s="8">
        <v>2</v>
      </c>
      <c r="I3716" s="4" t="s">
        <v>20</v>
      </c>
      <c r="J3716" s="7">
        <v>6.5</v>
      </c>
      <c r="K3716" s="3">
        <f t="shared" si="291"/>
        <v>81.08</v>
      </c>
      <c r="L3716" s="2">
        <f t="shared" si="292"/>
        <v>0.05</v>
      </c>
      <c r="M3716" s="3">
        <f t="shared" si="293"/>
        <v>4.0540000000000003</v>
      </c>
      <c r="N3716" s="3">
        <f t="shared" si="294"/>
        <v>85.134</v>
      </c>
    </row>
    <row r="3717" spans="1:14" x14ac:dyDescent="0.3">
      <c r="A3717" s="1">
        <v>45580</v>
      </c>
      <c r="B3717" s="1" t="str">
        <f t="shared" si="290"/>
        <v>October</v>
      </c>
      <c r="C3717" s="4" t="s">
        <v>14</v>
      </c>
      <c r="D3717" s="4" t="s">
        <v>15</v>
      </c>
      <c r="E3717" s="4" t="s">
        <v>11</v>
      </c>
      <c r="F3717" s="4" t="s">
        <v>23</v>
      </c>
      <c r="G3717" s="3">
        <v>52.02</v>
      </c>
      <c r="H3717" s="8">
        <v>2</v>
      </c>
      <c r="I3717" s="4" t="s">
        <v>17</v>
      </c>
      <c r="J3717" s="7">
        <v>5.9</v>
      </c>
      <c r="K3717" s="3">
        <f t="shared" si="291"/>
        <v>104.04</v>
      </c>
      <c r="L3717" s="2">
        <f t="shared" si="292"/>
        <v>0.05</v>
      </c>
      <c r="M3717" s="3">
        <f t="shared" si="293"/>
        <v>5.2020000000000008</v>
      </c>
      <c r="N3717" s="3">
        <f t="shared" si="294"/>
        <v>109.242</v>
      </c>
    </row>
    <row r="3718" spans="1:14" x14ac:dyDescent="0.3">
      <c r="A3718" s="1">
        <v>45580</v>
      </c>
      <c r="B3718" s="1" t="str">
        <f t="shared" si="290"/>
        <v>October</v>
      </c>
      <c r="C3718" s="4" t="s">
        <v>9</v>
      </c>
      <c r="D3718" s="4" t="s">
        <v>10</v>
      </c>
      <c r="E3718" s="4" t="s">
        <v>11</v>
      </c>
      <c r="F3718" s="4" t="s">
        <v>24</v>
      </c>
      <c r="G3718" s="3">
        <v>39.04</v>
      </c>
      <c r="H3718" s="8">
        <v>4</v>
      </c>
      <c r="I3718" s="4" t="s">
        <v>258</v>
      </c>
      <c r="J3718" s="7">
        <v>8.4</v>
      </c>
      <c r="K3718" s="3">
        <f t="shared" si="291"/>
        <v>156.16</v>
      </c>
      <c r="L3718" s="2">
        <f t="shared" si="292"/>
        <v>0.05</v>
      </c>
      <c r="M3718" s="3">
        <f t="shared" si="293"/>
        <v>7.8079999999999998</v>
      </c>
      <c r="N3718" s="3">
        <f t="shared" si="294"/>
        <v>163.96799999999999</v>
      </c>
    </row>
    <row r="3719" spans="1:14" x14ac:dyDescent="0.3">
      <c r="A3719" s="1">
        <v>45580</v>
      </c>
      <c r="B3719" s="1" t="str">
        <f t="shared" si="290"/>
        <v>October</v>
      </c>
      <c r="C3719" s="4" t="s">
        <v>19</v>
      </c>
      <c r="D3719" s="4" t="s">
        <v>15</v>
      </c>
      <c r="E3719" s="4" t="s">
        <v>11</v>
      </c>
      <c r="F3719" s="4" t="s">
        <v>24</v>
      </c>
      <c r="G3719" s="3">
        <v>23.85</v>
      </c>
      <c r="H3719" s="8">
        <v>8</v>
      </c>
      <c r="I3719" s="4" t="s">
        <v>258</v>
      </c>
      <c r="J3719" s="7">
        <v>5.8</v>
      </c>
      <c r="K3719" s="3">
        <f t="shared" si="291"/>
        <v>190.8</v>
      </c>
      <c r="L3719" s="2">
        <f t="shared" si="292"/>
        <v>0.05</v>
      </c>
      <c r="M3719" s="3">
        <f t="shared" si="293"/>
        <v>9.5400000000000009</v>
      </c>
      <c r="N3719" s="3">
        <f t="shared" si="294"/>
        <v>200.34</v>
      </c>
    </row>
    <row r="3720" spans="1:14" x14ac:dyDescent="0.3">
      <c r="A3720" s="1">
        <v>45580</v>
      </c>
      <c r="B3720" s="1" t="str">
        <f t="shared" si="290"/>
        <v>October</v>
      </c>
      <c r="C3720" s="4" t="s">
        <v>19</v>
      </c>
      <c r="D3720" s="4" t="s">
        <v>15</v>
      </c>
      <c r="E3720" s="4" t="s">
        <v>22</v>
      </c>
      <c r="F3720" s="4" t="s">
        <v>23</v>
      </c>
      <c r="G3720" s="3">
        <v>49.51</v>
      </c>
      <c r="H3720" s="8">
        <v>1</v>
      </c>
      <c r="I3720" s="4" t="s">
        <v>17</v>
      </c>
      <c r="J3720" s="7">
        <v>6.3</v>
      </c>
      <c r="K3720" s="3">
        <f t="shared" si="291"/>
        <v>49.51</v>
      </c>
      <c r="L3720" s="2">
        <f t="shared" si="292"/>
        <v>0.05</v>
      </c>
      <c r="M3720" s="3">
        <f t="shared" si="293"/>
        <v>2.4755000000000003</v>
      </c>
      <c r="N3720" s="3">
        <f t="shared" si="294"/>
        <v>51.985500000000002</v>
      </c>
    </row>
    <row r="3721" spans="1:14" x14ac:dyDescent="0.3">
      <c r="A3721" s="1">
        <v>45580</v>
      </c>
      <c r="B3721" s="1" t="str">
        <f t="shared" si="290"/>
        <v>October</v>
      </c>
      <c r="C3721" s="4" t="s">
        <v>14</v>
      </c>
      <c r="D3721" s="4" t="s">
        <v>10</v>
      </c>
      <c r="E3721" s="4" t="s">
        <v>11</v>
      </c>
      <c r="F3721" s="4" t="s">
        <v>24</v>
      </c>
      <c r="G3721" s="3">
        <v>33.04</v>
      </c>
      <c r="H3721" s="8">
        <v>6</v>
      </c>
      <c r="I3721" s="4" t="s">
        <v>20</v>
      </c>
      <c r="J3721" s="7">
        <v>4.2</v>
      </c>
      <c r="K3721" s="3">
        <f t="shared" si="291"/>
        <v>198.24</v>
      </c>
      <c r="L3721" s="2">
        <f t="shared" si="292"/>
        <v>0.05</v>
      </c>
      <c r="M3721" s="3">
        <f t="shared" si="293"/>
        <v>9.9120000000000008</v>
      </c>
      <c r="N3721" s="3">
        <f t="shared" si="294"/>
        <v>208.15200000000002</v>
      </c>
    </row>
    <row r="3722" spans="1:14" x14ac:dyDescent="0.3">
      <c r="A3722" s="1">
        <v>45580</v>
      </c>
      <c r="B3722" s="1" t="str">
        <f t="shared" si="290"/>
        <v>October</v>
      </c>
      <c r="C3722" s="4" t="s">
        <v>19</v>
      </c>
      <c r="D3722" s="4" t="s">
        <v>15</v>
      </c>
      <c r="E3722" s="4" t="s">
        <v>11</v>
      </c>
      <c r="F3722" s="4" t="s">
        <v>23</v>
      </c>
      <c r="G3722" s="3">
        <v>66.69</v>
      </c>
      <c r="H3722" s="8">
        <v>2</v>
      </c>
      <c r="I3722" s="4" t="s">
        <v>17</v>
      </c>
      <c r="J3722" s="7">
        <v>5.2</v>
      </c>
      <c r="K3722" s="3">
        <f t="shared" si="291"/>
        <v>133.38</v>
      </c>
      <c r="L3722" s="2">
        <f t="shared" si="292"/>
        <v>0.05</v>
      </c>
      <c r="M3722" s="3">
        <f t="shared" si="293"/>
        <v>6.6690000000000005</v>
      </c>
      <c r="N3722" s="3">
        <f t="shared" si="294"/>
        <v>140.04900000000001</v>
      </c>
    </row>
    <row r="3723" spans="1:14" x14ac:dyDescent="0.3">
      <c r="A3723" s="1">
        <v>45581</v>
      </c>
      <c r="B3723" s="1" t="str">
        <f t="shared" si="290"/>
        <v>October</v>
      </c>
      <c r="C3723" s="4" t="s">
        <v>14</v>
      </c>
      <c r="D3723" s="4" t="s">
        <v>15</v>
      </c>
      <c r="E3723" s="4" t="s">
        <v>11</v>
      </c>
      <c r="F3723" s="4" t="s">
        <v>12</v>
      </c>
      <c r="G3723" s="3">
        <v>12</v>
      </c>
      <c r="H3723" s="8">
        <v>7</v>
      </c>
      <c r="I3723" s="4" t="s">
        <v>20</v>
      </c>
      <c r="J3723" s="7">
        <v>8.6999999999999993</v>
      </c>
      <c r="K3723" s="3">
        <f t="shared" si="291"/>
        <v>84</v>
      </c>
      <c r="L3723" s="2">
        <f t="shared" si="292"/>
        <v>0.05</v>
      </c>
      <c r="M3723" s="3">
        <f t="shared" si="293"/>
        <v>4.2</v>
      </c>
      <c r="N3723" s="3">
        <f t="shared" si="294"/>
        <v>88.2</v>
      </c>
    </row>
    <row r="3724" spans="1:14" x14ac:dyDescent="0.3">
      <c r="A3724" s="1">
        <v>45581</v>
      </c>
      <c r="B3724" s="1" t="str">
        <f t="shared" si="290"/>
        <v>October</v>
      </c>
      <c r="C3724" s="4" t="s">
        <v>14</v>
      </c>
      <c r="D3724" s="4" t="s">
        <v>10</v>
      </c>
      <c r="E3724" s="4" t="s">
        <v>22</v>
      </c>
      <c r="F3724" s="4" t="s">
        <v>24</v>
      </c>
      <c r="G3724" s="3">
        <v>19.61</v>
      </c>
      <c r="H3724" s="8">
        <v>1</v>
      </c>
      <c r="I3724" s="4" t="s">
        <v>258</v>
      </c>
      <c r="J3724" s="7">
        <v>4.3</v>
      </c>
      <c r="K3724" s="3">
        <f t="shared" si="291"/>
        <v>19.61</v>
      </c>
      <c r="L3724" s="2">
        <f t="shared" si="292"/>
        <v>0.05</v>
      </c>
      <c r="M3724" s="3">
        <f t="shared" si="293"/>
        <v>0.98050000000000004</v>
      </c>
      <c r="N3724" s="3">
        <f t="shared" si="294"/>
        <v>20.590499999999999</v>
      </c>
    </row>
    <row r="3725" spans="1:14" x14ac:dyDescent="0.3">
      <c r="A3725" s="1">
        <v>45581</v>
      </c>
      <c r="B3725" s="1" t="str">
        <f t="shared" si="290"/>
        <v>October</v>
      </c>
      <c r="C3725" s="4" t="s">
        <v>9</v>
      </c>
      <c r="D3725" s="4" t="s">
        <v>15</v>
      </c>
      <c r="E3725" s="4" t="s">
        <v>11</v>
      </c>
      <c r="F3725" s="4" t="s">
        <v>24</v>
      </c>
      <c r="G3725" s="3">
        <v>18.399999999999999</v>
      </c>
      <c r="H3725" s="8">
        <v>3</v>
      </c>
      <c r="I3725" s="4" t="s">
        <v>20</v>
      </c>
      <c r="J3725" s="7">
        <v>5.8</v>
      </c>
      <c r="K3725" s="3">
        <f t="shared" si="291"/>
        <v>55.199999999999996</v>
      </c>
      <c r="L3725" s="2">
        <f t="shared" si="292"/>
        <v>0.05</v>
      </c>
      <c r="M3725" s="3">
        <f t="shared" si="293"/>
        <v>2.76</v>
      </c>
      <c r="N3725" s="3">
        <f t="shared" si="294"/>
        <v>57.959999999999994</v>
      </c>
    </row>
    <row r="3726" spans="1:14" x14ac:dyDescent="0.3">
      <c r="A3726" s="1">
        <v>45581</v>
      </c>
      <c r="B3726" s="1" t="str">
        <f t="shared" si="290"/>
        <v>October</v>
      </c>
      <c r="C3726" s="4" t="s">
        <v>14</v>
      </c>
      <c r="D3726" s="4" t="s">
        <v>10</v>
      </c>
      <c r="E3726" s="4" t="s">
        <v>22</v>
      </c>
      <c r="F3726" s="4" t="s">
        <v>12</v>
      </c>
      <c r="G3726" s="3">
        <v>13.63</v>
      </c>
      <c r="H3726" s="8">
        <v>6</v>
      </c>
      <c r="I3726" s="4" t="s">
        <v>258</v>
      </c>
      <c r="J3726" s="7">
        <v>9.6999999999999993</v>
      </c>
      <c r="K3726" s="3">
        <f t="shared" si="291"/>
        <v>81.78</v>
      </c>
      <c r="L3726" s="2">
        <f t="shared" si="292"/>
        <v>0.05</v>
      </c>
      <c r="M3726" s="3">
        <f t="shared" si="293"/>
        <v>4.0890000000000004</v>
      </c>
      <c r="N3726" s="3">
        <f t="shared" si="294"/>
        <v>85.869</v>
      </c>
    </row>
    <row r="3727" spans="1:14" x14ac:dyDescent="0.3">
      <c r="A3727" s="1">
        <v>45581</v>
      </c>
      <c r="B3727" s="1" t="str">
        <f t="shared" si="290"/>
        <v>October</v>
      </c>
      <c r="C3727" s="4" t="s">
        <v>14</v>
      </c>
      <c r="D3727" s="4" t="s">
        <v>10</v>
      </c>
      <c r="E3727" s="4" t="s">
        <v>11</v>
      </c>
      <c r="F3727" s="4" t="s">
        <v>12</v>
      </c>
      <c r="G3727" s="3">
        <v>9.99</v>
      </c>
      <c r="H3727" s="8">
        <v>4</v>
      </c>
      <c r="I3727" s="4" t="s">
        <v>258</v>
      </c>
      <c r="J3727" s="7">
        <v>4.5999999999999996</v>
      </c>
      <c r="K3727" s="3">
        <f t="shared" si="291"/>
        <v>39.96</v>
      </c>
      <c r="L3727" s="2">
        <f t="shared" si="292"/>
        <v>0.05</v>
      </c>
      <c r="M3727" s="3">
        <f t="shared" si="293"/>
        <v>1.9980000000000002</v>
      </c>
      <c r="N3727" s="3">
        <f t="shared" si="294"/>
        <v>41.957999999999998</v>
      </c>
    </row>
    <row r="3728" spans="1:14" x14ac:dyDescent="0.3">
      <c r="A3728" s="1">
        <v>45581</v>
      </c>
      <c r="B3728" s="1" t="str">
        <f t="shared" si="290"/>
        <v>October</v>
      </c>
      <c r="C3728" s="4" t="s">
        <v>14</v>
      </c>
      <c r="D3728" s="4" t="s">
        <v>10</v>
      </c>
      <c r="E3728" s="4" t="s">
        <v>11</v>
      </c>
      <c r="F3728" s="4" t="s">
        <v>12</v>
      </c>
      <c r="G3728" s="3">
        <v>5.38</v>
      </c>
      <c r="H3728" s="8">
        <v>1</v>
      </c>
      <c r="I3728" s="4" t="s">
        <v>17</v>
      </c>
      <c r="J3728" s="7">
        <v>9.1999999999999993</v>
      </c>
      <c r="K3728" s="3">
        <f t="shared" si="291"/>
        <v>5.38</v>
      </c>
      <c r="L3728" s="2">
        <f t="shared" si="292"/>
        <v>0.05</v>
      </c>
      <c r="M3728" s="3">
        <f t="shared" si="293"/>
        <v>0.26900000000000002</v>
      </c>
      <c r="N3728" s="3">
        <f t="shared" si="294"/>
        <v>5.649</v>
      </c>
    </row>
    <row r="3729" spans="1:14" x14ac:dyDescent="0.3">
      <c r="A3729" s="1">
        <v>45581</v>
      </c>
      <c r="B3729" s="1" t="str">
        <f t="shared" si="290"/>
        <v>October</v>
      </c>
      <c r="C3729" s="4" t="s">
        <v>14</v>
      </c>
      <c r="D3729" s="4" t="s">
        <v>10</v>
      </c>
      <c r="E3729" s="4" t="s">
        <v>22</v>
      </c>
      <c r="F3729" s="4" t="s">
        <v>12</v>
      </c>
      <c r="G3729" s="3">
        <v>8.0299999999999994</v>
      </c>
      <c r="H3729" s="8">
        <v>10</v>
      </c>
      <c r="I3729" s="4" t="s">
        <v>17</v>
      </c>
      <c r="J3729" s="7">
        <v>9.1999999999999993</v>
      </c>
      <c r="K3729" s="3">
        <f t="shared" si="291"/>
        <v>80.3</v>
      </c>
      <c r="L3729" s="2">
        <f t="shared" si="292"/>
        <v>0.05</v>
      </c>
      <c r="M3729" s="3">
        <f t="shared" si="293"/>
        <v>4.0149999999999997</v>
      </c>
      <c r="N3729" s="3">
        <f t="shared" si="294"/>
        <v>84.314999999999998</v>
      </c>
    </row>
    <row r="3730" spans="1:14" x14ac:dyDescent="0.3">
      <c r="A3730" s="1">
        <v>45581</v>
      </c>
      <c r="B3730" s="1" t="str">
        <f t="shared" si="290"/>
        <v>October</v>
      </c>
      <c r="C3730" s="4" t="s">
        <v>9</v>
      </c>
      <c r="D3730" s="4" t="s">
        <v>15</v>
      </c>
      <c r="E3730" s="4" t="s">
        <v>22</v>
      </c>
      <c r="F3730" s="4" t="s">
        <v>21</v>
      </c>
      <c r="G3730" s="3">
        <v>13.56</v>
      </c>
      <c r="H3730" s="8">
        <v>9</v>
      </c>
      <c r="I3730" s="4" t="s">
        <v>17</v>
      </c>
      <c r="J3730" s="7">
        <v>3.6</v>
      </c>
      <c r="K3730" s="3">
        <f t="shared" si="291"/>
        <v>122.04</v>
      </c>
      <c r="L3730" s="2">
        <f t="shared" si="292"/>
        <v>0.05</v>
      </c>
      <c r="M3730" s="3">
        <f t="shared" si="293"/>
        <v>6.1020000000000003</v>
      </c>
      <c r="N3730" s="3">
        <f t="shared" si="294"/>
        <v>128.142</v>
      </c>
    </row>
    <row r="3731" spans="1:14" x14ac:dyDescent="0.3">
      <c r="A3731" s="1">
        <v>45581</v>
      </c>
      <c r="B3731" s="1" t="str">
        <f t="shared" si="290"/>
        <v>October</v>
      </c>
      <c r="C3731" s="4" t="s">
        <v>9</v>
      </c>
      <c r="D3731" s="4" t="s">
        <v>10</v>
      </c>
      <c r="E3731" s="4" t="s">
        <v>11</v>
      </c>
      <c r="F3731" s="4" t="s">
        <v>24</v>
      </c>
      <c r="G3731" s="3">
        <v>38.01</v>
      </c>
      <c r="H3731" s="8">
        <v>6</v>
      </c>
      <c r="I3731" s="4" t="s">
        <v>258</v>
      </c>
      <c r="J3731" s="7">
        <v>6.2</v>
      </c>
      <c r="K3731" s="3">
        <f t="shared" si="291"/>
        <v>228.06</v>
      </c>
      <c r="L3731" s="2">
        <f t="shared" si="292"/>
        <v>0.05</v>
      </c>
      <c r="M3731" s="3">
        <f t="shared" si="293"/>
        <v>11.403</v>
      </c>
      <c r="N3731" s="3">
        <f t="shared" si="294"/>
        <v>239.46299999999999</v>
      </c>
    </row>
    <row r="3732" spans="1:14" x14ac:dyDescent="0.3">
      <c r="A3732" s="1">
        <v>45581</v>
      </c>
      <c r="B3732" s="1" t="str">
        <f t="shared" si="290"/>
        <v>October</v>
      </c>
      <c r="C3732" s="4" t="s">
        <v>9</v>
      </c>
      <c r="D3732" s="4" t="s">
        <v>10</v>
      </c>
      <c r="E3732" s="4" t="s">
        <v>11</v>
      </c>
      <c r="F3732" s="4" t="s">
        <v>24</v>
      </c>
      <c r="G3732" s="3">
        <v>27.95</v>
      </c>
      <c r="H3732" s="8">
        <v>4</v>
      </c>
      <c r="I3732" s="4" t="s">
        <v>20</v>
      </c>
      <c r="J3732" s="7">
        <v>6.4</v>
      </c>
      <c r="K3732" s="3">
        <f t="shared" si="291"/>
        <v>111.8</v>
      </c>
      <c r="L3732" s="2">
        <f t="shared" si="292"/>
        <v>0.05</v>
      </c>
      <c r="M3732" s="3">
        <f t="shared" si="293"/>
        <v>5.59</v>
      </c>
      <c r="N3732" s="3">
        <f t="shared" si="294"/>
        <v>117.39</v>
      </c>
    </row>
    <row r="3733" spans="1:14" x14ac:dyDescent="0.3">
      <c r="A3733" s="1">
        <v>45581</v>
      </c>
      <c r="B3733" s="1" t="str">
        <f t="shared" si="290"/>
        <v>October</v>
      </c>
      <c r="C3733" s="4" t="s">
        <v>19</v>
      </c>
      <c r="D3733" s="4" t="s">
        <v>15</v>
      </c>
      <c r="E3733" s="4" t="s">
        <v>22</v>
      </c>
      <c r="F3733" s="4" t="s">
        <v>12</v>
      </c>
      <c r="G3733" s="3">
        <v>4.07</v>
      </c>
      <c r="H3733" s="8">
        <v>3</v>
      </c>
      <c r="I3733" s="4" t="s">
        <v>258</v>
      </c>
      <c r="J3733" s="7">
        <v>5.0999999999999996</v>
      </c>
      <c r="K3733" s="3">
        <f t="shared" si="291"/>
        <v>12.21</v>
      </c>
      <c r="L3733" s="2">
        <f t="shared" si="292"/>
        <v>0.05</v>
      </c>
      <c r="M3733" s="3">
        <f t="shared" si="293"/>
        <v>0.61050000000000004</v>
      </c>
      <c r="N3733" s="3">
        <f t="shared" si="294"/>
        <v>12.820500000000001</v>
      </c>
    </row>
    <row r="3734" spans="1:14" x14ac:dyDescent="0.3">
      <c r="A3734" s="1">
        <v>45581</v>
      </c>
      <c r="B3734" s="1" t="str">
        <f t="shared" si="290"/>
        <v>October</v>
      </c>
      <c r="C3734" s="4" t="s">
        <v>19</v>
      </c>
      <c r="D3734" s="4" t="s">
        <v>15</v>
      </c>
      <c r="E3734" s="4" t="s">
        <v>11</v>
      </c>
      <c r="F3734" s="4" t="s">
        <v>12</v>
      </c>
      <c r="G3734" s="3">
        <v>14.76</v>
      </c>
      <c r="H3734" s="8">
        <v>9</v>
      </c>
      <c r="I3734" s="4" t="s">
        <v>258</v>
      </c>
      <c r="J3734" s="7">
        <v>3.3</v>
      </c>
      <c r="K3734" s="3">
        <f t="shared" si="291"/>
        <v>132.84</v>
      </c>
      <c r="L3734" s="2">
        <f t="shared" si="292"/>
        <v>0.05</v>
      </c>
      <c r="M3734" s="3">
        <f t="shared" si="293"/>
        <v>6.6420000000000003</v>
      </c>
      <c r="N3734" s="3">
        <f t="shared" si="294"/>
        <v>139.482</v>
      </c>
    </row>
    <row r="3735" spans="1:14" x14ac:dyDescent="0.3">
      <c r="A3735" s="1">
        <v>45581</v>
      </c>
      <c r="B3735" s="1" t="str">
        <f t="shared" si="290"/>
        <v>October</v>
      </c>
      <c r="C3735" s="4" t="s">
        <v>9</v>
      </c>
      <c r="D3735" s="4" t="s">
        <v>15</v>
      </c>
      <c r="E3735" s="4" t="s">
        <v>11</v>
      </c>
      <c r="F3735" s="4" t="s">
        <v>23</v>
      </c>
      <c r="G3735" s="3">
        <v>67.47</v>
      </c>
      <c r="H3735" s="8">
        <v>9</v>
      </c>
      <c r="I3735" s="4" t="s">
        <v>17</v>
      </c>
      <c r="J3735" s="7">
        <v>4.5999999999999996</v>
      </c>
      <c r="K3735" s="3">
        <f t="shared" si="291"/>
        <v>607.23</v>
      </c>
      <c r="L3735" s="2">
        <f t="shared" si="292"/>
        <v>0.05</v>
      </c>
      <c r="M3735" s="3">
        <f t="shared" si="293"/>
        <v>30.361500000000003</v>
      </c>
      <c r="N3735" s="3">
        <f t="shared" si="294"/>
        <v>637.5915</v>
      </c>
    </row>
    <row r="3736" spans="1:14" x14ac:dyDescent="0.3">
      <c r="A3736" s="1">
        <v>45581</v>
      </c>
      <c r="B3736" s="1" t="str">
        <f t="shared" si="290"/>
        <v>October</v>
      </c>
      <c r="C3736" s="4" t="s">
        <v>14</v>
      </c>
      <c r="D3736" s="4" t="s">
        <v>15</v>
      </c>
      <c r="E3736" s="4" t="s">
        <v>22</v>
      </c>
      <c r="F3736" s="4" t="s">
        <v>21</v>
      </c>
      <c r="G3736" s="3">
        <v>24.24</v>
      </c>
      <c r="H3736" s="8">
        <v>8</v>
      </c>
      <c r="I3736" s="4" t="s">
        <v>17</v>
      </c>
      <c r="J3736" s="7">
        <v>3.6</v>
      </c>
      <c r="K3736" s="3">
        <f t="shared" si="291"/>
        <v>193.92</v>
      </c>
      <c r="L3736" s="2">
        <f t="shared" si="292"/>
        <v>0.05</v>
      </c>
      <c r="M3736" s="3">
        <f t="shared" si="293"/>
        <v>9.6959999999999997</v>
      </c>
      <c r="N3736" s="3">
        <f t="shared" si="294"/>
        <v>203.61599999999999</v>
      </c>
    </row>
    <row r="3737" spans="1:14" x14ac:dyDescent="0.3">
      <c r="A3737" s="1">
        <v>45581</v>
      </c>
      <c r="B3737" s="1" t="str">
        <f t="shared" si="290"/>
        <v>October</v>
      </c>
      <c r="C3737" s="4" t="s">
        <v>9</v>
      </c>
      <c r="D3737" s="4" t="s">
        <v>15</v>
      </c>
      <c r="E3737" s="4" t="s">
        <v>22</v>
      </c>
      <c r="F3737" s="4" t="s">
        <v>23</v>
      </c>
      <c r="G3737" s="3">
        <v>42.02</v>
      </c>
      <c r="H3737" s="8">
        <v>3</v>
      </c>
      <c r="I3737" s="4" t="s">
        <v>17</v>
      </c>
      <c r="J3737" s="7">
        <v>4.5999999999999996</v>
      </c>
      <c r="K3737" s="3">
        <f t="shared" si="291"/>
        <v>126.06</v>
      </c>
      <c r="L3737" s="2">
        <f t="shared" si="292"/>
        <v>0.05</v>
      </c>
      <c r="M3737" s="3">
        <f t="shared" si="293"/>
        <v>6.3030000000000008</v>
      </c>
      <c r="N3737" s="3">
        <f t="shared" si="294"/>
        <v>132.363</v>
      </c>
    </row>
    <row r="3738" spans="1:14" x14ac:dyDescent="0.3">
      <c r="A3738" s="1">
        <v>45582</v>
      </c>
      <c r="B3738" s="1" t="str">
        <f t="shared" si="290"/>
        <v>October</v>
      </c>
      <c r="C3738" s="4" t="s">
        <v>14</v>
      </c>
      <c r="D3738" s="4" t="s">
        <v>10</v>
      </c>
      <c r="E3738" s="4" t="s">
        <v>22</v>
      </c>
      <c r="F3738" s="4" t="s">
        <v>16</v>
      </c>
      <c r="G3738" s="3">
        <v>84.4</v>
      </c>
      <c r="H3738" s="8">
        <v>9</v>
      </c>
      <c r="I3738" s="4" t="s">
        <v>20</v>
      </c>
      <c r="J3738" s="7">
        <v>8.5</v>
      </c>
      <c r="K3738" s="3">
        <f t="shared" si="291"/>
        <v>759.6</v>
      </c>
      <c r="L3738" s="2">
        <f t="shared" si="292"/>
        <v>0.18</v>
      </c>
      <c r="M3738" s="3">
        <f t="shared" si="293"/>
        <v>136.72800000000001</v>
      </c>
      <c r="N3738" s="3">
        <f t="shared" si="294"/>
        <v>896.32799999999997</v>
      </c>
    </row>
    <row r="3739" spans="1:14" x14ac:dyDescent="0.3">
      <c r="A3739" s="1">
        <v>45582</v>
      </c>
      <c r="B3739" s="1" t="str">
        <f t="shared" si="290"/>
        <v>October</v>
      </c>
      <c r="C3739" s="4" t="s">
        <v>14</v>
      </c>
      <c r="D3739" s="4" t="s">
        <v>15</v>
      </c>
      <c r="E3739" s="4" t="s">
        <v>22</v>
      </c>
      <c r="F3739" s="4" t="s">
        <v>12</v>
      </c>
      <c r="G3739" s="3">
        <v>3.45</v>
      </c>
      <c r="H3739" s="8">
        <v>8</v>
      </c>
      <c r="I3739" s="4" t="s">
        <v>17</v>
      </c>
      <c r="J3739" s="7">
        <v>9.1</v>
      </c>
      <c r="K3739" s="3">
        <f t="shared" si="291"/>
        <v>27.6</v>
      </c>
      <c r="L3739" s="2">
        <f t="shared" si="292"/>
        <v>0.05</v>
      </c>
      <c r="M3739" s="3">
        <f t="shared" si="293"/>
        <v>1.3800000000000001</v>
      </c>
      <c r="N3739" s="3">
        <f t="shared" si="294"/>
        <v>28.98</v>
      </c>
    </row>
    <row r="3740" spans="1:14" x14ac:dyDescent="0.3">
      <c r="A3740" s="1">
        <v>45582</v>
      </c>
      <c r="B3740" s="1" t="str">
        <f t="shared" si="290"/>
        <v>October</v>
      </c>
      <c r="C3740" s="4" t="s">
        <v>19</v>
      </c>
      <c r="D3740" s="4" t="s">
        <v>15</v>
      </c>
      <c r="E3740" s="4" t="s">
        <v>22</v>
      </c>
      <c r="F3740" s="4" t="s">
        <v>12</v>
      </c>
      <c r="G3740" s="3">
        <v>2.96</v>
      </c>
      <c r="H3740" s="8">
        <v>2</v>
      </c>
      <c r="I3740" s="4" t="s">
        <v>20</v>
      </c>
      <c r="J3740" s="7">
        <v>3.3</v>
      </c>
      <c r="K3740" s="3">
        <f t="shared" si="291"/>
        <v>5.92</v>
      </c>
      <c r="L3740" s="2">
        <f t="shared" si="292"/>
        <v>0.05</v>
      </c>
      <c r="M3740" s="3">
        <f t="shared" si="293"/>
        <v>0.29599999999999999</v>
      </c>
      <c r="N3740" s="3">
        <f t="shared" si="294"/>
        <v>6.2160000000000002</v>
      </c>
    </row>
    <row r="3741" spans="1:14" x14ac:dyDescent="0.3">
      <c r="A3741" s="1">
        <v>45582</v>
      </c>
      <c r="B3741" s="1" t="str">
        <f t="shared" si="290"/>
        <v>October</v>
      </c>
      <c r="C3741" s="4" t="s">
        <v>19</v>
      </c>
      <c r="D3741" s="4" t="s">
        <v>10</v>
      </c>
      <c r="E3741" s="4" t="s">
        <v>22</v>
      </c>
      <c r="F3741" s="4" t="s">
        <v>21</v>
      </c>
      <c r="G3741" s="3">
        <v>21.58</v>
      </c>
      <c r="H3741" s="8">
        <v>1</v>
      </c>
      <c r="I3741" s="4" t="s">
        <v>258</v>
      </c>
      <c r="J3741" s="7">
        <v>5.0999999999999996</v>
      </c>
      <c r="K3741" s="3">
        <f t="shared" si="291"/>
        <v>21.58</v>
      </c>
      <c r="L3741" s="2">
        <f t="shared" si="292"/>
        <v>0.05</v>
      </c>
      <c r="M3741" s="3">
        <f t="shared" si="293"/>
        <v>1.079</v>
      </c>
      <c r="N3741" s="3">
        <f t="shared" si="294"/>
        <v>22.658999999999999</v>
      </c>
    </row>
    <row r="3742" spans="1:14" x14ac:dyDescent="0.3">
      <c r="A3742" s="1">
        <v>45582</v>
      </c>
      <c r="B3742" s="1" t="str">
        <f t="shared" si="290"/>
        <v>October</v>
      </c>
      <c r="C3742" s="4" t="s">
        <v>19</v>
      </c>
      <c r="D3742" s="4" t="s">
        <v>10</v>
      </c>
      <c r="E3742" s="4" t="s">
        <v>11</v>
      </c>
      <c r="F3742" s="4" t="s">
        <v>23</v>
      </c>
      <c r="G3742" s="3">
        <v>48.35</v>
      </c>
      <c r="H3742" s="8">
        <v>8</v>
      </c>
      <c r="I3742" s="4" t="s">
        <v>20</v>
      </c>
      <c r="J3742" s="7">
        <v>9.6999999999999993</v>
      </c>
      <c r="K3742" s="3">
        <f t="shared" si="291"/>
        <v>386.8</v>
      </c>
      <c r="L3742" s="2">
        <f t="shared" si="292"/>
        <v>0.05</v>
      </c>
      <c r="M3742" s="3">
        <f t="shared" si="293"/>
        <v>19.340000000000003</v>
      </c>
      <c r="N3742" s="3">
        <f t="shared" si="294"/>
        <v>406.14</v>
      </c>
    </row>
    <row r="3743" spans="1:14" x14ac:dyDescent="0.3">
      <c r="A3743" s="1">
        <v>45582</v>
      </c>
      <c r="B3743" s="1" t="str">
        <f t="shared" si="290"/>
        <v>October</v>
      </c>
      <c r="C3743" s="4" t="s">
        <v>19</v>
      </c>
      <c r="D3743" s="4" t="s">
        <v>10</v>
      </c>
      <c r="E3743" s="4" t="s">
        <v>22</v>
      </c>
      <c r="F3743" s="4" t="s">
        <v>21</v>
      </c>
      <c r="G3743" s="3">
        <v>11.55</v>
      </c>
      <c r="H3743" s="8">
        <v>4</v>
      </c>
      <c r="I3743" s="4" t="s">
        <v>258</v>
      </c>
      <c r="J3743" s="7">
        <v>6.7</v>
      </c>
      <c r="K3743" s="3">
        <f t="shared" si="291"/>
        <v>46.2</v>
      </c>
      <c r="L3743" s="2">
        <f t="shared" si="292"/>
        <v>0.05</v>
      </c>
      <c r="M3743" s="3">
        <f t="shared" si="293"/>
        <v>2.31</v>
      </c>
      <c r="N3743" s="3">
        <f t="shared" si="294"/>
        <v>48.510000000000005</v>
      </c>
    </row>
    <row r="3744" spans="1:14" x14ac:dyDescent="0.3">
      <c r="A3744" s="1">
        <v>45582</v>
      </c>
      <c r="B3744" s="1" t="str">
        <f t="shared" si="290"/>
        <v>October</v>
      </c>
      <c r="C3744" s="4" t="s">
        <v>9</v>
      </c>
      <c r="D3744" s="4" t="s">
        <v>15</v>
      </c>
      <c r="E3744" s="4" t="s">
        <v>22</v>
      </c>
      <c r="F3744" s="4" t="s">
        <v>23</v>
      </c>
      <c r="G3744" s="3">
        <v>65.319999999999993</v>
      </c>
      <c r="H3744" s="8">
        <v>8</v>
      </c>
      <c r="I3744" s="4" t="s">
        <v>17</v>
      </c>
      <c r="J3744" s="7">
        <v>7.3</v>
      </c>
      <c r="K3744" s="3">
        <f t="shared" si="291"/>
        <v>522.55999999999995</v>
      </c>
      <c r="L3744" s="2">
        <f t="shared" si="292"/>
        <v>0.05</v>
      </c>
      <c r="M3744" s="3">
        <f t="shared" si="293"/>
        <v>26.128</v>
      </c>
      <c r="N3744" s="3">
        <f t="shared" si="294"/>
        <v>548.68799999999999</v>
      </c>
    </row>
    <row r="3745" spans="1:14" x14ac:dyDescent="0.3">
      <c r="A3745" s="1">
        <v>45582</v>
      </c>
      <c r="B3745" s="1" t="str">
        <f t="shared" si="290"/>
        <v>October</v>
      </c>
      <c r="C3745" s="4" t="s">
        <v>19</v>
      </c>
      <c r="D3745" s="4" t="s">
        <v>15</v>
      </c>
      <c r="E3745" s="4" t="s">
        <v>22</v>
      </c>
      <c r="F3745" s="4" t="s">
        <v>21</v>
      </c>
      <c r="G3745" s="3">
        <v>14.12</v>
      </c>
      <c r="H3745" s="8">
        <v>7</v>
      </c>
      <c r="I3745" s="4" t="s">
        <v>258</v>
      </c>
      <c r="J3745" s="7">
        <v>3</v>
      </c>
      <c r="K3745" s="3">
        <f t="shared" si="291"/>
        <v>98.839999999999989</v>
      </c>
      <c r="L3745" s="2">
        <f t="shared" si="292"/>
        <v>0.05</v>
      </c>
      <c r="M3745" s="3">
        <f t="shared" si="293"/>
        <v>4.9420000000000002</v>
      </c>
      <c r="N3745" s="3">
        <f t="shared" si="294"/>
        <v>103.78199999999998</v>
      </c>
    </row>
    <row r="3746" spans="1:14" x14ac:dyDescent="0.3">
      <c r="A3746" s="1">
        <v>45582</v>
      </c>
      <c r="B3746" s="1" t="str">
        <f t="shared" si="290"/>
        <v>October</v>
      </c>
      <c r="C3746" s="4" t="s">
        <v>14</v>
      </c>
      <c r="D3746" s="4" t="s">
        <v>15</v>
      </c>
      <c r="E3746" s="4" t="s">
        <v>11</v>
      </c>
      <c r="F3746" s="4" t="s">
        <v>21</v>
      </c>
      <c r="G3746" s="3">
        <v>19.149999999999999</v>
      </c>
      <c r="H3746" s="8">
        <v>6</v>
      </c>
      <c r="I3746" s="4" t="s">
        <v>20</v>
      </c>
      <c r="J3746" s="7">
        <v>6.3</v>
      </c>
      <c r="K3746" s="3">
        <f t="shared" si="291"/>
        <v>114.89999999999999</v>
      </c>
      <c r="L3746" s="2">
        <f t="shared" si="292"/>
        <v>0.05</v>
      </c>
      <c r="M3746" s="3">
        <f t="shared" si="293"/>
        <v>5.7450000000000001</v>
      </c>
      <c r="N3746" s="3">
        <f t="shared" si="294"/>
        <v>120.645</v>
      </c>
    </row>
    <row r="3747" spans="1:14" x14ac:dyDescent="0.3">
      <c r="A3747" s="1">
        <v>45582</v>
      </c>
      <c r="B3747" s="1" t="str">
        <f t="shared" si="290"/>
        <v>October</v>
      </c>
      <c r="C3747" s="4" t="s">
        <v>14</v>
      </c>
      <c r="D3747" s="4" t="s">
        <v>15</v>
      </c>
      <c r="E3747" s="4" t="s">
        <v>11</v>
      </c>
      <c r="F3747" s="4" t="s">
        <v>24</v>
      </c>
      <c r="G3747" s="3">
        <v>30.33</v>
      </c>
      <c r="H3747" s="8">
        <v>9</v>
      </c>
      <c r="I3747" s="4" t="s">
        <v>17</v>
      </c>
      <c r="J3747" s="7">
        <v>9.6999999999999993</v>
      </c>
      <c r="K3747" s="3">
        <f t="shared" si="291"/>
        <v>272.96999999999997</v>
      </c>
      <c r="L3747" s="2">
        <f t="shared" si="292"/>
        <v>0.05</v>
      </c>
      <c r="M3747" s="3">
        <f t="shared" si="293"/>
        <v>13.648499999999999</v>
      </c>
      <c r="N3747" s="3">
        <f t="shared" si="294"/>
        <v>286.61849999999998</v>
      </c>
    </row>
    <row r="3748" spans="1:14" x14ac:dyDescent="0.3">
      <c r="A3748" s="1">
        <v>45582</v>
      </c>
      <c r="B3748" s="1" t="str">
        <f t="shared" si="290"/>
        <v>October</v>
      </c>
      <c r="C3748" s="4" t="s">
        <v>9</v>
      </c>
      <c r="D3748" s="4" t="s">
        <v>15</v>
      </c>
      <c r="E3748" s="4" t="s">
        <v>22</v>
      </c>
      <c r="F3748" s="4" t="s">
        <v>21</v>
      </c>
      <c r="G3748" s="3">
        <v>12.63</v>
      </c>
      <c r="H3748" s="8">
        <v>1</v>
      </c>
      <c r="I3748" s="4" t="s">
        <v>20</v>
      </c>
      <c r="J3748" s="7">
        <v>5.6</v>
      </c>
      <c r="K3748" s="3">
        <f t="shared" si="291"/>
        <v>12.63</v>
      </c>
      <c r="L3748" s="2">
        <f t="shared" si="292"/>
        <v>0.05</v>
      </c>
      <c r="M3748" s="3">
        <f t="shared" si="293"/>
        <v>0.63150000000000006</v>
      </c>
      <c r="N3748" s="3">
        <f t="shared" si="294"/>
        <v>13.261500000000002</v>
      </c>
    </row>
    <row r="3749" spans="1:14" x14ac:dyDescent="0.3">
      <c r="A3749" s="1">
        <v>45582</v>
      </c>
      <c r="B3749" s="1" t="str">
        <f t="shared" si="290"/>
        <v>October</v>
      </c>
      <c r="C3749" s="4" t="s">
        <v>9</v>
      </c>
      <c r="D3749" s="4" t="s">
        <v>15</v>
      </c>
      <c r="E3749" s="4" t="s">
        <v>22</v>
      </c>
      <c r="F3749" s="4" t="s">
        <v>12</v>
      </c>
      <c r="G3749" s="3">
        <v>10.85</v>
      </c>
      <c r="H3749" s="8">
        <v>8</v>
      </c>
      <c r="I3749" s="4" t="s">
        <v>20</v>
      </c>
      <c r="J3749" s="7">
        <v>3.7</v>
      </c>
      <c r="K3749" s="3">
        <f t="shared" si="291"/>
        <v>86.8</v>
      </c>
      <c r="L3749" s="2">
        <f t="shared" si="292"/>
        <v>0.05</v>
      </c>
      <c r="M3749" s="3">
        <f t="shared" si="293"/>
        <v>4.34</v>
      </c>
      <c r="N3749" s="3">
        <f t="shared" si="294"/>
        <v>91.14</v>
      </c>
    </row>
    <row r="3750" spans="1:14" x14ac:dyDescent="0.3">
      <c r="A3750" s="1">
        <v>45582</v>
      </c>
      <c r="B3750" s="1" t="str">
        <f t="shared" si="290"/>
        <v>October</v>
      </c>
      <c r="C3750" s="4" t="s">
        <v>9</v>
      </c>
      <c r="D3750" s="4" t="s">
        <v>10</v>
      </c>
      <c r="E3750" s="4" t="s">
        <v>22</v>
      </c>
      <c r="F3750" s="4" t="s">
        <v>16</v>
      </c>
      <c r="G3750" s="3">
        <v>98.58</v>
      </c>
      <c r="H3750" s="8">
        <v>3</v>
      </c>
      <c r="I3750" s="4" t="s">
        <v>20</v>
      </c>
      <c r="J3750" s="7">
        <v>6.1</v>
      </c>
      <c r="K3750" s="3">
        <f t="shared" si="291"/>
        <v>295.74</v>
      </c>
      <c r="L3750" s="2">
        <f t="shared" si="292"/>
        <v>0.18</v>
      </c>
      <c r="M3750" s="3">
        <f t="shared" si="293"/>
        <v>53.233199999999997</v>
      </c>
      <c r="N3750" s="3">
        <f t="shared" si="294"/>
        <v>348.97320000000002</v>
      </c>
    </row>
    <row r="3751" spans="1:14" x14ac:dyDescent="0.3">
      <c r="A3751" s="1">
        <v>45583</v>
      </c>
      <c r="B3751" s="1" t="str">
        <f t="shared" si="290"/>
        <v>October</v>
      </c>
      <c r="C3751" s="4" t="s">
        <v>19</v>
      </c>
      <c r="D3751" s="4" t="s">
        <v>15</v>
      </c>
      <c r="E3751" s="4" t="s">
        <v>22</v>
      </c>
      <c r="F3751" s="4" t="s">
        <v>12</v>
      </c>
      <c r="G3751" s="3">
        <v>6.66</v>
      </c>
      <c r="H3751" s="8">
        <v>6</v>
      </c>
      <c r="I3751" s="4" t="s">
        <v>17</v>
      </c>
      <c r="J3751" s="7">
        <v>9.5</v>
      </c>
      <c r="K3751" s="3">
        <f t="shared" si="291"/>
        <v>39.96</v>
      </c>
      <c r="L3751" s="2">
        <f t="shared" si="292"/>
        <v>0.05</v>
      </c>
      <c r="M3751" s="3">
        <f t="shared" si="293"/>
        <v>1.9980000000000002</v>
      </c>
      <c r="N3751" s="3">
        <f t="shared" si="294"/>
        <v>41.957999999999998</v>
      </c>
    </row>
    <row r="3752" spans="1:14" x14ac:dyDescent="0.3">
      <c r="A3752" s="1">
        <v>45583</v>
      </c>
      <c r="B3752" s="1" t="str">
        <f t="shared" si="290"/>
        <v>October</v>
      </c>
      <c r="C3752" s="4" t="s">
        <v>9</v>
      </c>
      <c r="D3752" s="4" t="s">
        <v>15</v>
      </c>
      <c r="E3752" s="4" t="s">
        <v>11</v>
      </c>
      <c r="F3752" s="4" t="s">
        <v>24</v>
      </c>
      <c r="G3752" s="3">
        <v>16.399999999999999</v>
      </c>
      <c r="H3752" s="8">
        <v>9</v>
      </c>
      <c r="I3752" s="4" t="s">
        <v>258</v>
      </c>
      <c r="J3752" s="7">
        <v>5.3</v>
      </c>
      <c r="K3752" s="3">
        <f t="shared" si="291"/>
        <v>147.6</v>
      </c>
      <c r="L3752" s="2">
        <f t="shared" si="292"/>
        <v>0.05</v>
      </c>
      <c r="M3752" s="3">
        <f t="shared" si="293"/>
        <v>7.38</v>
      </c>
      <c r="N3752" s="3">
        <f t="shared" si="294"/>
        <v>154.97999999999999</v>
      </c>
    </row>
    <row r="3753" spans="1:14" x14ac:dyDescent="0.3">
      <c r="A3753" s="1">
        <v>45583</v>
      </c>
      <c r="B3753" s="1" t="str">
        <f t="shared" si="290"/>
        <v>October</v>
      </c>
      <c r="C3753" s="4" t="s">
        <v>9</v>
      </c>
      <c r="D3753" s="4" t="s">
        <v>15</v>
      </c>
      <c r="E3753" s="4" t="s">
        <v>22</v>
      </c>
      <c r="F3753" s="4" t="s">
        <v>16</v>
      </c>
      <c r="G3753" s="3">
        <v>83.08</v>
      </c>
      <c r="H3753" s="8">
        <v>8</v>
      </c>
      <c r="I3753" s="4" t="s">
        <v>17</v>
      </c>
      <c r="J3753" s="7">
        <v>8.4</v>
      </c>
      <c r="K3753" s="3">
        <f t="shared" si="291"/>
        <v>664.64</v>
      </c>
      <c r="L3753" s="2">
        <f t="shared" si="292"/>
        <v>0.18</v>
      </c>
      <c r="M3753" s="3">
        <f t="shared" si="293"/>
        <v>119.6352</v>
      </c>
      <c r="N3753" s="3">
        <f t="shared" si="294"/>
        <v>784.27520000000004</v>
      </c>
    </row>
    <row r="3754" spans="1:14" x14ac:dyDescent="0.3">
      <c r="A3754" s="1">
        <v>45583</v>
      </c>
      <c r="B3754" s="1" t="str">
        <f t="shared" si="290"/>
        <v>October</v>
      </c>
      <c r="C3754" s="4" t="s">
        <v>9</v>
      </c>
      <c r="D3754" s="4" t="s">
        <v>15</v>
      </c>
      <c r="E3754" s="4" t="s">
        <v>11</v>
      </c>
      <c r="F3754" s="4" t="s">
        <v>24</v>
      </c>
      <c r="G3754" s="3">
        <v>15.44</v>
      </c>
      <c r="H3754" s="8">
        <v>2</v>
      </c>
      <c r="I3754" s="4" t="s">
        <v>258</v>
      </c>
      <c r="J3754" s="7">
        <v>8.4</v>
      </c>
      <c r="K3754" s="3">
        <f t="shared" si="291"/>
        <v>30.88</v>
      </c>
      <c r="L3754" s="2">
        <f t="shared" si="292"/>
        <v>0.05</v>
      </c>
      <c r="M3754" s="3">
        <f t="shared" si="293"/>
        <v>1.544</v>
      </c>
      <c r="N3754" s="3">
        <f t="shared" si="294"/>
        <v>32.423999999999999</v>
      </c>
    </row>
    <row r="3755" spans="1:14" x14ac:dyDescent="0.3">
      <c r="A3755" s="1">
        <v>45583</v>
      </c>
      <c r="B3755" s="1" t="str">
        <f t="shared" si="290"/>
        <v>October</v>
      </c>
      <c r="C3755" s="4" t="s">
        <v>14</v>
      </c>
      <c r="D3755" s="4" t="s">
        <v>10</v>
      </c>
      <c r="E3755" s="4" t="s">
        <v>11</v>
      </c>
      <c r="F3755" s="4" t="s">
        <v>23</v>
      </c>
      <c r="G3755" s="3">
        <v>59.34</v>
      </c>
      <c r="H3755" s="8">
        <v>5</v>
      </c>
      <c r="I3755" s="4" t="s">
        <v>258</v>
      </c>
      <c r="J3755" s="7">
        <v>4.4000000000000004</v>
      </c>
      <c r="K3755" s="3">
        <f t="shared" si="291"/>
        <v>296.70000000000005</v>
      </c>
      <c r="L3755" s="2">
        <f t="shared" si="292"/>
        <v>0.05</v>
      </c>
      <c r="M3755" s="3">
        <f t="shared" si="293"/>
        <v>14.835000000000003</v>
      </c>
      <c r="N3755" s="3">
        <f t="shared" si="294"/>
        <v>311.53500000000003</v>
      </c>
    </row>
    <row r="3756" spans="1:14" x14ac:dyDescent="0.3">
      <c r="A3756" s="1">
        <v>45583</v>
      </c>
      <c r="B3756" s="1" t="str">
        <f t="shared" si="290"/>
        <v>October</v>
      </c>
      <c r="C3756" s="4" t="s">
        <v>9</v>
      </c>
      <c r="D3756" s="4" t="s">
        <v>10</v>
      </c>
      <c r="E3756" s="4" t="s">
        <v>22</v>
      </c>
      <c r="F3756" s="4" t="s">
        <v>24</v>
      </c>
      <c r="G3756" s="3">
        <v>39.32</v>
      </c>
      <c r="H3756" s="8">
        <v>9</v>
      </c>
      <c r="I3756" s="4" t="s">
        <v>20</v>
      </c>
      <c r="J3756" s="7">
        <v>6</v>
      </c>
      <c r="K3756" s="3">
        <f t="shared" si="291"/>
        <v>353.88</v>
      </c>
      <c r="L3756" s="2">
        <f t="shared" si="292"/>
        <v>0.05</v>
      </c>
      <c r="M3756" s="3">
        <f t="shared" si="293"/>
        <v>17.693999999999999</v>
      </c>
      <c r="N3756" s="3">
        <f t="shared" si="294"/>
        <v>371.57400000000001</v>
      </c>
    </row>
    <row r="3757" spans="1:14" x14ac:dyDescent="0.3">
      <c r="A3757" s="1">
        <v>45583</v>
      </c>
      <c r="B3757" s="1" t="str">
        <f t="shared" si="290"/>
        <v>October</v>
      </c>
      <c r="C3757" s="4" t="s">
        <v>14</v>
      </c>
      <c r="D3757" s="4" t="s">
        <v>10</v>
      </c>
      <c r="E3757" s="4" t="s">
        <v>22</v>
      </c>
      <c r="F3757" s="4" t="s">
        <v>12</v>
      </c>
      <c r="G3757" s="3">
        <v>11.05</v>
      </c>
      <c r="H3757" s="8">
        <v>3</v>
      </c>
      <c r="I3757" s="4" t="s">
        <v>258</v>
      </c>
      <c r="J3757" s="7">
        <v>7.9</v>
      </c>
      <c r="K3757" s="3">
        <f t="shared" si="291"/>
        <v>33.150000000000006</v>
      </c>
      <c r="L3757" s="2">
        <f t="shared" si="292"/>
        <v>0.05</v>
      </c>
      <c r="M3757" s="3">
        <f t="shared" si="293"/>
        <v>1.6575000000000004</v>
      </c>
      <c r="N3757" s="3">
        <f t="shared" si="294"/>
        <v>34.807500000000005</v>
      </c>
    </row>
    <row r="3758" spans="1:14" x14ac:dyDescent="0.3">
      <c r="A3758" s="1">
        <v>45583</v>
      </c>
      <c r="B3758" s="1" t="str">
        <f t="shared" si="290"/>
        <v>October</v>
      </c>
      <c r="C3758" s="4" t="s">
        <v>14</v>
      </c>
      <c r="D3758" s="4" t="s">
        <v>10</v>
      </c>
      <c r="E3758" s="4" t="s">
        <v>11</v>
      </c>
      <c r="F3758" s="4" t="s">
        <v>12</v>
      </c>
      <c r="G3758" s="3">
        <v>5.91</v>
      </c>
      <c r="H3758" s="8">
        <v>2</v>
      </c>
      <c r="I3758" s="4" t="s">
        <v>258</v>
      </c>
      <c r="J3758" s="7">
        <v>5.8</v>
      </c>
      <c r="K3758" s="3">
        <f t="shared" si="291"/>
        <v>11.82</v>
      </c>
      <c r="L3758" s="2">
        <f t="shared" si="292"/>
        <v>0.05</v>
      </c>
      <c r="M3758" s="3">
        <f t="shared" si="293"/>
        <v>0.59100000000000008</v>
      </c>
      <c r="N3758" s="3">
        <f t="shared" si="294"/>
        <v>12.411</v>
      </c>
    </row>
    <row r="3759" spans="1:14" x14ac:dyDescent="0.3">
      <c r="A3759" s="1">
        <v>45584</v>
      </c>
      <c r="B3759" s="1" t="str">
        <f t="shared" si="290"/>
        <v>October</v>
      </c>
      <c r="C3759" s="4" t="s">
        <v>19</v>
      </c>
      <c r="D3759" s="4" t="s">
        <v>10</v>
      </c>
      <c r="E3759" s="4" t="s">
        <v>22</v>
      </c>
      <c r="F3759" s="4" t="s">
        <v>21</v>
      </c>
      <c r="G3759" s="3">
        <v>9.94</v>
      </c>
      <c r="H3759" s="8">
        <v>10</v>
      </c>
      <c r="I3759" s="4" t="s">
        <v>17</v>
      </c>
      <c r="J3759" s="7">
        <v>4.3</v>
      </c>
      <c r="K3759" s="3">
        <f t="shared" si="291"/>
        <v>99.399999999999991</v>
      </c>
      <c r="L3759" s="2">
        <f t="shared" si="292"/>
        <v>0.05</v>
      </c>
      <c r="M3759" s="3">
        <f t="shared" si="293"/>
        <v>4.97</v>
      </c>
      <c r="N3759" s="3">
        <f t="shared" si="294"/>
        <v>104.36999999999999</v>
      </c>
    </row>
    <row r="3760" spans="1:14" x14ac:dyDescent="0.3">
      <c r="A3760" s="1">
        <v>45584</v>
      </c>
      <c r="B3760" s="1" t="str">
        <f t="shared" si="290"/>
        <v>October</v>
      </c>
      <c r="C3760" s="4" t="s">
        <v>19</v>
      </c>
      <c r="D3760" s="4" t="s">
        <v>15</v>
      </c>
      <c r="E3760" s="4" t="s">
        <v>11</v>
      </c>
      <c r="F3760" s="4" t="s">
        <v>24</v>
      </c>
      <c r="G3760" s="3">
        <v>28.7</v>
      </c>
      <c r="H3760" s="8">
        <v>10</v>
      </c>
      <c r="I3760" s="4" t="s">
        <v>20</v>
      </c>
      <c r="J3760" s="7">
        <v>9.6</v>
      </c>
      <c r="K3760" s="3">
        <f t="shared" si="291"/>
        <v>287</v>
      </c>
      <c r="L3760" s="2">
        <f t="shared" si="292"/>
        <v>0.05</v>
      </c>
      <c r="M3760" s="3">
        <f t="shared" si="293"/>
        <v>14.350000000000001</v>
      </c>
      <c r="N3760" s="3">
        <f t="shared" si="294"/>
        <v>301.35000000000002</v>
      </c>
    </row>
    <row r="3761" spans="1:14" x14ac:dyDescent="0.3">
      <c r="A3761" s="1">
        <v>45584</v>
      </c>
      <c r="B3761" s="1" t="str">
        <f t="shared" si="290"/>
        <v>October</v>
      </c>
      <c r="C3761" s="4" t="s">
        <v>19</v>
      </c>
      <c r="D3761" s="4" t="s">
        <v>15</v>
      </c>
      <c r="E3761" s="4" t="s">
        <v>11</v>
      </c>
      <c r="F3761" s="4" t="s">
        <v>21</v>
      </c>
      <c r="G3761" s="3">
        <v>24.7</v>
      </c>
      <c r="H3761" s="8">
        <v>2</v>
      </c>
      <c r="I3761" s="4" t="s">
        <v>20</v>
      </c>
      <c r="J3761" s="7">
        <v>7.4</v>
      </c>
      <c r="K3761" s="3">
        <f t="shared" si="291"/>
        <v>49.4</v>
      </c>
      <c r="L3761" s="2">
        <f t="shared" si="292"/>
        <v>0.05</v>
      </c>
      <c r="M3761" s="3">
        <f t="shared" si="293"/>
        <v>2.4700000000000002</v>
      </c>
      <c r="N3761" s="3">
        <f t="shared" si="294"/>
        <v>51.87</v>
      </c>
    </row>
    <row r="3762" spans="1:14" x14ac:dyDescent="0.3">
      <c r="A3762" s="1">
        <v>45584</v>
      </c>
      <c r="B3762" s="1" t="str">
        <f t="shared" si="290"/>
        <v>October</v>
      </c>
      <c r="C3762" s="4" t="s">
        <v>14</v>
      </c>
      <c r="D3762" s="4" t="s">
        <v>15</v>
      </c>
      <c r="E3762" s="4" t="s">
        <v>11</v>
      </c>
      <c r="F3762" s="4" t="s">
        <v>24</v>
      </c>
      <c r="G3762" s="3">
        <v>20.49</v>
      </c>
      <c r="H3762" s="8">
        <v>5</v>
      </c>
      <c r="I3762" s="4" t="s">
        <v>20</v>
      </c>
      <c r="J3762" s="7">
        <v>8.9</v>
      </c>
      <c r="K3762" s="3">
        <f t="shared" si="291"/>
        <v>102.44999999999999</v>
      </c>
      <c r="L3762" s="2">
        <f t="shared" si="292"/>
        <v>0.05</v>
      </c>
      <c r="M3762" s="3">
        <f t="shared" si="293"/>
        <v>5.1224999999999996</v>
      </c>
      <c r="N3762" s="3">
        <f t="shared" si="294"/>
        <v>107.57249999999999</v>
      </c>
    </row>
    <row r="3763" spans="1:14" x14ac:dyDescent="0.3">
      <c r="A3763" s="1">
        <v>45584</v>
      </c>
      <c r="B3763" s="1" t="str">
        <f t="shared" si="290"/>
        <v>October</v>
      </c>
      <c r="C3763" s="4" t="s">
        <v>9</v>
      </c>
      <c r="D3763" s="4" t="s">
        <v>10</v>
      </c>
      <c r="E3763" s="4" t="s">
        <v>22</v>
      </c>
      <c r="F3763" s="4" t="s">
        <v>24</v>
      </c>
      <c r="G3763" s="3">
        <v>30.19</v>
      </c>
      <c r="H3763" s="8">
        <v>2</v>
      </c>
      <c r="I3763" s="4" t="s">
        <v>20</v>
      </c>
      <c r="J3763" s="7">
        <v>3.2</v>
      </c>
      <c r="K3763" s="3">
        <f t="shared" si="291"/>
        <v>60.38</v>
      </c>
      <c r="L3763" s="2">
        <f t="shared" si="292"/>
        <v>0.05</v>
      </c>
      <c r="M3763" s="3">
        <f t="shared" si="293"/>
        <v>3.0190000000000001</v>
      </c>
      <c r="N3763" s="3">
        <f t="shared" si="294"/>
        <v>63.399000000000001</v>
      </c>
    </row>
    <row r="3764" spans="1:14" x14ac:dyDescent="0.3">
      <c r="A3764" s="1">
        <v>45584</v>
      </c>
      <c r="B3764" s="1" t="str">
        <f t="shared" si="290"/>
        <v>October</v>
      </c>
      <c r="C3764" s="4" t="s">
        <v>14</v>
      </c>
      <c r="D3764" s="4" t="s">
        <v>10</v>
      </c>
      <c r="E3764" s="4" t="s">
        <v>22</v>
      </c>
      <c r="F3764" s="4" t="s">
        <v>12</v>
      </c>
      <c r="G3764" s="3">
        <v>2.66</v>
      </c>
      <c r="H3764" s="8">
        <v>4</v>
      </c>
      <c r="I3764" s="4" t="s">
        <v>258</v>
      </c>
      <c r="J3764" s="7">
        <v>4.8</v>
      </c>
      <c r="K3764" s="3">
        <f t="shared" si="291"/>
        <v>10.64</v>
      </c>
      <c r="L3764" s="2">
        <f t="shared" si="292"/>
        <v>0.05</v>
      </c>
      <c r="M3764" s="3">
        <f t="shared" si="293"/>
        <v>0.53200000000000003</v>
      </c>
      <c r="N3764" s="3">
        <f t="shared" si="294"/>
        <v>11.172000000000001</v>
      </c>
    </row>
    <row r="3765" spans="1:14" x14ac:dyDescent="0.3">
      <c r="A3765" s="1">
        <v>45584</v>
      </c>
      <c r="B3765" s="1" t="str">
        <f t="shared" si="290"/>
        <v>October</v>
      </c>
      <c r="C3765" s="4" t="s">
        <v>19</v>
      </c>
      <c r="D3765" s="4" t="s">
        <v>15</v>
      </c>
      <c r="E3765" s="4" t="s">
        <v>22</v>
      </c>
      <c r="F3765" s="4" t="s">
        <v>12</v>
      </c>
      <c r="G3765" s="3">
        <v>9.91</v>
      </c>
      <c r="H3765" s="8">
        <v>2</v>
      </c>
      <c r="I3765" s="4" t="s">
        <v>258</v>
      </c>
      <c r="J3765" s="7">
        <v>6.4</v>
      </c>
      <c r="K3765" s="3">
        <f t="shared" si="291"/>
        <v>19.82</v>
      </c>
      <c r="L3765" s="2">
        <f t="shared" si="292"/>
        <v>0.05</v>
      </c>
      <c r="M3765" s="3">
        <f t="shared" si="293"/>
        <v>0.9910000000000001</v>
      </c>
      <c r="N3765" s="3">
        <f t="shared" si="294"/>
        <v>20.811</v>
      </c>
    </row>
    <row r="3766" spans="1:14" x14ac:dyDescent="0.3">
      <c r="A3766" s="1">
        <v>45584</v>
      </c>
      <c r="B3766" s="1" t="str">
        <f t="shared" si="290"/>
        <v>October</v>
      </c>
      <c r="C3766" s="4" t="s">
        <v>14</v>
      </c>
      <c r="D3766" s="4" t="s">
        <v>15</v>
      </c>
      <c r="E3766" s="4" t="s">
        <v>11</v>
      </c>
      <c r="F3766" s="4" t="s">
        <v>18</v>
      </c>
      <c r="G3766" s="3">
        <v>74.540000000000006</v>
      </c>
      <c r="H3766" s="8">
        <v>2</v>
      </c>
      <c r="I3766" s="4" t="s">
        <v>17</v>
      </c>
      <c r="J3766" s="7">
        <v>3.5</v>
      </c>
      <c r="K3766" s="3">
        <f t="shared" si="291"/>
        <v>149.08000000000001</v>
      </c>
      <c r="L3766" s="2">
        <f t="shared" si="292"/>
        <v>0.05</v>
      </c>
      <c r="M3766" s="3">
        <f t="shared" si="293"/>
        <v>7.4540000000000006</v>
      </c>
      <c r="N3766" s="3">
        <f t="shared" si="294"/>
        <v>156.53400000000002</v>
      </c>
    </row>
    <row r="3767" spans="1:14" x14ac:dyDescent="0.3">
      <c r="A3767" s="1">
        <v>45584</v>
      </c>
      <c r="B3767" s="1" t="str">
        <f t="shared" si="290"/>
        <v>October</v>
      </c>
      <c r="C3767" s="4" t="s">
        <v>19</v>
      </c>
      <c r="D3767" s="4" t="s">
        <v>15</v>
      </c>
      <c r="E3767" s="4" t="s">
        <v>22</v>
      </c>
      <c r="F3767" s="4" t="s">
        <v>18</v>
      </c>
      <c r="G3767" s="3">
        <v>51.04</v>
      </c>
      <c r="H3767" s="8">
        <v>5</v>
      </c>
      <c r="I3767" s="4" t="s">
        <v>20</v>
      </c>
      <c r="J3767" s="7">
        <v>9.8000000000000007</v>
      </c>
      <c r="K3767" s="3">
        <f t="shared" si="291"/>
        <v>255.2</v>
      </c>
      <c r="L3767" s="2">
        <f t="shared" si="292"/>
        <v>0.05</v>
      </c>
      <c r="M3767" s="3">
        <f t="shared" si="293"/>
        <v>12.76</v>
      </c>
      <c r="N3767" s="3">
        <f t="shared" si="294"/>
        <v>267.95999999999998</v>
      </c>
    </row>
    <row r="3768" spans="1:14" x14ac:dyDescent="0.3">
      <c r="A3768" s="1">
        <v>45584</v>
      </c>
      <c r="B3768" s="1" t="str">
        <f t="shared" si="290"/>
        <v>October</v>
      </c>
      <c r="C3768" s="4" t="s">
        <v>9</v>
      </c>
      <c r="D3768" s="4" t="s">
        <v>10</v>
      </c>
      <c r="E3768" s="4" t="s">
        <v>22</v>
      </c>
      <c r="F3768" s="4" t="s">
        <v>12</v>
      </c>
      <c r="G3768" s="3">
        <v>6.08</v>
      </c>
      <c r="H3768" s="8">
        <v>10</v>
      </c>
      <c r="I3768" s="4" t="s">
        <v>258</v>
      </c>
      <c r="J3768" s="7">
        <v>4.5999999999999996</v>
      </c>
      <c r="K3768" s="3">
        <f t="shared" si="291"/>
        <v>60.8</v>
      </c>
      <c r="L3768" s="2">
        <f t="shared" si="292"/>
        <v>0.05</v>
      </c>
      <c r="M3768" s="3">
        <f t="shared" si="293"/>
        <v>3.04</v>
      </c>
      <c r="N3768" s="3">
        <f t="shared" si="294"/>
        <v>63.839999999999996</v>
      </c>
    </row>
    <row r="3769" spans="1:14" x14ac:dyDescent="0.3">
      <c r="A3769" s="1">
        <v>45584</v>
      </c>
      <c r="B3769" s="1" t="str">
        <f t="shared" si="290"/>
        <v>October</v>
      </c>
      <c r="C3769" s="4" t="s">
        <v>19</v>
      </c>
      <c r="D3769" s="4" t="s">
        <v>15</v>
      </c>
      <c r="E3769" s="4" t="s">
        <v>22</v>
      </c>
      <c r="F3769" s="4" t="s">
        <v>21</v>
      </c>
      <c r="G3769" s="3">
        <v>14.26</v>
      </c>
      <c r="H3769" s="8">
        <v>5</v>
      </c>
      <c r="I3769" s="4" t="s">
        <v>17</v>
      </c>
      <c r="J3769" s="7">
        <v>5.5</v>
      </c>
      <c r="K3769" s="3">
        <f t="shared" si="291"/>
        <v>71.3</v>
      </c>
      <c r="L3769" s="2">
        <f t="shared" si="292"/>
        <v>0.05</v>
      </c>
      <c r="M3769" s="3">
        <f t="shared" si="293"/>
        <v>3.5649999999999999</v>
      </c>
      <c r="N3769" s="3">
        <f t="shared" si="294"/>
        <v>74.864999999999995</v>
      </c>
    </row>
    <row r="3770" spans="1:14" x14ac:dyDescent="0.3">
      <c r="A3770" s="1">
        <v>45584</v>
      </c>
      <c r="B3770" s="1" t="str">
        <f t="shared" si="290"/>
        <v>October</v>
      </c>
      <c r="C3770" s="4" t="s">
        <v>9</v>
      </c>
      <c r="D3770" s="4" t="s">
        <v>15</v>
      </c>
      <c r="E3770" s="4" t="s">
        <v>22</v>
      </c>
      <c r="F3770" s="4" t="s">
        <v>12</v>
      </c>
      <c r="G3770" s="3">
        <v>4.95</v>
      </c>
      <c r="H3770" s="8">
        <v>7</v>
      </c>
      <c r="I3770" s="4" t="s">
        <v>20</v>
      </c>
      <c r="J3770" s="7">
        <v>4.5</v>
      </c>
      <c r="K3770" s="3">
        <f t="shared" si="291"/>
        <v>34.65</v>
      </c>
      <c r="L3770" s="2">
        <f t="shared" si="292"/>
        <v>0.05</v>
      </c>
      <c r="M3770" s="3">
        <f t="shared" si="293"/>
        <v>1.7324999999999999</v>
      </c>
      <c r="N3770" s="3">
        <f t="shared" si="294"/>
        <v>36.3825</v>
      </c>
    </row>
    <row r="3771" spans="1:14" x14ac:dyDescent="0.3">
      <c r="A3771" s="1">
        <v>45584</v>
      </c>
      <c r="B3771" s="1" t="str">
        <f t="shared" si="290"/>
        <v>October</v>
      </c>
      <c r="C3771" s="4" t="s">
        <v>19</v>
      </c>
      <c r="D3771" s="4" t="s">
        <v>15</v>
      </c>
      <c r="E3771" s="4" t="s">
        <v>11</v>
      </c>
      <c r="F3771" s="4" t="s">
        <v>18</v>
      </c>
      <c r="G3771" s="3">
        <v>63.05</v>
      </c>
      <c r="H3771" s="8">
        <v>8</v>
      </c>
      <c r="I3771" s="4" t="s">
        <v>17</v>
      </c>
      <c r="J3771" s="7">
        <v>3.7</v>
      </c>
      <c r="K3771" s="3">
        <f t="shared" si="291"/>
        <v>504.4</v>
      </c>
      <c r="L3771" s="2">
        <f t="shared" si="292"/>
        <v>0.05</v>
      </c>
      <c r="M3771" s="3">
        <f t="shared" si="293"/>
        <v>25.22</v>
      </c>
      <c r="N3771" s="3">
        <f t="shared" si="294"/>
        <v>529.62</v>
      </c>
    </row>
    <row r="3772" spans="1:14" x14ac:dyDescent="0.3">
      <c r="A3772" s="1">
        <v>45584</v>
      </c>
      <c r="B3772" s="1" t="str">
        <f t="shared" si="290"/>
        <v>October</v>
      </c>
      <c r="C3772" s="4" t="s">
        <v>9</v>
      </c>
      <c r="D3772" s="4" t="s">
        <v>10</v>
      </c>
      <c r="E3772" s="4" t="s">
        <v>11</v>
      </c>
      <c r="F3772" s="4" t="s">
        <v>21</v>
      </c>
      <c r="G3772" s="3">
        <v>12.73</v>
      </c>
      <c r="H3772" s="8">
        <v>6</v>
      </c>
      <c r="I3772" s="4" t="s">
        <v>20</v>
      </c>
      <c r="J3772" s="7">
        <v>4.5999999999999996</v>
      </c>
      <c r="K3772" s="3">
        <f t="shared" si="291"/>
        <v>76.38</v>
      </c>
      <c r="L3772" s="2">
        <f t="shared" si="292"/>
        <v>0.05</v>
      </c>
      <c r="M3772" s="3">
        <f t="shared" si="293"/>
        <v>3.819</v>
      </c>
      <c r="N3772" s="3">
        <f t="shared" si="294"/>
        <v>80.198999999999998</v>
      </c>
    </row>
    <row r="3773" spans="1:14" x14ac:dyDescent="0.3">
      <c r="A3773" s="1">
        <v>45584</v>
      </c>
      <c r="B3773" s="1" t="str">
        <f t="shared" si="290"/>
        <v>October</v>
      </c>
      <c r="C3773" s="4" t="s">
        <v>19</v>
      </c>
      <c r="D3773" s="4" t="s">
        <v>10</v>
      </c>
      <c r="E3773" s="4" t="s">
        <v>22</v>
      </c>
      <c r="F3773" s="4" t="s">
        <v>23</v>
      </c>
      <c r="G3773" s="3">
        <v>69.95</v>
      </c>
      <c r="H3773" s="8">
        <v>7</v>
      </c>
      <c r="I3773" s="4" t="s">
        <v>20</v>
      </c>
      <c r="J3773" s="7">
        <v>5</v>
      </c>
      <c r="K3773" s="3">
        <f t="shared" si="291"/>
        <v>489.65000000000003</v>
      </c>
      <c r="L3773" s="2">
        <f t="shared" si="292"/>
        <v>0.05</v>
      </c>
      <c r="M3773" s="3">
        <f t="shared" si="293"/>
        <v>24.482500000000002</v>
      </c>
      <c r="N3773" s="3">
        <f t="shared" si="294"/>
        <v>514.13250000000005</v>
      </c>
    </row>
    <row r="3774" spans="1:14" x14ac:dyDescent="0.3">
      <c r="A3774" s="1">
        <v>45584</v>
      </c>
      <c r="B3774" s="1" t="str">
        <f t="shared" si="290"/>
        <v>October</v>
      </c>
      <c r="C3774" s="4" t="s">
        <v>19</v>
      </c>
      <c r="D3774" s="4" t="s">
        <v>15</v>
      </c>
      <c r="E3774" s="4" t="s">
        <v>22</v>
      </c>
      <c r="F3774" s="4" t="s">
        <v>12</v>
      </c>
      <c r="G3774" s="3">
        <v>5.23</v>
      </c>
      <c r="H3774" s="8">
        <v>5</v>
      </c>
      <c r="I3774" s="4" t="s">
        <v>258</v>
      </c>
      <c r="J3774" s="7">
        <v>7.3</v>
      </c>
      <c r="K3774" s="3">
        <f t="shared" si="291"/>
        <v>26.150000000000002</v>
      </c>
      <c r="L3774" s="2">
        <f t="shared" si="292"/>
        <v>0.05</v>
      </c>
      <c r="M3774" s="3">
        <f t="shared" si="293"/>
        <v>1.3075000000000001</v>
      </c>
      <c r="N3774" s="3">
        <f t="shared" si="294"/>
        <v>27.457500000000003</v>
      </c>
    </row>
    <row r="3775" spans="1:14" x14ac:dyDescent="0.3">
      <c r="A3775" s="1">
        <v>45584</v>
      </c>
      <c r="B3775" s="1" t="str">
        <f t="shared" si="290"/>
        <v>October</v>
      </c>
      <c r="C3775" s="4" t="s">
        <v>14</v>
      </c>
      <c r="D3775" s="4" t="s">
        <v>15</v>
      </c>
      <c r="E3775" s="4" t="s">
        <v>11</v>
      </c>
      <c r="F3775" s="4" t="s">
        <v>12</v>
      </c>
      <c r="G3775" s="3">
        <v>12.06</v>
      </c>
      <c r="H3775" s="8">
        <v>10</v>
      </c>
      <c r="I3775" s="4" t="s">
        <v>20</v>
      </c>
      <c r="J3775" s="7">
        <v>4.9000000000000004</v>
      </c>
      <c r="K3775" s="3">
        <f t="shared" si="291"/>
        <v>120.60000000000001</v>
      </c>
      <c r="L3775" s="2">
        <f t="shared" si="292"/>
        <v>0.05</v>
      </c>
      <c r="M3775" s="3">
        <f t="shared" si="293"/>
        <v>6.0300000000000011</v>
      </c>
      <c r="N3775" s="3">
        <f t="shared" si="294"/>
        <v>126.63000000000001</v>
      </c>
    </row>
    <row r="3776" spans="1:14" x14ac:dyDescent="0.3">
      <c r="A3776" s="1">
        <v>45584</v>
      </c>
      <c r="B3776" s="1" t="str">
        <f t="shared" si="290"/>
        <v>October</v>
      </c>
      <c r="C3776" s="4" t="s">
        <v>14</v>
      </c>
      <c r="D3776" s="4" t="s">
        <v>15</v>
      </c>
      <c r="E3776" s="4" t="s">
        <v>22</v>
      </c>
      <c r="F3776" s="4" t="s">
        <v>21</v>
      </c>
      <c r="G3776" s="3">
        <v>10.33</v>
      </c>
      <c r="H3776" s="8">
        <v>4</v>
      </c>
      <c r="I3776" s="4" t="s">
        <v>258</v>
      </c>
      <c r="J3776" s="7">
        <v>5.5</v>
      </c>
      <c r="K3776" s="3">
        <f t="shared" si="291"/>
        <v>41.32</v>
      </c>
      <c r="L3776" s="2">
        <f t="shared" si="292"/>
        <v>0.05</v>
      </c>
      <c r="M3776" s="3">
        <f t="shared" si="293"/>
        <v>2.0660000000000003</v>
      </c>
      <c r="N3776" s="3">
        <f t="shared" si="294"/>
        <v>43.386000000000003</v>
      </c>
    </row>
    <row r="3777" spans="1:14" x14ac:dyDescent="0.3">
      <c r="A3777" s="1">
        <v>45584</v>
      </c>
      <c r="B3777" s="1" t="str">
        <f t="shared" si="290"/>
        <v>October</v>
      </c>
      <c r="C3777" s="4" t="s">
        <v>9</v>
      </c>
      <c r="D3777" s="4" t="s">
        <v>10</v>
      </c>
      <c r="E3777" s="4" t="s">
        <v>22</v>
      </c>
      <c r="F3777" s="4" t="s">
        <v>12</v>
      </c>
      <c r="G3777" s="3">
        <v>9.5399999999999991</v>
      </c>
      <c r="H3777" s="8">
        <v>7</v>
      </c>
      <c r="I3777" s="4" t="s">
        <v>17</v>
      </c>
      <c r="J3777" s="7">
        <v>3</v>
      </c>
      <c r="K3777" s="3">
        <f t="shared" si="291"/>
        <v>66.78</v>
      </c>
      <c r="L3777" s="2">
        <f t="shared" si="292"/>
        <v>0.05</v>
      </c>
      <c r="M3777" s="3">
        <f t="shared" si="293"/>
        <v>3.3390000000000004</v>
      </c>
      <c r="N3777" s="3">
        <f t="shared" si="294"/>
        <v>70.119</v>
      </c>
    </row>
    <row r="3778" spans="1:14" x14ac:dyDescent="0.3">
      <c r="A3778" s="1">
        <v>45584</v>
      </c>
      <c r="B3778" s="1" t="str">
        <f t="shared" si="290"/>
        <v>October</v>
      </c>
      <c r="C3778" s="4" t="s">
        <v>19</v>
      </c>
      <c r="D3778" s="4" t="s">
        <v>15</v>
      </c>
      <c r="E3778" s="4" t="s">
        <v>11</v>
      </c>
      <c r="F3778" s="4" t="s">
        <v>18</v>
      </c>
      <c r="G3778" s="3">
        <v>64.430000000000007</v>
      </c>
      <c r="H3778" s="8">
        <v>6</v>
      </c>
      <c r="I3778" s="4" t="s">
        <v>20</v>
      </c>
      <c r="J3778" s="7">
        <v>5.5</v>
      </c>
      <c r="K3778" s="3">
        <f t="shared" si="291"/>
        <v>386.58000000000004</v>
      </c>
      <c r="L3778" s="2">
        <f t="shared" si="292"/>
        <v>0.05</v>
      </c>
      <c r="M3778" s="3">
        <f t="shared" si="293"/>
        <v>19.329000000000004</v>
      </c>
      <c r="N3778" s="3">
        <f t="shared" si="294"/>
        <v>405.90900000000005</v>
      </c>
    </row>
    <row r="3779" spans="1:14" x14ac:dyDescent="0.3">
      <c r="A3779" s="1">
        <v>45584</v>
      </c>
      <c r="B3779" s="1" t="str">
        <f t="shared" ref="B3779:B3842" si="295">TEXT(A3779,"mmmm")</f>
        <v>October</v>
      </c>
      <c r="C3779" s="4" t="s">
        <v>14</v>
      </c>
      <c r="D3779" s="4" t="s">
        <v>10</v>
      </c>
      <c r="E3779" s="4" t="s">
        <v>11</v>
      </c>
      <c r="F3779" s="4" t="s">
        <v>21</v>
      </c>
      <c r="G3779" s="3">
        <v>10.130000000000001</v>
      </c>
      <c r="H3779" s="8">
        <v>6</v>
      </c>
      <c r="I3779" s="4" t="s">
        <v>20</v>
      </c>
      <c r="J3779" s="7">
        <v>6.6</v>
      </c>
      <c r="K3779" s="3">
        <f t="shared" ref="K3779:K3842" si="296">G3779*H3779</f>
        <v>60.78</v>
      </c>
      <c r="L3779" s="2">
        <f t="shared" ref="L3779:L3842" si="297">IF(F3779="electronics",18%,5%)</f>
        <v>0.05</v>
      </c>
      <c r="M3779" s="3">
        <f t="shared" ref="M3779:M3842" si="298">K3779*L3779</f>
        <v>3.0390000000000001</v>
      </c>
      <c r="N3779" s="3">
        <f t="shared" ref="N3779:N3842" si="299">K3779+M3779</f>
        <v>63.819000000000003</v>
      </c>
    </row>
    <row r="3780" spans="1:14" x14ac:dyDescent="0.3">
      <c r="A3780" s="1">
        <v>45585</v>
      </c>
      <c r="B3780" s="1" t="str">
        <f t="shared" si="295"/>
        <v>October</v>
      </c>
      <c r="C3780" s="4" t="s">
        <v>19</v>
      </c>
      <c r="D3780" s="4" t="s">
        <v>10</v>
      </c>
      <c r="E3780" s="4" t="s">
        <v>11</v>
      </c>
      <c r="F3780" s="4" t="s">
        <v>24</v>
      </c>
      <c r="G3780" s="3">
        <v>30.77</v>
      </c>
      <c r="H3780" s="8">
        <v>5</v>
      </c>
      <c r="I3780" s="4" t="s">
        <v>20</v>
      </c>
      <c r="J3780" s="7">
        <v>4.0999999999999996</v>
      </c>
      <c r="K3780" s="3">
        <f t="shared" si="296"/>
        <v>153.85</v>
      </c>
      <c r="L3780" s="2">
        <f t="shared" si="297"/>
        <v>0.05</v>
      </c>
      <c r="M3780" s="3">
        <f t="shared" si="298"/>
        <v>7.6924999999999999</v>
      </c>
      <c r="N3780" s="3">
        <f t="shared" si="299"/>
        <v>161.54249999999999</v>
      </c>
    </row>
    <row r="3781" spans="1:14" x14ac:dyDescent="0.3">
      <c r="A3781" s="1">
        <v>45585</v>
      </c>
      <c r="B3781" s="1" t="str">
        <f t="shared" si="295"/>
        <v>October</v>
      </c>
      <c r="C3781" s="4" t="s">
        <v>9</v>
      </c>
      <c r="D3781" s="4" t="s">
        <v>15</v>
      </c>
      <c r="E3781" s="4" t="s">
        <v>11</v>
      </c>
      <c r="F3781" s="4" t="s">
        <v>21</v>
      </c>
      <c r="G3781" s="3">
        <v>7.85</v>
      </c>
      <c r="H3781" s="8">
        <v>9</v>
      </c>
      <c r="I3781" s="4" t="s">
        <v>258</v>
      </c>
      <c r="J3781" s="7">
        <v>7.1</v>
      </c>
      <c r="K3781" s="3">
        <f t="shared" si="296"/>
        <v>70.649999999999991</v>
      </c>
      <c r="L3781" s="2">
        <f t="shared" si="297"/>
        <v>0.05</v>
      </c>
      <c r="M3781" s="3">
        <f t="shared" si="298"/>
        <v>3.5324999999999998</v>
      </c>
      <c r="N3781" s="3">
        <f t="shared" si="299"/>
        <v>74.18249999999999</v>
      </c>
    </row>
    <row r="3782" spans="1:14" x14ac:dyDescent="0.3">
      <c r="A3782" s="1">
        <v>45585</v>
      </c>
      <c r="B3782" s="1" t="str">
        <f t="shared" si="295"/>
        <v>October</v>
      </c>
      <c r="C3782" s="4" t="s">
        <v>9</v>
      </c>
      <c r="D3782" s="4" t="s">
        <v>15</v>
      </c>
      <c r="E3782" s="4" t="s">
        <v>22</v>
      </c>
      <c r="F3782" s="4" t="s">
        <v>21</v>
      </c>
      <c r="G3782" s="3">
        <v>8.3000000000000007</v>
      </c>
      <c r="H3782" s="8">
        <v>8</v>
      </c>
      <c r="I3782" s="4" t="s">
        <v>258</v>
      </c>
      <c r="J3782" s="7">
        <v>5</v>
      </c>
      <c r="K3782" s="3">
        <f t="shared" si="296"/>
        <v>66.400000000000006</v>
      </c>
      <c r="L3782" s="2">
        <f t="shared" si="297"/>
        <v>0.05</v>
      </c>
      <c r="M3782" s="3">
        <f t="shared" si="298"/>
        <v>3.3200000000000003</v>
      </c>
      <c r="N3782" s="3">
        <f t="shared" si="299"/>
        <v>69.72</v>
      </c>
    </row>
    <row r="3783" spans="1:14" x14ac:dyDescent="0.3">
      <c r="A3783" s="1">
        <v>45585</v>
      </c>
      <c r="B3783" s="1" t="str">
        <f t="shared" si="295"/>
        <v>October</v>
      </c>
      <c r="C3783" s="4" t="s">
        <v>9</v>
      </c>
      <c r="D3783" s="4" t="s">
        <v>15</v>
      </c>
      <c r="E3783" s="4" t="s">
        <v>22</v>
      </c>
      <c r="F3783" s="4" t="s">
        <v>21</v>
      </c>
      <c r="G3783" s="3">
        <v>16.57</v>
      </c>
      <c r="H3783" s="8">
        <v>7</v>
      </c>
      <c r="I3783" s="4" t="s">
        <v>258</v>
      </c>
      <c r="J3783" s="7">
        <v>7.3</v>
      </c>
      <c r="K3783" s="3">
        <f t="shared" si="296"/>
        <v>115.99000000000001</v>
      </c>
      <c r="L3783" s="2">
        <f t="shared" si="297"/>
        <v>0.05</v>
      </c>
      <c r="M3783" s="3">
        <f t="shared" si="298"/>
        <v>5.799500000000001</v>
      </c>
      <c r="N3783" s="3">
        <f t="shared" si="299"/>
        <v>121.7895</v>
      </c>
    </row>
    <row r="3784" spans="1:14" x14ac:dyDescent="0.3">
      <c r="A3784" s="1">
        <v>45585</v>
      </c>
      <c r="B3784" s="1" t="str">
        <f t="shared" si="295"/>
        <v>October</v>
      </c>
      <c r="C3784" s="4" t="s">
        <v>19</v>
      </c>
      <c r="D3784" s="4" t="s">
        <v>15</v>
      </c>
      <c r="E3784" s="4" t="s">
        <v>22</v>
      </c>
      <c r="F3784" s="4" t="s">
        <v>12</v>
      </c>
      <c r="G3784" s="3">
        <v>7.75</v>
      </c>
      <c r="H3784" s="8">
        <v>9</v>
      </c>
      <c r="I3784" s="4" t="s">
        <v>20</v>
      </c>
      <c r="J3784" s="7">
        <v>3.2</v>
      </c>
      <c r="K3784" s="3">
        <f t="shared" si="296"/>
        <v>69.75</v>
      </c>
      <c r="L3784" s="2">
        <f t="shared" si="297"/>
        <v>0.05</v>
      </c>
      <c r="M3784" s="3">
        <f t="shared" si="298"/>
        <v>3.4875000000000003</v>
      </c>
      <c r="N3784" s="3">
        <f t="shared" si="299"/>
        <v>73.237499999999997</v>
      </c>
    </row>
    <row r="3785" spans="1:14" x14ac:dyDescent="0.3">
      <c r="A3785" s="1">
        <v>45585</v>
      </c>
      <c r="B3785" s="1" t="str">
        <f t="shared" si="295"/>
        <v>October</v>
      </c>
      <c r="C3785" s="4" t="s">
        <v>19</v>
      </c>
      <c r="D3785" s="4" t="s">
        <v>15</v>
      </c>
      <c r="E3785" s="4" t="s">
        <v>22</v>
      </c>
      <c r="F3785" s="4" t="s">
        <v>24</v>
      </c>
      <c r="G3785" s="3">
        <v>34.51</v>
      </c>
      <c r="H3785" s="8">
        <v>4</v>
      </c>
      <c r="I3785" s="4" t="s">
        <v>17</v>
      </c>
      <c r="J3785" s="7">
        <v>9</v>
      </c>
      <c r="K3785" s="3">
        <f t="shared" si="296"/>
        <v>138.04</v>
      </c>
      <c r="L3785" s="2">
        <f t="shared" si="297"/>
        <v>0.05</v>
      </c>
      <c r="M3785" s="3">
        <f t="shared" si="298"/>
        <v>6.9020000000000001</v>
      </c>
      <c r="N3785" s="3">
        <f t="shared" si="299"/>
        <v>144.94199999999998</v>
      </c>
    </row>
    <row r="3786" spans="1:14" x14ac:dyDescent="0.3">
      <c r="A3786" s="1">
        <v>45585</v>
      </c>
      <c r="B3786" s="1" t="str">
        <f t="shared" si="295"/>
        <v>October</v>
      </c>
      <c r="C3786" s="4" t="s">
        <v>14</v>
      </c>
      <c r="D3786" s="4" t="s">
        <v>15</v>
      </c>
      <c r="E3786" s="4" t="s">
        <v>11</v>
      </c>
      <c r="F3786" s="4" t="s">
        <v>16</v>
      </c>
      <c r="G3786" s="3">
        <v>97.37</v>
      </c>
      <c r="H3786" s="8">
        <v>2</v>
      </c>
      <c r="I3786" s="4" t="s">
        <v>17</v>
      </c>
      <c r="J3786" s="7">
        <v>3.1</v>
      </c>
      <c r="K3786" s="3">
        <f t="shared" si="296"/>
        <v>194.74</v>
      </c>
      <c r="L3786" s="2">
        <f t="shared" si="297"/>
        <v>0.18</v>
      </c>
      <c r="M3786" s="3">
        <f t="shared" si="298"/>
        <v>35.053199999999997</v>
      </c>
      <c r="N3786" s="3">
        <f t="shared" si="299"/>
        <v>229.79320000000001</v>
      </c>
    </row>
    <row r="3787" spans="1:14" x14ac:dyDescent="0.3">
      <c r="A3787" s="1">
        <v>45585</v>
      </c>
      <c r="B3787" s="1" t="str">
        <f t="shared" si="295"/>
        <v>October</v>
      </c>
      <c r="C3787" s="4" t="s">
        <v>9</v>
      </c>
      <c r="D3787" s="4" t="s">
        <v>15</v>
      </c>
      <c r="E3787" s="4" t="s">
        <v>22</v>
      </c>
      <c r="F3787" s="4" t="s">
        <v>24</v>
      </c>
      <c r="G3787" s="3">
        <v>21.33</v>
      </c>
      <c r="H3787" s="8">
        <v>3</v>
      </c>
      <c r="I3787" s="4" t="s">
        <v>20</v>
      </c>
      <c r="J3787" s="7">
        <v>3.9</v>
      </c>
      <c r="K3787" s="3">
        <f t="shared" si="296"/>
        <v>63.989999999999995</v>
      </c>
      <c r="L3787" s="2">
        <f t="shared" si="297"/>
        <v>0.05</v>
      </c>
      <c r="M3787" s="3">
        <f t="shared" si="298"/>
        <v>3.1995</v>
      </c>
      <c r="N3787" s="3">
        <f t="shared" si="299"/>
        <v>67.189499999999995</v>
      </c>
    </row>
    <row r="3788" spans="1:14" x14ac:dyDescent="0.3">
      <c r="A3788" s="1">
        <v>45585</v>
      </c>
      <c r="B3788" s="1" t="str">
        <f t="shared" si="295"/>
        <v>October</v>
      </c>
      <c r="C3788" s="4" t="s">
        <v>14</v>
      </c>
      <c r="D3788" s="4" t="s">
        <v>15</v>
      </c>
      <c r="E3788" s="4" t="s">
        <v>11</v>
      </c>
      <c r="F3788" s="4" t="s">
        <v>24</v>
      </c>
      <c r="G3788" s="3">
        <v>19.03</v>
      </c>
      <c r="H3788" s="8">
        <v>9</v>
      </c>
      <c r="I3788" s="4" t="s">
        <v>258</v>
      </c>
      <c r="J3788" s="7">
        <v>8.3000000000000007</v>
      </c>
      <c r="K3788" s="3">
        <f t="shared" si="296"/>
        <v>171.27</v>
      </c>
      <c r="L3788" s="2">
        <f t="shared" si="297"/>
        <v>0.05</v>
      </c>
      <c r="M3788" s="3">
        <f t="shared" si="298"/>
        <v>8.5635000000000012</v>
      </c>
      <c r="N3788" s="3">
        <f t="shared" si="299"/>
        <v>179.83350000000002</v>
      </c>
    </row>
    <row r="3789" spans="1:14" x14ac:dyDescent="0.3">
      <c r="A3789" s="1">
        <v>45585</v>
      </c>
      <c r="B3789" s="1" t="str">
        <f t="shared" si="295"/>
        <v>October</v>
      </c>
      <c r="C3789" s="4" t="s">
        <v>14</v>
      </c>
      <c r="D3789" s="4" t="s">
        <v>10</v>
      </c>
      <c r="E3789" s="4" t="s">
        <v>22</v>
      </c>
      <c r="F3789" s="4" t="s">
        <v>24</v>
      </c>
      <c r="G3789" s="3">
        <v>28.47</v>
      </c>
      <c r="H3789" s="8">
        <v>1</v>
      </c>
      <c r="I3789" s="4" t="s">
        <v>20</v>
      </c>
      <c r="J3789" s="7">
        <v>3.3</v>
      </c>
      <c r="K3789" s="3">
        <f t="shared" si="296"/>
        <v>28.47</v>
      </c>
      <c r="L3789" s="2">
        <f t="shared" si="297"/>
        <v>0.05</v>
      </c>
      <c r="M3789" s="3">
        <f t="shared" si="298"/>
        <v>1.4235</v>
      </c>
      <c r="N3789" s="3">
        <f t="shared" si="299"/>
        <v>29.8935</v>
      </c>
    </row>
    <row r="3790" spans="1:14" x14ac:dyDescent="0.3">
      <c r="A3790" s="1">
        <v>45586</v>
      </c>
      <c r="B3790" s="1" t="str">
        <f t="shared" si="295"/>
        <v>October</v>
      </c>
      <c r="C3790" s="4" t="s">
        <v>14</v>
      </c>
      <c r="D3790" s="4" t="s">
        <v>10</v>
      </c>
      <c r="E3790" s="4" t="s">
        <v>22</v>
      </c>
      <c r="F3790" s="4" t="s">
        <v>21</v>
      </c>
      <c r="G3790" s="3">
        <v>22.25</v>
      </c>
      <c r="H3790" s="8">
        <v>7</v>
      </c>
      <c r="I3790" s="4" t="s">
        <v>258</v>
      </c>
      <c r="J3790" s="7">
        <v>7.8</v>
      </c>
      <c r="K3790" s="3">
        <f t="shared" si="296"/>
        <v>155.75</v>
      </c>
      <c r="L3790" s="2">
        <f t="shared" si="297"/>
        <v>0.05</v>
      </c>
      <c r="M3790" s="3">
        <f t="shared" si="298"/>
        <v>7.7875000000000005</v>
      </c>
      <c r="N3790" s="3">
        <f t="shared" si="299"/>
        <v>163.53749999999999</v>
      </c>
    </row>
    <row r="3791" spans="1:14" x14ac:dyDescent="0.3">
      <c r="A3791" s="1">
        <v>45586</v>
      </c>
      <c r="B3791" s="1" t="str">
        <f t="shared" si="295"/>
        <v>October</v>
      </c>
      <c r="C3791" s="4" t="s">
        <v>14</v>
      </c>
      <c r="D3791" s="4" t="s">
        <v>15</v>
      </c>
      <c r="E3791" s="4" t="s">
        <v>11</v>
      </c>
      <c r="F3791" s="4" t="s">
        <v>23</v>
      </c>
      <c r="G3791" s="3">
        <v>63.94</v>
      </c>
      <c r="H3791" s="8">
        <v>9</v>
      </c>
      <c r="I3791" s="4" t="s">
        <v>20</v>
      </c>
      <c r="J3791" s="7">
        <v>9.6</v>
      </c>
      <c r="K3791" s="3">
        <f t="shared" si="296"/>
        <v>575.46</v>
      </c>
      <c r="L3791" s="2">
        <f t="shared" si="297"/>
        <v>0.05</v>
      </c>
      <c r="M3791" s="3">
        <f t="shared" si="298"/>
        <v>28.773000000000003</v>
      </c>
      <c r="N3791" s="3">
        <f t="shared" si="299"/>
        <v>604.23300000000006</v>
      </c>
    </row>
    <row r="3792" spans="1:14" x14ac:dyDescent="0.3">
      <c r="A3792" s="1">
        <v>45586</v>
      </c>
      <c r="B3792" s="1" t="str">
        <f t="shared" si="295"/>
        <v>October</v>
      </c>
      <c r="C3792" s="4" t="s">
        <v>19</v>
      </c>
      <c r="D3792" s="4" t="s">
        <v>15</v>
      </c>
      <c r="E3792" s="4" t="s">
        <v>22</v>
      </c>
      <c r="F3792" s="4" t="s">
        <v>12</v>
      </c>
      <c r="G3792" s="3">
        <v>9.3699999999999992</v>
      </c>
      <c r="H3792" s="8">
        <v>8</v>
      </c>
      <c r="I3792" s="4" t="s">
        <v>20</v>
      </c>
      <c r="J3792" s="7">
        <v>8.9</v>
      </c>
      <c r="K3792" s="3">
        <f t="shared" si="296"/>
        <v>74.959999999999994</v>
      </c>
      <c r="L3792" s="2">
        <f t="shared" si="297"/>
        <v>0.05</v>
      </c>
      <c r="M3792" s="3">
        <f t="shared" si="298"/>
        <v>3.7479999999999998</v>
      </c>
      <c r="N3792" s="3">
        <f t="shared" si="299"/>
        <v>78.707999999999998</v>
      </c>
    </row>
    <row r="3793" spans="1:14" x14ac:dyDescent="0.3">
      <c r="A3793" s="1">
        <v>45586</v>
      </c>
      <c r="B3793" s="1" t="str">
        <f t="shared" si="295"/>
        <v>October</v>
      </c>
      <c r="C3793" s="4" t="s">
        <v>14</v>
      </c>
      <c r="D3793" s="4" t="s">
        <v>10</v>
      </c>
      <c r="E3793" s="4" t="s">
        <v>22</v>
      </c>
      <c r="F3793" s="4" t="s">
        <v>12</v>
      </c>
      <c r="G3793" s="3">
        <v>13.83</v>
      </c>
      <c r="H3793" s="8">
        <v>5</v>
      </c>
      <c r="I3793" s="4" t="s">
        <v>258</v>
      </c>
      <c r="J3793" s="7">
        <v>7.8</v>
      </c>
      <c r="K3793" s="3">
        <f t="shared" si="296"/>
        <v>69.150000000000006</v>
      </c>
      <c r="L3793" s="2">
        <f t="shared" si="297"/>
        <v>0.05</v>
      </c>
      <c r="M3793" s="3">
        <f t="shared" si="298"/>
        <v>3.4575000000000005</v>
      </c>
      <c r="N3793" s="3">
        <f t="shared" si="299"/>
        <v>72.607500000000002</v>
      </c>
    </row>
    <row r="3794" spans="1:14" x14ac:dyDescent="0.3">
      <c r="A3794" s="1">
        <v>45586</v>
      </c>
      <c r="B3794" s="1" t="str">
        <f t="shared" si="295"/>
        <v>October</v>
      </c>
      <c r="C3794" s="4" t="s">
        <v>19</v>
      </c>
      <c r="D3794" s="4" t="s">
        <v>15</v>
      </c>
      <c r="E3794" s="4" t="s">
        <v>11</v>
      </c>
      <c r="F3794" s="4" t="s">
        <v>21</v>
      </c>
      <c r="G3794" s="3">
        <v>8.64</v>
      </c>
      <c r="H3794" s="8">
        <v>3</v>
      </c>
      <c r="I3794" s="4" t="s">
        <v>20</v>
      </c>
      <c r="J3794" s="7">
        <v>9.5</v>
      </c>
      <c r="K3794" s="3">
        <f t="shared" si="296"/>
        <v>25.92</v>
      </c>
      <c r="L3794" s="2">
        <f t="shared" si="297"/>
        <v>0.05</v>
      </c>
      <c r="M3794" s="3">
        <f t="shared" si="298"/>
        <v>1.2960000000000003</v>
      </c>
      <c r="N3794" s="3">
        <f t="shared" si="299"/>
        <v>27.216000000000001</v>
      </c>
    </row>
    <row r="3795" spans="1:14" x14ac:dyDescent="0.3">
      <c r="A3795" s="1">
        <v>45586</v>
      </c>
      <c r="B3795" s="1" t="str">
        <f t="shared" si="295"/>
        <v>October</v>
      </c>
      <c r="C3795" s="4" t="s">
        <v>9</v>
      </c>
      <c r="D3795" s="4" t="s">
        <v>10</v>
      </c>
      <c r="E3795" s="4" t="s">
        <v>11</v>
      </c>
      <c r="F3795" s="4" t="s">
        <v>12</v>
      </c>
      <c r="G3795" s="3">
        <v>14.77</v>
      </c>
      <c r="H3795" s="8">
        <v>4</v>
      </c>
      <c r="I3795" s="4" t="s">
        <v>258</v>
      </c>
      <c r="J3795" s="7">
        <v>5.9</v>
      </c>
      <c r="K3795" s="3">
        <f t="shared" si="296"/>
        <v>59.08</v>
      </c>
      <c r="L3795" s="2">
        <f t="shared" si="297"/>
        <v>0.05</v>
      </c>
      <c r="M3795" s="3">
        <f t="shared" si="298"/>
        <v>2.9540000000000002</v>
      </c>
      <c r="N3795" s="3">
        <f t="shared" si="299"/>
        <v>62.033999999999999</v>
      </c>
    </row>
    <row r="3796" spans="1:14" x14ac:dyDescent="0.3">
      <c r="A3796" s="1">
        <v>45586</v>
      </c>
      <c r="B3796" s="1" t="str">
        <f t="shared" si="295"/>
        <v>October</v>
      </c>
      <c r="C3796" s="4" t="s">
        <v>14</v>
      </c>
      <c r="D3796" s="4" t="s">
        <v>15</v>
      </c>
      <c r="E3796" s="4" t="s">
        <v>11</v>
      </c>
      <c r="F3796" s="4" t="s">
        <v>12</v>
      </c>
      <c r="G3796" s="3">
        <v>14.34</v>
      </c>
      <c r="H3796" s="8">
        <v>7</v>
      </c>
      <c r="I3796" s="4" t="s">
        <v>17</v>
      </c>
      <c r="J3796" s="7">
        <v>8.9</v>
      </c>
      <c r="K3796" s="3">
        <f t="shared" si="296"/>
        <v>100.38</v>
      </c>
      <c r="L3796" s="2">
        <f t="shared" si="297"/>
        <v>0.05</v>
      </c>
      <c r="M3796" s="3">
        <f t="shared" si="298"/>
        <v>5.0190000000000001</v>
      </c>
      <c r="N3796" s="3">
        <f t="shared" si="299"/>
        <v>105.399</v>
      </c>
    </row>
    <row r="3797" spans="1:14" x14ac:dyDescent="0.3">
      <c r="A3797" s="1">
        <v>45586</v>
      </c>
      <c r="B3797" s="1" t="str">
        <f t="shared" si="295"/>
        <v>October</v>
      </c>
      <c r="C3797" s="4" t="s">
        <v>14</v>
      </c>
      <c r="D3797" s="4" t="s">
        <v>15</v>
      </c>
      <c r="E3797" s="4" t="s">
        <v>11</v>
      </c>
      <c r="F3797" s="4" t="s">
        <v>23</v>
      </c>
      <c r="G3797" s="3">
        <v>59.16</v>
      </c>
      <c r="H3797" s="8">
        <v>3</v>
      </c>
      <c r="I3797" s="4" t="s">
        <v>17</v>
      </c>
      <c r="J3797" s="7">
        <v>5.4</v>
      </c>
      <c r="K3797" s="3">
        <f t="shared" si="296"/>
        <v>177.48</v>
      </c>
      <c r="L3797" s="2">
        <f t="shared" si="297"/>
        <v>0.05</v>
      </c>
      <c r="M3797" s="3">
        <f t="shared" si="298"/>
        <v>8.8740000000000006</v>
      </c>
      <c r="N3797" s="3">
        <f t="shared" si="299"/>
        <v>186.35399999999998</v>
      </c>
    </row>
    <row r="3798" spans="1:14" x14ac:dyDescent="0.3">
      <c r="A3798" s="1">
        <v>45586</v>
      </c>
      <c r="B3798" s="1" t="str">
        <f t="shared" si="295"/>
        <v>October</v>
      </c>
      <c r="C3798" s="4" t="s">
        <v>9</v>
      </c>
      <c r="D3798" s="4" t="s">
        <v>15</v>
      </c>
      <c r="E3798" s="4" t="s">
        <v>22</v>
      </c>
      <c r="F3798" s="4" t="s">
        <v>18</v>
      </c>
      <c r="G3798" s="3">
        <v>71.099999999999994</v>
      </c>
      <c r="H3798" s="8">
        <v>4</v>
      </c>
      <c r="I3798" s="4" t="s">
        <v>17</v>
      </c>
      <c r="J3798" s="7">
        <v>9.3000000000000007</v>
      </c>
      <c r="K3798" s="3">
        <f t="shared" si="296"/>
        <v>284.39999999999998</v>
      </c>
      <c r="L3798" s="2">
        <f t="shared" si="297"/>
        <v>0.05</v>
      </c>
      <c r="M3798" s="3">
        <f t="shared" si="298"/>
        <v>14.219999999999999</v>
      </c>
      <c r="N3798" s="3">
        <f t="shared" si="299"/>
        <v>298.62</v>
      </c>
    </row>
    <row r="3799" spans="1:14" x14ac:dyDescent="0.3">
      <c r="A3799" s="1">
        <v>45586</v>
      </c>
      <c r="B3799" s="1" t="str">
        <f t="shared" si="295"/>
        <v>October</v>
      </c>
      <c r="C3799" s="4" t="s">
        <v>14</v>
      </c>
      <c r="D3799" s="4" t="s">
        <v>10</v>
      </c>
      <c r="E3799" s="4" t="s">
        <v>11</v>
      </c>
      <c r="F3799" s="4" t="s">
        <v>18</v>
      </c>
      <c r="G3799" s="3">
        <v>52.28</v>
      </c>
      <c r="H3799" s="8">
        <v>4</v>
      </c>
      <c r="I3799" s="4" t="s">
        <v>20</v>
      </c>
      <c r="J3799" s="7">
        <v>4</v>
      </c>
      <c r="K3799" s="3">
        <f t="shared" si="296"/>
        <v>209.12</v>
      </c>
      <c r="L3799" s="2">
        <f t="shared" si="297"/>
        <v>0.05</v>
      </c>
      <c r="M3799" s="3">
        <f t="shared" si="298"/>
        <v>10.456000000000001</v>
      </c>
      <c r="N3799" s="3">
        <f t="shared" si="299"/>
        <v>219.57599999999999</v>
      </c>
    </row>
    <row r="3800" spans="1:14" x14ac:dyDescent="0.3">
      <c r="A3800" s="1">
        <v>45586</v>
      </c>
      <c r="B3800" s="1" t="str">
        <f t="shared" si="295"/>
        <v>October</v>
      </c>
      <c r="C3800" s="4" t="s">
        <v>9</v>
      </c>
      <c r="D3800" s="4" t="s">
        <v>15</v>
      </c>
      <c r="E3800" s="4" t="s">
        <v>11</v>
      </c>
      <c r="F3800" s="4" t="s">
        <v>21</v>
      </c>
      <c r="G3800" s="3">
        <v>19.48</v>
      </c>
      <c r="H3800" s="8">
        <v>3</v>
      </c>
      <c r="I3800" s="4" t="s">
        <v>17</v>
      </c>
      <c r="J3800" s="7">
        <v>9.4</v>
      </c>
      <c r="K3800" s="3">
        <f t="shared" si="296"/>
        <v>58.44</v>
      </c>
      <c r="L3800" s="2">
        <f t="shared" si="297"/>
        <v>0.05</v>
      </c>
      <c r="M3800" s="3">
        <f t="shared" si="298"/>
        <v>2.9220000000000002</v>
      </c>
      <c r="N3800" s="3">
        <f t="shared" si="299"/>
        <v>61.361999999999995</v>
      </c>
    </row>
    <row r="3801" spans="1:14" x14ac:dyDescent="0.3">
      <c r="A3801" s="1">
        <v>45586</v>
      </c>
      <c r="B3801" s="1" t="str">
        <f t="shared" si="295"/>
        <v>October</v>
      </c>
      <c r="C3801" s="4" t="s">
        <v>19</v>
      </c>
      <c r="D3801" s="4" t="s">
        <v>10</v>
      </c>
      <c r="E3801" s="4" t="s">
        <v>11</v>
      </c>
      <c r="F3801" s="4" t="s">
        <v>12</v>
      </c>
      <c r="G3801" s="3">
        <v>4.92</v>
      </c>
      <c r="H3801" s="8">
        <v>2</v>
      </c>
      <c r="I3801" s="4" t="s">
        <v>17</v>
      </c>
      <c r="J3801" s="7">
        <v>8.6999999999999993</v>
      </c>
      <c r="K3801" s="3">
        <f t="shared" si="296"/>
        <v>9.84</v>
      </c>
      <c r="L3801" s="2">
        <f t="shared" si="297"/>
        <v>0.05</v>
      </c>
      <c r="M3801" s="3">
        <f t="shared" si="298"/>
        <v>0.49199999999999999</v>
      </c>
      <c r="N3801" s="3">
        <f t="shared" si="299"/>
        <v>10.332000000000001</v>
      </c>
    </row>
    <row r="3802" spans="1:14" x14ac:dyDescent="0.3">
      <c r="A3802" s="1">
        <v>45586</v>
      </c>
      <c r="B3802" s="1" t="str">
        <f t="shared" si="295"/>
        <v>October</v>
      </c>
      <c r="C3802" s="4" t="s">
        <v>19</v>
      </c>
      <c r="D3802" s="4" t="s">
        <v>10</v>
      </c>
      <c r="E3802" s="4" t="s">
        <v>22</v>
      </c>
      <c r="F3802" s="4" t="s">
        <v>21</v>
      </c>
      <c r="G3802" s="3">
        <v>20.55</v>
      </c>
      <c r="H3802" s="8">
        <v>9</v>
      </c>
      <c r="I3802" s="4" t="s">
        <v>20</v>
      </c>
      <c r="J3802" s="7">
        <v>8.8000000000000007</v>
      </c>
      <c r="K3802" s="3">
        <f t="shared" si="296"/>
        <v>184.95000000000002</v>
      </c>
      <c r="L3802" s="2">
        <f t="shared" si="297"/>
        <v>0.05</v>
      </c>
      <c r="M3802" s="3">
        <f t="shared" si="298"/>
        <v>9.2475000000000005</v>
      </c>
      <c r="N3802" s="3">
        <f t="shared" si="299"/>
        <v>194.19750000000002</v>
      </c>
    </row>
    <row r="3803" spans="1:14" x14ac:dyDescent="0.3">
      <c r="A3803" s="1">
        <v>45586</v>
      </c>
      <c r="B3803" s="1" t="str">
        <f t="shared" si="295"/>
        <v>October</v>
      </c>
      <c r="C3803" s="4" t="s">
        <v>9</v>
      </c>
      <c r="D3803" s="4" t="s">
        <v>15</v>
      </c>
      <c r="E3803" s="4" t="s">
        <v>11</v>
      </c>
      <c r="F3803" s="4" t="s">
        <v>23</v>
      </c>
      <c r="G3803" s="3">
        <v>65.790000000000006</v>
      </c>
      <c r="H3803" s="8">
        <v>4</v>
      </c>
      <c r="I3803" s="4" t="s">
        <v>17</v>
      </c>
      <c r="J3803" s="7">
        <v>3.8</v>
      </c>
      <c r="K3803" s="3">
        <f t="shared" si="296"/>
        <v>263.16000000000003</v>
      </c>
      <c r="L3803" s="2">
        <f t="shared" si="297"/>
        <v>0.05</v>
      </c>
      <c r="M3803" s="3">
        <f t="shared" si="298"/>
        <v>13.158000000000001</v>
      </c>
      <c r="N3803" s="3">
        <f t="shared" si="299"/>
        <v>276.31800000000004</v>
      </c>
    </row>
    <row r="3804" spans="1:14" x14ac:dyDescent="0.3">
      <c r="A3804" s="1">
        <v>45586</v>
      </c>
      <c r="B3804" s="1" t="str">
        <f t="shared" si="295"/>
        <v>October</v>
      </c>
      <c r="C3804" s="4" t="s">
        <v>14</v>
      </c>
      <c r="D3804" s="4" t="s">
        <v>15</v>
      </c>
      <c r="E3804" s="4" t="s">
        <v>11</v>
      </c>
      <c r="F3804" s="4" t="s">
        <v>12</v>
      </c>
      <c r="G3804" s="3">
        <v>8.5399999999999991</v>
      </c>
      <c r="H3804" s="8">
        <v>5</v>
      </c>
      <c r="I3804" s="4" t="s">
        <v>258</v>
      </c>
      <c r="J3804" s="7">
        <v>7.1</v>
      </c>
      <c r="K3804" s="3">
        <f t="shared" si="296"/>
        <v>42.699999999999996</v>
      </c>
      <c r="L3804" s="2">
        <f t="shared" si="297"/>
        <v>0.05</v>
      </c>
      <c r="M3804" s="3">
        <f t="shared" si="298"/>
        <v>2.1349999999999998</v>
      </c>
      <c r="N3804" s="3">
        <f t="shared" si="299"/>
        <v>44.834999999999994</v>
      </c>
    </row>
    <row r="3805" spans="1:14" x14ac:dyDescent="0.3">
      <c r="A3805" s="1">
        <v>45586</v>
      </c>
      <c r="B3805" s="1" t="str">
        <f t="shared" si="295"/>
        <v>October</v>
      </c>
      <c r="C3805" s="4" t="s">
        <v>9</v>
      </c>
      <c r="D3805" s="4" t="s">
        <v>10</v>
      </c>
      <c r="E3805" s="4" t="s">
        <v>11</v>
      </c>
      <c r="F3805" s="4" t="s">
        <v>12</v>
      </c>
      <c r="G3805" s="3">
        <v>6.37</v>
      </c>
      <c r="H3805" s="8">
        <v>3</v>
      </c>
      <c r="I3805" s="4" t="s">
        <v>17</v>
      </c>
      <c r="J3805" s="7">
        <v>3.1</v>
      </c>
      <c r="K3805" s="3">
        <f t="shared" si="296"/>
        <v>19.11</v>
      </c>
      <c r="L3805" s="2">
        <f t="shared" si="297"/>
        <v>0.05</v>
      </c>
      <c r="M3805" s="3">
        <f t="shared" si="298"/>
        <v>0.95550000000000002</v>
      </c>
      <c r="N3805" s="3">
        <f t="shared" si="299"/>
        <v>20.0655</v>
      </c>
    </row>
    <row r="3806" spans="1:14" x14ac:dyDescent="0.3">
      <c r="A3806" s="1">
        <v>45586</v>
      </c>
      <c r="B3806" s="1" t="str">
        <f t="shared" si="295"/>
        <v>October</v>
      </c>
      <c r="C3806" s="4" t="s">
        <v>14</v>
      </c>
      <c r="D3806" s="4" t="s">
        <v>15</v>
      </c>
      <c r="E3806" s="4" t="s">
        <v>11</v>
      </c>
      <c r="F3806" s="4" t="s">
        <v>16</v>
      </c>
      <c r="G3806" s="3">
        <v>95.05</v>
      </c>
      <c r="H3806" s="8">
        <v>4</v>
      </c>
      <c r="I3806" s="4" t="s">
        <v>258</v>
      </c>
      <c r="J3806" s="7">
        <v>7.9</v>
      </c>
      <c r="K3806" s="3">
        <f t="shared" si="296"/>
        <v>380.2</v>
      </c>
      <c r="L3806" s="2">
        <f t="shared" si="297"/>
        <v>0.18</v>
      </c>
      <c r="M3806" s="3">
        <f t="shared" si="298"/>
        <v>68.435999999999993</v>
      </c>
      <c r="N3806" s="3">
        <f t="shared" si="299"/>
        <v>448.63599999999997</v>
      </c>
    </row>
    <row r="3807" spans="1:14" x14ac:dyDescent="0.3">
      <c r="A3807" s="1">
        <v>45586</v>
      </c>
      <c r="B3807" s="1" t="str">
        <f t="shared" si="295"/>
        <v>October</v>
      </c>
      <c r="C3807" s="4" t="s">
        <v>14</v>
      </c>
      <c r="D3807" s="4" t="s">
        <v>15</v>
      </c>
      <c r="E3807" s="4" t="s">
        <v>11</v>
      </c>
      <c r="F3807" s="4" t="s">
        <v>12</v>
      </c>
      <c r="G3807" s="3">
        <v>7.76</v>
      </c>
      <c r="H3807" s="8">
        <v>2</v>
      </c>
      <c r="I3807" s="4" t="s">
        <v>20</v>
      </c>
      <c r="J3807" s="7">
        <v>3.1</v>
      </c>
      <c r="K3807" s="3">
        <f t="shared" si="296"/>
        <v>15.52</v>
      </c>
      <c r="L3807" s="2">
        <f t="shared" si="297"/>
        <v>0.05</v>
      </c>
      <c r="M3807" s="3">
        <f t="shared" si="298"/>
        <v>0.77600000000000002</v>
      </c>
      <c r="N3807" s="3">
        <f t="shared" si="299"/>
        <v>16.295999999999999</v>
      </c>
    </row>
    <row r="3808" spans="1:14" x14ac:dyDescent="0.3">
      <c r="A3808" s="1">
        <v>45586</v>
      </c>
      <c r="B3808" s="1" t="str">
        <f t="shared" si="295"/>
        <v>October</v>
      </c>
      <c r="C3808" s="4" t="s">
        <v>9</v>
      </c>
      <c r="D3808" s="4" t="s">
        <v>10</v>
      </c>
      <c r="E3808" s="4" t="s">
        <v>11</v>
      </c>
      <c r="F3808" s="4" t="s">
        <v>12</v>
      </c>
      <c r="G3808" s="3">
        <v>2.77</v>
      </c>
      <c r="H3808" s="8">
        <v>5</v>
      </c>
      <c r="I3808" s="4" t="s">
        <v>17</v>
      </c>
      <c r="J3808" s="7">
        <v>3.6</v>
      </c>
      <c r="K3808" s="3">
        <f t="shared" si="296"/>
        <v>13.85</v>
      </c>
      <c r="L3808" s="2">
        <f t="shared" si="297"/>
        <v>0.05</v>
      </c>
      <c r="M3808" s="3">
        <f t="shared" si="298"/>
        <v>0.6925</v>
      </c>
      <c r="N3808" s="3">
        <f t="shared" si="299"/>
        <v>14.5425</v>
      </c>
    </row>
    <row r="3809" spans="1:14" x14ac:dyDescent="0.3">
      <c r="A3809" s="1">
        <v>45586</v>
      </c>
      <c r="B3809" s="1" t="str">
        <f t="shared" si="295"/>
        <v>October</v>
      </c>
      <c r="C3809" s="4" t="s">
        <v>19</v>
      </c>
      <c r="D3809" s="4" t="s">
        <v>10</v>
      </c>
      <c r="E3809" s="4" t="s">
        <v>11</v>
      </c>
      <c r="F3809" s="4" t="s">
        <v>23</v>
      </c>
      <c r="G3809" s="3">
        <v>44.48</v>
      </c>
      <c r="H3809" s="8">
        <v>9</v>
      </c>
      <c r="I3809" s="4" t="s">
        <v>258</v>
      </c>
      <c r="J3809" s="7">
        <v>4.5</v>
      </c>
      <c r="K3809" s="3">
        <f t="shared" si="296"/>
        <v>400.32</v>
      </c>
      <c r="L3809" s="2">
        <f t="shared" si="297"/>
        <v>0.05</v>
      </c>
      <c r="M3809" s="3">
        <f t="shared" si="298"/>
        <v>20.016000000000002</v>
      </c>
      <c r="N3809" s="3">
        <f t="shared" si="299"/>
        <v>420.33600000000001</v>
      </c>
    </row>
    <row r="3810" spans="1:14" x14ac:dyDescent="0.3">
      <c r="A3810" s="1">
        <v>45587</v>
      </c>
      <c r="B3810" s="1" t="str">
        <f t="shared" si="295"/>
        <v>October</v>
      </c>
      <c r="C3810" s="4" t="s">
        <v>9</v>
      </c>
      <c r="D3810" s="4" t="s">
        <v>15</v>
      </c>
      <c r="E3810" s="4" t="s">
        <v>22</v>
      </c>
      <c r="F3810" s="4" t="s">
        <v>24</v>
      </c>
      <c r="G3810" s="3">
        <v>18.329999999999998</v>
      </c>
      <c r="H3810" s="8">
        <v>5</v>
      </c>
      <c r="I3810" s="4" t="s">
        <v>258</v>
      </c>
      <c r="J3810" s="7">
        <v>9</v>
      </c>
      <c r="K3810" s="3">
        <f t="shared" si="296"/>
        <v>91.649999999999991</v>
      </c>
      <c r="L3810" s="2">
        <f t="shared" si="297"/>
        <v>0.05</v>
      </c>
      <c r="M3810" s="3">
        <f t="shared" si="298"/>
        <v>4.5824999999999996</v>
      </c>
      <c r="N3810" s="3">
        <f t="shared" si="299"/>
        <v>96.232499999999987</v>
      </c>
    </row>
    <row r="3811" spans="1:14" x14ac:dyDescent="0.3">
      <c r="A3811" s="1">
        <v>45587</v>
      </c>
      <c r="B3811" s="1" t="str">
        <f t="shared" si="295"/>
        <v>October</v>
      </c>
      <c r="C3811" s="4" t="s">
        <v>9</v>
      </c>
      <c r="D3811" s="4" t="s">
        <v>10</v>
      </c>
      <c r="E3811" s="4" t="s">
        <v>22</v>
      </c>
      <c r="F3811" s="4" t="s">
        <v>21</v>
      </c>
      <c r="G3811" s="3">
        <v>5.37</v>
      </c>
      <c r="H3811" s="8">
        <v>2</v>
      </c>
      <c r="I3811" s="4" t="s">
        <v>17</v>
      </c>
      <c r="J3811" s="7">
        <v>5.5</v>
      </c>
      <c r="K3811" s="3">
        <f t="shared" si="296"/>
        <v>10.74</v>
      </c>
      <c r="L3811" s="2">
        <f t="shared" si="297"/>
        <v>0.05</v>
      </c>
      <c r="M3811" s="3">
        <f t="shared" si="298"/>
        <v>0.53700000000000003</v>
      </c>
      <c r="N3811" s="3">
        <f t="shared" si="299"/>
        <v>11.277000000000001</v>
      </c>
    </row>
    <row r="3812" spans="1:14" x14ac:dyDescent="0.3">
      <c r="A3812" s="1">
        <v>45587</v>
      </c>
      <c r="B3812" s="1" t="str">
        <f t="shared" si="295"/>
        <v>October</v>
      </c>
      <c r="C3812" s="4" t="s">
        <v>9</v>
      </c>
      <c r="D3812" s="4" t="s">
        <v>15</v>
      </c>
      <c r="E3812" s="4" t="s">
        <v>22</v>
      </c>
      <c r="F3812" s="4" t="s">
        <v>23</v>
      </c>
      <c r="G3812" s="3">
        <v>44.98</v>
      </c>
      <c r="H3812" s="8">
        <v>4</v>
      </c>
      <c r="I3812" s="4" t="s">
        <v>20</v>
      </c>
      <c r="J3812" s="7">
        <v>6.7</v>
      </c>
      <c r="K3812" s="3">
        <f t="shared" si="296"/>
        <v>179.92</v>
      </c>
      <c r="L3812" s="2">
        <f t="shared" si="297"/>
        <v>0.05</v>
      </c>
      <c r="M3812" s="3">
        <f t="shared" si="298"/>
        <v>8.9960000000000004</v>
      </c>
      <c r="N3812" s="3">
        <f t="shared" si="299"/>
        <v>188.916</v>
      </c>
    </row>
    <row r="3813" spans="1:14" x14ac:dyDescent="0.3">
      <c r="A3813" s="1">
        <v>45587</v>
      </c>
      <c r="B3813" s="1" t="str">
        <f t="shared" si="295"/>
        <v>October</v>
      </c>
      <c r="C3813" s="4" t="s">
        <v>14</v>
      </c>
      <c r="D3813" s="4" t="s">
        <v>10</v>
      </c>
      <c r="E3813" s="4" t="s">
        <v>22</v>
      </c>
      <c r="F3813" s="4" t="s">
        <v>24</v>
      </c>
      <c r="G3813" s="3">
        <v>39.86</v>
      </c>
      <c r="H3813" s="8">
        <v>6</v>
      </c>
      <c r="I3813" s="4" t="s">
        <v>20</v>
      </c>
      <c r="J3813" s="7">
        <v>6.9</v>
      </c>
      <c r="K3813" s="3">
        <f t="shared" si="296"/>
        <v>239.16</v>
      </c>
      <c r="L3813" s="2">
        <f t="shared" si="297"/>
        <v>0.05</v>
      </c>
      <c r="M3813" s="3">
        <f t="shared" si="298"/>
        <v>11.958</v>
      </c>
      <c r="N3813" s="3">
        <f t="shared" si="299"/>
        <v>251.11799999999999</v>
      </c>
    </row>
    <row r="3814" spans="1:14" x14ac:dyDescent="0.3">
      <c r="A3814" s="1">
        <v>45587</v>
      </c>
      <c r="B3814" s="1" t="str">
        <f t="shared" si="295"/>
        <v>October</v>
      </c>
      <c r="C3814" s="4" t="s">
        <v>9</v>
      </c>
      <c r="D3814" s="4" t="s">
        <v>10</v>
      </c>
      <c r="E3814" s="4" t="s">
        <v>22</v>
      </c>
      <c r="F3814" s="4" t="s">
        <v>18</v>
      </c>
      <c r="G3814" s="3">
        <v>64.94</v>
      </c>
      <c r="H3814" s="8">
        <v>9</v>
      </c>
      <c r="I3814" s="4" t="s">
        <v>258</v>
      </c>
      <c r="J3814" s="7">
        <v>4.5</v>
      </c>
      <c r="K3814" s="3">
        <f t="shared" si="296"/>
        <v>584.46</v>
      </c>
      <c r="L3814" s="2">
        <f t="shared" si="297"/>
        <v>0.05</v>
      </c>
      <c r="M3814" s="3">
        <f t="shared" si="298"/>
        <v>29.223000000000003</v>
      </c>
      <c r="N3814" s="3">
        <f t="shared" si="299"/>
        <v>613.68299999999999</v>
      </c>
    </row>
    <row r="3815" spans="1:14" x14ac:dyDescent="0.3">
      <c r="A3815" s="1">
        <v>45587</v>
      </c>
      <c r="B3815" s="1" t="str">
        <f t="shared" si="295"/>
        <v>October</v>
      </c>
      <c r="C3815" s="4" t="s">
        <v>19</v>
      </c>
      <c r="D3815" s="4" t="s">
        <v>15</v>
      </c>
      <c r="E3815" s="4" t="s">
        <v>11</v>
      </c>
      <c r="F3815" s="4" t="s">
        <v>16</v>
      </c>
      <c r="G3815" s="3">
        <v>82.92</v>
      </c>
      <c r="H3815" s="8">
        <v>6</v>
      </c>
      <c r="I3815" s="4" t="s">
        <v>20</v>
      </c>
      <c r="J3815" s="7">
        <v>6.9</v>
      </c>
      <c r="K3815" s="3">
        <f t="shared" si="296"/>
        <v>497.52</v>
      </c>
      <c r="L3815" s="2">
        <f t="shared" si="297"/>
        <v>0.18</v>
      </c>
      <c r="M3815" s="3">
        <f t="shared" si="298"/>
        <v>89.553599999999989</v>
      </c>
      <c r="N3815" s="3">
        <f t="shared" si="299"/>
        <v>587.07359999999994</v>
      </c>
    </row>
    <row r="3816" spans="1:14" x14ac:dyDescent="0.3">
      <c r="A3816" s="1">
        <v>45587</v>
      </c>
      <c r="B3816" s="1" t="str">
        <f t="shared" si="295"/>
        <v>October</v>
      </c>
      <c r="C3816" s="4" t="s">
        <v>19</v>
      </c>
      <c r="D3816" s="4" t="s">
        <v>10</v>
      </c>
      <c r="E3816" s="4" t="s">
        <v>22</v>
      </c>
      <c r="F3816" s="4" t="s">
        <v>18</v>
      </c>
      <c r="G3816" s="3">
        <v>52.97</v>
      </c>
      <c r="H3816" s="8">
        <v>5</v>
      </c>
      <c r="I3816" s="4" t="s">
        <v>17</v>
      </c>
      <c r="J3816" s="7">
        <v>7.5</v>
      </c>
      <c r="K3816" s="3">
        <f t="shared" si="296"/>
        <v>264.85000000000002</v>
      </c>
      <c r="L3816" s="2">
        <f t="shared" si="297"/>
        <v>0.05</v>
      </c>
      <c r="M3816" s="3">
        <f t="shared" si="298"/>
        <v>13.242500000000001</v>
      </c>
      <c r="N3816" s="3">
        <f t="shared" si="299"/>
        <v>278.09250000000003</v>
      </c>
    </row>
    <row r="3817" spans="1:14" x14ac:dyDescent="0.3">
      <c r="A3817" s="1">
        <v>45587</v>
      </c>
      <c r="B3817" s="1" t="str">
        <f t="shared" si="295"/>
        <v>October</v>
      </c>
      <c r="C3817" s="4" t="s">
        <v>9</v>
      </c>
      <c r="D3817" s="4" t="s">
        <v>10</v>
      </c>
      <c r="E3817" s="4" t="s">
        <v>22</v>
      </c>
      <c r="F3817" s="4" t="s">
        <v>24</v>
      </c>
      <c r="G3817" s="3">
        <v>36.01</v>
      </c>
      <c r="H3817" s="8">
        <v>5</v>
      </c>
      <c r="I3817" s="4" t="s">
        <v>258</v>
      </c>
      <c r="J3817" s="7">
        <v>5</v>
      </c>
      <c r="K3817" s="3">
        <f t="shared" si="296"/>
        <v>180.04999999999998</v>
      </c>
      <c r="L3817" s="2">
        <f t="shared" si="297"/>
        <v>0.05</v>
      </c>
      <c r="M3817" s="3">
        <f t="shared" si="298"/>
        <v>9.0024999999999995</v>
      </c>
      <c r="N3817" s="3">
        <f t="shared" si="299"/>
        <v>189.05249999999998</v>
      </c>
    </row>
    <row r="3818" spans="1:14" x14ac:dyDescent="0.3">
      <c r="A3818" s="1">
        <v>45587</v>
      </c>
      <c r="B3818" s="1" t="str">
        <f t="shared" si="295"/>
        <v>October</v>
      </c>
      <c r="C3818" s="4" t="s">
        <v>9</v>
      </c>
      <c r="D3818" s="4" t="s">
        <v>10</v>
      </c>
      <c r="E3818" s="4" t="s">
        <v>22</v>
      </c>
      <c r="F3818" s="4" t="s">
        <v>21</v>
      </c>
      <c r="G3818" s="3">
        <v>15.95</v>
      </c>
      <c r="H3818" s="8">
        <v>1</v>
      </c>
      <c r="I3818" s="4" t="s">
        <v>20</v>
      </c>
      <c r="J3818" s="7">
        <v>5.8</v>
      </c>
      <c r="K3818" s="3">
        <f t="shared" si="296"/>
        <v>15.95</v>
      </c>
      <c r="L3818" s="2">
        <f t="shared" si="297"/>
        <v>0.05</v>
      </c>
      <c r="M3818" s="3">
        <f t="shared" si="298"/>
        <v>0.79749999999999999</v>
      </c>
      <c r="N3818" s="3">
        <f t="shared" si="299"/>
        <v>16.747499999999999</v>
      </c>
    </row>
    <row r="3819" spans="1:14" x14ac:dyDescent="0.3">
      <c r="A3819" s="1">
        <v>45587</v>
      </c>
      <c r="B3819" s="1" t="str">
        <f t="shared" si="295"/>
        <v>October</v>
      </c>
      <c r="C3819" s="4" t="s">
        <v>14</v>
      </c>
      <c r="D3819" s="4" t="s">
        <v>15</v>
      </c>
      <c r="E3819" s="4" t="s">
        <v>22</v>
      </c>
      <c r="F3819" s="4" t="s">
        <v>12</v>
      </c>
      <c r="G3819" s="3">
        <v>6.95</v>
      </c>
      <c r="H3819" s="8">
        <v>3</v>
      </c>
      <c r="I3819" s="4" t="s">
        <v>258</v>
      </c>
      <c r="J3819" s="7">
        <v>6.1</v>
      </c>
      <c r="K3819" s="3">
        <f t="shared" si="296"/>
        <v>20.85</v>
      </c>
      <c r="L3819" s="2">
        <f t="shared" si="297"/>
        <v>0.05</v>
      </c>
      <c r="M3819" s="3">
        <f t="shared" si="298"/>
        <v>1.0425000000000002</v>
      </c>
      <c r="N3819" s="3">
        <f t="shared" si="299"/>
        <v>21.892500000000002</v>
      </c>
    </row>
    <row r="3820" spans="1:14" x14ac:dyDescent="0.3">
      <c r="A3820" s="1">
        <v>45588</v>
      </c>
      <c r="B3820" s="1" t="str">
        <f t="shared" si="295"/>
        <v>October</v>
      </c>
      <c r="C3820" s="4" t="s">
        <v>9</v>
      </c>
      <c r="D3820" s="4" t="s">
        <v>15</v>
      </c>
      <c r="E3820" s="4" t="s">
        <v>22</v>
      </c>
      <c r="F3820" s="4" t="s">
        <v>12</v>
      </c>
      <c r="G3820" s="3">
        <v>13.85</v>
      </c>
      <c r="H3820" s="8">
        <v>4</v>
      </c>
      <c r="I3820" s="4" t="s">
        <v>258</v>
      </c>
      <c r="J3820" s="7">
        <v>9.3000000000000007</v>
      </c>
      <c r="K3820" s="3">
        <f t="shared" si="296"/>
        <v>55.4</v>
      </c>
      <c r="L3820" s="2">
        <f t="shared" si="297"/>
        <v>0.05</v>
      </c>
      <c r="M3820" s="3">
        <f t="shared" si="298"/>
        <v>2.77</v>
      </c>
      <c r="N3820" s="3">
        <f t="shared" si="299"/>
        <v>58.17</v>
      </c>
    </row>
    <row r="3821" spans="1:14" x14ac:dyDescent="0.3">
      <c r="A3821" s="1">
        <v>45588</v>
      </c>
      <c r="B3821" s="1" t="str">
        <f t="shared" si="295"/>
        <v>October</v>
      </c>
      <c r="C3821" s="4" t="s">
        <v>14</v>
      </c>
      <c r="D3821" s="4" t="s">
        <v>15</v>
      </c>
      <c r="E3821" s="4" t="s">
        <v>11</v>
      </c>
      <c r="F3821" s="4" t="s">
        <v>18</v>
      </c>
      <c r="G3821" s="3">
        <v>63.15</v>
      </c>
      <c r="H3821" s="8">
        <v>2</v>
      </c>
      <c r="I3821" s="4" t="s">
        <v>20</v>
      </c>
      <c r="J3821" s="7">
        <v>7</v>
      </c>
      <c r="K3821" s="3">
        <f t="shared" si="296"/>
        <v>126.3</v>
      </c>
      <c r="L3821" s="2">
        <f t="shared" si="297"/>
        <v>0.05</v>
      </c>
      <c r="M3821" s="3">
        <f t="shared" si="298"/>
        <v>6.3150000000000004</v>
      </c>
      <c r="N3821" s="3">
        <f t="shared" si="299"/>
        <v>132.61500000000001</v>
      </c>
    </row>
    <row r="3822" spans="1:14" x14ac:dyDescent="0.3">
      <c r="A3822" s="1">
        <v>45588</v>
      </c>
      <c r="B3822" s="1" t="str">
        <f t="shared" si="295"/>
        <v>October</v>
      </c>
      <c r="C3822" s="4" t="s">
        <v>14</v>
      </c>
      <c r="D3822" s="4" t="s">
        <v>10</v>
      </c>
      <c r="E3822" s="4" t="s">
        <v>11</v>
      </c>
      <c r="F3822" s="4" t="s">
        <v>24</v>
      </c>
      <c r="G3822" s="3">
        <v>30.54</v>
      </c>
      <c r="H3822" s="8">
        <v>9</v>
      </c>
      <c r="I3822" s="4" t="s">
        <v>20</v>
      </c>
      <c r="J3822" s="7">
        <v>9.4</v>
      </c>
      <c r="K3822" s="3">
        <f t="shared" si="296"/>
        <v>274.86</v>
      </c>
      <c r="L3822" s="2">
        <f t="shared" si="297"/>
        <v>0.05</v>
      </c>
      <c r="M3822" s="3">
        <f t="shared" si="298"/>
        <v>13.743000000000002</v>
      </c>
      <c r="N3822" s="3">
        <f t="shared" si="299"/>
        <v>288.60300000000001</v>
      </c>
    </row>
    <row r="3823" spans="1:14" x14ac:dyDescent="0.3">
      <c r="A3823" s="1">
        <v>45588</v>
      </c>
      <c r="B3823" s="1" t="str">
        <f t="shared" si="295"/>
        <v>October</v>
      </c>
      <c r="C3823" s="4" t="s">
        <v>9</v>
      </c>
      <c r="D3823" s="4" t="s">
        <v>15</v>
      </c>
      <c r="E3823" s="4" t="s">
        <v>22</v>
      </c>
      <c r="F3823" s="4" t="s">
        <v>18</v>
      </c>
      <c r="G3823" s="3">
        <v>76.290000000000006</v>
      </c>
      <c r="H3823" s="8">
        <v>5</v>
      </c>
      <c r="I3823" s="4" t="s">
        <v>20</v>
      </c>
      <c r="J3823" s="7">
        <v>6.8</v>
      </c>
      <c r="K3823" s="3">
        <f t="shared" si="296"/>
        <v>381.45000000000005</v>
      </c>
      <c r="L3823" s="2">
        <f t="shared" si="297"/>
        <v>0.05</v>
      </c>
      <c r="M3823" s="3">
        <f t="shared" si="298"/>
        <v>19.072500000000002</v>
      </c>
      <c r="N3823" s="3">
        <f t="shared" si="299"/>
        <v>400.52250000000004</v>
      </c>
    </row>
    <row r="3824" spans="1:14" x14ac:dyDescent="0.3">
      <c r="A3824" s="1">
        <v>45588</v>
      </c>
      <c r="B3824" s="1" t="str">
        <f t="shared" si="295"/>
        <v>October</v>
      </c>
      <c r="C3824" s="4" t="s">
        <v>19</v>
      </c>
      <c r="D3824" s="4" t="s">
        <v>10</v>
      </c>
      <c r="E3824" s="4" t="s">
        <v>22</v>
      </c>
      <c r="F3824" s="4" t="s">
        <v>24</v>
      </c>
      <c r="G3824" s="3">
        <v>19.62</v>
      </c>
      <c r="H3824" s="8">
        <v>7</v>
      </c>
      <c r="I3824" s="4" t="s">
        <v>20</v>
      </c>
      <c r="J3824" s="7">
        <v>6.4</v>
      </c>
      <c r="K3824" s="3">
        <f t="shared" si="296"/>
        <v>137.34</v>
      </c>
      <c r="L3824" s="2">
        <f t="shared" si="297"/>
        <v>0.05</v>
      </c>
      <c r="M3824" s="3">
        <f t="shared" si="298"/>
        <v>6.8670000000000009</v>
      </c>
      <c r="N3824" s="3">
        <f t="shared" si="299"/>
        <v>144.20699999999999</v>
      </c>
    </row>
    <row r="3825" spans="1:14" x14ac:dyDescent="0.3">
      <c r="A3825" s="1">
        <v>45588</v>
      </c>
      <c r="B3825" s="1" t="str">
        <f t="shared" si="295"/>
        <v>October</v>
      </c>
      <c r="C3825" s="4" t="s">
        <v>9</v>
      </c>
      <c r="D3825" s="4" t="s">
        <v>10</v>
      </c>
      <c r="E3825" s="4" t="s">
        <v>11</v>
      </c>
      <c r="F3825" s="4" t="s">
        <v>23</v>
      </c>
      <c r="G3825" s="3">
        <v>67.91</v>
      </c>
      <c r="H3825" s="8">
        <v>7</v>
      </c>
      <c r="I3825" s="4" t="s">
        <v>17</v>
      </c>
      <c r="J3825" s="7">
        <v>3</v>
      </c>
      <c r="K3825" s="3">
        <f t="shared" si="296"/>
        <v>475.37</v>
      </c>
      <c r="L3825" s="2">
        <f t="shared" si="297"/>
        <v>0.05</v>
      </c>
      <c r="M3825" s="3">
        <f t="shared" si="298"/>
        <v>23.768500000000003</v>
      </c>
      <c r="N3825" s="3">
        <f t="shared" si="299"/>
        <v>499.13850000000002</v>
      </c>
    </row>
    <row r="3826" spans="1:14" x14ac:dyDescent="0.3">
      <c r="A3826" s="1">
        <v>45588</v>
      </c>
      <c r="B3826" s="1" t="str">
        <f t="shared" si="295"/>
        <v>October</v>
      </c>
      <c r="C3826" s="4" t="s">
        <v>9</v>
      </c>
      <c r="D3826" s="4" t="s">
        <v>15</v>
      </c>
      <c r="E3826" s="4" t="s">
        <v>22</v>
      </c>
      <c r="F3826" s="4" t="s">
        <v>12</v>
      </c>
      <c r="G3826" s="3">
        <v>10.28</v>
      </c>
      <c r="H3826" s="8">
        <v>6</v>
      </c>
      <c r="I3826" s="4" t="s">
        <v>17</v>
      </c>
      <c r="J3826" s="7">
        <v>6.3</v>
      </c>
      <c r="K3826" s="3">
        <f t="shared" si="296"/>
        <v>61.679999999999993</v>
      </c>
      <c r="L3826" s="2">
        <f t="shared" si="297"/>
        <v>0.05</v>
      </c>
      <c r="M3826" s="3">
        <f t="shared" si="298"/>
        <v>3.0839999999999996</v>
      </c>
      <c r="N3826" s="3">
        <f t="shared" si="299"/>
        <v>64.763999999999996</v>
      </c>
    </row>
    <row r="3827" spans="1:14" x14ac:dyDescent="0.3">
      <c r="A3827" s="1">
        <v>45588</v>
      </c>
      <c r="B3827" s="1" t="str">
        <f t="shared" si="295"/>
        <v>October</v>
      </c>
      <c r="C3827" s="4" t="s">
        <v>19</v>
      </c>
      <c r="D3827" s="4" t="s">
        <v>10</v>
      </c>
      <c r="E3827" s="4" t="s">
        <v>11</v>
      </c>
      <c r="F3827" s="4" t="s">
        <v>16</v>
      </c>
      <c r="G3827" s="3">
        <v>87.6</v>
      </c>
      <c r="H3827" s="8">
        <v>9</v>
      </c>
      <c r="I3827" s="4" t="s">
        <v>258</v>
      </c>
      <c r="J3827" s="7">
        <v>9.3000000000000007</v>
      </c>
      <c r="K3827" s="3">
        <f t="shared" si="296"/>
        <v>788.4</v>
      </c>
      <c r="L3827" s="2">
        <f t="shared" si="297"/>
        <v>0.18</v>
      </c>
      <c r="M3827" s="3">
        <f t="shared" si="298"/>
        <v>141.91199999999998</v>
      </c>
      <c r="N3827" s="3">
        <f t="shared" si="299"/>
        <v>930.3119999999999</v>
      </c>
    </row>
    <row r="3828" spans="1:14" x14ac:dyDescent="0.3">
      <c r="A3828" s="1">
        <v>45589</v>
      </c>
      <c r="B3828" s="1" t="str">
        <f t="shared" si="295"/>
        <v>October</v>
      </c>
      <c r="C3828" s="4" t="s">
        <v>9</v>
      </c>
      <c r="D3828" s="4" t="s">
        <v>10</v>
      </c>
      <c r="E3828" s="4" t="s">
        <v>22</v>
      </c>
      <c r="F3828" s="4" t="s">
        <v>12</v>
      </c>
      <c r="G3828" s="3">
        <v>5.05</v>
      </c>
      <c r="H3828" s="8">
        <v>8</v>
      </c>
      <c r="I3828" s="4" t="s">
        <v>258</v>
      </c>
      <c r="J3828" s="7">
        <v>4.3</v>
      </c>
      <c r="K3828" s="3">
        <f t="shared" si="296"/>
        <v>40.4</v>
      </c>
      <c r="L3828" s="2">
        <f t="shared" si="297"/>
        <v>0.05</v>
      </c>
      <c r="M3828" s="3">
        <f t="shared" si="298"/>
        <v>2.02</v>
      </c>
      <c r="N3828" s="3">
        <f t="shared" si="299"/>
        <v>42.42</v>
      </c>
    </row>
    <row r="3829" spans="1:14" x14ac:dyDescent="0.3">
      <c r="A3829" s="1">
        <v>45589</v>
      </c>
      <c r="B3829" s="1" t="str">
        <f t="shared" si="295"/>
        <v>October</v>
      </c>
      <c r="C3829" s="4" t="s">
        <v>14</v>
      </c>
      <c r="D3829" s="4" t="s">
        <v>15</v>
      </c>
      <c r="E3829" s="4" t="s">
        <v>11</v>
      </c>
      <c r="F3829" s="4" t="s">
        <v>18</v>
      </c>
      <c r="G3829" s="3">
        <v>50.97</v>
      </c>
      <c r="H3829" s="8">
        <v>5</v>
      </c>
      <c r="I3829" s="4" t="s">
        <v>17</v>
      </c>
      <c r="J3829" s="7">
        <v>3.4</v>
      </c>
      <c r="K3829" s="3">
        <f t="shared" si="296"/>
        <v>254.85</v>
      </c>
      <c r="L3829" s="2">
        <f t="shared" si="297"/>
        <v>0.05</v>
      </c>
      <c r="M3829" s="3">
        <f t="shared" si="298"/>
        <v>12.7425</v>
      </c>
      <c r="N3829" s="3">
        <f t="shared" si="299"/>
        <v>267.59249999999997</v>
      </c>
    </row>
    <row r="3830" spans="1:14" x14ac:dyDescent="0.3">
      <c r="A3830" s="1">
        <v>45589</v>
      </c>
      <c r="B3830" s="1" t="str">
        <f t="shared" si="295"/>
        <v>October</v>
      </c>
      <c r="C3830" s="4" t="s">
        <v>19</v>
      </c>
      <c r="D3830" s="4" t="s">
        <v>15</v>
      </c>
      <c r="E3830" s="4" t="s">
        <v>11</v>
      </c>
      <c r="F3830" s="4" t="s">
        <v>21</v>
      </c>
      <c r="G3830" s="3">
        <v>23.84</v>
      </c>
      <c r="H3830" s="8">
        <v>9</v>
      </c>
      <c r="I3830" s="4" t="s">
        <v>20</v>
      </c>
      <c r="J3830" s="7">
        <v>5.8</v>
      </c>
      <c r="K3830" s="3">
        <f t="shared" si="296"/>
        <v>214.56</v>
      </c>
      <c r="L3830" s="2">
        <f t="shared" si="297"/>
        <v>0.05</v>
      </c>
      <c r="M3830" s="3">
        <f t="shared" si="298"/>
        <v>10.728000000000002</v>
      </c>
      <c r="N3830" s="3">
        <f t="shared" si="299"/>
        <v>225.28800000000001</v>
      </c>
    </row>
    <row r="3831" spans="1:14" x14ac:dyDescent="0.3">
      <c r="A3831" s="1">
        <v>45589</v>
      </c>
      <c r="B3831" s="1" t="str">
        <f t="shared" si="295"/>
        <v>October</v>
      </c>
      <c r="C3831" s="4" t="s">
        <v>19</v>
      </c>
      <c r="D3831" s="4" t="s">
        <v>10</v>
      </c>
      <c r="E3831" s="4" t="s">
        <v>22</v>
      </c>
      <c r="F3831" s="4" t="s">
        <v>24</v>
      </c>
      <c r="G3831" s="3">
        <v>25.38</v>
      </c>
      <c r="H3831" s="8">
        <v>6</v>
      </c>
      <c r="I3831" s="4" t="s">
        <v>20</v>
      </c>
      <c r="J3831" s="7">
        <v>5.5</v>
      </c>
      <c r="K3831" s="3">
        <f t="shared" si="296"/>
        <v>152.28</v>
      </c>
      <c r="L3831" s="2">
        <f t="shared" si="297"/>
        <v>0.05</v>
      </c>
      <c r="M3831" s="3">
        <f t="shared" si="298"/>
        <v>7.6140000000000008</v>
      </c>
      <c r="N3831" s="3">
        <f t="shared" si="299"/>
        <v>159.89400000000001</v>
      </c>
    </row>
    <row r="3832" spans="1:14" x14ac:dyDescent="0.3">
      <c r="A3832" s="1">
        <v>45589</v>
      </c>
      <c r="B3832" s="1" t="str">
        <f t="shared" si="295"/>
        <v>October</v>
      </c>
      <c r="C3832" s="4" t="s">
        <v>14</v>
      </c>
      <c r="D3832" s="4" t="s">
        <v>10</v>
      </c>
      <c r="E3832" s="4" t="s">
        <v>22</v>
      </c>
      <c r="F3832" s="4" t="s">
        <v>16</v>
      </c>
      <c r="G3832" s="3">
        <v>80.900000000000006</v>
      </c>
      <c r="H3832" s="8">
        <v>7</v>
      </c>
      <c r="I3832" s="4" t="s">
        <v>17</v>
      </c>
      <c r="J3832" s="7">
        <v>8.8000000000000007</v>
      </c>
      <c r="K3832" s="3">
        <f t="shared" si="296"/>
        <v>566.30000000000007</v>
      </c>
      <c r="L3832" s="2">
        <f t="shared" si="297"/>
        <v>0.18</v>
      </c>
      <c r="M3832" s="3">
        <f t="shared" si="298"/>
        <v>101.93400000000001</v>
      </c>
      <c r="N3832" s="3">
        <f t="shared" si="299"/>
        <v>668.23400000000004</v>
      </c>
    </row>
    <row r="3833" spans="1:14" x14ac:dyDescent="0.3">
      <c r="A3833" s="1">
        <v>45589</v>
      </c>
      <c r="B3833" s="1" t="str">
        <f t="shared" si="295"/>
        <v>October</v>
      </c>
      <c r="C3833" s="4" t="s">
        <v>19</v>
      </c>
      <c r="D3833" s="4" t="s">
        <v>15</v>
      </c>
      <c r="E3833" s="4" t="s">
        <v>22</v>
      </c>
      <c r="F3833" s="4" t="s">
        <v>16</v>
      </c>
      <c r="G3833" s="3">
        <v>96.66</v>
      </c>
      <c r="H3833" s="8">
        <v>5</v>
      </c>
      <c r="I3833" s="4" t="s">
        <v>20</v>
      </c>
      <c r="J3833" s="7">
        <v>3.2</v>
      </c>
      <c r="K3833" s="3">
        <f t="shared" si="296"/>
        <v>483.29999999999995</v>
      </c>
      <c r="L3833" s="2">
        <f t="shared" si="297"/>
        <v>0.18</v>
      </c>
      <c r="M3833" s="3">
        <f t="shared" si="298"/>
        <v>86.993999999999986</v>
      </c>
      <c r="N3833" s="3">
        <f t="shared" si="299"/>
        <v>570.29399999999998</v>
      </c>
    </row>
    <row r="3834" spans="1:14" x14ac:dyDescent="0.3">
      <c r="A3834" s="1">
        <v>45589</v>
      </c>
      <c r="B3834" s="1" t="str">
        <f t="shared" si="295"/>
        <v>October</v>
      </c>
      <c r="C3834" s="4" t="s">
        <v>19</v>
      </c>
      <c r="D3834" s="4" t="s">
        <v>15</v>
      </c>
      <c r="E3834" s="4" t="s">
        <v>22</v>
      </c>
      <c r="F3834" s="4" t="s">
        <v>12</v>
      </c>
      <c r="G3834" s="3">
        <v>7.98</v>
      </c>
      <c r="H3834" s="8">
        <v>9</v>
      </c>
      <c r="I3834" s="4" t="s">
        <v>20</v>
      </c>
      <c r="J3834" s="7">
        <v>9.3000000000000007</v>
      </c>
      <c r="K3834" s="3">
        <f t="shared" si="296"/>
        <v>71.820000000000007</v>
      </c>
      <c r="L3834" s="2">
        <f t="shared" si="297"/>
        <v>0.05</v>
      </c>
      <c r="M3834" s="3">
        <f t="shared" si="298"/>
        <v>3.5910000000000006</v>
      </c>
      <c r="N3834" s="3">
        <f t="shared" si="299"/>
        <v>75.411000000000001</v>
      </c>
    </row>
    <row r="3835" spans="1:14" x14ac:dyDescent="0.3">
      <c r="A3835" s="1">
        <v>45589</v>
      </c>
      <c r="B3835" s="1" t="str">
        <f t="shared" si="295"/>
        <v>October</v>
      </c>
      <c r="C3835" s="4" t="s">
        <v>9</v>
      </c>
      <c r="D3835" s="4" t="s">
        <v>10</v>
      </c>
      <c r="E3835" s="4" t="s">
        <v>22</v>
      </c>
      <c r="F3835" s="4" t="s">
        <v>12</v>
      </c>
      <c r="G3835" s="3">
        <v>10.220000000000001</v>
      </c>
      <c r="H3835" s="8">
        <v>5</v>
      </c>
      <c r="I3835" s="4" t="s">
        <v>258</v>
      </c>
      <c r="J3835" s="7">
        <v>7.6</v>
      </c>
      <c r="K3835" s="3">
        <f t="shared" si="296"/>
        <v>51.1</v>
      </c>
      <c r="L3835" s="2">
        <f t="shared" si="297"/>
        <v>0.05</v>
      </c>
      <c r="M3835" s="3">
        <f t="shared" si="298"/>
        <v>2.5550000000000002</v>
      </c>
      <c r="N3835" s="3">
        <f t="shared" si="299"/>
        <v>53.655000000000001</v>
      </c>
    </row>
    <row r="3836" spans="1:14" x14ac:dyDescent="0.3">
      <c r="A3836" s="1">
        <v>45589</v>
      </c>
      <c r="B3836" s="1" t="str">
        <f t="shared" si="295"/>
        <v>October</v>
      </c>
      <c r="C3836" s="4" t="s">
        <v>9</v>
      </c>
      <c r="D3836" s="4" t="s">
        <v>10</v>
      </c>
      <c r="E3836" s="4" t="s">
        <v>11</v>
      </c>
      <c r="F3836" s="4" t="s">
        <v>12</v>
      </c>
      <c r="G3836" s="3">
        <v>7.17</v>
      </c>
      <c r="H3836" s="8">
        <v>4</v>
      </c>
      <c r="I3836" s="4" t="s">
        <v>258</v>
      </c>
      <c r="J3836" s="7">
        <v>9.1</v>
      </c>
      <c r="K3836" s="3">
        <f t="shared" si="296"/>
        <v>28.68</v>
      </c>
      <c r="L3836" s="2">
        <f t="shared" si="297"/>
        <v>0.05</v>
      </c>
      <c r="M3836" s="3">
        <f t="shared" si="298"/>
        <v>1.4340000000000002</v>
      </c>
      <c r="N3836" s="3">
        <f t="shared" si="299"/>
        <v>30.114000000000001</v>
      </c>
    </row>
    <row r="3837" spans="1:14" x14ac:dyDescent="0.3">
      <c r="A3837" s="1">
        <v>45589</v>
      </c>
      <c r="B3837" s="1" t="str">
        <f t="shared" si="295"/>
        <v>October</v>
      </c>
      <c r="C3837" s="4" t="s">
        <v>19</v>
      </c>
      <c r="D3837" s="4" t="s">
        <v>15</v>
      </c>
      <c r="E3837" s="4" t="s">
        <v>22</v>
      </c>
      <c r="F3837" s="4" t="s">
        <v>21</v>
      </c>
      <c r="G3837" s="3">
        <v>8.2799999999999994</v>
      </c>
      <c r="H3837" s="8">
        <v>7</v>
      </c>
      <c r="I3837" s="4" t="s">
        <v>17</v>
      </c>
      <c r="J3837" s="7">
        <v>7.1</v>
      </c>
      <c r="K3837" s="3">
        <f t="shared" si="296"/>
        <v>57.959999999999994</v>
      </c>
      <c r="L3837" s="2">
        <f t="shared" si="297"/>
        <v>0.05</v>
      </c>
      <c r="M3837" s="3">
        <f t="shared" si="298"/>
        <v>2.8979999999999997</v>
      </c>
      <c r="N3837" s="3">
        <f t="shared" si="299"/>
        <v>60.85799999999999</v>
      </c>
    </row>
    <row r="3838" spans="1:14" x14ac:dyDescent="0.3">
      <c r="A3838" s="1">
        <v>45589</v>
      </c>
      <c r="B3838" s="1" t="str">
        <f t="shared" si="295"/>
        <v>October</v>
      </c>
      <c r="C3838" s="4" t="s">
        <v>14</v>
      </c>
      <c r="D3838" s="4" t="s">
        <v>15</v>
      </c>
      <c r="E3838" s="4" t="s">
        <v>22</v>
      </c>
      <c r="F3838" s="4" t="s">
        <v>18</v>
      </c>
      <c r="G3838" s="3">
        <v>70.89</v>
      </c>
      <c r="H3838" s="8">
        <v>5</v>
      </c>
      <c r="I3838" s="4" t="s">
        <v>20</v>
      </c>
      <c r="J3838" s="7">
        <v>8.5</v>
      </c>
      <c r="K3838" s="3">
        <f t="shared" si="296"/>
        <v>354.45</v>
      </c>
      <c r="L3838" s="2">
        <f t="shared" si="297"/>
        <v>0.05</v>
      </c>
      <c r="M3838" s="3">
        <f t="shared" si="298"/>
        <v>17.7225</v>
      </c>
      <c r="N3838" s="3">
        <f t="shared" si="299"/>
        <v>372.17250000000001</v>
      </c>
    </row>
    <row r="3839" spans="1:14" x14ac:dyDescent="0.3">
      <c r="A3839" s="1">
        <v>45589</v>
      </c>
      <c r="B3839" s="1" t="str">
        <f t="shared" si="295"/>
        <v>October</v>
      </c>
      <c r="C3839" s="4" t="s">
        <v>14</v>
      </c>
      <c r="D3839" s="4" t="s">
        <v>10</v>
      </c>
      <c r="E3839" s="4" t="s">
        <v>22</v>
      </c>
      <c r="F3839" s="4" t="s">
        <v>12</v>
      </c>
      <c r="G3839" s="3">
        <v>3.64</v>
      </c>
      <c r="H3839" s="8">
        <v>5</v>
      </c>
      <c r="I3839" s="4" t="s">
        <v>258</v>
      </c>
      <c r="J3839" s="7">
        <v>5.3</v>
      </c>
      <c r="K3839" s="3">
        <f t="shared" si="296"/>
        <v>18.2</v>
      </c>
      <c r="L3839" s="2">
        <f t="shared" si="297"/>
        <v>0.05</v>
      </c>
      <c r="M3839" s="3">
        <f t="shared" si="298"/>
        <v>0.91</v>
      </c>
      <c r="N3839" s="3">
        <f t="shared" si="299"/>
        <v>19.11</v>
      </c>
    </row>
    <row r="3840" spans="1:14" x14ac:dyDescent="0.3">
      <c r="A3840" s="1">
        <v>45589</v>
      </c>
      <c r="B3840" s="1" t="str">
        <f t="shared" si="295"/>
        <v>October</v>
      </c>
      <c r="C3840" s="4" t="s">
        <v>9</v>
      </c>
      <c r="D3840" s="4" t="s">
        <v>15</v>
      </c>
      <c r="E3840" s="4" t="s">
        <v>22</v>
      </c>
      <c r="F3840" s="4" t="s">
        <v>23</v>
      </c>
      <c r="G3840" s="3">
        <v>67.19</v>
      </c>
      <c r="H3840" s="8">
        <v>9</v>
      </c>
      <c r="I3840" s="4" t="s">
        <v>258</v>
      </c>
      <c r="J3840" s="7">
        <v>5.4</v>
      </c>
      <c r="K3840" s="3">
        <f t="shared" si="296"/>
        <v>604.71</v>
      </c>
      <c r="L3840" s="2">
        <f t="shared" si="297"/>
        <v>0.05</v>
      </c>
      <c r="M3840" s="3">
        <f t="shared" si="298"/>
        <v>30.235500000000002</v>
      </c>
      <c r="N3840" s="3">
        <f t="shared" si="299"/>
        <v>634.94550000000004</v>
      </c>
    </row>
    <row r="3841" spans="1:14" x14ac:dyDescent="0.3">
      <c r="A3841" s="1">
        <v>45589</v>
      </c>
      <c r="B3841" s="1" t="str">
        <f t="shared" si="295"/>
        <v>October</v>
      </c>
      <c r="C3841" s="4" t="s">
        <v>19</v>
      </c>
      <c r="D3841" s="4" t="s">
        <v>15</v>
      </c>
      <c r="E3841" s="4" t="s">
        <v>11</v>
      </c>
      <c r="F3841" s="4" t="s">
        <v>24</v>
      </c>
      <c r="G3841" s="3">
        <v>36.82</v>
      </c>
      <c r="H3841" s="8">
        <v>8</v>
      </c>
      <c r="I3841" s="4" t="s">
        <v>258</v>
      </c>
      <c r="J3841" s="7">
        <v>5.7</v>
      </c>
      <c r="K3841" s="3">
        <f t="shared" si="296"/>
        <v>294.56</v>
      </c>
      <c r="L3841" s="2">
        <f t="shared" si="297"/>
        <v>0.05</v>
      </c>
      <c r="M3841" s="3">
        <f t="shared" si="298"/>
        <v>14.728000000000002</v>
      </c>
      <c r="N3841" s="3">
        <f t="shared" si="299"/>
        <v>309.28800000000001</v>
      </c>
    </row>
    <row r="3842" spans="1:14" x14ac:dyDescent="0.3">
      <c r="A3842" s="1">
        <v>45589</v>
      </c>
      <c r="B3842" s="1" t="str">
        <f t="shared" si="295"/>
        <v>October</v>
      </c>
      <c r="C3842" s="4" t="s">
        <v>14</v>
      </c>
      <c r="D3842" s="4" t="s">
        <v>10</v>
      </c>
      <c r="E3842" s="4" t="s">
        <v>11</v>
      </c>
      <c r="F3842" s="4" t="s">
        <v>21</v>
      </c>
      <c r="G3842" s="3">
        <v>6.32</v>
      </c>
      <c r="H3842" s="8">
        <v>7</v>
      </c>
      <c r="I3842" s="4" t="s">
        <v>20</v>
      </c>
      <c r="J3842" s="7">
        <v>8.1</v>
      </c>
      <c r="K3842" s="3">
        <f t="shared" si="296"/>
        <v>44.24</v>
      </c>
      <c r="L3842" s="2">
        <f t="shared" si="297"/>
        <v>0.05</v>
      </c>
      <c r="M3842" s="3">
        <f t="shared" si="298"/>
        <v>2.2120000000000002</v>
      </c>
      <c r="N3842" s="3">
        <f t="shared" si="299"/>
        <v>46.452000000000005</v>
      </c>
    </row>
    <row r="3843" spans="1:14" x14ac:dyDescent="0.3">
      <c r="A3843" s="1">
        <v>45589</v>
      </c>
      <c r="B3843" s="1" t="str">
        <f t="shared" ref="B3843:B3906" si="300">TEXT(A3843,"mmmm")</f>
        <v>October</v>
      </c>
      <c r="C3843" s="4" t="s">
        <v>9</v>
      </c>
      <c r="D3843" s="4" t="s">
        <v>15</v>
      </c>
      <c r="E3843" s="4" t="s">
        <v>22</v>
      </c>
      <c r="F3843" s="4" t="s">
        <v>12</v>
      </c>
      <c r="G3843" s="3">
        <v>3.53</v>
      </c>
      <c r="H3843" s="8">
        <v>7</v>
      </c>
      <c r="I3843" s="4" t="s">
        <v>20</v>
      </c>
      <c r="J3843" s="7">
        <v>5.5</v>
      </c>
      <c r="K3843" s="3">
        <f t="shared" ref="K3843:K3906" si="301">G3843*H3843</f>
        <v>24.709999999999997</v>
      </c>
      <c r="L3843" s="2">
        <f t="shared" ref="L3843:L3906" si="302">IF(F3843="electronics",18%,5%)</f>
        <v>0.05</v>
      </c>
      <c r="M3843" s="3">
        <f t="shared" ref="M3843:M3906" si="303">K3843*L3843</f>
        <v>1.2355</v>
      </c>
      <c r="N3843" s="3">
        <f t="shared" ref="N3843:N3906" si="304">K3843+M3843</f>
        <v>25.945499999999996</v>
      </c>
    </row>
    <row r="3844" spans="1:14" x14ac:dyDescent="0.3">
      <c r="A3844" s="1">
        <v>45589</v>
      </c>
      <c r="B3844" s="1" t="str">
        <f t="shared" si="300"/>
        <v>October</v>
      </c>
      <c r="C3844" s="4" t="s">
        <v>14</v>
      </c>
      <c r="D3844" s="4" t="s">
        <v>10</v>
      </c>
      <c r="E3844" s="4" t="s">
        <v>11</v>
      </c>
      <c r="F3844" s="4" t="s">
        <v>23</v>
      </c>
      <c r="G3844" s="3">
        <v>66.709999999999994</v>
      </c>
      <c r="H3844" s="8">
        <v>5</v>
      </c>
      <c r="I3844" s="4" t="s">
        <v>17</v>
      </c>
      <c r="J3844" s="7">
        <v>4.5999999999999996</v>
      </c>
      <c r="K3844" s="3">
        <f t="shared" si="301"/>
        <v>333.54999999999995</v>
      </c>
      <c r="L3844" s="2">
        <f t="shared" si="302"/>
        <v>0.05</v>
      </c>
      <c r="M3844" s="3">
        <f t="shared" si="303"/>
        <v>16.677499999999998</v>
      </c>
      <c r="N3844" s="3">
        <f t="shared" si="304"/>
        <v>350.22749999999996</v>
      </c>
    </row>
    <row r="3845" spans="1:14" x14ac:dyDescent="0.3">
      <c r="A3845" s="1">
        <v>45589</v>
      </c>
      <c r="B3845" s="1" t="str">
        <f t="shared" si="300"/>
        <v>October</v>
      </c>
      <c r="C3845" s="4" t="s">
        <v>19</v>
      </c>
      <c r="D3845" s="4" t="s">
        <v>15</v>
      </c>
      <c r="E3845" s="4" t="s">
        <v>11</v>
      </c>
      <c r="F3845" s="4" t="s">
        <v>24</v>
      </c>
      <c r="G3845" s="3">
        <v>35.49</v>
      </c>
      <c r="H3845" s="8">
        <v>1</v>
      </c>
      <c r="I3845" s="4" t="s">
        <v>258</v>
      </c>
      <c r="J3845" s="7">
        <v>9.4</v>
      </c>
      <c r="K3845" s="3">
        <f t="shared" si="301"/>
        <v>35.49</v>
      </c>
      <c r="L3845" s="2">
        <f t="shared" si="302"/>
        <v>0.05</v>
      </c>
      <c r="M3845" s="3">
        <f t="shared" si="303"/>
        <v>1.7745000000000002</v>
      </c>
      <c r="N3845" s="3">
        <f t="shared" si="304"/>
        <v>37.264500000000005</v>
      </c>
    </row>
    <row r="3846" spans="1:14" x14ac:dyDescent="0.3">
      <c r="A3846" s="1">
        <v>45590</v>
      </c>
      <c r="B3846" s="1" t="str">
        <f t="shared" si="300"/>
        <v>October</v>
      </c>
      <c r="C3846" s="4" t="s">
        <v>14</v>
      </c>
      <c r="D3846" s="4" t="s">
        <v>15</v>
      </c>
      <c r="E3846" s="4" t="s">
        <v>11</v>
      </c>
      <c r="F3846" s="4" t="s">
        <v>18</v>
      </c>
      <c r="G3846" s="3">
        <v>71.239999999999995</v>
      </c>
      <c r="H3846" s="8">
        <v>9</v>
      </c>
      <c r="I3846" s="4" t="s">
        <v>258</v>
      </c>
      <c r="J3846" s="7">
        <v>9.1999999999999993</v>
      </c>
      <c r="K3846" s="3">
        <f t="shared" si="301"/>
        <v>641.16</v>
      </c>
      <c r="L3846" s="2">
        <f t="shared" si="302"/>
        <v>0.05</v>
      </c>
      <c r="M3846" s="3">
        <f t="shared" si="303"/>
        <v>32.058</v>
      </c>
      <c r="N3846" s="3">
        <f t="shared" si="304"/>
        <v>673.21799999999996</v>
      </c>
    </row>
    <row r="3847" spans="1:14" x14ac:dyDescent="0.3">
      <c r="A3847" s="1">
        <v>45590</v>
      </c>
      <c r="B3847" s="1" t="str">
        <f t="shared" si="300"/>
        <v>October</v>
      </c>
      <c r="C3847" s="4" t="s">
        <v>9</v>
      </c>
      <c r="D3847" s="4" t="s">
        <v>10</v>
      </c>
      <c r="E3847" s="4" t="s">
        <v>22</v>
      </c>
      <c r="F3847" s="4" t="s">
        <v>21</v>
      </c>
      <c r="G3847" s="3">
        <v>11.49</v>
      </c>
      <c r="H3847" s="8">
        <v>6</v>
      </c>
      <c r="I3847" s="4" t="s">
        <v>20</v>
      </c>
      <c r="J3847" s="7">
        <v>5.4</v>
      </c>
      <c r="K3847" s="3">
        <f t="shared" si="301"/>
        <v>68.94</v>
      </c>
      <c r="L3847" s="2">
        <f t="shared" si="302"/>
        <v>0.05</v>
      </c>
      <c r="M3847" s="3">
        <f t="shared" si="303"/>
        <v>3.4470000000000001</v>
      </c>
      <c r="N3847" s="3">
        <f t="shared" si="304"/>
        <v>72.387</v>
      </c>
    </row>
    <row r="3848" spans="1:14" x14ac:dyDescent="0.3">
      <c r="A3848" s="1">
        <v>45590</v>
      </c>
      <c r="B3848" s="1" t="str">
        <f t="shared" si="300"/>
        <v>October</v>
      </c>
      <c r="C3848" s="4" t="s">
        <v>14</v>
      </c>
      <c r="D3848" s="4" t="s">
        <v>15</v>
      </c>
      <c r="E3848" s="4" t="s">
        <v>22</v>
      </c>
      <c r="F3848" s="4" t="s">
        <v>12</v>
      </c>
      <c r="G3848" s="3">
        <v>2.21</v>
      </c>
      <c r="H3848" s="8">
        <v>2</v>
      </c>
      <c r="I3848" s="4" t="s">
        <v>258</v>
      </c>
      <c r="J3848" s="7">
        <v>7.3</v>
      </c>
      <c r="K3848" s="3">
        <f t="shared" si="301"/>
        <v>4.42</v>
      </c>
      <c r="L3848" s="2">
        <f t="shared" si="302"/>
        <v>0.05</v>
      </c>
      <c r="M3848" s="3">
        <f t="shared" si="303"/>
        <v>0.221</v>
      </c>
      <c r="N3848" s="3">
        <f t="shared" si="304"/>
        <v>4.641</v>
      </c>
    </row>
    <row r="3849" spans="1:14" x14ac:dyDescent="0.3">
      <c r="A3849" s="1">
        <v>45590</v>
      </c>
      <c r="B3849" s="1" t="str">
        <f t="shared" si="300"/>
        <v>October</v>
      </c>
      <c r="C3849" s="4" t="s">
        <v>14</v>
      </c>
      <c r="D3849" s="4" t="s">
        <v>15</v>
      </c>
      <c r="E3849" s="4" t="s">
        <v>22</v>
      </c>
      <c r="F3849" s="4" t="s">
        <v>24</v>
      </c>
      <c r="G3849" s="3">
        <v>19.13</v>
      </c>
      <c r="H3849" s="8">
        <v>4</v>
      </c>
      <c r="I3849" s="4" t="s">
        <v>20</v>
      </c>
      <c r="J3849" s="7">
        <v>4.9000000000000004</v>
      </c>
      <c r="K3849" s="3">
        <f t="shared" si="301"/>
        <v>76.52</v>
      </c>
      <c r="L3849" s="2">
        <f t="shared" si="302"/>
        <v>0.05</v>
      </c>
      <c r="M3849" s="3">
        <f t="shared" si="303"/>
        <v>3.8260000000000001</v>
      </c>
      <c r="N3849" s="3">
        <f t="shared" si="304"/>
        <v>80.345999999999989</v>
      </c>
    </row>
    <row r="3850" spans="1:14" x14ac:dyDescent="0.3">
      <c r="A3850" s="1">
        <v>45590</v>
      </c>
      <c r="B3850" s="1" t="str">
        <f t="shared" si="300"/>
        <v>October</v>
      </c>
      <c r="C3850" s="4" t="s">
        <v>9</v>
      </c>
      <c r="D3850" s="4" t="s">
        <v>10</v>
      </c>
      <c r="E3850" s="4" t="s">
        <v>22</v>
      </c>
      <c r="F3850" s="4" t="s">
        <v>12</v>
      </c>
      <c r="G3850" s="3">
        <v>3.5</v>
      </c>
      <c r="H3850" s="8">
        <v>5</v>
      </c>
      <c r="I3850" s="4" t="s">
        <v>258</v>
      </c>
      <c r="J3850" s="7">
        <v>4.4000000000000004</v>
      </c>
      <c r="K3850" s="3">
        <f t="shared" si="301"/>
        <v>17.5</v>
      </c>
      <c r="L3850" s="2">
        <f t="shared" si="302"/>
        <v>0.05</v>
      </c>
      <c r="M3850" s="3">
        <f t="shared" si="303"/>
        <v>0.875</v>
      </c>
      <c r="N3850" s="3">
        <f t="shared" si="304"/>
        <v>18.375</v>
      </c>
    </row>
    <row r="3851" spans="1:14" x14ac:dyDescent="0.3">
      <c r="A3851" s="1">
        <v>45590</v>
      </c>
      <c r="B3851" s="1" t="str">
        <f t="shared" si="300"/>
        <v>October</v>
      </c>
      <c r="C3851" s="4" t="s">
        <v>19</v>
      </c>
      <c r="D3851" s="4" t="s">
        <v>15</v>
      </c>
      <c r="E3851" s="4" t="s">
        <v>22</v>
      </c>
      <c r="F3851" s="4" t="s">
        <v>24</v>
      </c>
      <c r="G3851" s="3">
        <v>38.08</v>
      </c>
      <c r="H3851" s="8">
        <v>7</v>
      </c>
      <c r="I3851" s="4" t="s">
        <v>258</v>
      </c>
      <c r="J3851" s="7">
        <v>5.3</v>
      </c>
      <c r="K3851" s="3">
        <f t="shared" si="301"/>
        <v>266.56</v>
      </c>
      <c r="L3851" s="2">
        <f t="shared" si="302"/>
        <v>0.05</v>
      </c>
      <c r="M3851" s="3">
        <f t="shared" si="303"/>
        <v>13.328000000000001</v>
      </c>
      <c r="N3851" s="3">
        <f t="shared" si="304"/>
        <v>279.88799999999998</v>
      </c>
    </row>
    <row r="3852" spans="1:14" x14ac:dyDescent="0.3">
      <c r="A3852" s="1">
        <v>45590</v>
      </c>
      <c r="B3852" s="1" t="str">
        <f t="shared" si="300"/>
        <v>October</v>
      </c>
      <c r="C3852" s="4" t="s">
        <v>19</v>
      </c>
      <c r="D3852" s="4" t="s">
        <v>10</v>
      </c>
      <c r="E3852" s="4" t="s">
        <v>11</v>
      </c>
      <c r="F3852" s="4" t="s">
        <v>24</v>
      </c>
      <c r="G3852" s="3">
        <v>30.01</v>
      </c>
      <c r="H3852" s="8">
        <v>7</v>
      </c>
      <c r="I3852" s="4" t="s">
        <v>17</v>
      </c>
      <c r="J3852" s="7">
        <v>5.2</v>
      </c>
      <c r="K3852" s="3">
        <f t="shared" si="301"/>
        <v>210.07000000000002</v>
      </c>
      <c r="L3852" s="2">
        <f t="shared" si="302"/>
        <v>0.05</v>
      </c>
      <c r="M3852" s="3">
        <f t="shared" si="303"/>
        <v>10.503500000000003</v>
      </c>
      <c r="N3852" s="3">
        <f t="shared" si="304"/>
        <v>220.57350000000002</v>
      </c>
    </row>
    <row r="3853" spans="1:14" x14ac:dyDescent="0.3">
      <c r="A3853" s="1">
        <v>45590</v>
      </c>
      <c r="B3853" s="1" t="str">
        <f t="shared" si="300"/>
        <v>October</v>
      </c>
      <c r="C3853" s="4" t="s">
        <v>9</v>
      </c>
      <c r="D3853" s="4" t="s">
        <v>15</v>
      </c>
      <c r="E3853" s="4" t="s">
        <v>11</v>
      </c>
      <c r="F3853" s="4" t="s">
        <v>12</v>
      </c>
      <c r="G3853" s="3">
        <v>7.9</v>
      </c>
      <c r="H3853" s="8">
        <v>10</v>
      </c>
      <c r="I3853" s="4" t="s">
        <v>258</v>
      </c>
      <c r="J3853" s="7">
        <v>9</v>
      </c>
      <c r="K3853" s="3">
        <f t="shared" si="301"/>
        <v>79</v>
      </c>
      <c r="L3853" s="2">
        <f t="shared" si="302"/>
        <v>0.05</v>
      </c>
      <c r="M3853" s="3">
        <f t="shared" si="303"/>
        <v>3.95</v>
      </c>
      <c r="N3853" s="3">
        <f t="shared" si="304"/>
        <v>82.95</v>
      </c>
    </row>
    <row r="3854" spans="1:14" x14ac:dyDescent="0.3">
      <c r="A3854" s="1">
        <v>45590</v>
      </c>
      <c r="B3854" s="1" t="str">
        <f t="shared" si="300"/>
        <v>October</v>
      </c>
      <c r="C3854" s="4" t="s">
        <v>14</v>
      </c>
      <c r="D3854" s="4" t="s">
        <v>15</v>
      </c>
      <c r="E3854" s="4" t="s">
        <v>22</v>
      </c>
      <c r="F3854" s="4" t="s">
        <v>18</v>
      </c>
      <c r="G3854" s="3">
        <v>79.59</v>
      </c>
      <c r="H3854" s="8">
        <v>2</v>
      </c>
      <c r="I3854" s="4" t="s">
        <v>20</v>
      </c>
      <c r="J3854" s="7">
        <v>8.6</v>
      </c>
      <c r="K3854" s="3">
        <f t="shared" si="301"/>
        <v>159.18</v>
      </c>
      <c r="L3854" s="2">
        <f t="shared" si="302"/>
        <v>0.05</v>
      </c>
      <c r="M3854" s="3">
        <f t="shared" si="303"/>
        <v>7.9590000000000005</v>
      </c>
      <c r="N3854" s="3">
        <f t="shared" si="304"/>
        <v>167.13900000000001</v>
      </c>
    </row>
    <row r="3855" spans="1:14" x14ac:dyDescent="0.3">
      <c r="A3855" s="1">
        <v>45590</v>
      </c>
      <c r="B3855" s="1" t="str">
        <f t="shared" si="300"/>
        <v>October</v>
      </c>
      <c r="C3855" s="4" t="s">
        <v>19</v>
      </c>
      <c r="D3855" s="4" t="s">
        <v>15</v>
      </c>
      <c r="E3855" s="4" t="s">
        <v>22</v>
      </c>
      <c r="F3855" s="4" t="s">
        <v>24</v>
      </c>
      <c r="G3855" s="3">
        <v>19.75</v>
      </c>
      <c r="H3855" s="8">
        <v>4</v>
      </c>
      <c r="I3855" s="4" t="s">
        <v>258</v>
      </c>
      <c r="J3855" s="7">
        <v>7.8</v>
      </c>
      <c r="K3855" s="3">
        <f t="shared" si="301"/>
        <v>79</v>
      </c>
      <c r="L3855" s="2">
        <f t="shared" si="302"/>
        <v>0.05</v>
      </c>
      <c r="M3855" s="3">
        <f t="shared" si="303"/>
        <v>3.95</v>
      </c>
      <c r="N3855" s="3">
        <f t="shared" si="304"/>
        <v>82.95</v>
      </c>
    </row>
    <row r="3856" spans="1:14" x14ac:dyDescent="0.3">
      <c r="A3856" s="1">
        <v>45590</v>
      </c>
      <c r="B3856" s="1" t="str">
        <f t="shared" si="300"/>
        <v>October</v>
      </c>
      <c r="C3856" s="4" t="s">
        <v>14</v>
      </c>
      <c r="D3856" s="4" t="s">
        <v>10</v>
      </c>
      <c r="E3856" s="4" t="s">
        <v>11</v>
      </c>
      <c r="F3856" s="4" t="s">
        <v>16</v>
      </c>
      <c r="G3856" s="3">
        <v>90.71</v>
      </c>
      <c r="H3856" s="8">
        <v>3</v>
      </c>
      <c r="I3856" s="4" t="s">
        <v>17</v>
      </c>
      <c r="J3856" s="7">
        <v>9.5</v>
      </c>
      <c r="K3856" s="3">
        <f t="shared" si="301"/>
        <v>272.13</v>
      </c>
      <c r="L3856" s="2">
        <f t="shared" si="302"/>
        <v>0.18</v>
      </c>
      <c r="M3856" s="3">
        <f t="shared" si="303"/>
        <v>48.983399999999996</v>
      </c>
      <c r="N3856" s="3">
        <f t="shared" si="304"/>
        <v>321.11340000000001</v>
      </c>
    </row>
    <row r="3857" spans="1:14" x14ac:dyDescent="0.3">
      <c r="A3857" s="1">
        <v>45590</v>
      </c>
      <c r="B3857" s="1" t="str">
        <f t="shared" si="300"/>
        <v>October</v>
      </c>
      <c r="C3857" s="4" t="s">
        <v>14</v>
      </c>
      <c r="D3857" s="4" t="s">
        <v>15</v>
      </c>
      <c r="E3857" s="4" t="s">
        <v>22</v>
      </c>
      <c r="F3857" s="4" t="s">
        <v>12</v>
      </c>
      <c r="G3857" s="3">
        <v>14.08</v>
      </c>
      <c r="H3857" s="8">
        <v>7</v>
      </c>
      <c r="I3857" s="4" t="s">
        <v>258</v>
      </c>
      <c r="J3857" s="7">
        <v>5.9</v>
      </c>
      <c r="K3857" s="3">
        <f t="shared" si="301"/>
        <v>98.56</v>
      </c>
      <c r="L3857" s="2">
        <f t="shared" si="302"/>
        <v>0.05</v>
      </c>
      <c r="M3857" s="3">
        <f t="shared" si="303"/>
        <v>4.9280000000000008</v>
      </c>
      <c r="N3857" s="3">
        <f t="shared" si="304"/>
        <v>103.488</v>
      </c>
    </row>
    <row r="3858" spans="1:14" x14ac:dyDescent="0.3">
      <c r="A3858" s="1">
        <v>45590</v>
      </c>
      <c r="B3858" s="1" t="str">
        <f t="shared" si="300"/>
        <v>October</v>
      </c>
      <c r="C3858" s="4" t="s">
        <v>9</v>
      </c>
      <c r="D3858" s="4" t="s">
        <v>15</v>
      </c>
      <c r="E3858" s="4" t="s">
        <v>11</v>
      </c>
      <c r="F3858" s="4" t="s">
        <v>21</v>
      </c>
      <c r="G3858" s="3">
        <v>18.41</v>
      </c>
      <c r="H3858" s="8">
        <v>8</v>
      </c>
      <c r="I3858" s="4" t="s">
        <v>17</v>
      </c>
      <c r="J3858" s="7">
        <v>4.7</v>
      </c>
      <c r="K3858" s="3">
        <f t="shared" si="301"/>
        <v>147.28</v>
      </c>
      <c r="L3858" s="2">
        <f t="shared" si="302"/>
        <v>0.05</v>
      </c>
      <c r="M3858" s="3">
        <f t="shared" si="303"/>
        <v>7.3640000000000008</v>
      </c>
      <c r="N3858" s="3">
        <f t="shared" si="304"/>
        <v>154.64400000000001</v>
      </c>
    </row>
    <row r="3859" spans="1:14" x14ac:dyDescent="0.3">
      <c r="A3859" s="1">
        <v>45590</v>
      </c>
      <c r="B3859" s="1" t="str">
        <f t="shared" si="300"/>
        <v>October</v>
      </c>
      <c r="C3859" s="4" t="s">
        <v>9</v>
      </c>
      <c r="D3859" s="4" t="s">
        <v>15</v>
      </c>
      <c r="E3859" s="4" t="s">
        <v>11</v>
      </c>
      <c r="F3859" s="4" t="s">
        <v>23</v>
      </c>
      <c r="G3859" s="3">
        <v>62.84</v>
      </c>
      <c r="H3859" s="8">
        <v>3</v>
      </c>
      <c r="I3859" s="4" t="s">
        <v>17</v>
      </c>
      <c r="J3859" s="7">
        <v>3.8</v>
      </c>
      <c r="K3859" s="3">
        <f t="shared" si="301"/>
        <v>188.52</v>
      </c>
      <c r="L3859" s="2">
        <f t="shared" si="302"/>
        <v>0.05</v>
      </c>
      <c r="M3859" s="3">
        <f t="shared" si="303"/>
        <v>9.4260000000000002</v>
      </c>
      <c r="N3859" s="3">
        <f t="shared" si="304"/>
        <v>197.946</v>
      </c>
    </row>
    <row r="3860" spans="1:14" x14ac:dyDescent="0.3">
      <c r="A3860" s="1">
        <v>45590</v>
      </c>
      <c r="B3860" s="1" t="str">
        <f t="shared" si="300"/>
        <v>October</v>
      </c>
      <c r="C3860" s="4" t="s">
        <v>19</v>
      </c>
      <c r="D3860" s="4" t="s">
        <v>10</v>
      </c>
      <c r="E3860" s="4" t="s">
        <v>11</v>
      </c>
      <c r="F3860" s="4" t="s">
        <v>12</v>
      </c>
      <c r="G3860" s="3">
        <v>13.46</v>
      </c>
      <c r="H3860" s="8">
        <v>8</v>
      </c>
      <c r="I3860" s="4" t="s">
        <v>17</v>
      </c>
      <c r="J3860" s="7">
        <v>5</v>
      </c>
      <c r="K3860" s="3">
        <f t="shared" si="301"/>
        <v>107.68</v>
      </c>
      <c r="L3860" s="2">
        <f t="shared" si="302"/>
        <v>0.05</v>
      </c>
      <c r="M3860" s="3">
        <f t="shared" si="303"/>
        <v>5.3840000000000003</v>
      </c>
      <c r="N3860" s="3">
        <f t="shared" si="304"/>
        <v>113.06400000000001</v>
      </c>
    </row>
    <row r="3861" spans="1:14" x14ac:dyDescent="0.3">
      <c r="A3861" s="1">
        <v>45590</v>
      </c>
      <c r="B3861" s="1" t="str">
        <f t="shared" si="300"/>
        <v>October</v>
      </c>
      <c r="C3861" s="4" t="s">
        <v>19</v>
      </c>
      <c r="D3861" s="4" t="s">
        <v>15</v>
      </c>
      <c r="E3861" s="4" t="s">
        <v>22</v>
      </c>
      <c r="F3861" s="4" t="s">
        <v>16</v>
      </c>
      <c r="G3861" s="3">
        <v>80.69</v>
      </c>
      <c r="H3861" s="8">
        <v>5</v>
      </c>
      <c r="I3861" s="4" t="s">
        <v>20</v>
      </c>
      <c r="J3861" s="7">
        <v>4</v>
      </c>
      <c r="K3861" s="3">
        <f t="shared" si="301"/>
        <v>403.45</v>
      </c>
      <c r="L3861" s="2">
        <f t="shared" si="302"/>
        <v>0.18</v>
      </c>
      <c r="M3861" s="3">
        <f t="shared" si="303"/>
        <v>72.620999999999995</v>
      </c>
      <c r="N3861" s="3">
        <f t="shared" si="304"/>
        <v>476.07099999999997</v>
      </c>
    </row>
    <row r="3862" spans="1:14" x14ac:dyDescent="0.3">
      <c r="A3862" s="1">
        <v>45590</v>
      </c>
      <c r="B3862" s="1" t="str">
        <f t="shared" si="300"/>
        <v>October</v>
      </c>
      <c r="C3862" s="4" t="s">
        <v>14</v>
      </c>
      <c r="D3862" s="4" t="s">
        <v>15</v>
      </c>
      <c r="E3862" s="4" t="s">
        <v>22</v>
      </c>
      <c r="F3862" s="4" t="s">
        <v>21</v>
      </c>
      <c r="G3862" s="3">
        <v>12.19</v>
      </c>
      <c r="H3862" s="8">
        <v>6</v>
      </c>
      <c r="I3862" s="4" t="s">
        <v>20</v>
      </c>
      <c r="J3862" s="7">
        <v>3.6</v>
      </c>
      <c r="K3862" s="3">
        <f t="shared" si="301"/>
        <v>73.14</v>
      </c>
      <c r="L3862" s="2">
        <f t="shared" si="302"/>
        <v>0.05</v>
      </c>
      <c r="M3862" s="3">
        <f t="shared" si="303"/>
        <v>3.657</v>
      </c>
      <c r="N3862" s="3">
        <f t="shared" si="304"/>
        <v>76.796999999999997</v>
      </c>
    </row>
    <row r="3863" spans="1:14" x14ac:dyDescent="0.3">
      <c r="A3863" s="1">
        <v>45590</v>
      </c>
      <c r="B3863" s="1" t="str">
        <f t="shared" si="300"/>
        <v>October</v>
      </c>
      <c r="C3863" s="4" t="s">
        <v>14</v>
      </c>
      <c r="D3863" s="4" t="s">
        <v>15</v>
      </c>
      <c r="E3863" s="4" t="s">
        <v>22</v>
      </c>
      <c r="F3863" s="4" t="s">
        <v>24</v>
      </c>
      <c r="G3863" s="3">
        <v>23.99</v>
      </c>
      <c r="H3863" s="8">
        <v>6</v>
      </c>
      <c r="I3863" s="4" t="s">
        <v>20</v>
      </c>
      <c r="J3863" s="7">
        <v>7.1</v>
      </c>
      <c r="K3863" s="3">
        <f t="shared" si="301"/>
        <v>143.94</v>
      </c>
      <c r="L3863" s="2">
        <f t="shared" si="302"/>
        <v>0.05</v>
      </c>
      <c r="M3863" s="3">
        <f t="shared" si="303"/>
        <v>7.1970000000000001</v>
      </c>
      <c r="N3863" s="3">
        <f t="shared" si="304"/>
        <v>151.137</v>
      </c>
    </row>
    <row r="3864" spans="1:14" x14ac:dyDescent="0.3">
      <c r="A3864" s="1">
        <v>45590</v>
      </c>
      <c r="B3864" s="1" t="str">
        <f t="shared" si="300"/>
        <v>October</v>
      </c>
      <c r="C3864" s="4" t="s">
        <v>9</v>
      </c>
      <c r="D3864" s="4" t="s">
        <v>10</v>
      </c>
      <c r="E3864" s="4" t="s">
        <v>22</v>
      </c>
      <c r="F3864" s="4" t="s">
        <v>24</v>
      </c>
      <c r="G3864" s="3">
        <v>26.63</v>
      </c>
      <c r="H3864" s="8">
        <v>5</v>
      </c>
      <c r="I3864" s="4" t="s">
        <v>20</v>
      </c>
      <c r="J3864" s="7">
        <v>5.5</v>
      </c>
      <c r="K3864" s="3">
        <f t="shared" si="301"/>
        <v>133.15</v>
      </c>
      <c r="L3864" s="2">
        <f t="shared" si="302"/>
        <v>0.05</v>
      </c>
      <c r="M3864" s="3">
        <f t="shared" si="303"/>
        <v>6.6575000000000006</v>
      </c>
      <c r="N3864" s="3">
        <f t="shared" si="304"/>
        <v>139.8075</v>
      </c>
    </row>
    <row r="3865" spans="1:14" x14ac:dyDescent="0.3">
      <c r="A3865" s="1">
        <v>45590</v>
      </c>
      <c r="B3865" s="1" t="str">
        <f t="shared" si="300"/>
        <v>October</v>
      </c>
      <c r="C3865" s="4" t="s">
        <v>19</v>
      </c>
      <c r="D3865" s="4" t="s">
        <v>10</v>
      </c>
      <c r="E3865" s="4" t="s">
        <v>11</v>
      </c>
      <c r="F3865" s="4" t="s">
        <v>12</v>
      </c>
      <c r="G3865" s="3">
        <v>12.31</v>
      </c>
      <c r="H3865" s="8">
        <v>3</v>
      </c>
      <c r="I3865" s="4" t="s">
        <v>20</v>
      </c>
      <c r="J3865" s="7">
        <v>6.8</v>
      </c>
      <c r="K3865" s="3">
        <f t="shared" si="301"/>
        <v>36.93</v>
      </c>
      <c r="L3865" s="2">
        <f t="shared" si="302"/>
        <v>0.05</v>
      </c>
      <c r="M3865" s="3">
        <f t="shared" si="303"/>
        <v>1.8465</v>
      </c>
      <c r="N3865" s="3">
        <f t="shared" si="304"/>
        <v>38.776499999999999</v>
      </c>
    </row>
    <row r="3866" spans="1:14" x14ac:dyDescent="0.3">
      <c r="A3866" s="1">
        <v>45590</v>
      </c>
      <c r="B3866" s="1" t="str">
        <f t="shared" si="300"/>
        <v>October</v>
      </c>
      <c r="C3866" s="4" t="s">
        <v>9</v>
      </c>
      <c r="D3866" s="4" t="s">
        <v>15</v>
      </c>
      <c r="E3866" s="4" t="s">
        <v>22</v>
      </c>
      <c r="F3866" s="4" t="s">
        <v>12</v>
      </c>
      <c r="G3866" s="3">
        <v>7.31</v>
      </c>
      <c r="H3866" s="8">
        <v>6</v>
      </c>
      <c r="I3866" s="4" t="s">
        <v>17</v>
      </c>
      <c r="J3866" s="7">
        <v>4.3</v>
      </c>
      <c r="K3866" s="3">
        <f t="shared" si="301"/>
        <v>43.86</v>
      </c>
      <c r="L3866" s="2">
        <f t="shared" si="302"/>
        <v>0.05</v>
      </c>
      <c r="M3866" s="3">
        <f t="shared" si="303"/>
        <v>2.1930000000000001</v>
      </c>
      <c r="N3866" s="3">
        <f t="shared" si="304"/>
        <v>46.052999999999997</v>
      </c>
    </row>
    <row r="3867" spans="1:14" x14ac:dyDescent="0.3">
      <c r="A3867" s="1">
        <v>45590</v>
      </c>
      <c r="B3867" s="1" t="str">
        <f t="shared" si="300"/>
        <v>October</v>
      </c>
      <c r="C3867" s="4" t="s">
        <v>9</v>
      </c>
      <c r="D3867" s="4" t="s">
        <v>10</v>
      </c>
      <c r="E3867" s="4" t="s">
        <v>22</v>
      </c>
      <c r="F3867" s="4" t="s">
        <v>12</v>
      </c>
      <c r="G3867" s="3">
        <v>3.05</v>
      </c>
      <c r="H3867" s="8">
        <v>8</v>
      </c>
      <c r="I3867" s="4" t="s">
        <v>20</v>
      </c>
      <c r="J3867" s="7">
        <v>7.6</v>
      </c>
      <c r="K3867" s="3">
        <f t="shared" si="301"/>
        <v>24.4</v>
      </c>
      <c r="L3867" s="2">
        <f t="shared" si="302"/>
        <v>0.05</v>
      </c>
      <c r="M3867" s="3">
        <f t="shared" si="303"/>
        <v>1.22</v>
      </c>
      <c r="N3867" s="3">
        <f t="shared" si="304"/>
        <v>25.619999999999997</v>
      </c>
    </row>
    <row r="3868" spans="1:14" x14ac:dyDescent="0.3">
      <c r="A3868" s="1">
        <v>45591</v>
      </c>
      <c r="B3868" s="1" t="str">
        <f t="shared" si="300"/>
        <v>October</v>
      </c>
      <c r="C3868" s="4" t="s">
        <v>9</v>
      </c>
      <c r="D3868" s="4" t="s">
        <v>15</v>
      </c>
      <c r="E3868" s="4" t="s">
        <v>11</v>
      </c>
      <c r="F3868" s="4" t="s">
        <v>18</v>
      </c>
      <c r="G3868" s="3">
        <v>71.39</v>
      </c>
      <c r="H3868" s="8">
        <v>1</v>
      </c>
      <c r="I3868" s="4" t="s">
        <v>20</v>
      </c>
      <c r="J3868" s="7">
        <v>4.5</v>
      </c>
      <c r="K3868" s="3">
        <f t="shared" si="301"/>
        <v>71.39</v>
      </c>
      <c r="L3868" s="2">
        <f t="shared" si="302"/>
        <v>0.05</v>
      </c>
      <c r="M3868" s="3">
        <f t="shared" si="303"/>
        <v>3.5695000000000001</v>
      </c>
      <c r="N3868" s="3">
        <f t="shared" si="304"/>
        <v>74.959500000000006</v>
      </c>
    </row>
    <row r="3869" spans="1:14" x14ac:dyDescent="0.3">
      <c r="A3869" s="1">
        <v>45591</v>
      </c>
      <c r="B3869" s="1" t="str">
        <f t="shared" si="300"/>
        <v>October</v>
      </c>
      <c r="C3869" s="4" t="s">
        <v>19</v>
      </c>
      <c r="D3869" s="4" t="s">
        <v>15</v>
      </c>
      <c r="E3869" s="4" t="s">
        <v>11</v>
      </c>
      <c r="F3869" s="4" t="s">
        <v>21</v>
      </c>
      <c r="G3869" s="3">
        <v>5.9</v>
      </c>
      <c r="H3869" s="8">
        <v>5</v>
      </c>
      <c r="I3869" s="4" t="s">
        <v>20</v>
      </c>
      <c r="J3869" s="7">
        <v>4.9000000000000004</v>
      </c>
      <c r="K3869" s="3">
        <f t="shared" si="301"/>
        <v>29.5</v>
      </c>
      <c r="L3869" s="2">
        <f t="shared" si="302"/>
        <v>0.05</v>
      </c>
      <c r="M3869" s="3">
        <f t="shared" si="303"/>
        <v>1.4750000000000001</v>
      </c>
      <c r="N3869" s="3">
        <f t="shared" si="304"/>
        <v>30.975000000000001</v>
      </c>
    </row>
    <row r="3870" spans="1:14" x14ac:dyDescent="0.3">
      <c r="A3870" s="1">
        <v>45591</v>
      </c>
      <c r="B3870" s="1" t="str">
        <f t="shared" si="300"/>
        <v>October</v>
      </c>
      <c r="C3870" s="4" t="s">
        <v>19</v>
      </c>
      <c r="D3870" s="4" t="s">
        <v>10</v>
      </c>
      <c r="E3870" s="4" t="s">
        <v>11</v>
      </c>
      <c r="F3870" s="4" t="s">
        <v>18</v>
      </c>
      <c r="G3870" s="3">
        <v>74.52</v>
      </c>
      <c r="H3870" s="8">
        <v>3</v>
      </c>
      <c r="I3870" s="4" t="s">
        <v>20</v>
      </c>
      <c r="J3870" s="7">
        <v>8</v>
      </c>
      <c r="K3870" s="3">
        <f t="shared" si="301"/>
        <v>223.56</v>
      </c>
      <c r="L3870" s="2">
        <f t="shared" si="302"/>
        <v>0.05</v>
      </c>
      <c r="M3870" s="3">
        <f t="shared" si="303"/>
        <v>11.178000000000001</v>
      </c>
      <c r="N3870" s="3">
        <f t="shared" si="304"/>
        <v>234.738</v>
      </c>
    </row>
    <row r="3871" spans="1:14" x14ac:dyDescent="0.3">
      <c r="A3871" s="1">
        <v>45591</v>
      </c>
      <c r="B3871" s="1" t="str">
        <f t="shared" si="300"/>
        <v>October</v>
      </c>
      <c r="C3871" s="4" t="s">
        <v>19</v>
      </c>
      <c r="D3871" s="4" t="s">
        <v>15</v>
      </c>
      <c r="E3871" s="4" t="s">
        <v>22</v>
      </c>
      <c r="F3871" s="4" t="s">
        <v>24</v>
      </c>
      <c r="G3871" s="3">
        <v>30</v>
      </c>
      <c r="H3871" s="8">
        <v>6</v>
      </c>
      <c r="I3871" s="4" t="s">
        <v>258</v>
      </c>
      <c r="J3871" s="7">
        <v>6.8</v>
      </c>
      <c r="K3871" s="3">
        <f t="shared" si="301"/>
        <v>180</v>
      </c>
      <c r="L3871" s="2">
        <f t="shared" si="302"/>
        <v>0.05</v>
      </c>
      <c r="M3871" s="3">
        <f t="shared" si="303"/>
        <v>9</v>
      </c>
      <c r="N3871" s="3">
        <f t="shared" si="304"/>
        <v>189</v>
      </c>
    </row>
    <row r="3872" spans="1:14" x14ac:dyDescent="0.3">
      <c r="A3872" s="1">
        <v>45591</v>
      </c>
      <c r="B3872" s="1" t="str">
        <f t="shared" si="300"/>
        <v>October</v>
      </c>
      <c r="C3872" s="4" t="s">
        <v>19</v>
      </c>
      <c r="D3872" s="4" t="s">
        <v>10</v>
      </c>
      <c r="E3872" s="4" t="s">
        <v>11</v>
      </c>
      <c r="F3872" s="4" t="s">
        <v>21</v>
      </c>
      <c r="G3872" s="3">
        <v>12.38</v>
      </c>
      <c r="H3872" s="8">
        <v>5</v>
      </c>
      <c r="I3872" s="4" t="s">
        <v>17</v>
      </c>
      <c r="J3872" s="7">
        <v>5.3</v>
      </c>
      <c r="K3872" s="3">
        <f t="shared" si="301"/>
        <v>61.900000000000006</v>
      </c>
      <c r="L3872" s="2">
        <f t="shared" si="302"/>
        <v>0.05</v>
      </c>
      <c r="M3872" s="3">
        <f t="shared" si="303"/>
        <v>3.0950000000000006</v>
      </c>
      <c r="N3872" s="3">
        <f t="shared" si="304"/>
        <v>64.995000000000005</v>
      </c>
    </row>
    <row r="3873" spans="1:14" x14ac:dyDescent="0.3">
      <c r="A3873" s="1">
        <v>45591</v>
      </c>
      <c r="B3873" s="1" t="str">
        <f t="shared" si="300"/>
        <v>October</v>
      </c>
      <c r="C3873" s="4" t="s">
        <v>9</v>
      </c>
      <c r="D3873" s="4" t="s">
        <v>10</v>
      </c>
      <c r="E3873" s="4" t="s">
        <v>22</v>
      </c>
      <c r="F3873" s="4" t="s">
        <v>21</v>
      </c>
      <c r="G3873" s="3">
        <v>11.68</v>
      </c>
      <c r="H3873" s="8">
        <v>4</v>
      </c>
      <c r="I3873" s="4" t="s">
        <v>20</v>
      </c>
      <c r="J3873" s="7">
        <v>6.7</v>
      </c>
      <c r="K3873" s="3">
        <f t="shared" si="301"/>
        <v>46.72</v>
      </c>
      <c r="L3873" s="2">
        <f t="shared" si="302"/>
        <v>0.05</v>
      </c>
      <c r="M3873" s="3">
        <f t="shared" si="303"/>
        <v>2.3359999999999999</v>
      </c>
      <c r="N3873" s="3">
        <f t="shared" si="304"/>
        <v>49.055999999999997</v>
      </c>
    </row>
    <row r="3874" spans="1:14" x14ac:dyDescent="0.3">
      <c r="A3874" s="1">
        <v>45591</v>
      </c>
      <c r="B3874" s="1" t="str">
        <f t="shared" si="300"/>
        <v>October</v>
      </c>
      <c r="C3874" s="4" t="s">
        <v>19</v>
      </c>
      <c r="D3874" s="4" t="s">
        <v>10</v>
      </c>
      <c r="E3874" s="4" t="s">
        <v>22</v>
      </c>
      <c r="F3874" s="4" t="s">
        <v>23</v>
      </c>
      <c r="G3874" s="3">
        <v>63.21</v>
      </c>
      <c r="H3874" s="8">
        <v>4</v>
      </c>
      <c r="I3874" s="4" t="s">
        <v>17</v>
      </c>
      <c r="J3874" s="7">
        <v>7.7</v>
      </c>
      <c r="K3874" s="3">
        <f t="shared" si="301"/>
        <v>252.84</v>
      </c>
      <c r="L3874" s="2">
        <f t="shared" si="302"/>
        <v>0.05</v>
      </c>
      <c r="M3874" s="3">
        <f t="shared" si="303"/>
        <v>12.642000000000001</v>
      </c>
      <c r="N3874" s="3">
        <f t="shared" si="304"/>
        <v>265.48200000000003</v>
      </c>
    </row>
    <row r="3875" spans="1:14" x14ac:dyDescent="0.3">
      <c r="A3875" s="1">
        <v>45591</v>
      </c>
      <c r="B3875" s="1" t="str">
        <f t="shared" si="300"/>
        <v>October</v>
      </c>
      <c r="C3875" s="4" t="s">
        <v>14</v>
      </c>
      <c r="D3875" s="4" t="s">
        <v>15</v>
      </c>
      <c r="E3875" s="4" t="s">
        <v>22</v>
      </c>
      <c r="F3875" s="4" t="s">
        <v>18</v>
      </c>
      <c r="G3875" s="3">
        <v>53.55</v>
      </c>
      <c r="H3875" s="8">
        <v>2</v>
      </c>
      <c r="I3875" s="4" t="s">
        <v>20</v>
      </c>
      <c r="J3875" s="7">
        <v>9.1999999999999993</v>
      </c>
      <c r="K3875" s="3">
        <f t="shared" si="301"/>
        <v>107.1</v>
      </c>
      <c r="L3875" s="2">
        <f t="shared" si="302"/>
        <v>0.05</v>
      </c>
      <c r="M3875" s="3">
        <f t="shared" si="303"/>
        <v>5.3550000000000004</v>
      </c>
      <c r="N3875" s="3">
        <f t="shared" si="304"/>
        <v>112.455</v>
      </c>
    </row>
    <row r="3876" spans="1:14" x14ac:dyDescent="0.3">
      <c r="A3876" s="1">
        <v>45591</v>
      </c>
      <c r="B3876" s="1" t="str">
        <f t="shared" si="300"/>
        <v>October</v>
      </c>
      <c r="C3876" s="4" t="s">
        <v>9</v>
      </c>
      <c r="D3876" s="4" t="s">
        <v>10</v>
      </c>
      <c r="E3876" s="4" t="s">
        <v>22</v>
      </c>
      <c r="F3876" s="4" t="s">
        <v>24</v>
      </c>
      <c r="G3876" s="3">
        <v>29.89</v>
      </c>
      <c r="H3876" s="8">
        <v>2</v>
      </c>
      <c r="I3876" s="4" t="s">
        <v>258</v>
      </c>
      <c r="J3876" s="7">
        <v>6.9</v>
      </c>
      <c r="K3876" s="3">
        <f t="shared" si="301"/>
        <v>59.78</v>
      </c>
      <c r="L3876" s="2">
        <f t="shared" si="302"/>
        <v>0.05</v>
      </c>
      <c r="M3876" s="3">
        <f t="shared" si="303"/>
        <v>2.9890000000000003</v>
      </c>
      <c r="N3876" s="3">
        <f t="shared" si="304"/>
        <v>62.768999999999998</v>
      </c>
    </row>
    <row r="3877" spans="1:14" x14ac:dyDescent="0.3">
      <c r="A3877" s="1">
        <v>45591</v>
      </c>
      <c r="B3877" s="1" t="str">
        <f t="shared" si="300"/>
        <v>October</v>
      </c>
      <c r="C3877" s="4" t="s">
        <v>9</v>
      </c>
      <c r="D3877" s="4" t="s">
        <v>10</v>
      </c>
      <c r="E3877" s="4" t="s">
        <v>11</v>
      </c>
      <c r="F3877" s="4" t="s">
        <v>16</v>
      </c>
      <c r="G3877" s="3">
        <v>95.34</v>
      </c>
      <c r="H3877" s="8">
        <v>8</v>
      </c>
      <c r="I3877" s="4" t="s">
        <v>17</v>
      </c>
      <c r="J3877" s="7">
        <v>4.5999999999999996</v>
      </c>
      <c r="K3877" s="3">
        <f t="shared" si="301"/>
        <v>762.72</v>
      </c>
      <c r="L3877" s="2">
        <f t="shared" si="302"/>
        <v>0.18</v>
      </c>
      <c r="M3877" s="3">
        <f t="shared" si="303"/>
        <v>137.28960000000001</v>
      </c>
      <c r="N3877" s="3">
        <f t="shared" si="304"/>
        <v>900.00960000000009</v>
      </c>
    </row>
    <row r="3878" spans="1:14" x14ac:dyDescent="0.3">
      <c r="A3878" s="1">
        <v>45591</v>
      </c>
      <c r="B3878" s="1" t="str">
        <f t="shared" si="300"/>
        <v>October</v>
      </c>
      <c r="C3878" s="4" t="s">
        <v>9</v>
      </c>
      <c r="D3878" s="4" t="s">
        <v>10</v>
      </c>
      <c r="E3878" s="4" t="s">
        <v>22</v>
      </c>
      <c r="F3878" s="4" t="s">
        <v>18</v>
      </c>
      <c r="G3878" s="3">
        <v>50.08</v>
      </c>
      <c r="H3878" s="8">
        <v>1</v>
      </c>
      <c r="I3878" s="4" t="s">
        <v>20</v>
      </c>
      <c r="J3878" s="7">
        <v>8.1</v>
      </c>
      <c r="K3878" s="3">
        <f t="shared" si="301"/>
        <v>50.08</v>
      </c>
      <c r="L3878" s="2">
        <f t="shared" si="302"/>
        <v>0.05</v>
      </c>
      <c r="M3878" s="3">
        <f t="shared" si="303"/>
        <v>2.504</v>
      </c>
      <c r="N3878" s="3">
        <f t="shared" si="304"/>
        <v>52.583999999999996</v>
      </c>
    </row>
    <row r="3879" spans="1:14" x14ac:dyDescent="0.3">
      <c r="A3879" s="1">
        <v>45592</v>
      </c>
      <c r="B3879" s="1" t="str">
        <f t="shared" si="300"/>
        <v>October</v>
      </c>
      <c r="C3879" s="4" t="s">
        <v>9</v>
      </c>
      <c r="D3879" s="4" t="s">
        <v>15</v>
      </c>
      <c r="E3879" s="4" t="s">
        <v>11</v>
      </c>
      <c r="F3879" s="4" t="s">
        <v>23</v>
      </c>
      <c r="G3879" s="3">
        <v>45.16</v>
      </c>
      <c r="H3879" s="8">
        <v>9</v>
      </c>
      <c r="I3879" s="4" t="s">
        <v>258</v>
      </c>
      <c r="J3879" s="7">
        <v>8.3000000000000007</v>
      </c>
      <c r="K3879" s="3">
        <f t="shared" si="301"/>
        <v>406.43999999999994</v>
      </c>
      <c r="L3879" s="2">
        <f t="shared" si="302"/>
        <v>0.05</v>
      </c>
      <c r="M3879" s="3">
        <f t="shared" si="303"/>
        <v>20.321999999999999</v>
      </c>
      <c r="N3879" s="3">
        <f t="shared" si="304"/>
        <v>426.76199999999994</v>
      </c>
    </row>
    <row r="3880" spans="1:14" x14ac:dyDescent="0.3">
      <c r="A3880" s="1">
        <v>45592</v>
      </c>
      <c r="B3880" s="1" t="str">
        <f t="shared" si="300"/>
        <v>October</v>
      </c>
      <c r="C3880" s="4" t="s">
        <v>19</v>
      </c>
      <c r="D3880" s="4" t="s">
        <v>15</v>
      </c>
      <c r="E3880" s="4" t="s">
        <v>11</v>
      </c>
      <c r="F3880" s="4" t="s">
        <v>23</v>
      </c>
      <c r="G3880" s="3">
        <v>41.14</v>
      </c>
      <c r="H3880" s="8">
        <v>8</v>
      </c>
      <c r="I3880" s="4" t="s">
        <v>258</v>
      </c>
      <c r="J3880" s="7">
        <v>4.4000000000000004</v>
      </c>
      <c r="K3880" s="3">
        <f t="shared" si="301"/>
        <v>329.12</v>
      </c>
      <c r="L3880" s="2">
        <f t="shared" si="302"/>
        <v>0.05</v>
      </c>
      <c r="M3880" s="3">
        <f t="shared" si="303"/>
        <v>16.456</v>
      </c>
      <c r="N3880" s="3">
        <f t="shared" si="304"/>
        <v>345.57600000000002</v>
      </c>
    </row>
    <row r="3881" spans="1:14" x14ac:dyDescent="0.3">
      <c r="A3881" s="1">
        <v>45592</v>
      </c>
      <c r="B3881" s="1" t="str">
        <f t="shared" si="300"/>
        <v>October</v>
      </c>
      <c r="C3881" s="4" t="s">
        <v>9</v>
      </c>
      <c r="D3881" s="4" t="s">
        <v>15</v>
      </c>
      <c r="E3881" s="4" t="s">
        <v>11</v>
      </c>
      <c r="F3881" s="4" t="s">
        <v>23</v>
      </c>
      <c r="G3881" s="3">
        <v>61.48</v>
      </c>
      <c r="H3881" s="8">
        <v>2</v>
      </c>
      <c r="I3881" s="4" t="s">
        <v>258</v>
      </c>
      <c r="J3881" s="7">
        <v>8.6</v>
      </c>
      <c r="K3881" s="3">
        <f t="shared" si="301"/>
        <v>122.96</v>
      </c>
      <c r="L3881" s="2">
        <f t="shared" si="302"/>
        <v>0.05</v>
      </c>
      <c r="M3881" s="3">
        <f t="shared" si="303"/>
        <v>6.1479999999999997</v>
      </c>
      <c r="N3881" s="3">
        <f t="shared" si="304"/>
        <v>129.108</v>
      </c>
    </row>
    <row r="3882" spans="1:14" x14ac:dyDescent="0.3">
      <c r="A3882" s="1">
        <v>45592</v>
      </c>
      <c r="B3882" s="1" t="str">
        <f t="shared" si="300"/>
        <v>October</v>
      </c>
      <c r="C3882" s="4" t="s">
        <v>9</v>
      </c>
      <c r="D3882" s="4" t="s">
        <v>10</v>
      </c>
      <c r="E3882" s="4" t="s">
        <v>22</v>
      </c>
      <c r="F3882" s="4" t="s">
        <v>24</v>
      </c>
      <c r="G3882" s="3">
        <v>27.26</v>
      </c>
      <c r="H3882" s="8">
        <v>8</v>
      </c>
      <c r="I3882" s="4" t="s">
        <v>17</v>
      </c>
      <c r="J3882" s="7">
        <v>6.2</v>
      </c>
      <c r="K3882" s="3">
        <f t="shared" si="301"/>
        <v>218.08</v>
      </c>
      <c r="L3882" s="2">
        <f t="shared" si="302"/>
        <v>0.05</v>
      </c>
      <c r="M3882" s="3">
        <f t="shared" si="303"/>
        <v>10.904000000000002</v>
      </c>
      <c r="N3882" s="3">
        <f t="shared" si="304"/>
        <v>228.98400000000001</v>
      </c>
    </row>
    <row r="3883" spans="1:14" x14ac:dyDescent="0.3">
      <c r="A3883" s="1">
        <v>45592</v>
      </c>
      <c r="B3883" s="1" t="str">
        <f t="shared" si="300"/>
        <v>October</v>
      </c>
      <c r="C3883" s="4" t="s">
        <v>19</v>
      </c>
      <c r="D3883" s="4" t="s">
        <v>10</v>
      </c>
      <c r="E3883" s="4" t="s">
        <v>11</v>
      </c>
      <c r="F3883" s="4" t="s">
        <v>24</v>
      </c>
      <c r="G3883" s="3">
        <v>24.31</v>
      </c>
      <c r="H3883" s="8">
        <v>10</v>
      </c>
      <c r="I3883" s="4" t="s">
        <v>20</v>
      </c>
      <c r="J3883" s="7">
        <v>8.3000000000000007</v>
      </c>
      <c r="K3883" s="3">
        <f t="shared" si="301"/>
        <v>243.1</v>
      </c>
      <c r="L3883" s="2">
        <f t="shared" si="302"/>
        <v>0.05</v>
      </c>
      <c r="M3883" s="3">
        <f t="shared" si="303"/>
        <v>12.155000000000001</v>
      </c>
      <c r="N3883" s="3">
        <f t="shared" si="304"/>
        <v>255.255</v>
      </c>
    </row>
    <row r="3884" spans="1:14" x14ac:dyDescent="0.3">
      <c r="A3884" s="1">
        <v>45592</v>
      </c>
      <c r="B3884" s="1" t="str">
        <f t="shared" si="300"/>
        <v>October</v>
      </c>
      <c r="C3884" s="4" t="s">
        <v>14</v>
      </c>
      <c r="D3884" s="4" t="s">
        <v>15</v>
      </c>
      <c r="E3884" s="4" t="s">
        <v>22</v>
      </c>
      <c r="F3884" s="4" t="s">
        <v>21</v>
      </c>
      <c r="G3884" s="3">
        <v>12.6</v>
      </c>
      <c r="H3884" s="8">
        <v>3</v>
      </c>
      <c r="I3884" s="4" t="s">
        <v>258</v>
      </c>
      <c r="J3884" s="7">
        <v>4.5999999999999996</v>
      </c>
      <c r="K3884" s="3">
        <f t="shared" si="301"/>
        <v>37.799999999999997</v>
      </c>
      <c r="L3884" s="2">
        <f t="shared" si="302"/>
        <v>0.05</v>
      </c>
      <c r="M3884" s="3">
        <f t="shared" si="303"/>
        <v>1.89</v>
      </c>
      <c r="N3884" s="3">
        <f t="shared" si="304"/>
        <v>39.69</v>
      </c>
    </row>
    <row r="3885" spans="1:14" x14ac:dyDescent="0.3">
      <c r="A3885" s="1">
        <v>45592</v>
      </c>
      <c r="B3885" s="1" t="str">
        <f t="shared" si="300"/>
        <v>October</v>
      </c>
      <c r="C3885" s="4" t="s">
        <v>14</v>
      </c>
      <c r="D3885" s="4" t="s">
        <v>15</v>
      </c>
      <c r="E3885" s="4" t="s">
        <v>11</v>
      </c>
      <c r="F3885" s="4" t="s">
        <v>24</v>
      </c>
      <c r="G3885" s="3">
        <v>24.72</v>
      </c>
      <c r="H3885" s="8">
        <v>10</v>
      </c>
      <c r="I3885" s="4" t="s">
        <v>258</v>
      </c>
      <c r="J3885" s="7">
        <v>5.3</v>
      </c>
      <c r="K3885" s="3">
        <f t="shared" si="301"/>
        <v>247.2</v>
      </c>
      <c r="L3885" s="2">
        <f t="shared" si="302"/>
        <v>0.05</v>
      </c>
      <c r="M3885" s="3">
        <f t="shared" si="303"/>
        <v>12.36</v>
      </c>
      <c r="N3885" s="3">
        <f t="shared" si="304"/>
        <v>259.56</v>
      </c>
    </row>
    <row r="3886" spans="1:14" x14ac:dyDescent="0.3">
      <c r="A3886" s="1">
        <v>45592</v>
      </c>
      <c r="B3886" s="1" t="str">
        <f t="shared" si="300"/>
        <v>October</v>
      </c>
      <c r="C3886" s="4" t="s">
        <v>9</v>
      </c>
      <c r="D3886" s="4" t="s">
        <v>15</v>
      </c>
      <c r="E3886" s="4" t="s">
        <v>11</v>
      </c>
      <c r="F3886" s="4" t="s">
        <v>12</v>
      </c>
      <c r="G3886" s="3">
        <v>4.3099999999999996</v>
      </c>
      <c r="H3886" s="8">
        <v>3</v>
      </c>
      <c r="I3886" s="4" t="s">
        <v>258</v>
      </c>
      <c r="J3886" s="7">
        <v>9.5</v>
      </c>
      <c r="K3886" s="3">
        <f t="shared" si="301"/>
        <v>12.93</v>
      </c>
      <c r="L3886" s="2">
        <f t="shared" si="302"/>
        <v>0.05</v>
      </c>
      <c r="M3886" s="3">
        <f t="shared" si="303"/>
        <v>0.64650000000000007</v>
      </c>
      <c r="N3886" s="3">
        <f t="shared" si="304"/>
        <v>13.576499999999999</v>
      </c>
    </row>
    <row r="3887" spans="1:14" x14ac:dyDescent="0.3">
      <c r="A3887" s="1">
        <v>45592</v>
      </c>
      <c r="B3887" s="1" t="str">
        <f t="shared" si="300"/>
        <v>October</v>
      </c>
      <c r="C3887" s="4" t="s">
        <v>14</v>
      </c>
      <c r="D3887" s="4" t="s">
        <v>15</v>
      </c>
      <c r="E3887" s="4" t="s">
        <v>11</v>
      </c>
      <c r="F3887" s="4" t="s">
        <v>21</v>
      </c>
      <c r="G3887" s="3">
        <v>23.76</v>
      </c>
      <c r="H3887" s="8">
        <v>10</v>
      </c>
      <c r="I3887" s="4" t="s">
        <v>20</v>
      </c>
      <c r="J3887" s="7">
        <v>7.5</v>
      </c>
      <c r="K3887" s="3">
        <f t="shared" si="301"/>
        <v>237.60000000000002</v>
      </c>
      <c r="L3887" s="2">
        <f t="shared" si="302"/>
        <v>0.05</v>
      </c>
      <c r="M3887" s="3">
        <f t="shared" si="303"/>
        <v>11.880000000000003</v>
      </c>
      <c r="N3887" s="3">
        <f t="shared" si="304"/>
        <v>249.48000000000002</v>
      </c>
    </row>
    <row r="3888" spans="1:14" x14ac:dyDescent="0.3">
      <c r="A3888" s="1">
        <v>45593</v>
      </c>
      <c r="B3888" s="1" t="str">
        <f t="shared" si="300"/>
        <v>October</v>
      </c>
      <c r="C3888" s="4" t="s">
        <v>9</v>
      </c>
      <c r="D3888" s="4" t="s">
        <v>10</v>
      </c>
      <c r="E3888" s="4" t="s">
        <v>22</v>
      </c>
      <c r="F3888" s="4" t="s">
        <v>12</v>
      </c>
      <c r="G3888" s="3">
        <v>8.4499999999999993</v>
      </c>
      <c r="H3888" s="8">
        <v>2</v>
      </c>
      <c r="I3888" s="4" t="s">
        <v>17</v>
      </c>
      <c r="J3888" s="7">
        <v>8.3000000000000007</v>
      </c>
      <c r="K3888" s="3">
        <f t="shared" si="301"/>
        <v>16.899999999999999</v>
      </c>
      <c r="L3888" s="2">
        <f t="shared" si="302"/>
        <v>0.05</v>
      </c>
      <c r="M3888" s="3">
        <f t="shared" si="303"/>
        <v>0.84499999999999997</v>
      </c>
      <c r="N3888" s="3">
        <f t="shared" si="304"/>
        <v>17.744999999999997</v>
      </c>
    </row>
    <row r="3889" spans="1:14" x14ac:dyDescent="0.3">
      <c r="A3889" s="1">
        <v>45593</v>
      </c>
      <c r="B3889" s="1" t="str">
        <f t="shared" si="300"/>
        <v>October</v>
      </c>
      <c r="C3889" s="4" t="s">
        <v>9</v>
      </c>
      <c r="D3889" s="4" t="s">
        <v>15</v>
      </c>
      <c r="E3889" s="4" t="s">
        <v>11</v>
      </c>
      <c r="F3889" s="4" t="s">
        <v>24</v>
      </c>
      <c r="G3889" s="3">
        <v>16.25</v>
      </c>
      <c r="H3889" s="8">
        <v>2</v>
      </c>
      <c r="I3889" s="4" t="s">
        <v>258</v>
      </c>
      <c r="J3889" s="7">
        <v>7.7</v>
      </c>
      <c r="K3889" s="3">
        <f t="shared" si="301"/>
        <v>32.5</v>
      </c>
      <c r="L3889" s="2">
        <f t="shared" si="302"/>
        <v>0.05</v>
      </c>
      <c r="M3889" s="3">
        <f t="shared" si="303"/>
        <v>1.625</v>
      </c>
      <c r="N3889" s="3">
        <f t="shared" si="304"/>
        <v>34.125</v>
      </c>
    </row>
    <row r="3890" spans="1:14" x14ac:dyDescent="0.3">
      <c r="A3890" s="1">
        <v>45593</v>
      </c>
      <c r="B3890" s="1" t="str">
        <f t="shared" si="300"/>
        <v>October</v>
      </c>
      <c r="C3890" s="4" t="s">
        <v>9</v>
      </c>
      <c r="D3890" s="4" t="s">
        <v>15</v>
      </c>
      <c r="E3890" s="4" t="s">
        <v>11</v>
      </c>
      <c r="F3890" s="4" t="s">
        <v>23</v>
      </c>
      <c r="G3890" s="3">
        <v>56.99</v>
      </c>
      <c r="H3890" s="8">
        <v>7</v>
      </c>
      <c r="I3890" s="4" t="s">
        <v>17</v>
      </c>
      <c r="J3890" s="7">
        <v>4.4000000000000004</v>
      </c>
      <c r="K3890" s="3">
        <f t="shared" si="301"/>
        <v>398.93</v>
      </c>
      <c r="L3890" s="2">
        <f t="shared" si="302"/>
        <v>0.05</v>
      </c>
      <c r="M3890" s="3">
        <f t="shared" si="303"/>
        <v>19.9465</v>
      </c>
      <c r="N3890" s="3">
        <f t="shared" si="304"/>
        <v>418.87650000000002</v>
      </c>
    </row>
    <row r="3891" spans="1:14" x14ac:dyDescent="0.3">
      <c r="A3891" s="1">
        <v>45593</v>
      </c>
      <c r="B3891" s="1" t="str">
        <f t="shared" si="300"/>
        <v>October</v>
      </c>
      <c r="C3891" s="4" t="s">
        <v>14</v>
      </c>
      <c r="D3891" s="4" t="s">
        <v>15</v>
      </c>
      <c r="E3891" s="4" t="s">
        <v>22</v>
      </c>
      <c r="F3891" s="4" t="s">
        <v>23</v>
      </c>
      <c r="G3891" s="3">
        <v>59.57</v>
      </c>
      <c r="H3891" s="8">
        <v>3</v>
      </c>
      <c r="I3891" s="4" t="s">
        <v>258</v>
      </c>
      <c r="J3891" s="7">
        <v>6.2</v>
      </c>
      <c r="K3891" s="3">
        <f t="shared" si="301"/>
        <v>178.71</v>
      </c>
      <c r="L3891" s="2">
        <f t="shared" si="302"/>
        <v>0.05</v>
      </c>
      <c r="M3891" s="3">
        <f t="shared" si="303"/>
        <v>8.9355000000000011</v>
      </c>
      <c r="N3891" s="3">
        <f t="shared" si="304"/>
        <v>187.6455</v>
      </c>
    </row>
    <row r="3892" spans="1:14" x14ac:dyDescent="0.3">
      <c r="A3892" s="1">
        <v>45593</v>
      </c>
      <c r="B3892" s="1" t="str">
        <f t="shared" si="300"/>
        <v>October</v>
      </c>
      <c r="C3892" s="4" t="s">
        <v>9</v>
      </c>
      <c r="D3892" s="4" t="s">
        <v>15</v>
      </c>
      <c r="E3892" s="4" t="s">
        <v>22</v>
      </c>
      <c r="F3892" s="4" t="s">
        <v>12</v>
      </c>
      <c r="G3892" s="3">
        <v>4.18</v>
      </c>
      <c r="H3892" s="8">
        <v>4</v>
      </c>
      <c r="I3892" s="4" t="s">
        <v>17</v>
      </c>
      <c r="J3892" s="7">
        <v>8.5</v>
      </c>
      <c r="K3892" s="3">
        <f t="shared" si="301"/>
        <v>16.72</v>
      </c>
      <c r="L3892" s="2">
        <f t="shared" si="302"/>
        <v>0.05</v>
      </c>
      <c r="M3892" s="3">
        <f t="shared" si="303"/>
        <v>0.83599999999999997</v>
      </c>
      <c r="N3892" s="3">
        <f t="shared" si="304"/>
        <v>17.555999999999997</v>
      </c>
    </row>
    <row r="3893" spans="1:14" x14ac:dyDescent="0.3">
      <c r="A3893" s="1">
        <v>45593</v>
      </c>
      <c r="B3893" s="1" t="str">
        <f t="shared" si="300"/>
        <v>October</v>
      </c>
      <c r="C3893" s="4" t="s">
        <v>19</v>
      </c>
      <c r="D3893" s="4" t="s">
        <v>15</v>
      </c>
      <c r="E3893" s="4" t="s">
        <v>22</v>
      </c>
      <c r="F3893" s="4" t="s">
        <v>24</v>
      </c>
      <c r="G3893" s="3">
        <v>34.58</v>
      </c>
      <c r="H3893" s="8">
        <v>9</v>
      </c>
      <c r="I3893" s="4" t="s">
        <v>17</v>
      </c>
      <c r="J3893" s="7">
        <v>7.6</v>
      </c>
      <c r="K3893" s="3">
        <f t="shared" si="301"/>
        <v>311.21999999999997</v>
      </c>
      <c r="L3893" s="2">
        <f t="shared" si="302"/>
        <v>0.05</v>
      </c>
      <c r="M3893" s="3">
        <f t="shared" si="303"/>
        <v>15.561</v>
      </c>
      <c r="N3893" s="3">
        <f t="shared" si="304"/>
        <v>326.78099999999995</v>
      </c>
    </row>
    <row r="3894" spans="1:14" x14ac:dyDescent="0.3">
      <c r="A3894" s="1">
        <v>45593</v>
      </c>
      <c r="B3894" s="1" t="str">
        <f t="shared" si="300"/>
        <v>October</v>
      </c>
      <c r="C3894" s="4" t="s">
        <v>14</v>
      </c>
      <c r="D3894" s="4" t="s">
        <v>10</v>
      </c>
      <c r="E3894" s="4" t="s">
        <v>11</v>
      </c>
      <c r="F3894" s="4" t="s">
        <v>24</v>
      </c>
      <c r="G3894" s="3">
        <v>16.62</v>
      </c>
      <c r="H3894" s="8">
        <v>8</v>
      </c>
      <c r="I3894" s="4" t="s">
        <v>20</v>
      </c>
      <c r="J3894" s="7">
        <v>3</v>
      </c>
      <c r="K3894" s="3">
        <f t="shared" si="301"/>
        <v>132.96</v>
      </c>
      <c r="L3894" s="2">
        <f t="shared" si="302"/>
        <v>0.05</v>
      </c>
      <c r="M3894" s="3">
        <f t="shared" si="303"/>
        <v>6.6480000000000006</v>
      </c>
      <c r="N3894" s="3">
        <f t="shared" si="304"/>
        <v>139.608</v>
      </c>
    </row>
    <row r="3895" spans="1:14" x14ac:dyDescent="0.3">
      <c r="A3895" s="1">
        <v>45593</v>
      </c>
      <c r="B3895" s="1" t="str">
        <f t="shared" si="300"/>
        <v>October</v>
      </c>
      <c r="C3895" s="4" t="s">
        <v>9</v>
      </c>
      <c r="D3895" s="4" t="s">
        <v>10</v>
      </c>
      <c r="E3895" s="4" t="s">
        <v>22</v>
      </c>
      <c r="F3895" s="4" t="s">
        <v>23</v>
      </c>
      <c r="G3895" s="3">
        <v>48.11</v>
      </c>
      <c r="H3895" s="8">
        <v>9</v>
      </c>
      <c r="I3895" s="4" t="s">
        <v>17</v>
      </c>
      <c r="J3895" s="7">
        <v>3.6</v>
      </c>
      <c r="K3895" s="3">
        <f t="shared" si="301"/>
        <v>432.99</v>
      </c>
      <c r="L3895" s="2">
        <f t="shared" si="302"/>
        <v>0.05</v>
      </c>
      <c r="M3895" s="3">
        <f t="shared" si="303"/>
        <v>21.649500000000003</v>
      </c>
      <c r="N3895" s="3">
        <f t="shared" si="304"/>
        <v>454.6395</v>
      </c>
    </row>
    <row r="3896" spans="1:14" x14ac:dyDescent="0.3">
      <c r="A3896" s="1">
        <v>45593</v>
      </c>
      <c r="B3896" s="1" t="str">
        <f t="shared" si="300"/>
        <v>October</v>
      </c>
      <c r="C3896" s="4" t="s">
        <v>14</v>
      </c>
      <c r="D3896" s="4" t="s">
        <v>10</v>
      </c>
      <c r="E3896" s="4" t="s">
        <v>22</v>
      </c>
      <c r="F3896" s="4" t="s">
        <v>18</v>
      </c>
      <c r="G3896" s="3">
        <v>55.77</v>
      </c>
      <c r="H3896" s="8">
        <v>5</v>
      </c>
      <c r="I3896" s="4" t="s">
        <v>17</v>
      </c>
      <c r="J3896" s="7">
        <v>5.4</v>
      </c>
      <c r="K3896" s="3">
        <f t="shared" si="301"/>
        <v>278.85000000000002</v>
      </c>
      <c r="L3896" s="2">
        <f t="shared" si="302"/>
        <v>0.05</v>
      </c>
      <c r="M3896" s="3">
        <f t="shared" si="303"/>
        <v>13.942500000000003</v>
      </c>
      <c r="N3896" s="3">
        <f t="shared" si="304"/>
        <v>292.79250000000002</v>
      </c>
    </row>
    <row r="3897" spans="1:14" x14ac:dyDescent="0.3">
      <c r="A3897" s="1">
        <v>45593</v>
      </c>
      <c r="B3897" s="1" t="str">
        <f t="shared" si="300"/>
        <v>October</v>
      </c>
      <c r="C3897" s="4" t="s">
        <v>9</v>
      </c>
      <c r="D3897" s="4" t="s">
        <v>15</v>
      </c>
      <c r="E3897" s="4" t="s">
        <v>11</v>
      </c>
      <c r="F3897" s="4" t="s">
        <v>12</v>
      </c>
      <c r="G3897" s="3">
        <v>8.99</v>
      </c>
      <c r="H3897" s="8">
        <v>10</v>
      </c>
      <c r="I3897" s="4" t="s">
        <v>20</v>
      </c>
      <c r="J3897" s="7">
        <v>9.4</v>
      </c>
      <c r="K3897" s="3">
        <f t="shared" si="301"/>
        <v>89.9</v>
      </c>
      <c r="L3897" s="2">
        <f t="shared" si="302"/>
        <v>0.05</v>
      </c>
      <c r="M3897" s="3">
        <f t="shared" si="303"/>
        <v>4.4950000000000001</v>
      </c>
      <c r="N3897" s="3">
        <f t="shared" si="304"/>
        <v>94.39500000000001</v>
      </c>
    </row>
    <row r="3898" spans="1:14" x14ac:dyDescent="0.3">
      <c r="A3898" s="1">
        <v>45594</v>
      </c>
      <c r="B3898" s="1" t="str">
        <f t="shared" si="300"/>
        <v>October</v>
      </c>
      <c r="C3898" s="4" t="s">
        <v>14</v>
      </c>
      <c r="D3898" s="4" t="s">
        <v>10</v>
      </c>
      <c r="E3898" s="4" t="s">
        <v>22</v>
      </c>
      <c r="F3898" s="4" t="s">
        <v>12</v>
      </c>
      <c r="G3898" s="3">
        <v>8.57</v>
      </c>
      <c r="H3898" s="8">
        <v>9</v>
      </c>
      <c r="I3898" s="4" t="s">
        <v>20</v>
      </c>
      <c r="J3898" s="7">
        <v>6.3</v>
      </c>
      <c r="K3898" s="3">
        <f t="shared" si="301"/>
        <v>77.13</v>
      </c>
      <c r="L3898" s="2">
        <f t="shared" si="302"/>
        <v>0.05</v>
      </c>
      <c r="M3898" s="3">
        <f t="shared" si="303"/>
        <v>3.8565</v>
      </c>
      <c r="N3898" s="3">
        <f t="shared" si="304"/>
        <v>80.986499999999992</v>
      </c>
    </row>
    <row r="3899" spans="1:14" x14ac:dyDescent="0.3">
      <c r="A3899" s="1">
        <v>45594</v>
      </c>
      <c r="B3899" s="1" t="str">
        <f t="shared" si="300"/>
        <v>October</v>
      </c>
      <c r="C3899" s="4" t="s">
        <v>14</v>
      </c>
      <c r="D3899" s="4" t="s">
        <v>10</v>
      </c>
      <c r="E3899" s="4" t="s">
        <v>22</v>
      </c>
      <c r="F3899" s="4" t="s">
        <v>16</v>
      </c>
      <c r="G3899" s="3">
        <v>87.14</v>
      </c>
      <c r="H3899" s="8">
        <v>8</v>
      </c>
      <c r="I3899" s="4" t="s">
        <v>258</v>
      </c>
      <c r="J3899" s="7">
        <v>4.8</v>
      </c>
      <c r="K3899" s="3">
        <f t="shared" si="301"/>
        <v>697.12</v>
      </c>
      <c r="L3899" s="2">
        <f t="shared" si="302"/>
        <v>0.18</v>
      </c>
      <c r="M3899" s="3">
        <f t="shared" si="303"/>
        <v>125.4816</v>
      </c>
      <c r="N3899" s="3">
        <f t="shared" si="304"/>
        <v>822.60159999999996</v>
      </c>
    </row>
    <row r="3900" spans="1:14" x14ac:dyDescent="0.3">
      <c r="A3900" s="1">
        <v>45594</v>
      </c>
      <c r="B3900" s="1" t="str">
        <f t="shared" si="300"/>
        <v>October</v>
      </c>
      <c r="C3900" s="4" t="s">
        <v>19</v>
      </c>
      <c r="D3900" s="4" t="s">
        <v>10</v>
      </c>
      <c r="E3900" s="4" t="s">
        <v>22</v>
      </c>
      <c r="F3900" s="4" t="s">
        <v>23</v>
      </c>
      <c r="G3900" s="3">
        <v>43.83</v>
      </c>
      <c r="H3900" s="8">
        <v>6</v>
      </c>
      <c r="I3900" s="4" t="s">
        <v>17</v>
      </c>
      <c r="J3900" s="7">
        <v>5.5</v>
      </c>
      <c r="K3900" s="3">
        <f t="shared" si="301"/>
        <v>262.98</v>
      </c>
      <c r="L3900" s="2">
        <f t="shared" si="302"/>
        <v>0.05</v>
      </c>
      <c r="M3900" s="3">
        <f t="shared" si="303"/>
        <v>13.149000000000001</v>
      </c>
      <c r="N3900" s="3">
        <f t="shared" si="304"/>
        <v>276.12900000000002</v>
      </c>
    </row>
    <row r="3901" spans="1:14" x14ac:dyDescent="0.3">
      <c r="A3901" s="1">
        <v>45594</v>
      </c>
      <c r="B3901" s="1" t="str">
        <f t="shared" si="300"/>
        <v>October</v>
      </c>
      <c r="C3901" s="4" t="s">
        <v>19</v>
      </c>
      <c r="D3901" s="4" t="s">
        <v>15</v>
      </c>
      <c r="E3901" s="4" t="s">
        <v>11</v>
      </c>
      <c r="F3901" s="4" t="s">
        <v>23</v>
      </c>
      <c r="G3901" s="3">
        <v>68.41</v>
      </c>
      <c r="H3901" s="8">
        <v>2</v>
      </c>
      <c r="I3901" s="4" t="s">
        <v>258</v>
      </c>
      <c r="J3901" s="7">
        <v>4.4000000000000004</v>
      </c>
      <c r="K3901" s="3">
        <f t="shared" si="301"/>
        <v>136.82</v>
      </c>
      <c r="L3901" s="2">
        <f t="shared" si="302"/>
        <v>0.05</v>
      </c>
      <c r="M3901" s="3">
        <f t="shared" si="303"/>
        <v>6.8410000000000002</v>
      </c>
      <c r="N3901" s="3">
        <f t="shared" si="304"/>
        <v>143.661</v>
      </c>
    </row>
    <row r="3902" spans="1:14" x14ac:dyDescent="0.3">
      <c r="A3902" s="1">
        <v>45594</v>
      </c>
      <c r="B3902" s="1" t="str">
        <f t="shared" si="300"/>
        <v>October</v>
      </c>
      <c r="C3902" s="4" t="s">
        <v>9</v>
      </c>
      <c r="D3902" s="4" t="s">
        <v>10</v>
      </c>
      <c r="E3902" s="4" t="s">
        <v>11</v>
      </c>
      <c r="F3902" s="4" t="s">
        <v>21</v>
      </c>
      <c r="G3902" s="3">
        <v>17.21</v>
      </c>
      <c r="H3902" s="8">
        <v>8</v>
      </c>
      <c r="I3902" s="4" t="s">
        <v>258</v>
      </c>
      <c r="J3902" s="7">
        <v>5.9</v>
      </c>
      <c r="K3902" s="3">
        <f t="shared" si="301"/>
        <v>137.68</v>
      </c>
      <c r="L3902" s="2">
        <f t="shared" si="302"/>
        <v>0.05</v>
      </c>
      <c r="M3902" s="3">
        <f t="shared" si="303"/>
        <v>6.8840000000000003</v>
      </c>
      <c r="N3902" s="3">
        <f t="shared" si="304"/>
        <v>144.56400000000002</v>
      </c>
    </row>
    <row r="3903" spans="1:14" x14ac:dyDescent="0.3">
      <c r="A3903" s="1">
        <v>45594</v>
      </c>
      <c r="B3903" s="1" t="str">
        <f t="shared" si="300"/>
        <v>October</v>
      </c>
      <c r="C3903" s="4" t="s">
        <v>9</v>
      </c>
      <c r="D3903" s="4" t="s">
        <v>15</v>
      </c>
      <c r="E3903" s="4" t="s">
        <v>11</v>
      </c>
      <c r="F3903" s="4" t="s">
        <v>18</v>
      </c>
      <c r="G3903" s="3">
        <v>76.8</v>
      </c>
      <c r="H3903" s="8">
        <v>3</v>
      </c>
      <c r="I3903" s="4" t="s">
        <v>258</v>
      </c>
      <c r="J3903" s="7">
        <v>4.5</v>
      </c>
      <c r="K3903" s="3">
        <f t="shared" si="301"/>
        <v>230.39999999999998</v>
      </c>
      <c r="L3903" s="2">
        <f t="shared" si="302"/>
        <v>0.05</v>
      </c>
      <c r="M3903" s="3">
        <f t="shared" si="303"/>
        <v>11.52</v>
      </c>
      <c r="N3903" s="3">
        <f t="shared" si="304"/>
        <v>241.92</v>
      </c>
    </row>
    <row r="3904" spans="1:14" x14ac:dyDescent="0.3">
      <c r="A3904" s="1">
        <v>45594</v>
      </c>
      <c r="B3904" s="1" t="str">
        <f t="shared" si="300"/>
        <v>October</v>
      </c>
      <c r="C3904" s="4" t="s">
        <v>9</v>
      </c>
      <c r="D3904" s="4" t="s">
        <v>10</v>
      </c>
      <c r="E3904" s="4" t="s">
        <v>11</v>
      </c>
      <c r="F3904" s="4" t="s">
        <v>12</v>
      </c>
      <c r="G3904" s="3">
        <v>5.09</v>
      </c>
      <c r="H3904" s="8">
        <v>5</v>
      </c>
      <c r="I3904" s="4" t="s">
        <v>17</v>
      </c>
      <c r="J3904" s="7">
        <v>8.8000000000000007</v>
      </c>
      <c r="K3904" s="3">
        <f t="shared" si="301"/>
        <v>25.45</v>
      </c>
      <c r="L3904" s="2">
        <f t="shared" si="302"/>
        <v>0.05</v>
      </c>
      <c r="M3904" s="3">
        <f t="shared" si="303"/>
        <v>1.2725</v>
      </c>
      <c r="N3904" s="3">
        <f t="shared" si="304"/>
        <v>26.7225</v>
      </c>
    </row>
    <row r="3905" spans="1:14" x14ac:dyDescent="0.3">
      <c r="A3905" s="1">
        <v>45594</v>
      </c>
      <c r="B3905" s="1" t="str">
        <f t="shared" si="300"/>
        <v>October</v>
      </c>
      <c r="C3905" s="4" t="s">
        <v>19</v>
      </c>
      <c r="D3905" s="4" t="s">
        <v>15</v>
      </c>
      <c r="E3905" s="4" t="s">
        <v>22</v>
      </c>
      <c r="F3905" s="4" t="s">
        <v>12</v>
      </c>
      <c r="G3905" s="3">
        <v>14.95</v>
      </c>
      <c r="H3905" s="8">
        <v>10</v>
      </c>
      <c r="I3905" s="4" t="s">
        <v>258</v>
      </c>
      <c r="J3905" s="7">
        <v>6.1</v>
      </c>
      <c r="K3905" s="3">
        <f t="shared" si="301"/>
        <v>149.5</v>
      </c>
      <c r="L3905" s="2">
        <f t="shared" si="302"/>
        <v>0.05</v>
      </c>
      <c r="M3905" s="3">
        <f t="shared" si="303"/>
        <v>7.4750000000000005</v>
      </c>
      <c r="N3905" s="3">
        <f t="shared" si="304"/>
        <v>156.97499999999999</v>
      </c>
    </row>
    <row r="3906" spans="1:14" x14ac:dyDescent="0.3">
      <c r="A3906" s="1">
        <v>45594</v>
      </c>
      <c r="B3906" s="1" t="str">
        <f t="shared" si="300"/>
        <v>October</v>
      </c>
      <c r="C3906" s="4" t="s">
        <v>14</v>
      </c>
      <c r="D3906" s="4" t="s">
        <v>15</v>
      </c>
      <c r="E3906" s="4" t="s">
        <v>11</v>
      </c>
      <c r="F3906" s="4" t="s">
        <v>21</v>
      </c>
      <c r="G3906" s="3">
        <v>11.12</v>
      </c>
      <c r="H3906" s="8">
        <v>5</v>
      </c>
      <c r="I3906" s="4" t="s">
        <v>20</v>
      </c>
      <c r="J3906" s="7">
        <v>4.9000000000000004</v>
      </c>
      <c r="K3906" s="3">
        <f t="shared" si="301"/>
        <v>55.599999999999994</v>
      </c>
      <c r="L3906" s="2">
        <f t="shared" si="302"/>
        <v>0.05</v>
      </c>
      <c r="M3906" s="3">
        <f t="shared" si="303"/>
        <v>2.78</v>
      </c>
      <c r="N3906" s="3">
        <f t="shared" si="304"/>
        <v>58.379999999999995</v>
      </c>
    </row>
    <row r="3907" spans="1:14" x14ac:dyDescent="0.3">
      <c r="A3907" s="1">
        <v>45594</v>
      </c>
      <c r="B3907" s="1" t="str">
        <f t="shared" ref="B3907:B3970" si="305">TEXT(A3907,"mmmm")</f>
        <v>October</v>
      </c>
      <c r="C3907" s="4" t="s">
        <v>19</v>
      </c>
      <c r="D3907" s="4" t="s">
        <v>10</v>
      </c>
      <c r="E3907" s="4" t="s">
        <v>11</v>
      </c>
      <c r="F3907" s="4" t="s">
        <v>21</v>
      </c>
      <c r="G3907" s="3">
        <v>7.91</v>
      </c>
      <c r="H3907" s="8">
        <v>9</v>
      </c>
      <c r="I3907" s="4" t="s">
        <v>258</v>
      </c>
      <c r="J3907" s="7">
        <v>9.3000000000000007</v>
      </c>
      <c r="K3907" s="3">
        <f t="shared" ref="K3907:K3970" si="306">G3907*H3907</f>
        <v>71.19</v>
      </c>
      <c r="L3907" s="2">
        <f t="shared" ref="L3907:L3970" si="307">IF(F3907="electronics",18%,5%)</f>
        <v>0.05</v>
      </c>
      <c r="M3907" s="3">
        <f t="shared" ref="M3907:M3970" si="308">K3907*L3907</f>
        <v>3.5594999999999999</v>
      </c>
      <c r="N3907" s="3">
        <f t="shared" ref="N3907:N3970" si="309">K3907+M3907</f>
        <v>74.749499999999998</v>
      </c>
    </row>
    <row r="3908" spans="1:14" x14ac:dyDescent="0.3">
      <c r="A3908" s="1">
        <v>45594</v>
      </c>
      <c r="B3908" s="1" t="str">
        <f t="shared" si="305"/>
        <v>October</v>
      </c>
      <c r="C3908" s="4" t="s">
        <v>14</v>
      </c>
      <c r="D3908" s="4" t="s">
        <v>15</v>
      </c>
      <c r="E3908" s="4" t="s">
        <v>22</v>
      </c>
      <c r="F3908" s="4" t="s">
        <v>12</v>
      </c>
      <c r="G3908" s="3">
        <v>11.71</v>
      </c>
      <c r="H3908" s="8">
        <v>5</v>
      </c>
      <c r="I3908" s="4" t="s">
        <v>17</v>
      </c>
      <c r="J3908" s="7">
        <v>5.0999999999999996</v>
      </c>
      <c r="K3908" s="3">
        <f t="shared" si="306"/>
        <v>58.550000000000004</v>
      </c>
      <c r="L3908" s="2">
        <f t="shared" si="307"/>
        <v>0.05</v>
      </c>
      <c r="M3908" s="3">
        <f t="shared" si="308"/>
        <v>2.9275000000000002</v>
      </c>
      <c r="N3908" s="3">
        <f t="shared" si="309"/>
        <v>61.477500000000006</v>
      </c>
    </row>
    <row r="3909" spans="1:14" x14ac:dyDescent="0.3">
      <c r="A3909" s="1">
        <v>45594</v>
      </c>
      <c r="B3909" s="1" t="str">
        <f t="shared" si="305"/>
        <v>October</v>
      </c>
      <c r="C3909" s="4" t="s">
        <v>14</v>
      </c>
      <c r="D3909" s="4" t="s">
        <v>10</v>
      </c>
      <c r="E3909" s="4" t="s">
        <v>22</v>
      </c>
      <c r="F3909" s="4" t="s">
        <v>21</v>
      </c>
      <c r="G3909" s="3">
        <v>14</v>
      </c>
      <c r="H3909" s="8">
        <v>2</v>
      </c>
      <c r="I3909" s="4" t="s">
        <v>17</v>
      </c>
      <c r="J3909" s="7">
        <v>9.1999999999999993</v>
      </c>
      <c r="K3909" s="3">
        <f t="shared" si="306"/>
        <v>28</v>
      </c>
      <c r="L3909" s="2">
        <f t="shared" si="307"/>
        <v>0.05</v>
      </c>
      <c r="M3909" s="3">
        <f t="shared" si="308"/>
        <v>1.4000000000000001</v>
      </c>
      <c r="N3909" s="3">
        <f t="shared" si="309"/>
        <v>29.4</v>
      </c>
    </row>
    <row r="3910" spans="1:14" x14ac:dyDescent="0.3">
      <c r="A3910" s="1">
        <v>45595</v>
      </c>
      <c r="B3910" s="1" t="str">
        <f t="shared" si="305"/>
        <v>October</v>
      </c>
      <c r="C3910" s="4" t="s">
        <v>14</v>
      </c>
      <c r="D3910" s="4" t="s">
        <v>15</v>
      </c>
      <c r="E3910" s="4" t="s">
        <v>22</v>
      </c>
      <c r="F3910" s="4" t="s">
        <v>23</v>
      </c>
      <c r="G3910" s="3">
        <v>44.42</v>
      </c>
      <c r="H3910" s="8">
        <v>6</v>
      </c>
      <c r="I3910" s="4" t="s">
        <v>20</v>
      </c>
      <c r="J3910" s="7">
        <v>3.3</v>
      </c>
      <c r="K3910" s="3">
        <f t="shared" si="306"/>
        <v>266.52</v>
      </c>
      <c r="L3910" s="2">
        <f t="shared" si="307"/>
        <v>0.05</v>
      </c>
      <c r="M3910" s="3">
        <f t="shared" si="308"/>
        <v>13.326000000000001</v>
      </c>
      <c r="N3910" s="3">
        <f t="shared" si="309"/>
        <v>279.846</v>
      </c>
    </row>
    <row r="3911" spans="1:14" x14ac:dyDescent="0.3">
      <c r="A3911" s="1">
        <v>45595</v>
      </c>
      <c r="B3911" s="1" t="str">
        <f t="shared" si="305"/>
        <v>October</v>
      </c>
      <c r="C3911" s="4" t="s">
        <v>14</v>
      </c>
      <c r="D3911" s="4" t="s">
        <v>10</v>
      </c>
      <c r="E3911" s="4" t="s">
        <v>11</v>
      </c>
      <c r="F3911" s="4" t="s">
        <v>23</v>
      </c>
      <c r="G3911" s="3">
        <v>53.82</v>
      </c>
      <c r="H3911" s="8">
        <v>1</v>
      </c>
      <c r="I3911" s="4" t="s">
        <v>20</v>
      </c>
      <c r="J3911" s="7">
        <v>7.8</v>
      </c>
      <c r="K3911" s="3">
        <f t="shared" si="306"/>
        <v>53.82</v>
      </c>
      <c r="L3911" s="2">
        <f t="shared" si="307"/>
        <v>0.05</v>
      </c>
      <c r="M3911" s="3">
        <f t="shared" si="308"/>
        <v>2.6910000000000003</v>
      </c>
      <c r="N3911" s="3">
        <f t="shared" si="309"/>
        <v>56.511000000000003</v>
      </c>
    </row>
    <row r="3912" spans="1:14" x14ac:dyDescent="0.3">
      <c r="A3912" s="1">
        <v>45595</v>
      </c>
      <c r="B3912" s="1" t="str">
        <f t="shared" si="305"/>
        <v>October</v>
      </c>
      <c r="C3912" s="4" t="s">
        <v>19</v>
      </c>
      <c r="D3912" s="4" t="s">
        <v>15</v>
      </c>
      <c r="E3912" s="4" t="s">
        <v>11</v>
      </c>
      <c r="F3912" s="4" t="s">
        <v>18</v>
      </c>
      <c r="G3912" s="3">
        <v>72.510000000000005</v>
      </c>
      <c r="H3912" s="8">
        <v>8</v>
      </c>
      <c r="I3912" s="4" t="s">
        <v>17</v>
      </c>
      <c r="J3912" s="7">
        <v>6.3</v>
      </c>
      <c r="K3912" s="3">
        <f t="shared" si="306"/>
        <v>580.08000000000004</v>
      </c>
      <c r="L3912" s="2">
        <f t="shared" si="307"/>
        <v>0.05</v>
      </c>
      <c r="M3912" s="3">
        <f t="shared" si="308"/>
        <v>29.004000000000005</v>
      </c>
      <c r="N3912" s="3">
        <f t="shared" si="309"/>
        <v>609.08400000000006</v>
      </c>
    </row>
    <row r="3913" spans="1:14" x14ac:dyDescent="0.3">
      <c r="A3913" s="1">
        <v>45595</v>
      </c>
      <c r="B3913" s="1" t="str">
        <f t="shared" si="305"/>
        <v>October</v>
      </c>
      <c r="C3913" s="4" t="s">
        <v>9</v>
      </c>
      <c r="D3913" s="4" t="s">
        <v>15</v>
      </c>
      <c r="E3913" s="4" t="s">
        <v>22</v>
      </c>
      <c r="F3913" s="4" t="s">
        <v>21</v>
      </c>
      <c r="G3913" s="3">
        <v>9.93</v>
      </c>
      <c r="H3913" s="8">
        <v>8</v>
      </c>
      <c r="I3913" s="4" t="s">
        <v>258</v>
      </c>
      <c r="J3913" s="7">
        <v>6</v>
      </c>
      <c r="K3913" s="3">
        <f t="shared" si="306"/>
        <v>79.44</v>
      </c>
      <c r="L3913" s="2">
        <f t="shared" si="307"/>
        <v>0.05</v>
      </c>
      <c r="M3913" s="3">
        <f t="shared" si="308"/>
        <v>3.972</v>
      </c>
      <c r="N3913" s="3">
        <f t="shared" si="309"/>
        <v>83.411999999999992</v>
      </c>
    </row>
    <row r="3914" spans="1:14" x14ac:dyDescent="0.3">
      <c r="A3914" s="1">
        <v>45595</v>
      </c>
      <c r="B3914" s="1" t="str">
        <f t="shared" si="305"/>
        <v>October</v>
      </c>
      <c r="C3914" s="4" t="s">
        <v>14</v>
      </c>
      <c r="D3914" s="4" t="s">
        <v>10</v>
      </c>
      <c r="E3914" s="4" t="s">
        <v>11</v>
      </c>
      <c r="F3914" s="4" t="s">
        <v>23</v>
      </c>
      <c r="G3914" s="3">
        <v>61.52</v>
      </c>
      <c r="H3914" s="8">
        <v>6</v>
      </c>
      <c r="I3914" s="4" t="s">
        <v>258</v>
      </c>
      <c r="J3914" s="7">
        <v>3.2</v>
      </c>
      <c r="K3914" s="3">
        <f t="shared" si="306"/>
        <v>369.12</v>
      </c>
      <c r="L3914" s="2">
        <f t="shared" si="307"/>
        <v>0.05</v>
      </c>
      <c r="M3914" s="3">
        <f t="shared" si="308"/>
        <v>18.456</v>
      </c>
      <c r="N3914" s="3">
        <f t="shared" si="309"/>
        <v>387.57600000000002</v>
      </c>
    </row>
    <row r="3915" spans="1:14" x14ac:dyDescent="0.3">
      <c r="A3915" s="1">
        <v>45595</v>
      </c>
      <c r="B3915" s="1" t="str">
        <f t="shared" si="305"/>
        <v>October</v>
      </c>
      <c r="C3915" s="4" t="s">
        <v>19</v>
      </c>
      <c r="D3915" s="4" t="s">
        <v>15</v>
      </c>
      <c r="E3915" s="4" t="s">
        <v>22</v>
      </c>
      <c r="F3915" s="4" t="s">
        <v>18</v>
      </c>
      <c r="G3915" s="3">
        <v>74.08</v>
      </c>
      <c r="H3915" s="8">
        <v>2</v>
      </c>
      <c r="I3915" s="4" t="s">
        <v>258</v>
      </c>
      <c r="J3915" s="7">
        <v>3.3</v>
      </c>
      <c r="K3915" s="3">
        <f t="shared" si="306"/>
        <v>148.16</v>
      </c>
      <c r="L3915" s="2">
        <f t="shared" si="307"/>
        <v>0.05</v>
      </c>
      <c r="M3915" s="3">
        <f t="shared" si="308"/>
        <v>7.4080000000000004</v>
      </c>
      <c r="N3915" s="3">
        <f t="shared" si="309"/>
        <v>155.56799999999998</v>
      </c>
    </row>
    <row r="3916" spans="1:14" x14ac:dyDescent="0.3">
      <c r="A3916" s="1">
        <v>45595</v>
      </c>
      <c r="B3916" s="1" t="str">
        <f t="shared" si="305"/>
        <v>October</v>
      </c>
      <c r="C3916" s="4" t="s">
        <v>14</v>
      </c>
      <c r="D3916" s="4" t="s">
        <v>15</v>
      </c>
      <c r="E3916" s="4" t="s">
        <v>11</v>
      </c>
      <c r="F3916" s="4" t="s">
        <v>23</v>
      </c>
      <c r="G3916" s="3">
        <v>48.09</v>
      </c>
      <c r="H3916" s="8">
        <v>7</v>
      </c>
      <c r="I3916" s="4" t="s">
        <v>20</v>
      </c>
      <c r="J3916" s="7">
        <v>5.3</v>
      </c>
      <c r="K3916" s="3">
        <f t="shared" si="306"/>
        <v>336.63</v>
      </c>
      <c r="L3916" s="2">
        <f t="shared" si="307"/>
        <v>0.05</v>
      </c>
      <c r="M3916" s="3">
        <f t="shared" si="308"/>
        <v>16.831500000000002</v>
      </c>
      <c r="N3916" s="3">
        <f t="shared" si="309"/>
        <v>353.4615</v>
      </c>
    </row>
    <row r="3917" spans="1:14" x14ac:dyDescent="0.3">
      <c r="A3917" s="1">
        <v>45595</v>
      </c>
      <c r="B3917" s="1" t="str">
        <f t="shared" si="305"/>
        <v>October</v>
      </c>
      <c r="C3917" s="4" t="s">
        <v>19</v>
      </c>
      <c r="D3917" s="4" t="s">
        <v>10</v>
      </c>
      <c r="E3917" s="4" t="s">
        <v>11</v>
      </c>
      <c r="F3917" s="4" t="s">
        <v>16</v>
      </c>
      <c r="G3917" s="3">
        <v>89</v>
      </c>
      <c r="H3917" s="8">
        <v>8</v>
      </c>
      <c r="I3917" s="4" t="s">
        <v>258</v>
      </c>
      <c r="J3917" s="7">
        <v>9.4</v>
      </c>
      <c r="K3917" s="3">
        <f t="shared" si="306"/>
        <v>712</v>
      </c>
      <c r="L3917" s="2">
        <f t="shared" si="307"/>
        <v>0.18</v>
      </c>
      <c r="M3917" s="3">
        <f t="shared" si="308"/>
        <v>128.16</v>
      </c>
      <c r="N3917" s="3">
        <f t="shared" si="309"/>
        <v>840.16</v>
      </c>
    </row>
    <row r="3918" spans="1:14" x14ac:dyDescent="0.3">
      <c r="A3918" s="1">
        <v>45595</v>
      </c>
      <c r="B3918" s="1" t="str">
        <f t="shared" si="305"/>
        <v>October</v>
      </c>
      <c r="C3918" s="4" t="s">
        <v>9</v>
      </c>
      <c r="D3918" s="4" t="s">
        <v>10</v>
      </c>
      <c r="E3918" s="4" t="s">
        <v>22</v>
      </c>
      <c r="F3918" s="4" t="s">
        <v>23</v>
      </c>
      <c r="G3918" s="3">
        <v>69.38</v>
      </c>
      <c r="H3918" s="8">
        <v>9</v>
      </c>
      <c r="I3918" s="4" t="s">
        <v>258</v>
      </c>
      <c r="J3918" s="7">
        <v>7.2</v>
      </c>
      <c r="K3918" s="3">
        <f t="shared" si="306"/>
        <v>624.41999999999996</v>
      </c>
      <c r="L3918" s="2">
        <f t="shared" si="307"/>
        <v>0.05</v>
      </c>
      <c r="M3918" s="3">
        <f t="shared" si="308"/>
        <v>31.221</v>
      </c>
      <c r="N3918" s="3">
        <f t="shared" si="309"/>
        <v>655.64099999999996</v>
      </c>
    </row>
    <row r="3919" spans="1:14" x14ac:dyDescent="0.3">
      <c r="A3919" s="1">
        <v>45595</v>
      </c>
      <c r="B3919" s="1" t="str">
        <f t="shared" si="305"/>
        <v>October</v>
      </c>
      <c r="C3919" s="4" t="s">
        <v>19</v>
      </c>
      <c r="D3919" s="4" t="s">
        <v>10</v>
      </c>
      <c r="E3919" s="4" t="s">
        <v>22</v>
      </c>
      <c r="F3919" s="4" t="s">
        <v>24</v>
      </c>
      <c r="G3919" s="3">
        <v>24.56</v>
      </c>
      <c r="H3919" s="8">
        <v>3</v>
      </c>
      <c r="I3919" s="4" t="s">
        <v>20</v>
      </c>
      <c r="J3919" s="7">
        <v>5.5</v>
      </c>
      <c r="K3919" s="3">
        <f t="shared" si="306"/>
        <v>73.679999999999993</v>
      </c>
      <c r="L3919" s="2">
        <f t="shared" si="307"/>
        <v>0.05</v>
      </c>
      <c r="M3919" s="3">
        <f t="shared" si="308"/>
        <v>3.6839999999999997</v>
      </c>
      <c r="N3919" s="3">
        <f t="shared" si="309"/>
        <v>77.36399999999999</v>
      </c>
    </row>
    <row r="3920" spans="1:14" x14ac:dyDescent="0.3">
      <c r="A3920" s="1">
        <v>45595</v>
      </c>
      <c r="B3920" s="1" t="str">
        <f t="shared" si="305"/>
        <v>October</v>
      </c>
      <c r="C3920" s="4" t="s">
        <v>19</v>
      </c>
      <c r="D3920" s="4" t="s">
        <v>15</v>
      </c>
      <c r="E3920" s="4" t="s">
        <v>11</v>
      </c>
      <c r="F3920" s="4" t="s">
        <v>16</v>
      </c>
      <c r="G3920" s="3">
        <v>87.38</v>
      </c>
      <c r="H3920" s="8">
        <v>9</v>
      </c>
      <c r="I3920" s="4" t="s">
        <v>20</v>
      </c>
      <c r="J3920" s="7">
        <v>7.2</v>
      </c>
      <c r="K3920" s="3">
        <f t="shared" si="306"/>
        <v>786.42</v>
      </c>
      <c r="L3920" s="2">
        <f t="shared" si="307"/>
        <v>0.18</v>
      </c>
      <c r="M3920" s="3">
        <f t="shared" si="308"/>
        <v>141.5556</v>
      </c>
      <c r="N3920" s="3">
        <f t="shared" si="309"/>
        <v>927.97559999999999</v>
      </c>
    </row>
    <row r="3921" spans="1:14" x14ac:dyDescent="0.3">
      <c r="A3921" s="1">
        <v>45595</v>
      </c>
      <c r="B3921" s="1" t="str">
        <f t="shared" si="305"/>
        <v>October</v>
      </c>
      <c r="C3921" s="4" t="s">
        <v>19</v>
      </c>
      <c r="D3921" s="4" t="s">
        <v>10</v>
      </c>
      <c r="E3921" s="4" t="s">
        <v>22</v>
      </c>
      <c r="F3921" s="4" t="s">
        <v>12</v>
      </c>
      <c r="G3921" s="3">
        <v>5.83</v>
      </c>
      <c r="H3921" s="8">
        <v>4</v>
      </c>
      <c r="I3921" s="4" t="s">
        <v>258</v>
      </c>
      <c r="J3921" s="7">
        <v>4.4000000000000004</v>
      </c>
      <c r="K3921" s="3">
        <f t="shared" si="306"/>
        <v>23.32</v>
      </c>
      <c r="L3921" s="2">
        <f t="shared" si="307"/>
        <v>0.05</v>
      </c>
      <c r="M3921" s="3">
        <f t="shared" si="308"/>
        <v>1.1660000000000001</v>
      </c>
      <c r="N3921" s="3">
        <f t="shared" si="309"/>
        <v>24.486000000000001</v>
      </c>
    </row>
    <row r="3922" spans="1:14" x14ac:dyDescent="0.3">
      <c r="A3922" s="1">
        <v>45596</v>
      </c>
      <c r="B3922" s="1" t="str">
        <f t="shared" si="305"/>
        <v>October</v>
      </c>
      <c r="C3922" s="4" t="s">
        <v>9</v>
      </c>
      <c r="D3922" s="4" t="s">
        <v>15</v>
      </c>
      <c r="E3922" s="4" t="s">
        <v>11</v>
      </c>
      <c r="F3922" s="4" t="s">
        <v>23</v>
      </c>
      <c r="G3922" s="3">
        <v>47.64</v>
      </c>
      <c r="H3922" s="8">
        <v>6</v>
      </c>
      <c r="I3922" s="4" t="s">
        <v>20</v>
      </c>
      <c r="J3922" s="7">
        <v>4.0999999999999996</v>
      </c>
      <c r="K3922" s="3">
        <f t="shared" si="306"/>
        <v>285.84000000000003</v>
      </c>
      <c r="L3922" s="2">
        <f t="shared" si="307"/>
        <v>0.05</v>
      </c>
      <c r="M3922" s="3">
        <f t="shared" si="308"/>
        <v>14.292000000000002</v>
      </c>
      <c r="N3922" s="3">
        <f t="shared" si="309"/>
        <v>300.13200000000006</v>
      </c>
    </row>
    <row r="3923" spans="1:14" x14ac:dyDescent="0.3">
      <c r="A3923" s="1">
        <v>45596</v>
      </c>
      <c r="B3923" s="1" t="str">
        <f t="shared" si="305"/>
        <v>October</v>
      </c>
      <c r="C3923" s="4" t="s">
        <v>19</v>
      </c>
      <c r="D3923" s="4" t="s">
        <v>15</v>
      </c>
      <c r="E3923" s="4" t="s">
        <v>11</v>
      </c>
      <c r="F3923" s="4" t="s">
        <v>24</v>
      </c>
      <c r="G3923" s="3">
        <v>15.96</v>
      </c>
      <c r="H3923" s="8">
        <v>4</v>
      </c>
      <c r="I3923" s="4" t="s">
        <v>258</v>
      </c>
      <c r="J3923" s="7">
        <v>5.5</v>
      </c>
      <c r="K3923" s="3">
        <f t="shared" si="306"/>
        <v>63.84</v>
      </c>
      <c r="L3923" s="2">
        <f t="shared" si="307"/>
        <v>0.05</v>
      </c>
      <c r="M3923" s="3">
        <f t="shared" si="308"/>
        <v>3.1920000000000002</v>
      </c>
      <c r="N3923" s="3">
        <f t="shared" si="309"/>
        <v>67.032000000000011</v>
      </c>
    </row>
    <row r="3924" spans="1:14" x14ac:dyDescent="0.3">
      <c r="A3924" s="1">
        <v>45596</v>
      </c>
      <c r="B3924" s="1" t="str">
        <f t="shared" si="305"/>
        <v>October</v>
      </c>
      <c r="C3924" s="4" t="s">
        <v>14</v>
      </c>
      <c r="D3924" s="4" t="s">
        <v>15</v>
      </c>
      <c r="E3924" s="4" t="s">
        <v>11</v>
      </c>
      <c r="F3924" s="4" t="s">
        <v>24</v>
      </c>
      <c r="G3924" s="3">
        <v>16.47</v>
      </c>
      <c r="H3924" s="8">
        <v>10</v>
      </c>
      <c r="I3924" s="4" t="s">
        <v>20</v>
      </c>
      <c r="J3924" s="7">
        <v>8.9</v>
      </c>
      <c r="K3924" s="3">
        <f t="shared" si="306"/>
        <v>164.7</v>
      </c>
      <c r="L3924" s="2">
        <f t="shared" si="307"/>
        <v>0.05</v>
      </c>
      <c r="M3924" s="3">
        <f t="shared" si="308"/>
        <v>8.2349999999999994</v>
      </c>
      <c r="N3924" s="3">
        <f t="shared" si="309"/>
        <v>172.935</v>
      </c>
    </row>
    <row r="3925" spans="1:14" x14ac:dyDescent="0.3">
      <c r="A3925" s="1">
        <v>45596</v>
      </c>
      <c r="B3925" s="1" t="str">
        <f t="shared" si="305"/>
        <v>October</v>
      </c>
      <c r="C3925" s="4" t="s">
        <v>14</v>
      </c>
      <c r="D3925" s="4" t="s">
        <v>10</v>
      </c>
      <c r="E3925" s="4" t="s">
        <v>22</v>
      </c>
      <c r="F3925" s="4" t="s">
        <v>12</v>
      </c>
      <c r="G3925" s="3">
        <v>12.67</v>
      </c>
      <c r="H3925" s="8">
        <v>1</v>
      </c>
      <c r="I3925" s="4" t="s">
        <v>17</v>
      </c>
      <c r="J3925" s="7">
        <v>6.5</v>
      </c>
      <c r="K3925" s="3">
        <f t="shared" si="306"/>
        <v>12.67</v>
      </c>
      <c r="L3925" s="2">
        <f t="shared" si="307"/>
        <v>0.05</v>
      </c>
      <c r="M3925" s="3">
        <f t="shared" si="308"/>
        <v>0.63350000000000006</v>
      </c>
      <c r="N3925" s="3">
        <f t="shared" si="309"/>
        <v>13.3035</v>
      </c>
    </row>
    <row r="3926" spans="1:14" x14ac:dyDescent="0.3">
      <c r="A3926" s="1">
        <v>45596</v>
      </c>
      <c r="B3926" s="1" t="str">
        <f t="shared" si="305"/>
        <v>October</v>
      </c>
      <c r="C3926" s="4" t="s">
        <v>9</v>
      </c>
      <c r="D3926" s="4" t="s">
        <v>10</v>
      </c>
      <c r="E3926" s="4" t="s">
        <v>11</v>
      </c>
      <c r="F3926" s="4" t="s">
        <v>24</v>
      </c>
      <c r="G3926" s="3">
        <v>33.01</v>
      </c>
      <c r="H3926" s="8">
        <v>3</v>
      </c>
      <c r="I3926" s="4" t="s">
        <v>17</v>
      </c>
      <c r="J3926" s="7">
        <v>5</v>
      </c>
      <c r="K3926" s="3">
        <f t="shared" si="306"/>
        <v>99.03</v>
      </c>
      <c r="L3926" s="2">
        <f t="shared" si="307"/>
        <v>0.05</v>
      </c>
      <c r="M3926" s="3">
        <f t="shared" si="308"/>
        <v>4.9515000000000002</v>
      </c>
      <c r="N3926" s="3">
        <f t="shared" si="309"/>
        <v>103.9815</v>
      </c>
    </row>
    <row r="3927" spans="1:14" x14ac:dyDescent="0.3">
      <c r="A3927" s="1">
        <v>45596</v>
      </c>
      <c r="B3927" s="1" t="str">
        <f t="shared" si="305"/>
        <v>October</v>
      </c>
      <c r="C3927" s="4" t="s">
        <v>19</v>
      </c>
      <c r="D3927" s="4" t="s">
        <v>10</v>
      </c>
      <c r="E3927" s="4" t="s">
        <v>22</v>
      </c>
      <c r="F3927" s="4" t="s">
        <v>12</v>
      </c>
      <c r="G3927" s="3">
        <v>13.28</v>
      </c>
      <c r="H3927" s="8">
        <v>3</v>
      </c>
      <c r="I3927" s="4" t="s">
        <v>17</v>
      </c>
      <c r="J3927" s="7">
        <v>9.5</v>
      </c>
      <c r="K3927" s="3">
        <f t="shared" si="306"/>
        <v>39.839999999999996</v>
      </c>
      <c r="L3927" s="2">
        <f t="shared" si="307"/>
        <v>0.05</v>
      </c>
      <c r="M3927" s="3">
        <f t="shared" si="308"/>
        <v>1.992</v>
      </c>
      <c r="N3927" s="3">
        <f t="shared" si="309"/>
        <v>41.831999999999994</v>
      </c>
    </row>
    <row r="3928" spans="1:14" x14ac:dyDescent="0.3">
      <c r="A3928" s="1">
        <v>45596</v>
      </c>
      <c r="B3928" s="1" t="str">
        <f t="shared" si="305"/>
        <v>October</v>
      </c>
      <c r="C3928" s="4" t="s">
        <v>14</v>
      </c>
      <c r="D3928" s="4" t="s">
        <v>15</v>
      </c>
      <c r="E3928" s="4" t="s">
        <v>22</v>
      </c>
      <c r="F3928" s="4" t="s">
        <v>23</v>
      </c>
      <c r="G3928" s="3">
        <v>57.56</v>
      </c>
      <c r="H3928" s="8">
        <v>7</v>
      </c>
      <c r="I3928" s="4" t="s">
        <v>258</v>
      </c>
      <c r="J3928" s="7">
        <v>8.5</v>
      </c>
      <c r="K3928" s="3">
        <f t="shared" si="306"/>
        <v>402.92</v>
      </c>
      <c r="L3928" s="2">
        <f t="shared" si="307"/>
        <v>0.05</v>
      </c>
      <c r="M3928" s="3">
        <f t="shared" si="308"/>
        <v>20.146000000000001</v>
      </c>
      <c r="N3928" s="3">
        <f t="shared" si="309"/>
        <v>423.06600000000003</v>
      </c>
    </row>
    <row r="3929" spans="1:14" x14ac:dyDescent="0.3">
      <c r="A3929" s="1">
        <v>45596</v>
      </c>
      <c r="B3929" s="1" t="str">
        <f t="shared" si="305"/>
        <v>October</v>
      </c>
      <c r="C3929" s="4" t="s">
        <v>9</v>
      </c>
      <c r="D3929" s="4" t="s">
        <v>15</v>
      </c>
      <c r="E3929" s="4" t="s">
        <v>22</v>
      </c>
      <c r="F3929" s="4" t="s">
        <v>18</v>
      </c>
      <c r="G3929" s="3">
        <v>68.930000000000007</v>
      </c>
      <c r="H3929" s="8">
        <v>4</v>
      </c>
      <c r="I3929" s="4" t="s">
        <v>20</v>
      </c>
      <c r="J3929" s="7">
        <v>5.2</v>
      </c>
      <c r="K3929" s="3">
        <f t="shared" si="306"/>
        <v>275.72000000000003</v>
      </c>
      <c r="L3929" s="2">
        <f t="shared" si="307"/>
        <v>0.05</v>
      </c>
      <c r="M3929" s="3">
        <f t="shared" si="308"/>
        <v>13.786000000000001</v>
      </c>
      <c r="N3929" s="3">
        <f t="shared" si="309"/>
        <v>289.50600000000003</v>
      </c>
    </row>
    <row r="3930" spans="1:14" x14ac:dyDescent="0.3">
      <c r="A3930" s="1">
        <v>45597</v>
      </c>
      <c r="B3930" s="1" t="str">
        <f t="shared" si="305"/>
        <v>November</v>
      </c>
      <c r="C3930" s="4" t="s">
        <v>14</v>
      </c>
      <c r="D3930" s="4" t="s">
        <v>15</v>
      </c>
      <c r="E3930" s="4" t="s">
        <v>22</v>
      </c>
      <c r="F3930" s="4" t="s">
        <v>21</v>
      </c>
      <c r="G3930" s="3">
        <v>23.62</v>
      </c>
      <c r="H3930" s="8">
        <v>9</v>
      </c>
      <c r="I3930" s="4" t="s">
        <v>258</v>
      </c>
      <c r="J3930" s="7">
        <v>9</v>
      </c>
      <c r="K3930" s="3">
        <f t="shared" si="306"/>
        <v>212.58</v>
      </c>
      <c r="L3930" s="2">
        <f t="shared" si="307"/>
        <v>0.05</v>
      </c>
      <c r="M3930" s="3">
        <f t="shared" si="308"/>
        <v>10.629000000000001</v>
      </c>
      <c r="N3930" s="3">
        <f t="shared" si="309"/>
        <v>223.209</v>
      </c>
    </row>
    <row r="3931" spans="1:14" x14ac:dyDescent="0.3">
      <c r="A3931" s="1">
        <v>45597</v>
      </c>
      <c r="B3931" s="1" t="str">
        <f t="shared" si="305"/>
        <v>November</v>
      </c>
      <c r="C3931" s="4" t="s">
        <v>14</v>
      </c>
      <c r="D3931" s="4" t="s">
        <v>15</v>
      </c>
      <c r="E3931" s="4" t="s">
        <v>22</v>
      </c>
      <c r="F3931" s="4" t="s">
        <v>23</v>
      </c>
      <c r="G3931" s="3">
        <v>67.94</v>
      </c>
      <c r="H3931" s="8">
        <v>9</v>
      </c>
      <c r="I3931" s="4" t="s">
        <v>258</v>
      </c>
      <c r="J3931" s="7">
        <v>3.5</v>
      </c>
      <c r="K3931" s="3">
        <f t="shared" si="306"/>
        <v>611.46</v>
      </c>
      <c r="L3931" s="2">
        <f t="shared" si="307"/>
        <v>0.05</v>
      </c>
      <c r="M3931" s="3">
        <f t="shared" si="308"/>
        <v>30.573000000000004</v>
      </c>
      <c r="N3931" s="3">
        <f t="shared" si="309"/>
        <v>642.03300000000002</v>
      </c>
    </row>
    <row r="3932" spans="1:14" x14ac:dyDescent="0.3">
      <c r="A3932" s="1">
        <v>45597</v>
      </c>
      <c r="B3932" s="1" t="str">
        <f t="shared" si="305"/>
        <v>November</v>
      </c>
      <c r="C3932" s="4" t="s">
        <v>14</v>
      </c>
      <c r="D3932" s="4" t="s">
        <v>15</v>
      </c>
      <c r="E3932" s="4" t="s">
        <v>11</v>
      </c>
      <c r="F3932" s="4" t="s">
        <v>24</v>
      </c>
      <c r="G3932" s="3">
        <v>32.39</v>
      </c>
      <c r="H3932" s="8">
        <v>5</v>
      </c>
      <c r="I3932" s="4" t="s">
        <v>17</v>
      </c>
      <c r="J3932" s="7">
        <v>9.6999999999999993</v>
      </c>
      <c r="K3932" s="3">
        <f t="shared" si="306"/>
        <v>161.94999999999999</v>
      </c>
      <c r="L3932" s="2">
        <f t="shared" si="307"/>
        <v>0.05</v>
      </c>
      <c r="M3932" s="3">
        <f t="shared" si="308"/>
        <v>8.0975000000000001</v>
      </c>
      <c r="N3932" s="3">
        <f t="shared" si="309"/>
        <v>170.04749999999999</v>
      </c>
    </row>
    <row r="3933" spans="1:14" x14ac:dyDescent="0.3">
      <c r="A3933" s="1">
        <v>45597</v>
      </c>
      <c r="B3933" s="1" t="str">
        <f t="shared" si="305"/>
        <v>November</v>
      </c>
      <c r="C3933" s="4" t="s">
        <v>19</v>
      </c>
      <c r="D3933" s="4" t="s">
        <v>10</v>
      </c>
      <c r="E3933" s="4" t="s">
        <v>22</v>
      </c>
      <c r="F3933" s="4" t="s">
        <v>12</v>
      </c>
      <c r="G3933" s="3">
        <v>8.3699999999999992</v>
      </c>
      <c r="H3933" s="8">
        <v>5</v>
      </c>
      <c r="I3933" s="4" t="s">
        <v>17</v>
      </c>
      <c r="J3933" s="7">
        <v>4.7</v>
      </c>
      <c r="K3933" s="3">
        <f t="shared" si="306"/>
        <v>41.849999999999994</v>
      </c>
      <c r="L3933" s="2">
        <f t="shared" si="307"/>
        <v>0.05</v>
      </c>
      <c r="M3933" s="3">
        <f t="shared" si="308"/>
        <v>2.0924999999999998</v>
      </c>
      <c r="N3933" s="3">
        <f t="shared" si="309"/>
        <v>43.942499999999995</v>
      </c>
    </row>
    <row r="3934" spans="1:14" x14ac:dyDescent="0.3">
      <c r="A3934" s="1">
        <v>45597</v>
      </c>
      <c r="B3934" s="1" t="str">
        <f t="shared" si="305"/>
        <v>November</v>
      </c>
      <c r="C3934" s="4" t="s">
        <v>9</v>
      </c>
      <c r="D3934" s="4" t="s">
        <v>15</v>
      </c>
      <c r="E3934" s="4" t="s">
        <v>11</v>
      </c>
      <c r="F3934" s="4" t="s">
        <v>21</v>
      </c>
      <c r="G3934" s="3">
        <v>5.62</v>
      </c>
      <c r="H3934" s="8">
        <v>8</v>
      </c>
      <c r="I3934" s="4" t="s">
        <v>20</v>
      </c>
      <c r="J3934" s="7">
        <v>8.1</v>
      </c>
      <c r="K3934" s="3">
        <f t="shared" si="306"/>
        <v>44.96</v>
      </c>
      <c r="L3934" s="2">
        <f t="shared" si="307"/>
        <v>0.05</v>
      </c>
      <c r="M3934" s="3">
        <f t="shared" si="308"/>
        <v>2.2480000000000002</v>
      </c>
      <c r="N3934" s="3">
        <f t="shared" si="309"/>
        <v>47.207999999999998</v>
      </c>
    </row>
    <row r="3935" spans="1:14" x14ac:dyDescent="0.3">
      <c r="A3935" s="1">
        <v>45597</v>
      </c>
      <c r="B3935" s="1" t="str">
        <f t="shared" si="305"/>
        <v>November</v>
      </c>
      <c r="C3935" s="4" t="s">
        <v>14</v>
      </c>
      <c r="D3935" s="4" t="s">
        <v>15</v>
      </c>
      <c r="E3935" s="4" t="s">
        <v>11</v>
      </c>
      <c r="F3935" s="4" t="s">
        <v>16</v>
      </c>
      <c r="G3935" s="3">
        <v>93.56</v>
      </c>
      <c r="H3935" s="8">
        <v>6</v>
      </c>
      <c r="I3935" s="4" t="s">
        <v>20</v>
      </c>
      <c r="J3935" s="7">
        <v>6.6</v>
      </c>
      <c r="K3935" s="3">
        <f t="shared" si="306"/>
        <v>561.36</v>
      </c>
      <c r="L3935" s="2">
        <f t="shared" si="307"/>
        <v>0.18</v>
      </c>
      <c r="M3935" s="3">
        <f t="shared" si="308"/>
        <v>101.0448</v>
      </c>
      <c r="N3935" s="3">
        <f t="shared" si="309"/>
        <v>662.40480000000002</v>
      </c>
    </row>
    <row r="3936" spans="1:14" x14ac:dyDescent="0.3">
      <c r="A3936" s="1">
        <v>45597</v>
      </c>
      <c r="B3936" s="1" t="str">
        <f t="shared" si="305"/>
        <v>November</v>
      </c>
      <c r="C3936" s="4" t="s">
        <v>19</v>
      </c>
      <c r="D3936" s="4" t="s">
        <v>15</v>
      </c>
      <c r="E3936" s="4" t="s">
        <v>22</v>
      </c>
      <c r="F3936" s="4" t="s">
        <v>24</v>
      </c>
      <c r="G3936" s="3">
        <v>21.07</v>
      </c>
      <c r="H3936" s="8">
        <v>3</v>
      </c>
      <c r="I3936" s="4" t="s">
        <v>258</v>
      </c>
      <c r="J3936" s="7">
        <v>9.1999999999999993</v>
      </c>
      <c r="K3936" s="3">
        <f t="shared" si="306"/>
        <v>63.21</v>
      </c>
      <c r="L3936" s="2">
        <f t="shared" si="307"/>
        <v>0.05</v>
      </c>
      <c r="M3936" s="3">
        <f t="shared" si="308"/>
        <v>3.1605000000000003</v>
      </c>
      <c r="N3936" s="3">
        <f t="shared" si="309"/>
        <v>66.370500000000007</v>
      </c>
    </row>
    <row r="3937" spans="1:14" x14ac:dyDescent="0.3">
      <c r="A3937" s="1">
        <v>45597</v>
      </c>
      <c r="B3937" s="1" t="str">
        <f t="shared" si="305"/>
        <v>November</v>
      </c>
      <c r="C3937" s="4" t="s">
        <v>14</v>
      </c>
      <c r="D3937" s="4" t="s">
        <v>15</v>
      </c>
      <c r="E3937" s="4" t="s">
        <v>22</v>
      </c>
      <c r="F3937" s="4" t="s">
        <v>12</v>
      </c>
      <c r="G3937" s="3">
        <v>4.97</v>
      </c>
      <c r="H3937" s="8">
        <v>9</v>
      </c>
      <c r="I3937" s="4" t="s">
        <v>258</v>
      </c>
      <c r="J3937" s="7">
        <v>9</v>
      </c>
      <c r="K3937" s="3">
        <f t="shared" si="306"/>
        <v>44.73</v>
      </c>
      <c r="L3937" s="2">
        <f t="shared" si="307"/>
        <v>0.05</v>
      </c>
      <c r="M3937" s="3">
        <f t="shared" si="308"/>
        <v>2.2364999999999999</v>
      </c>
      <c r="N3937" s="3">
        <f t="shared" si="309"/>
        <v>46.966499999999996</v>
      </c>
    </row>
    <row r="3938" spans="1:14" x14ac:dyDescent="0.3">
      <c r="A3938" s="1">
        <v>45597</v>
      </c>
      <c r="B3938" s="1" t="str">
        <f t="shared" si="305"/>
        <v>November</v>
      </c>
      <c r="C3938" s="4" t="s">
        <v>9</v>
      </c>
      <c r="D3938" s="4" t="s">
        <v>15</v>
      </c>
      <c r="E3938" s="4" t="s">
        <v>11</v>
      </c>
      <c r="F3938" s="4" t="s">
        <v>24</v>
      </c>
      <c r="G3938" s="3">
        <v>39.64</v>
      </c>
      <c r="H3938" s="8">
        <v>4</v>
      </c>
      <c r="I3938" s="4" t="s">
        <v>20</v>
      </c>
      <c r="J3938" s="7">
        <v>3.6</v>
      </c>
      <c r="K3938" s="3">
        <f t="shared" si="306"/>
        <v>158.56</v>
      </c>
      <c r="L3938" s="2">
        <f t="shared" si="307"/>
        <v>0.05</v>
      </c>
      <c r="M3938" s="3">
        <f t="shared" si="308"/>
        <v>7.9280000000000008</v>
      </c>
      <c r="N3938" s="3">
        <f t="shared" si="309"/>
        <v>166.488</v>
      </c>
    </row>
    <row r="3939" spans="1:14" x14ac:dyDescent="0.3">
      <c r="A3939" s="1">
        <v>45597</v>
      </c>
      <c r="B3939" s="1" t="str">
        <f t="shared" si="305"/>
        <v>November</v>
      </c>
      <c r="C3939" s="4" t="s">
        <v>14</v>
      </c>
      <c r="D3939" s="4" t="s">
        <v>15</v>
      </c>
      <c r="E3939" s="4" t="s">
        <v>11</v>
      </c>
      <c r="F3939" s="4" t="s">
        <v>12</v>
      </c>
      <c r="G3939" s="3">
        <v>9.1999999999999993</v>
      </c>
      <c r="H3939" s="8">
        <v>6</v>
      </c>
      <c r="I3939" s="4" t="s">
        <v>17</v>
      </c>
      <c r="J3939" s="7">
        <v>6.5</v>
      </c>
      <c r="K3939" s="3">
        <f t="shared" si="306"/>
        <v>55.199999999999996</v>
      </c>
      <c r="L3939" s="2">
        <f t="shared" si="307"/>
        <v>0.05</v>
      </c>
      <c r="M3939" s="3">
        <f t="shared" si="308"/>
        <v>2.76</v>
      </c>
      <c r="N3939" s="3">
        <f t="shared" si="309"/>
        <v>57.959999999999994</v>
      </c>
    </row>
    <row r="3940" spans="1:14" x14ac:dyDescent="0.3">
      <c r="A3940" s="1">
        <v>45597</v>
      </c>
      <c r="B3940" s="1" t="str">
        <f t="shared" si="305"/>
        <v>November</v>
      </c>
      <c r="C3940" s="4" t="s">
        <v>14</v>
      </c>
      <c r="D3940" s="4" t="s">
        <v>15</v>
      </c>
      <c r="E3940" s="4" t="s">
        <v>11</v>
      </c>
      <c r="F3940" s="4" t="s">
        <v>18</v>
      </c>
      <c r="G3940" s="3">
        <v>62.68</v>
      </c>
      <c r="H3940" s="8">
        <v>8</v>
      </c>
      <c r="I3940" s="4" t="s">
        <v>17</v>
      </c>
      <c r="J3940" s="7">
        <v>5.3</v>
      </c>
      <c r="K3940" s="3">
        <f t="shared" si="306"/>
        <v>501.44</v>
      </c>
      <c r="L3940" s="2">
        <f t="shared" si="307"/>
        <v>0.05</v>
      </c>
      <c r="M3940" s="3">
        <f t="shared" si="308"/>
        <v>25.072000000000003</v>
      </c>
      <c r="N3940" s="3">
        <f t="shared" si="309"/>
        <v>526.51199999999994</v>
      </c>
    </row>
    <row r="3941" spans="1:14" x14ac:dyDescent="0.3">
      <c r="A3941" s="1">
        <v>45597</v>
      </c>
      <c r="B3941" s="1" t="str">
        <f t="shared" si="305"/>
        <v>November</v>
      </c>
      <c r="C3941" s="4" t="s">
        <v>14</v>
      </c>
      <c r="D3941" s="4" t="s">
        <v>15</v>
      </c>
      <c r="E3941" s="4" t="s">
        <v>22</v>
      </c>
      <c r="F3941" s="4" t="s">
        <v>23</v>
      </c>
      <c r="G3941" s="3">
        <v>60.56</v>
      </c>
      <c r="H3941" s="8">
        <v>2</v>
      </c>
      <c r="I3941" s="4" t="s">
        <v>258</v>
      </c>
      <c r="J3941" s="7">
        <v>4.4000000000000004</v>
      </c>
      <c r="K3941" s="3">
        <f t="shared" si="306"/>
        <v>121.12</v>
      </c>
      <c r="L3941" s="2">
        <f t="shared" si="307"/>
        <v>0.05</v>
      </c>
      <c r="M3941" s="3">
        <f t="shared" si="308"/>
        <v>6.0560000000000009</v>
      </c>
      <c r="N3941" s="3">
        <f t="shared" si="309"/>
        <v>127.176</v>
      </c>
    </row>
    <row r="3942" spans="1:14" x14ac:dyDescent="0.3">
      <c r="A3942" s="1">
        <v>45597</v>
      </c>
      <c r="B3942" s="1" t="str">
        <f t="shared" si="305"/>
        <v>November</v>
      </c>
      <c r="C3942" s="4" t="s">
        <v>19</v>
      </c>
      <c r="D3942" s="4" t="s">
        <v>15</v>
      </c>
      <c r="E3942" s="4" t="s">
        <v>11</v>
      </c>
      <c r="F3942" s="4" t="s">
        <v>21</v>
      </c>
      <c r="G3942" s="3">
        <v>19.12</v>
      </c>
      <c r="H3942" s="8">
        <v>7</v>
      </c>
      <c r="I3942" s="4" t="s">
        <v>17</v>
      </c>
      <c r="J3942" s="7">
        <v>5.5</v>
      </c>
      <c r="K3942" s="3">
        <f t="shared" si="306"/>
        <v>133.84</v>
      </c>
      <c r="L3942" s="2">
        <f t="shared" si="307"/>
        <v>0.05</v>
      </c>
      <c r="M3942" s="3">
        <f t="shared" si="308"/>
        <v>6.6920000000000002</v>
      </c>
      <c r="N3942" s="3">
        <f t="shared" si="309"/>
        <v>140.53200000000001</v>
      </c>
    </row>
    <row r="3943" spans="1:14" x14ac:dyDescent="0.3">
      <c r="A3943" s="1">
        <v>45597</v>
      </c>
      <c r="B3943" s="1" t="str">
        <f t="shared" si="305"/>
        <v>November</v>
      </c>
      <c r="C3943" s="4" t="s">
        <v>9</v>
      </c>
      <c r="D3943" s="4" t="s">
        <v>10</v>
      </c>
      <c r="E3943" s="4" t="s">
        <v>22</v>
      </c>
      <c r="F3943" s="4" t="s">
        <v>21</v>
      </c>
      <c r="G3943" s="3">
        <v>9.5500000000000007</v>
      </c>
      <c r="H3943" s="8">
        <v>3</v>
      </c>
      <c r="I3943" s="4" t="s">
        <v>20</v>
      </c>
      <c r="J3943" s="7">
        <v>4.8</v>
      </c>
      <c r="K3943" s="3">
        <f t="shared" si="306"/>
        <v>28.650000000000002</v>
      </c>
      <c r="L3943" s="2">
        <f t="shared" si="307"/>
        <v>0.05</v>
      </c>
      <c r="M3943" s="3">
        <f t="shared" si="308"/>
        <v>1.4325000000000001</v>
      </c>
      <c r="N3943" s="3">
        <f t="shared" si="309"/>
        <v>30.082500000000003</v>
      </c>
    </row>
    <row r="3944" spans="1:14" x14ac:dyDescent="0.3">
      <c r="A3944" s="1">
        <v>45597</v>
      </c>
      <c r="B3944" s="1" t="str">
        <f t="shared" si="305"/>
        <v>November</v>
      </c>
      <c r="C3944" s="4" t="s">
        <v>9</v>
      </c>
      <c r="D3944" s="4" t="s">
        <v>15</v>
      </c>
      <c r="E3944" s="4" t="s">
        <v>22</v>
      </c>
      <c r="F3944" s="4" t="s">
        <v>12</v>
      </c>
      <c r="G3944" s="3">
        <v>3.32</v>
      </c>
      <c r="H3944" s="8">
        <v>4</v>
      </c>
      <c r="I3944" s="4" t="s">
        <v>17</v>
      </c>
      <c r="J3944" s="7">
        <v>8.1999999999999993</v>
      </c>
      <c r="K3944" s="3">
        <f t="shared" si="306"/>
        <v>13.28</v>
      </c>
      <c r="L3944" s="2">
        <f t="shared" si="307"/>
        <v>0.05</v>
      </c>
      <c r="M3944" s="3">
        <f t="shared" si="308"/>
        <v>0.66400000000000003</v>
      </c>
      <c r="N3944" s="3">
        <f t="shared" si="309"/>
        <v>13.943999999999999</v>
      </c>
    </row>
    <row r="3945" spans="1:14" x14ac:dyDescent="0.3">
      <c r="A3945" s="1">
        <v>45597</v>
      </c>
      <c r="B3945" s="1" t="str">
        <f t="shared" si="305"/>
        <v>November</v>
      </c>
      <c r="C3945" s="4" t="s">
        <v>19</v>
      </c>
      <c r="D3945" s="4" t="s">
        <v>15</v>
      </c>
      <c r="E3945" s="4" t="s">
        <v>11</v>
      </c>
      <c r="F3945" s="4" t="s">
        <v>12</v>
      </c>
      <c r="G3945" s="3">
        <v>5.18</v>
      </c>
      <c r="H3945" s="8">
        <v>5</v>
      </c>
      <c r="I3945" s="4" t="s">
        <v>20</v>
      </c>
      <c r="J3945" s="7">
        <v>6.3</v>
      </c>
      <c r="K3945" s="3">
        <f t="shared" si="306"/>
        <v>25.9</v>
      </c>
      <c r="L3945" s="2">
        <f t="shared" si="307"/>
        <v>0.05</v>
      </c>
      <c r="M3945" s="3">
        <f t="shared" si="308"/>
        <v>1.2949999999999999</v>
      </c>
      <c r="N3945" s="3">
        <f t="shared" si="309"/>
        <v>27.195</v>
      </c>
    </row>
    <row r="3946" spans="1:14" x14ac:dyDescent="0.3">
      <c r="A3946" s="1">
        <v>45597</v>
      </c>
      <c r="B3946" s="1" t="str">
        <f t="shared" si="305"/>
        <v>November</v>
      </c>
      <c r="C3946" s="4" t="s">
        <v>9</v>
      </c>
      <c r="D3946" s="4" t="s">
        <v>10</v>
      </c>
      <c r="E3946" s="4" t="s">
        <v>11</v>
      </c>
      <c r="F3946" s="4" t="s">
        <v>12</v>
      </c>
      <c r="G3946" s="3">
        <v>7.31</v>
      </c>
      <c r="H3946" s="8">
        <v>9</v>
      </c>
      <c r="I3946" s="4" t="s">
        <v>17</v>
      </c>
      <c r="J3946" s="7">
        <v>3.7</v>
      </c>
      <c r="K3946" s="3">
        <f t="shared" si="306"/>
        <v>65.789999999999992</v>
      </c>
      <c r="L3946" s="2">
        <f t="shared" si="307"/>
        <v>0.05</v>
      </c>
      <c r="M3946" s="3">
        <f t="shared" si="308"/>
        <v>3.2894999999999999</v>
      </c>
      <c r="N3946" s="3">
        <f t="shared" si="309"/>
        <v>69.079499999999996</v>
      </c>
    </row>
    <row r="3947" spans="1:14" x14ac:dyDescent="0.3">
      <c r="A3947" s="1">
        <v>45598</v>
      </c>
      <c r="B3947" s="1" t="str">
        <f t="shared" si="305"/>
        <v>November</v>
      </c>
      <c r="C3947" s="4" t="s">
        <v>9</v>
      </c>
      <c r="D3947" s="4" t="s">
        <v>10</v>
      </c>
      <c r="E3947" s="4" t="s">
        <v>22</v>
      </c>
      <c r="F3947" s="4" t="s">
        <v>12</v>
      </c>
      <c r="G3947" s="3">
        <v>11.36</v>
      </c>
      <c r="H3947" s="8">
        <v>8</v>
      </c>
      <c r="I3947" s="4" t="s">
        <v>20</v>
      </c>
      <c r="J3947" s="7">
        <v>4.9000000000000004</v>
      </c>
      <c r="K3947" s="3">
        <f t="shared" si="306"/>
        <v>90.88</v>
      </c>
      <c r="L3947" s="2">
        <f t="shared" si="307"/>
        <v>0.05</v>
      </c>
      <c r="M3947" s="3">
        <f t="shared" si="308"/>
        <v>4.5439999999999996</v>
      </c>
      <c r="N3947" s="3">
        <f t="shared" si="309"/>
        <v>95.423999999999992</v>
      </c>
    </row>
    <row r="3948" spans="1:14" x14ac:dyDescent="0.3">
      <c r="A3948" s="1">
        <v>45598</v>
      </c>
      <c r="B3948" s="1" t="str">
        <f t="shared" si="305"/>
        <v>November</v>
      </c>
      <c r="C3948" s="4" t="s">
        <v>19</v>
      </c>
      <c r="D3948" s="4" t="s">
        <v>15</v>
      </c>
      <c r="E3948" s="4" t="s">
        <v>22</v>
      </c>
      <c r="F3948" s="4" t="s">
        <v>12</v>
      </c>
      <c r="G3948" s="3">
        <v>14.22</v>
      </c>
      <c r="H3948" s="8">
        <v>4</v>
      </c>
      <c r="I3948" s="4" t="s">
        <v>17</v>
      </c>
      <c r="J3948" s="7">
        <v>8.4</v>
      </c>
      <c r="K3948" s="3">
        <f t="shared" si="306"/>
        <v>56.88</v>
      </c>
      <c r="L3948" s="2">
        <f t="shared" si="307"/>
        <v>0.05</v>
      </c>
      <c r="M3948" s="3">
        <f t="shared" si="308"/>
        <v>2.8440000000000003</v>
      </c>
      <c r="N3948" s="3">
        <f t="shared" si="309"/>
        <v>59.724000000000004</v>
      </c>
    </row>
    <row r="3949" spans="1:14" x14ac:dyDescent="0.3">
      <c r="A3949" s="1">
        <v>45598</v>
      </c>
      <c r="B3949" s="1" t="str">
        <f t="shared" si="305"/>
        <v>November</v>
      </c>
      <c r="C3949" s="4" t="s">
        <v>19</v>
      </c>
      <c r="D3949" s="4" t="s">
        <v>10</v>
      </c>
      <c r="E3949" s="4" t="s">
        <v>11</v>
      </c>
      <c r="F3949" s="4" t="s">
        <v>16</v>
      </c>
      <c r="G3949" s="3">
        <v>96.17</v>
      </c>
      <c r="H3949" s="8">
        <v>6</v>
      </c>
      <c r="I3949" s="4" t="s">
        <v>258</v>
      </c>
      <c r="J3949" s="7">
        <v>6.5</v>
      </c>
      <c r="K3949" s="3">
        <f t="shared" si="306"/>
        <v>577.02</v>
      </c>
      <c r="L3949" s="2">
        <f t="shared" si="307"/>
        <v>0.18</v>
      </c>
      <c r="M3949" s="3">
        <f t="shared" si="308"/>
        <v>103.86359999999999</v>
      </c>
      <c r="N3949" s="3">
        <f t="shared" si="309"/>
        <v>680.8836</v>
      </c>
    </row>
    <row r="3950" spans="1:14" x14ac:dyDescent="0.3">
      <c r="A3950" s="1">
        <v>45598</v>
      </c>
      <c r="B3950" s="1" t="str">
        <f t="shared" si="305"/>
        <v>November</v>
      </c>
      <c r="C3950" s="4" t="s">
        <v>14</v>
      </c>
      <c r="D3950" s="4" t="s">
        <v>10</v>
      </c>
      <c r="E3950" s="4" t="s">
        <v>11</v>
      </c>
      <c r="F3950" s="4" t="s">
        <v>16</v>
      </c>
      <c r="G3950" s="3">
        <v>89.43</v>
      </c>
      <c r="H3950" s="8">
        <v>1</v>
      </c>
      <c r="I3950" s="4" t="s">
        <v>258</v>
      </c>
      <c r="J3950" s="7">
        <v>6.1</v>
      </c>
      <c r="K3950" s="3">
        <f t="shared" si="306"/>
        <v>89.43</v>
      </c>
      <c r="L3950" s="2">
        <f t="shared" si="307"/>
        <v>0.18</v>
      </c>
      <c r="M3950" s="3">
        <f t="shared" si="308"/>
        <v>16.0974</v>
      </c>
      <c r="N3950" s="3">
        <f t="shared" si="309"/>
        <v>105.5274</v>
      </c>
    </row>
    <row r="3951" spans="1:14" x14ac:dyDescent="0.3">
      <c r="A3951" s="1">
        <v>45598</v>
      </c>
      <c r="B3951" s="1" t="str">
        <f t="shared" si="305"/>
        <v>November</v>
      </c>
      <c r="C3951" s="4" t="s">
        <v>19</v>
      </c>
      <c r="D3951" s="4" t="s">
        <v>10</v>
      </c>
      <c r="E3951" s="4" t="s">
        <v>11</v>
      </c>
      <c r="F3951" s="4" t="s">
        <v>21</v>
      </c>
      <c r="G3951" s="3">
        <v>8.18</v>
      </c>
      <c r="H3951" s="8">
        <v>4</v>
      </c>
      <c r="I3951" s="4" t="s">
        <v>258</v>
      </c>
      <c r="J3951" s="7">
        <v>4.7</v>
      </c>
      <c r="K3951" s="3">
        <f t="shared" si="306"/>
        <v>32.72</v>
      </c>
      <c r="L3951" s="2">
        <f t="shared" si="307"/>
        <v>0.05</v>
      </c>
      <c r="M3951" s="3">
        <f t="shared" si="308"/>
        <v>1.6360000000000001</v>
      </c>
      <c r="N3951" s="3">
        <f t="shared" si="309"/>
        <v>34.356000000000002</v>
      </c>
    </row>
    <row r="3952" spans="1:14" x14ac:dyDescent="0.3">
      <c r="A3952" s="1">
        <v>45598</v>
      </c>
      <c r="B3952" s="1" t="str">
        <f t="shared" si="305"/>
        <v>November</v>
      </c>
      <c r="C3952" s="4" t="s">
        <v>19</v>
      </c>
      <c r="D3952" s="4" t="s">
        <v>10</v>
      </c>
      <c r="E3952" s="4" t="s">
        <v>22</v>
      </c>
      <c r="F3952" s="4" t="s">
        <v>16</v>
      </c>
      <c r="G3952" s="3">
        <v>81.7</v>
      </c>
      <c r="H3952" s="8">
        <v>8</v>
      </c>
      <c r="I3952" s="4" t="s">
        <v>20</v>
      </c>
      <c r="J3952" s="7">
        <v>3.8</v>
      </c>
      <c r="K3952" s="3">
        <f t="shared" si="306"/>
        <v>653.6</v>
      </c>
      <c r="L3952" s="2">
        <f t="shared" si="307"/>
        <v>0.18</v>
      </c>
      <c r="M3952" s="3">
        <f t="shared" si="308"/>
        <v>117.648</v>
      </c>
      <c r="N3952" s="3">
        <f t="shared" si="309"/>
        <v>771.24800000000005</v>
      </c>
    </row>
    <row r="3953" spans="1:14" x14ac:dyDescent="0.3">
      <c r="A3953" s="1">
        <v>45598</v>
      </c>
      <c r="B3953" s="1" t="str">
        <f t="shared" si="305"/>
        <v>November</v>
      </c>
      <c r="C3953" s="4" t="s">
        <v>9</v>
      </c>
      <c r="D3953" s="4" t="s">
        <v>10</v>
      </c>
      <c r="E3953" s="4" t="s">
        <v>11</v>
      </c>
      <c r="F3953" s="4" t="s">
        <v>16</v>
      </c>
      <c r="G3953" s="3">
        <v>90.89</v>
      </c>
      <c r="H3953" s="8">
        <v>5</v>
      </c>
      <c r="I3953" s="4" t="s">
        <v>258</v>
      </c>
      <c r="J3953" s="7">
        <v>8.6</v>
      </c>
      <c r="K3953" s="3">
        <f t="shared" si="306"/>
        <v>454.45</v>
      </c>
      <c r="L3953" s="2">
        <f t="shared" si="307"/>
        <v>0.18</v>
      </c>
      <c r="M3953" s="3">
        <f t="shared" si="308"/>
        <v>81.801000000000002</v>
      </c>
      <c r="N3953" s="3">
        <f t="shared" si="309"/>
        <v>536.25099999999998</v>
      </c>
    </row>
    <row r="3954" spans="1:14" x14ac:dyDescent="0.3">
      <c r="A3954" s="1">
        <v>45598</v>
      </c>
      <c r="B3954" s="1" t="str">
        <f t="shared" si="305"/>
        <v>November</v>
      </c>
      <c r="C3954" s="4" t="s">
        <v>9</v>
      </c>
      <c r="D3954" s="4" t="s">
        <v>15</v>
      </c>
      <c r="E3954" s="4" t="s">
        <v>22</v>
      </c>
      <c r="F3954" s="4" t="s">
        <v>24</v>
      </c>
      <c r="G3954" s="3">
        <v>16.09</v>
      </c>
      <c r="H3954" s="8">
        <v>9</v>
      </c>
      <c r="I3954" s="4" t="s">
        <v>20</v>
      </c>
      <c r="J3954" s="7">
        <v>5.2</v>
      </c>
      <c r="K3954" s="3">
        <f t="shared" si="306"/>
        <v>144.81</v>
      </c>
      <c r="L3954" s="2">
        <f t="shared" si="307"/>
        <v>0.05</v>
      </c>
      <c r="M3954" s="3">
        <f t="shared" si="308"/>
        <v>7.2405000000000008</v>
      </c>
      <c r="N3954" s="3">
        <f t="shared" si="309"/>
        <v>152.0505</v>
      </c>
    </row>
    <row r="3955" spans="1:14" x14ac:dyDescent="0.3">
      <c r="A3955" s="1">
        <v>45598</v>
      </c>
      <c r="B3955" s="1" t="str">
        <f t="shared" si="305"/>
        <v>November</v>
      </c>
      <c r="C3955" s="4" t="s">
        <v>14</v>
      </c>
      <c r="D3955" s="4" t="s">
        <v>10</v>
      </c>
      <c r="E3955" s="4" t="s">
        <v>22</v>
      </c>
      <c r="F3955" s="4" t="s">
        <v>12</v>
      </c>
      <c r="G3955" s="3">
        <v>4.57</v>
      </c>
      <c r="H3955" s="8">
        <v>3</v>
      </c>
      <c r="I3955" s="4" t="s">
        <v>20</v>
      </c>
      <c r="J3955" s="7">
        <v>4</v>
      </c>
      <c r="K3955" s="3">
        <f t="shared" si="306"/>
        <v>13.71</v>
      </c>
      <c r="L3955" s="2">
        <f t="shared" si="307"/>
        <v>0.05</v>
      </c>
      <c r="M3955" s="3">
        <f t="shared" si="308"/>
        <v>0.68550000000000011</v>
      </c>
      <c r="N3955" s="3">
        <f t="shared" si="309"/>
        <v>14.3955</v>
      </c>
    </row>
    <row r="3956" spans="1:14" x14ac:dyDescent="0.3">
      <c r="A3956" s="1">
        <v>45598</v>
      </c>
      <c r="B3956" s="1" t="str">
        <f t="shared" si="305"/>
        <v>November</v>
      </c>
      <c r="C3956" s="4" t="s">
        <v>19</v>
      </c>
      <c r="D3956" s="4" t="s">
        <v>10</v>
      </c>
      <c r="E3956" s="4" t="s">
        <v>11</v>
      </c>
      <c r="F3956" s="4" t="s">
        <v>12</v>
      </c>
      <c r="G3956" s="3">
        <v>14.97</v>
      </c>
      <c r="H3956" s="8">
        <v>2</v>
      </c>
      <c r="I3956" s="4" t="s">
        <v>258</v>
      </c>
      <c r="J3956" s="7">
        <v>4.5</v>
      </c>
      <c r="K3956" s="3">
        <f t="shared" si="306"/>
        <v>29.94</v>
      </c>
      <c r="L3956" s="2">
        <f t="shared" si="307"/>
        <v>0.05</v>
      </c>
      <c r="M3956" s="3">
        <f t="shared" si="308"/>
        <v>1.4970000000000001</v>
      </c>
      <c r="N3956" s="3">
        <f t="shared" si="309"/>
        <v>31.437000000000001</v>
      </c>
    </row>
    <row r="3957" spans="1:14" x14ac:dyDescent="0.3">
      <c r="A3957" s="1">
        <v>45598</v>
      </c>
      <c r="B3957" s="1" t="str">
        <f t="shared" si="305"/>
        <v>November</v>
      </c>
      <c r="C3957" s="4" t="s">
        <v>9</v>
      </c>
      <c r="D3957" s="4" t="s">
        <v>15</v>
      </c>
      <c r="E3957" s="4" t="s">
        <v>11</v>
      </c>
      <c r="F3957" s="4" t="s">
        <v>16</v>
      </c>
      <c r="G3957" s="3">
        <v>83.75</v>
      </c>
      <c r="H3957" s="8">
        <v>2</v>
      </c>
      <c r="I3957" s="4" t="s">
        <v>17</v>
      </c>
      <c r="J3957" s="7">
        <v>9.1999999999999993</v>
      </c>
      <c r="K3957" s="3">
        <f t="shared" si="306"/>
        <v>167.5</v>
      </c>
      <c r="L3957" s="2">
        <f t="shared" si="307"/>
        <v>0.18</v>
      </c>
      <c r="M3957" s="3">
        <f t="shared" si="308"/>
        <v>30.15</v>
      </c>
      <c r="N3957" s="3">
        <f t="shared" si="309"/>
        <v>197.65</v>
      </c>
    </row>
    <row r="3958" spans="1:14" x14ac:dyDescent="0.3">
      <c r="A3958" s="1">
        <v>45598</v>
      </c>
      <c r="B3958" s="1" t="str">
        <f t="shared" si="305"/>
        <v>November</v>
      </c>
      <c r="C3958" s="4" t="s">
        <v>19</v>
      </c>
      <c r="D3958" s="4" t="s">
        <v>15</v>
      </c>
      <c r="E3958" s="4" t="s">
        <v>11</v>
      </c>
      <c r="F3958" s="4" t="s">
        <v>18</v>
      </c>
      <c r="G3958" s="3">
        <v>57.14</v>
      </c>
      <c r="H3958" s="8">
        <v>3</v>
      </c>
      <c r="I3958" s="4" t="s">
        <v>17</v>
      </c>
      <c r="J3958" s="7">
        <v>3.3</v>
      </c>
      <c r="K3958" s="3">
        <f t="shared" si="306"/>
        <v>171.42000000000002</v>
      </c>
      <c r="L3958" s="2">
        <f t="shared" si="307"/>
        <v>0.05</v>
      </c>
      <c r="M3958" s="3">
        <f t="shared" si="308"/>
        <v>8.5710000000000015</v>
      </c>
      <c r="N3958" s="3">
        <f t="shared" si="309"/>
        <v>179.99100000000001</v>
      </c>
    </row>
    <row r="3959" spans="1:14" x14ac:dyDescent="0.3">
      <c r="A3959" s="1">
        <v>45598</v>
      </c>
      <c r="B3959" s="1" t="str">
        <f t="shared" si="305"/>
        <v>November</v>
      </c>
      <c r="C3959" s="4" t="s">
        <v>9</v>
      </c>
      <c r="D3959" s="4" t="s">
        <v>10</v>
      </c>
      <c r="E3959" s="4" t="s">
        <v>22</v>
      </c>
      <c r="F3959" s="4" t="s">
        <v>12</v>
      </c>
      <c r="G3959" s="3">
        <v>5.75</v>
      </c>
      <c r="H3959" s="8">
        <v>2</v>
      </c>
      <c r="I3959" s="4" t="s">
        <v>20</v>
      </c>
      <c r="J3959" s="7">
        <v>5.6</v>
      </c>
      <c r="K3959" s="3">
        <f t="shared" si="306"/>
        <v>11.5</v>
      </c>
      <c r="L3959" s="2">
        <f t="shared" si="307"/>
        <v>0.05</v>
      </c>
      <c r="M3959" s="3">
        <f t="shared" si="308"/>
        <v>0.57500000000000007</v>
      </c>
      <c r="N3959" s="3">
        <f t="shared" si="309"/>
        <v>12.074999999999999</v>
      </c>
    </row>
    <row r="3960" spans="1:14" x14ac:dyDescent="0.3">
      <c r="A3960" s="1">
        <v>45598</v>
      </c>
      <c r="B3960" s="1" t="str">
        <f t="shared" si="305"/>
        <v>November</v>
      </c>
      <c r="C3960" s="4" t="s">
        <v>14</v>
      </c>
      <c r="D3960" s="4" t="s">
        <v>15</v>
      </c>
      <c r="E3960" s="4" t="s">
        <v>11</v>
      </c>
      <c r="F3960" s="4" t="s">
        <v>18</v>
      </c>
      <c r="G3960" s="3">
        <v>54.36</v>
      </c>
      <c r="H3960" s="8">
        <v>4</v>
      </c>
      <c r="I3960" s="4" t="s">
        <v>20</v>
      </c>
      <c r="J3960" s="7">
        <v>5.2</v>
      </c>
      <c r="K3960" s="3">
        <f t="shared" si="306"/>
        <v>217.44</v>
      </c>
      <c r="L3960" s="2">
        <f t="shared" si="307"/>
        <v>0.05</v>
      </c>
      <c r="M3960" s="3">
        <f t="shared" si="308"/>
        <v>10.872</v>
      </c>
      <c r="N3960" s="3">
        <f t="shared" si="309"/>
        <v>228.31200000000001</v>
      </c>
    </row>
    <row r="3961" spans="1:14" x14ac:dyDescent="0.3">
      <c r="A3961" s="1">
        <v>45598</v>
      </c>
      <c r="B3961" s="1" t="str">
        <f t="shared" si="305"/>
        <v>November</v>
      </c>
      <c r="C3961" s="4" t="s">
        <v>14</v>
      </c>
      <c r="D3961" s="4" t="s">
        <v>10</v>
      </c>
      <c r="E3961" s="4" t="s">
        <v>22</v>
      </c>
      <c r="F3961" s="4" t="s">
        <v>18</v>
      </c>
      <c r="G3961" s="3">
        <v>66.319999999999993</v>
      </c>
      <c r="H3961" s="8">
        <v>10</v>
      </c>
      <c r="I3961" s="4" t="s">
        <v>20</v>
      </c>
      <c r="J3961" s="7">
        <v>5.4</v>
      </c>
      <c r="K3961" s="3">
        <f t="shared" si="306"/>
        <v>663.19999999999993</v>
      </c>
      <c r="L3961" s="2">
        <f t="shared" si="307"/>
        <v>0.05</v>
      </c>
      <c r="M3961" s="3">
        <f t="shared" si="308"/>
        <v>33.159999999999997</v>
      </c>
      <c r="N3961" s="3">
        <f t="shared" si="309"/>
        <v>696.3599999999999</v>
      </c>
    </row>
    <row r="3962" spans="1:14" x14ac:dyDescent="0.3">
      <c r="A3962" s="1">
        <v>45598</v>
      </c>
      <c r="B3962" s="1" t="str">
        <f t="shared" si="305"/>
        <v>November</v>
      </c>
      <c r="C3962" s="4" t="s">
        <v>19</v>
      </c>
      <c r="D3962" s="4" t="s">
        <v>15</v>
      </c>
      <c r="E3962" s="4" t="s">
        <v>11</v>
      </c>
      <c r="F3962" s="4" t="s">
        <v>12</v>
      </c>
      <c r="G3962" s="3">
        <v>7.48</v>
      </c>
      <c r="H3962" s="8">
        <v>3</v>
      </c>
      <c r="I3962" s="4" t="s">
        <v>20</v>
      </c>
      <c r="J3962" s="7">
        <v>9.3000000000000007</v>
      </c>
      <c r="K3962" s="3">
        <f t="shared" si="306"/>
        <v>22.44</v>
      </c>
      <c r="L3962" s="2">
        <f t="shared" si="307"/>
        <v>0.05</v>
      </c>
      <c r="M3962" s="3">
        <f t="shared" si="308"/>
        <v>1.1220000000000001</v>
      </c>
      <c r="N3962" s="3">
        <f t="shared" si="309"/>
        <v>23.562000000000001</v>
      </c>
    </row>
    <row r="3963" spans="1:14" x14ac:dyDescent="0.3">
      <c r="A3963" s="1">
        <v>45598</v>
      </c>
      <c r="B3963" s="1" t="str">
        <f t="shared" si="305"/>
        <v>November</v>
      </c>
      <c r="C3963" s="4" t="s">
        <v>14</v>
      </c>
      <c r="D3963" s="4" t="s">
        <v>15</v>
      </c>
      <c r="E3963" s="4" t="s">
        <v>11</v>
      </c>
      <c r="F3963" s="4" t="s">
        <v>18</v>
      </c>
      <c r="G3963" s="3">
        <v>79.849999999999994</v>
      </c>
      <c r="H3963" s="8">
        <v>10</v>
      </c>
      <c r="I3963" s="4" t="s">
        <v>20</v>
      </c>
      <c r="J3963" s="7">
        <v>5.6</v>
      </c>
      <c r="K3963" s="3">
        <f t="shared" si="306"/>
        <v>798.5</v>
      </c>
      <c r="L3963" s="2">
        <f t="shared" si="307"/>
        <v>0.05</v>
      </c>
      <c r="M3963" s="3">
        <f t="shared" si="308"/>
        <v>39.925000000000004</v>
      </c>
      <c r="N3963" s="3">
        <f t="shared" si="309"/>
        <v>838.42499999999995</v>
      </c>
    </row>
    <row r="3964" spans="1:14" x14ac:dyDescent="0.3">
      <c r="A3964" s="1">
        <v>45598</v>
      </c>
      <c r="B3964" s="1" t="str">
        <f t="shared" si="305"/>
        <v>November</v>
      </c>
      <c r="C3964" s="4" t="s">
        <v>14</v>
      </c>
      <c r="D3964" s="4" t="s">
        <v>10</v>
      </c>
      <c r="E3964" s="4" t="s">
        <v>22</v>
      </c>
      <c r="F3964" s="4" t="s">
        <v>12</v>
      </c>
      <c r="G3964" s="3">
        <v>4.8499999999999996</v>
      </c>
      <c r="H3964" s="8">
        <v>9</v>
      </c>
      <c r="I3964" s="4" t="s">
        <v>258</v>
      </c>
      <c r="J3964" s="7">
        <v>9.1</v>
      </c>
      <c r="K3964" s="3">
        <f t="shared" si="306"/>
        <v>43.65</v>
      </c>
      <c r="L3964" s="2">
        <f t="shared" si="307"/>
        <v>0.05</v>
      </c>
      <c r="M3964" s="3">
        <f t="shared" si="308"/>
        <v>2.1825000000000001</v>
      </c>
      <c r="N3964" s="3">
        <f t="shared" si="309"/>
        <v>45.832499999999996</v>
      </c>
    </row>
    <row r="3965" spans="1:14" x14ac:dyDescent="0.3">
      <c r="A3965" s="1">
        <v>45598</v>
      </c>
      <c r="B3965" s="1" t="str">
        <f t="shared" si="305"/>
        <v>November</v>
      </c>
      <c r="C3965" s="4" t="s">
        <v>14</v>
      </c>
      <c r="D3965" s="4" t="s">
        <v>15</v>
      </c>
      <c r="E3965" s="4" t="s">
        <v>11</v>
      </c>
      <c r="F3965" s="4" t="s">
        <v>24</v>
      </c>
      <c r="G3965" s="3">
        <v>29.87</v>
      </c>
      <c r="H3965" s="8">
        <v>4</v>
      </c>
      <c r="I3965" s="4" t="s">
        <v>17</v>
      </c>
      <c r="J3965" s="7">
        <v>4</v>
      </c>
      <c r="K3965" s="3">
        <f t="shared" si="306"/>
        <v>119.48</v>
      </c>
      <c r="L3965" s="2">
        <f t="shared" si="307"/>
        <v>0.05</v>
      </c>
      <c r="M3965" s="3">
        <f t="shared" si="308"/>
        <v>5.9740000000000002</v>
      </c>
      <c r="N3965" s="3">
        <f t="shared" si="309"/>
        <v>125.45400000000001</v>
      </c>
    </row>
    <row r="3966" spans="1:14" x14ac:dyDescent="0.3">
      <c r="A3966" s="1">
        <v>45598</v>
      </c>
      <c r="B3966" s="1" t="str">
        <f t="shared" si="305"/>
        <v>November</v>
      </c>
      <c r="C3966" s="4" t="s">
        <v>9</v>
      </c>
      <c r="D3966" s="4" t="s">
        <v>10</v>
      </c>
      <c r="E3966" s="4" t="s">
        <v>11</v>
      </c>
      <c r="F3966" s="4" t="s">
        <v>23</v>
      </c>
      <c r="G3966" s="3">
        <v>55.04</v>
      </c>
      <c r="H3966" s="8">
        <v>1</v>
      </c>
      <c r="I3966" s="4" t="s">
        <v>20</v>
      </c>
      <c r="J3966" s="7">
        <v>6.3</v>
      </c>
      <c r="K3966" s="3">
        <f t="shared" si="306"/>
        <v>55.04</v>
      </c>
      <c r="L3966" s="2">
        <f t="shared" si="307"/>
        <v>0.05</v>
      </c>
      <c r="M3966" s="3">
        <f t="shared" si="308"/>
        <v>2.7520000000000002</v>
      </c>
      <c r="N3966" s="3">
        <f t="shared" si="309"/>
        <v>57.792000000000002</v>
      </c>
    </row>
    <row r="3967" spans="1:14" x14ac:dyDescent="0.3">
      <c r="A3967" s="1">
        <v>45598</v>
      </c>
      <c r="B3967" s="1" t="str">
        <f t="shared" si="305"/>
        <v>November</v>
      </c>
      <c r="C3967" s="4" t="s">
        <v>14</v>
      </c>
      <c r="D3967" s="4" t="s">
        <v>10</v>
      </c>
      <c r="E3967" s="4" t="s">
        <v>11</v>
      </c>
      <c r="F3967" s="4" t="s">
        <v>21</v>
      </c>
      <c r="G3967" s="3">
        <v>20.91</v>
      </c>
      <c r="H3967" s="8">
        <v>4</v>
      </c>
      <c r="I3967" s="4" t="s">
        <v>20</v>
      </c>
      <c r="J3967" s="7">
        <v>9.3000000000000007</v>
      </c>
      <c r="K3967" s="3">
        <f t="shared" si="306"/>
        <v>83.64</v>
      </c>
      <c r="L3967" s="2">
        <f t="shared" si="307"/>
        <v>0.05</v>
      </c>
      <c r="M3967" s="3">
        <f t="shared" si="308"/>
        <v>4.1820000000000004</v>
      </c>
      <c r="N3967" s="3">
        <f t="shared" si="309"/>
        <v>87.822000000000003</v>
      </c>
    </row>
    <row r="3968" spans="1:14" x14ac:dyDescent="0.3">
      <c r="A3968" s="1">
        <v>45599</v>
      </c>
      <c r="B3968" s="1" t="str">
        <f t="shared" si="305"/>
        <v>November</v>
      </c>
      <c r="C3968" s="4" t="s">
        <v>9</v>
      </c>
      <c r="D3968" s="4" t="s">
        <v>15</v>
      </c>
      <c r="E3968" s="4" t="s">
        <v>22</v>
      </c>
      <c r="F3968" s="4" t="s">
        <v>12</v>
      </c>
      <c r="G3968" s="3">
        <v>13.91</v>
      </c>
      <c r="H3968" s="8">
        <v>10</v>
      </c>
      <c r="I3968" s="4" t="s">
        <v>258</v>
      </c>
      <c r="J3968" s="7">
        <v>8.4</v>
      </c>
      <c r="K3968" s="3">
        <f t="shared" si="306"/>
        <v>139.1</v>
      </c>
      <c r="L3968" s="2">
        <f t="shared" si="307"/>
        <v>0.05</v>
      </c>
      <c r="M3968" s="3">
        <f t="shared" si="308"/>
        <v>6.9550000000000001</v>
      </c>
      <c r="N3968" s="3">
        <f t="shared" si="309"/>
        <v>146.05500000000001</v>
      </c>
    </row>
    <row r="3969" spans="1:14" x14ac:dyDescent="0.3">
      <c r="A3969" s="1">
        <v>45599</v>
      </c>
      <c r="B3969" s="1" t="str">
        <f t="shared" si="305"/>
        <v>November</v>
      </c>
      <c r="C3969" s="4" t="s">
        <v>9</v>
      </c>
      <c r="D3969" s="4" t="s">
        <v>15</v>
      </c>
      <c r="E3969" s="4" t="s">
        <v>22</v>
      </c>
      <c r="F3969" s="4" t="s">
        <v>24</v>
      </c>
      <c r="G3969" s="3">
        <v>19.37</v>
      </c>
      <c r="H3969" s="8">
        <v>2</v>
      </c>
      <c r="I3969" s="4" t="s">
        <v>20</v>
      </c>
      <c r="J3969" s="7">
        <v>8.8000000000000007</v>
      </c>
      <c r="K3969" s="3">
        <f t="shared" si="306"/>
        <v>38.74</v>
      </c>
      <c r="L3969" s="2">
        <f t="shared" si="307"/>
        <v>0.05</v>
      </c>
      <c r="M3969" s="3">
        <f t="shared" si="308"/>
        <v>1.9370000000000003</v>
      </c>
      <c r="N3969" s="3">
        <f t="shared" si="309"/>
        <v>40.677</v>
      </c>
    </row>
    <row r="3970" spans="1:14" x14ac:dyDescent="0.3">
      <c r="A3970" s="1">
        <v>45599</v>
      </c>
      <c r="B3970" s="1" t="str">
        <f t="shared" si="305"/>
        <v>November</v>
      </c>
      <c r="C3970" s="4" t="s">
        <v>19</v>
      </c>
      <c r="D3970" s="4" t="s">
        <v>15</v>
      </c>
      <c r="E3970" s="4" t="s">
        <v>11</v>
      </c>
      <c r="F3970" s="4" t="s">
        <v>16</v>
      </c>
      <c r="G3970" s="3">
        <v>96.84</v>
      </c>
      <c r="H3970" s="8">
        <v>7</v>
      </c>
      <c r="I3970" s="4" t="s">
        <v>17</v>
      </c>
      <c r="J3970" s="7">
        <v>7.5</v>
      </c>
      <c r="K3970" s="3">
        <f t="shared" si="306"/>
        <v>677.88</v>
      </c>
      <c r="L3970" s="2">
        <f t="shared" si="307"/>
        <v>0.18</v>
      </c>
      <c r="M3970" s="3">
        <f t="shared" si="308"/>
        <v>122.0184</v>
      </c>
      <c r="N3970" s="3">
        <f t="shared" si="309"/>
        <v>799.89840000000004</v>
      </c>
    </row>
    <row r="3971" spans="1:14" x14ac:dyDescent="0.3">
      <c r="A3971" s="1">
        <v>45599</v>
      </c>
      <c r="B3971" s="1" t="str">
        <f t="shared" ref="B3971:B4034" si="310">TEXT(A3971,"mmmm")</f>
        <v>November</v>
      </c>
      <c r="C3971" s="4" t="s">
        <v>9</v>
      </c>
      <c r="D3971" s="4" t="s">
        <v>15</v>
      </c>
      <c r="E3971" s="4" t="s">
        <v>22</v>
      </c>
      <c r="F3971" s="4" t="s">
        <v>18</v>
      </c>
      <c r="G3971" s="3">
        <v>55.86</v>
      </c>
      <c r="H3971" s="8">
        <v>8</v>
      </c>
      <c r="I3971" s="4" t="s">
        <v>17</v>
      </c>
      <c r="J3971" s="7">
        <v>4</v>
      </c>
      <c r="K3971" s="3">
        <f t="shared" ref="K3971:K4034" si="311">G3971*H3971</f>
        <v>446.88</v>
      </c>
      <c r="L3971" s="2">
        <f t="shared" ref="L3971:L4034" si="312">IF(F3971="electronics",18%,5%)</f>
        <v>0.05</v>
      </c>
      <c r="M3971" s="3">
        <f t="shared" ref="M3971:M4034" si="313">K3971*L3971</f>
        <v>22.344000000000001</v>
      </c>
      <c r="N3971" s="3">
        <f t="shared" ref="N3971:N4034" si="314">K3971+M3971</f>
        <v>469.22399999999999</v>
      </c>
    </row>
    <row r="3972" spans="1:14" x14ac:dyDescent="0.3">
      <c r="A3972" s="1">
        <v>45599</v>
      </c>
      <c r="B3972" s="1" t="str">
        <f t="shared" si="310"/>
        <v>November</v>
      </c>
      <c r="C3972" s="4" t="s">
        <v>19</v>
      </c>
      <c r="D3972" s="4" t="s">
        <v>15</v>
      </c>
      <c r="E3972" s="4" t="s">
        <v>22</v>
      </c>
      <c r="F3972" s="4" t="s">
        <v>23</v>
      </c>
      <c r="G3972" s="3">
        <v>55.91</v>
      </c>
      <c r="H3972" s="8">
        <v>10</v>
      </c>
      <c r="I3972" s="4" t="s">
        <v>258</v>
      </c>
      <c r="J3972" s="7">
        <v>3.8</v>
      </c>
      <c r="K3972" s="3">
        <f t="shared" si="311"/>
        <v>559.09999999999991</v>
      </c>
      <c r="L3972" s="2">
        <f t="shared" si="312"/>
        <v>0.05</v>
      </c>
      <c r="M3972" s="3">
        <f t="shared" si="313"/>
        <v>27.954999999999998</v>
      </c>
      <c r="N3972" s="3">
        <f t="shared" si="314"/>
        <v>587.05499999999995</v>
      </c>
    </row>
    <row r="3973" spans="1:14" x14ac:dyDescent="0.3">
      <c r="A3973" s="1">
        <v>45599</v>
      </c>
      <c r="B3973" s="1" t="str">
        <f t="shared" si="310"/>
        <v>November</v>
      </c>
      <c r="C3973" s="4" t="s">
        <v>9</v>
      </c>
      <c r="D3973" s="4" t="s">
        <v>15</v>
      </c>
      <c r="E3973" s="4" t="s">
        <v>22</v>
      </c>
      <c r="F3973" s="4" t="s">
        <v>12</v>
      </c>
      <c r="G3973" s="3">
        <v>9.19</v>
      </c>
      <c r="H3973" s="8">
        <v>4</v>
      </c>
      <c r="I3973" s="4" t="s">
        <v>20</v>
      </c>
      <c r="J3973" s="7">
        <v>3.5</v>
      </c>
      <c r="K3973" s="3">
        <f t="shared" si="311"/>
        <v>36.76</v>
      </c>
      <c r="L3973" s="2">
        <f t="shared" si="312"/>
        <v>0.05</v>
      </c>
      <c r="M3973" s="3">
        <f t="shared" si="313"/>
        <v>1.8380000000000001</v>
      </c>
      <c r="N3973" s="3">
        <f t="shared" si="314"/>
        <v>38.597999999999999</v>
      </c>
    </row>
    <row r="3974" spans="1:14" x14ac:dyDescent="0.3">
      <c r="A3974" s="1">
        <v>45599</v>
      </c>
      <c r="B3974" s="1" t="str">
        <f t="shared" si="310"/>
        <v>November</v>
      </c>
      <c r="C3974" s="4" t="s">
        <v>14</v>
      </c>
      <c r="D3974" s="4" t="s">
        <v>15</v>
      </c>
      <c r="E3974" s="4" t="s">
        <v>22</v>
      </c>
      <c r="F3974" s="4" t="s">
        <v>18</v>
      </c>
      <c r="G3974" s="3">
        <v>73.290000000000006</v>
      </c>
      <c r="H3974" s="8">
        <v>8</v>
      </c>
      <c r="I3974" s="4" t="s">
        <v>258</v>
      </c>
      <c r="J3974" s="7">
        <v>5.6</v>
      </c>
      <c r="K3974" s="3">
        <f t="shared" si="311"/>
        <v>586.32000000000005</v>
      </c>
      <c r="L3974" s="2">
        <f t="shared" si="312"/>
        <v>0.05</v>
      </c>
      <c r="M3974" s="3">
        <f t="shared" si="313"/>
        <v>29.316000000000003</v>
      </c>
      <c r="N3974" s="3">
        <f t="shared" si="314"/>
        <v>615.63600000000008</v>
      </c>
    </row>
    <row r="3975" spans="1:14" x14ac:dyDescent="0.3">
      <c r="A3975" s="1">
        <v>45599</v>
      </c>
      <c r="B3975" s="1" t="str">
        <f t="shared" si="310"/>
        <v>November</v>
      </c>
      <c r="C3975" s="4" t="s">
        <v>14</v>
      </c>
      <c r="D3975" s="4" t="s">
        <v>15</v>
      </c>
      <c r="E3975" s="4" t="s">
        <v>11</v>
      </c>
      <c r="F3975" s="4" t="s">
        <v>21</v>
      </c>
      <c r="G3975" s="3">
        <v>11.92</v>
      </c>
      <c r="H3975" s="8">
        <v>5</v>
      </c>
      <c r="I3975" s="4" t="s">
        <v>20</v>
      </c>
      <c r="J3975" s="7">
        <v>4</v>
      </c>
      <c r="K3975" s="3">
        <f t="shared" si="311"/>
        <v>59.6</v>
      </c>
      <c r="L3975" s="2">
        <f t="shared" si="312"/>
        <v>0.05</v>
      </c>
      <c r="M3975" s="3">
        <f t="shared" si="313"/>
        <v>2.9800000000000004</v>
      </c>
      <c r="N3975" s="3">
        <f t="shared" si="314"/>
        <v>62.58</v>
      </c>
    </row>
    <row r="3976" spans="1:14" x14ac:dyDescent="0.3">
      <c r="A3976" s="1">
        <v>45599</v>
      </c>
      <c r="B3976" s="1" t="str">
        <f t="shared" si="310"/>
        <v>November</v>
      </c>
      <c r="C3976" s="4" t="s">
        <v>19</v>
      </c>
      <c r="D3976" s="4" t="s">
        <v>15</v>
      </c>
      <c r="E3976" s="4" t="s">
        <v>11</v>
      </c>
      <c r="F3976" s="4" t="s">
        <v>12</v>
      </c>
      <c r="G3976" s="3">
        <v>3.53</v>
      </c>
      <c r="H3976" s="8">
        <v>3</v>
      </c>
      <c r="I3976" s="4" t="s">
        <v>20</v>
      </c>
      <c r="J3976" s="7">
        <v>6</v>
      </c>
      <c r="K3976" s="3">
        <f t="shared" si="311"/>
        <v>10.59</v>
      </c>
      <c r="L3976" s="2">
        <f t="shared" si="312"/>
        <v>0.05</v>
      </c>
      <c r="M3976" s="3">
        <f t="shared" si="313"/>
        <v>0.52949999999999997</v>
      </c>
      <c r="N3976" s="3">
        <f t="shared" si="314"/>
        <v>11.1195</v>
      </c>
    </row>
    <row r="3977" spans="1:14" x14ac:dyDescent="0.3">
      <c r="A3977" s="1">
        <v>45599</v>
      </c>
      <c r="B3977" s="1" t="str">
        <f t="shared" si="310"/>
        <v>November</v>
      </c>
      <c r="C3977" s="4" t="s">
        <v>14</v>
      </c>
      <c r="D3977" s="4" t="s">
        <v>10</v>
      </c>
      <c r="E3977" s="4" t="s">
        <v>11</v>
      </c>
      <c r="F3977" s="4" t="s">
        <v>16</v>
      </c>
      <c r="G3977" s="3">
        <v>96.68</v>
      </c>
      <c r="H3977" s="8">
        <v>9</v>
      </c>
      <c r="I3977" s="4" t="s">
        <v>17</v>
      </c>
      <c r="J3977" s="7">
        <v>5.4</v>
      </c>
      <c r="K3977" s="3">
        <f t="shared" si="311"/>
        <v>870.12000000000012</v>
      </c>
      <c r="L3977" s="2">
        <f t="shared" si="312"/>
        <v>0.18</v>
      </c>
      <c r="M3977" s="3">
        <f t="shared" si="313"/>
        <v>156.62160000000003</v>
      </c>
      <c r="N3977" s="3">
        <f t="shared" si="314"/>
        <v>1026.7416000000001</v>
      </c>
    </row>
    <row r="3978" spans="1:14" x14ac:dyDescent="0.3">
      <c r="A3978" s="1">
        <v>45599</v>
      </c>
      <c r="B3978" s="1" t="str">
        <f t="shared" si="310"/>
        <v>November</v>
      </c>
      <c r="C3978" s="4" t="s">
        <v>14</v>
      </c>
      <c r="D3978" s="4" t="s">
        <v>15</v>
      </c>
      <c r="E3978" s="4" t="s">
        <v>11</v>
      </c>
      <c r="F3978" s="4" t="s">
        <v>24</v>
      </c>
      <c r="G3978" s="3">
        <v>16.07</v>
      </c>
      <c r="H3978" s="8">
        <v>4</v>
      </c>
      <c r="I3978" s="4" t="s">
        <v>258</v>
      </c>
      <c r="J3978" s="7">
        <v>5.9</v>
      </c>
      <c r="K3978" s="3">
        <f t="shared" si="311"/>
        <v>64.28</v>
      </c>
      <c r="L3978" s="2">
        <f t="shared" si="312"/>
        <v>0.05</v>
      </c>
      <c r="M3978" s="3">
        <f t="shared" si="313"/>
        <v>3.2140000000000004</v>
      </c>
      <c r="N3978" s="3">
        <f t="shared" si="314"/>
        <v>67.494</v>
      </c>
    </row>
    <row r="3979" spans="1:14" x14ac:dyDescent="0.3">
      <c r="A3979" s="1">
        <v>45599</v>
      </c>
      <c r="B3979" s="1" t="str">
        <f t="shared" si="310"/>
        <v>November</v>
      </c>
      <c r="C3979" s="4" t="s">
        <v>9</v>
      </c>
      <c r="D3979" s="4" t="s">
        <v>15</v>
      </c>
      <c r="E3979" s="4" t="s">
        <v>22</v>
      </c>
      <c r="F3979" s="4" t="s">
        <v>24</v>
      </c>
      <c r="G3979" s="3">
        <v>29.73</v>
      </c>
      <c r="H3979" s="8">
        <v>6</v>
      </c>
      <c r="I3979" s="4" t="s">
        <v>17</v>
      </c>
      <c r="J3979" s="7">
        <v>8.4</v>
      </c>
      <c r="K3979" s="3">
        <f t="shared" si="311"/>
        <v>178.38</v>
      </c>
      <c r="L3979" s="2">
        <f t="shared" si="312"/>
        <v>0.05</v>
      </c>
      <c r="M3979" s="3">
        <f t="shared" si="313"/>
        <v>8.9190000000000005</v>
      </c>
      <c r="N3979" s="3">
        <f t="shared" si="314"/>
        <v>187.29900000000001</v>
      </c>
    </row>
    <row r="3980" spans="1:14" x14ac:dyDescent="0.3">
      <c r="A3980" s="1">
        <v>45599</v>
      </c>
      <c r="B3980" s="1" t="str">
        <f t="shared" si="310"/>
        <v>November</v>
      </c>
      <c r="C3980" s="4" t="s">
        <v>19</v>
      </c>
      <c r="D3980" s="4" t="s">
        <v>15</v>
      </c>
      <c r="E3980" s="4" t="s">
        <v>11</v>
      </c>
      <c r="F3980" s="4" t="s">
        <v>21</v>
      </c>
      <c r="G3980" s="3">
        <v>21.88</v>
      </c>
      <c r="H3980" s="8">
        <v>3</v>
      </c>
      <c r="I3980" s="4" t="s">
        <v>258</v>
      </c>
      <c r="J3980" s="7">
        <v>5.4</v>
      </c>
      <c r="K3980" s="3">
        <f t="shared" si="311"/>
        <v>65.64</v>
      </c>
      <c r="L3980" s="2">
        <f t="shared" si="312"/>
        <v>0.05</v>
      </c>
      <c r="M3980" s="3">
        <f t="shared" si="313"/>
        <v>3.282</v>
      </c>
      <c r="N3980" s="3">
        <f t="shared" si="314"/>
        <v>68.921999999999997</v>
      </c>
    </row>
    <row r="3981" spans="1:14" x14ac:dyDescent="0.3">
      <c r="A3981" s="1">
        <v>45600</v>
      </c>
      <c r="B3981" s="1" t="str">
        <f t="shared" si="310"/>
        <v>November</v>
      </c>
      <c r="C3981" s="4" t="s">
        <v>14</v>
      </c>
      <c r="D3981" s="4" t="s">
        <v>15</v>
      </c>
      <c r="E3981" s="4" t="s">
        <v>11</v>
      </c>
      <c r="F3981" s="4" t="s">
        <v>21</v>
      </c>
      <c r="G3981" s="3">
        <v>5.9</v>
      </c>
      <c r="H3981" s="8">
        <v>8</v>
      </c>
      <c r="I3981" s="4" t="s">
        <v>20</v>
      </c>
      <c r="J3981" s="7">
        <v>3.3</v>
      </c>
      <c r="K3981" s="3">
        <f t="shared" si="311"/>
        <v>47.2</v>
      </c>
      <c r="L3981" s="2">
        <f t="shared" si="312"/>
        <v>0.05</v>
      </c>
      <c r="M3981" s="3">
        <f t="shared" si="313"/>
        <v>2.3600000000000003</v>
      </c>
      <c r="N3981" s="3">
        <f t="shared" si="314"/>
        <v>49.56</v>
      </c>
    </row>
    <row r="3982" spans="1:14" x14ac:dyDescent="0.3">
      <c r="A3982" s="1">
        <v>45600</v>
      </c>
      <c r="B3982" s="1" t="str">
        <f t="shared" si="310"/>
        <v>November</v>
      </c>
      <c r="C3982" s="4" t="s">
        <v>9</v>
      </c>
      <c r="D3982" s="4" t="s">
        <v>15</v>
      </c>
      <c r="E3982" s="4" t="s">
        <v>11</v>
      </c>
      <c r="F3982" s="4" t="s">
        <v>21</v>
      </c>
      <c r="G3982" s="3">
        <v>10.66</v>
      </c>
      <c r="H3982" s="8">
        <v>10</v>
      </c>
      <c r="I3982" s="4" t="s">
        <v>20</v>
      </c>
      <c r="J3982" s="7">
        <v>8.8000000000000007</v>
      </c>
      <c r="K3982" s="3">
        <f t="shared" si="311"/>
        <v>106.6</v>
      </c>
      <c r="L3982" s="2">
        <f t="shared" si="312"/>
        <v>0.05</v>
      </c>
      <c r="M3982" s="3">
        <f t="shared" si="313"/>
        <v>5.33</v>
      </c>
      <c r="N3982" s="3">
        <f t="shared" si="314"/>
        <v>111.92999999999999</v>
      </c>
    </row>
    <row r="3983" spans="1:14" x14ac:dyDescent="0.3">
      <c r="A3983" s="1">
        <v>45600</v>
      </c>
      <c r="B3983" s="1" t="str">
        <f t="shared" si="310"/>
        <v>November</v>
      </c>
      <c r="C3983" s="4" t="s">
        <v>9</v>
      </c>
      <c r="D3983" s="4" t="s">
        <v>15</v>
      </c>
      <c r="E3983" s="4" t="s">
        <v>11</v>
      </c>
      <c r="F3983" s="4" t="s">
        <v>23</v>
      </c>
      <c r="G3983" s="3">
        <v>63.26</v>
      </c>
      <c r="H3983" s="8">
        <v>1</v>
      </c>
      <c r="I3983" s="4" t="s">
        <v>17</v>
      </c>
      <c r="J3983" s="7">
        <v>7.2</v>
      </c>
      <c r="K3983" s="3">
        <f t="shared" si="311"/>
        <v>63.26</v>
      </c>
      <c r="L3983" s="2">
        <f t="shared" si="312"/>
        <v>0.05</v>
      </c>
      <c r="M3983" s="3">
        <f t="shared" si="313"/>
        <v>3.1630000000000003</v>
      </c>
      <c r="N3983" s="3">
        <f t="shared" si="314"/>
        <v>66.423000000000002</v>
      </c>
    </row>
    <row r="3984" spans="1:14" x14ac:dyDescent="0.3">
      <c r="A3984" s="1">
        <v>45600</v>
      </c>
      <c r="B3984" s="1" t="str">
        <f t="shared" si="310"/>
        <v>November</v>
      </c>
      <c r="C3984" s="4" t="s">
        <v>9</v>
      </c>
      <c r="D3984" s="4" t="s">
        <v>15</v>
      </c>
      <c r="E3984" s="4" t="s">
        <v>11</v>
      </c>
      <c r="F3984" s="4" t="s">
        <v>21</v>
      </c>
      <c r="G3984" s="3">
        <v>13.64</v>
      </c>
      <c r="H3984" s="8">
        <v>10</v>
      </c>
      <c r="I3984" s="4" t="s">
        <v>258</v>
      </c>
      <c r="J3984" s="7">
        <v>4</v>
      </c>
      <c r="K3984" s="3">
        <f t="shared" si="311"/>
        <v>136.4</v>
      </c>
      <c r="L3984" s="2">
        <f t="shared" si="312"/>
        <v>0.05</v>
      </c>
      <c r="M3984" s="3">
        <f t="shared" si="313"/>
        <v>6.82</v>
      </c>
      <c r="N3984" s="3">
        <f t="shared" si="314"/>
        <v>143.22</v>
      </c>
    </row>
    <row r="3985" spans="1:14" x14ac:dyDescent="0.3">
      <c r="A3985" s="1">
        <v>45600</v>
      </c>
      <c r="B3985" s="1" t="str">
        <f t="shared" si="310"/>
        <v>November</v>
      </c>
      <c r="C3985" s="4" t="s">
        <v>9</v>
      </c>
      <c r="D3985" s="4" t="s">
        <v>10</v>
      </c>
      <c r="E3985" s="4" t="s">
        <v>22</v>
      </c>
      <c r="F3985" s="4" t="s">
        <v>18</v>
      </c>
      <c r="G3985" s="3">
        <v>52.39</v>
      </c>
      <c r="H3985" s="8">
        <v>9</v>
      </c>
      <c r="I3985" s="4" t="s">
        <v>17</v>
      </c>
      <c r="J3985" s="7">
        <v>9.8000000000000007</v>
      </c>
      <c r="K3985" s="3">
        <f t="shared" si="311"/>
        <v>471.51</v>
      </c>
      <c r="L3985" s="2">
        <f t="shared" si="312"/>
        <v>0.05</v>
      </c>
      <c r="M3985" s="3">
        <f t="shared" si="313"/>
        <v>23.575500000000002</v>
      </c>
      <c r="N3985" s="3">
        <f t="shared" si="314"/>
        <v>495.08549999999997</v>
      </c>
    </row>
    <row r="3986" spans="1:14" x14ac:dyDescent="0.3">
      <c r="A3986" s="1">
        <v>45600</v>
      </c>
      <c r="B3986" s="1" t="str">
        <f t="shared" si="310"/>
        <v>November</v>
      </c>
      <c r="C3986" s="4" t="s">
        <v>19</v>
      </c>
      <c r="D3986" s="4" t="s">
        <v>15</v>
      </c>
      <c r="E3986" s="4" t="s">
        <v>22</v>
      </c>
      <c r="F3986" s="4" t="s">
        <v>18</v>
      </c>
      <c r="G3986" s="3">
        <v>53.93</v>
      </c>
      <c r="H3986" s="8">
        <v>6</v>
      </c>
      <c r="I3986" s="4" t="s">
        <v>17</v>
      </c>
      <c r="J3986" s="7">
        <v>5.9</v>
      </c>
      <c r="K3986" s="3">
        <f t="shared" si="311"/>
        <v>323.58</v>
      </c>
      <c r="L3986" s="2">
        <f t="shared" si="312"/>
        <v>0.05</v>
      </c>
      <c r="M3986" s="3">
        <f t="shared" si="313"/>
        <v>16.178999999999998</v>
      </c>
      <c r="N3986" s="3">
        <f t="shared" si="314"/>
        <v>339.75899999999996</v>
      </c>
    </row>
    <row r="3987" spans="1:14" x14ac:dyDescent="0.3">
      <c r="A3987" s="1">
        <v>45600</v>
      </c>
      <c r="B3987" s="1" t="str">
        <f t="shared" si="310"/>
        <v>November</v>
      </c>
      <c r="C3987" s="4" t="s">
        <v>14</v>
      </c>
      <c r="D3987" s="4" t="s">
        <v>15</v>
      </c>
      <c r="E3987" s="4" t="s">
        <v>11</v>
      </c>
      <c r="F3987" s="4" t="s">
        <v>12</v>
      </c>
      <c r="G3987" s="3">
        <v>13.8</v>
      </c>
      <c r="H3987" s="8">
        <v>10</v>
      </c>
      <c r="I3987" s="4" t="s">
        <v>17</v>
      </c>
      <c r="J3987" s="7">
        <v>9.3000000000000007</v>
      </c>
      <c r="K3987" s="3">
        <f t="shared" si="311"/>
        <v>138</v>
      </c>
      <c r="L3987" s="2">
        <f t="shared" si="312"/>
        <v>0.05</v>
      </c>
      <c r="M3987" s="3">
        <f t="shared" si="313"/>
        <v>6.9</v>
      </c>
      <c r="N3987" s="3">
        <f t="shared" si="314"/>
        <v>144.9</v>
      </c>
    </row>
    <row r="3988" spans="1:14" x14ac:dyDescent="0.3">
      <c r="A3988" s="1">
        <v>45600</v>
      </c>
      <c r="B3988" s="1" t="str">
        <f t="shared" si="310"/>
        <v>November</v>
      </c>
      <c r="C3988" s="4" t="s">
        <v>14</v>
      </c>
      <c r="D3988" s="4" t="s">
        <v>15</v>
      </c>
      <c r="E3988" s="4" t="s">
        <v>11</v>
      </c>
      <c r="F3988" s="4" t="s">
        <v>21</v>
      </c>
      <c r="G3988" s="3">
        <v>12.29</v>
      </c>
      <c r="H3988" s="8">
        <v>5</v>
      </c>
      <c r="I3988" s="4" t="s">
        <v>17</v>
      </c>
      <c r="J3988" s="7">
        <v>4.5999999999999996</v>
      </c>
      <c r="K3988" s="3">
        <f t="shared" si="311"/>
        <v>61.449999999999996</v>
      </c>
      <c r="L3988" s="2">
        <f t="shared" si="312"/>
        <v>0.05</v>
      </c>
      <c r="M3988" s="3">
        <f t="shared" si="313"/>
        <v>3.0724999999999998</v>
      </c>
      <c r="N3988" s="3">
        <f t="shared" si="314"/>
        <v>64.522499999999994</v>
      </c>
    </row>
    <row r="3989" spans="1:14" x14ac:dyDescent="0.3">
      <c r="A3989" s="1">
        <v>45600</v>
      </c>
      <c r="B3989" s="1" t="str">
        <f t="shared" si="310"/>
        <v>November</v>
      </c>
      <c r="C3989" s="4" t="s">
        <v>19</v>
      </c>
      <c r="D3989" s="4" t="s">
        <v>10</v>
      </c>
      <c r="E3989" s="4" t="s">
        <v>11</v>
      </c>
      <c r="F3989" s="4" t="s">
        <v>18</v>
      </c>
      <c r="G3989" s="3">
        <v>55.53</v>
      </c>
      <c r="H3989" s="8">
        <v>3</v>
      </c>
      <c r="I3989" s="4" t="s">
        <v>258</v>
      </c>
      <c r="J3989" s="7">
        <v>6.5</v>
      </c>
      <c r="K3989" s="3">
        <f t="shared" si="311"/>
        <v>166.59</v>
      </c>
      <c r="L3989" s="2">
        <f t="shared" si="312"/>
        <v>0.05</v>
      </c>
      <c r="M3989" s="3">
        <f t="shared" si="313"/>
        <v>8.3295000000000012</v>
      </c>
      <c r="N3989" s="3">
        <f t="shared" si="314"/>
        <v>174.9195</v>
      </c>
    </row>
    <row r="3990" spans="1:14" x14ac:dyDescent="0.3">
      <c r="A3990" s="1">
        <v>45600</v>
      </c>
      <c r="B3990" s="1" t="str">
        <f t="shared" si="310"/>
        <v>November</v>
      </c>
      <c r="C3990" s="4" t="s">
        <v>19</v>
      </c>
      <c r="D3990" s="4" t="s">
        <v>10</v>
      </c>
      <c r="E3990" s="4" t="s">
        <v>22</v>
      </c>
      <c r="F3990" s="4" t="s">
        <v>16</v>
      </c>
      <c r="G3990" s="3">
        <v>89.68</v>
      </c>
      <c r="H3990" s="8">
        <v>1</v>
      </c>
      <c r="I3990" s="4" t="s">
        <v>20</v>
      </c>
      <c r="J3990" s="7">
        <v>8</v>
      </c>
      <c r="K3990" s="3">
        <f t="shared" si="311"/>
        <v>89.68</v>
      </c>
      <c r="L3990" s="2">
        <f t="shared" si="312"/>
        <v>0.18</v>
      </c>
      <c r="M3990" s="3">
        <f t="shared" si="313"/>
        <v>16.142400000000002</v>
      </c>
      <c r="N3990" s="3">
        <f t="shared" si="314"/>
        <v>105.82240000000002</v>
      </c>
    </row>
    <row r="3991" spans="1:14" x14ac:dyDescent="0.3">
      <c r="A3991" s="1">
        <v>45600</v>
      </c>
      <c r="B3991" s="1" t="str">
        <f t="shared" si="310"/>
        <v>November</v>
      </c>
      <c r="C3991" s="4" t="s">
        <v>19</v>
      </c>
      <c r="D3991" s="4" t="s">
        <v>10</v>
      </c>
      <c r="E3991" s="4" t="s">
        <v>11</v>
      </c>
      <c r="F3991" s="4" t="s">
        <v>12</v>
      </c>
      <c r="G3991" s="3">
        <v>8.74</v>
      </c>
      <c r="H3991" s="8">
        <v>8</v>
      </c>
      <c r="I3991" s="4" t="s">
        <v>20</v>
      </c>
      <c r="J3991" s="7">
        <v>3.6</v>
      </c>
      <c r="K3991" s="3">
        <f t="shared" si="311"/>
        <v>69.92</v>
      </c>
      <c r="L3991" s="2">
        <f t="shared" si="312"/>
        <v>0.05</v>
      </c>
      <c r="M3991" s="3">
        <f t="shared" si="313"/>
        <v>3.4960000000000004</v>
      </c>
      <c r="N3991" s="3">
        <f t="shared" si="314"/>
        <v>73.415999999999997</v>
      </c>
    </row>
    <row r="3992" spans="1:14" x14ac:dyDescent="0.3">
      <c r="A3992" s="1">
        <v>45600</v>
      </c>
      <c r="B3992" s="1" t="str">
        <f t="shared" si="310"/>
        <v>November</v>
      </c>
      <c r="C3992" s="4" t="s">
        <v>19</v>
      </c>
      <c r="D3992" s="4" t="s">
        <v>15</v>
      </c>
      <c r="E3992" s="4" t="s">
        <v>22</v>
      </c>
      <c r="F3992" s="4" t="s">
        <v>12</v>
      </c>
      <c r="G3992" s="3">
        <v>8.32</v>
      </c>
      <c r="H3992" s="8">
        <v>3</v>
      </c>
      <c r="I3992" s="4" t="s">
        <v>258</v>
      </c>
      <c r="J3992" s="7">
        <v>4.4000000000000004</v>
      </c>
      <c r="K3992" s="3">
        <f t="shared" si="311"/>
        <v>24.96</v>
      </c>
      <c r="L3992" s="2">
        <f t="shared" si="312"/>
        <v>0.05</v>
      </c>
      <c r="M3992" s="3">
        <f t="shared" si="313"/>
        <v>1.2480000000000002</v>
      </c>
      <c r="N3992" s="3">
        <f t="shared" si="314"/>
        <v>26.208000000000002</v>
      </c>
    </row>
    <row r="3993" spans="1:14" x14ac:dyDescent="0.3">
      <c r="A3993" s="1">
        <v>45600</v>
      </c>
      <c r="B3993" s="1" t="str">
        <f t="shared" si="310"/>
        <v>November</v>
      </c>
      <c r="C3993" s="4" t="s">
        <v>14</v>
      </c>
      <c r="D3993" s="4" t="s">
        <v>15</v>
      </c>
      <c r="E3993" s="4" t="s">
        <v>22</v>
      </c>
      <c r="F3993" s="4" t="s">
        <v>23</v>
      </c>
      <c r="G3993" s="3">
        <v>45.66</v>
      </c>
      <c r="H3993" s="8">
        <v>1</v>
      </c>
      <c r="I3993" s="4" t="s">
        <v>17</v>
      </c>
      <c r="J3993" s="7">
        <v>6.8</v>
      </c>
      <c r="K3993" s="3">
        <f t="shared" si="311"/>
        <v>45.66</v>
      </c>
      <c r="L3993" s="2">
        <f t="shared" si="312"/>
        <v>0.05</v>
      </c>
      <c r="M3993" s="3">
        <f t="shared" si="313"/>
        <v>2.2829999999999999</v>
      </c>
      <c r="N3993" s="3">
        <f t="shared" si="314"/>
        <v>47.942999999999998</v>
      </c>
    </row>
    <row r="3994" spans="1:14" x14ac:dyDescent="0.3">
      <c r="A3994" s="1">
        <v>45600</v>
      </c>
      <c r="B3994" s="1" t="str">
        <f t="shared" si="310"/>
        <v>November</v>
      </c>
      <c r="C3994" s="4" t="s">
        <v>19</v>
      </c>
      <c r="D3994" s="4" t="s">
        <v>10</v>
      </c>
      <c r="E3994" s="4" t="s">
        <v>22</v>
      </c>
      <c r="F3994" s="4" t="s">
        <v>12</v>
      </c>
      <c r="G3994" s="3">
        <v>10.83</v>
      </c>
      <c r="H3994" s="8">
        <v>5</v>
      </c>
      <c r="I3994" s="4" t="s">
        <v>20</v>
      </c>
      <c r="J3994" s="7">
        <v>3</v>
      </c>
      <c r="K3994" s="3">
        <f t="shared" si="311"/>
        <v>54.15</v>
      </c>
      <c r="L3994" s="2">
        <f t="shared" si="312"/>
        <v>0.05</v>
      </c>
      <c r="M3994" s="3">
        <f t="shared" si="313"/>
        <v>2.7075</v>
      </c>
      <c r="N3994" s="3">
        <f t="shared" si="314"/>
        <v>56.857500000000002</v>
      </c>
    </row>
    <row r="3995" spans="1:14" x14ac:dyDescent="0.3">
      <c r="A3995" s="1">
        <v>45600</v>
      </c>
      <c r="B3995" s="1" t="str">
        <f t="shared" si="310"/>
        <v>November</v>
      </c>
      <c r="C3995" s="4" t="s">
        <v>14</v>
      </c>
      <c r="D3995" s="4" t="s">
        <v>15</v>
      </c>
      <c r="E3995" s="4" t="s">
        <v>11</v>
      </c>
      <c r="F3995" s="4" t="s">
        <v>16</v>
      </c>
      <c r="G3995" s="3">
        <v>86.24</v>
      </c>
      <c r="H3995" s="8">
        <v>9</v>
      </c>
      <c r="I3995" s="4" t="s">
        <v>258</v>
      </c>
      <c r="J3995" s="7">
        <v>5.4</v>
      </c>
      <c r="K3995" s="3">
        <f t="shared" si="311"/>
        <v>776.16</v>
      </c>
      <c r="L3995" s="2">
        <f t="shared" si="312"/>
        <v>0.18</v>
      </c>
      <c r="M3995" s="3">
        <f t="shared" si="313"/>
        <v>139.7088</v>
      </c>
      <c r="N3995" s="3">
        <f t="shared" si="314"/>
        <v>915.86879999999996</v>
      </c>
    </row>
    <row r="3996" spans="1:14" x14ac:dyDescent="0.3">
      <c r="A3996" s="1">
        <v>45600</v>
      </c>
      <c r="B3996" s="1" t="str">
        <f t="shared" si="310"/>
        <v>November</v>
      </c>
      <c r="C3996" s="4" t="s">
        <v>19</v>
      </c>
      <c r="D3996" s="4" t="s">
        <v>15</v>
      </c>
      <c r="E3996" s="4" t="s">
        <v>11</v>
      </c>
      <c r="F3996" s="4" t="s">
        <v>12</v>
      </c>
      <c r="G3996" s="3">
        <v>14.13</v>
      </c>
      <c r="H3996" s="8">
        <v>5</v>
      </c>
      <c r="I3996" s="4" t="s">
        <v>20</v>
      </c>
      <c r="J3996" s="7">
        <v>8.8000000000000007</v>
      </c>
      <c r="K3996" s="3">
        <f t="shared" si="311"/>
        <v>70.650000000000006</v>
      </c>
      <c r="L3996" s="2">
        <f t="shared" si="312"/>
        <v>0.05</v>
      </c>
      <c r="M3996" s="3">
        <f t="shared" si="313"/>
        <v>3.5325000000000006</v>
      </c>
      <c r="N3996" s="3">
        <f t="shared" si="314"/>
        <v>74.182500000000005</v>
      </c>
    </row>
    <row r="3997" spans="1:14" x14ac:dyDescent="0.3">
      <c r="A3997" s="1">
        <v>45600</v>
      </c>
      <c r="B3997" s="1" t="str">
        <f t="shared" si="310"/>
        <v>November</v>
      </c>
      <c r="C3997" s="4" t="s">
        <v>14</v>
      </c>
      <c r="D3997" s="4" t="s">
        <v>15</v>
      </c>
      <c r="E3997" s="4" t="s">
        <v>11</v>
      </c>
      <c r="F3997" s="4" t="s">
        <v>21</v>
      </c>
      <c r="G3997" s="3">
        <v>9.1999999999999993</v>
      </c>
      <c r="H3997" s="8">
        <v>8</v>
      </c>
      <c r="I3997" s="4" t="s">
        <v>17</v>
      </c>
      <c r="J3997" s="7">
        <v>3.6</v>
      </c>
      <c r="K3997" s="3">
        <f t="shared" si="311"/>
        <v>73.599999999999994</v>
      </c>
      <c r="L3997" s="2">
        <f t="shared" si="312"/>
        <v>0.05</v>
      </c>
      <c r="M3997" s="3">
        <f t="shared" si="313"/>
        <v>3.6799999999999997</v>
      </c>
      <c r="N3997" s="3">
        <f t="shared" si="314"/>
        <v>77.28</v>
      </c>
    </row>
    <row r="3998" spans="1:14" x14ac:dyDescent="0.3">
      <c r="A3998" s="1">
        <v>45600</v>
      </c>
      <c r="B3998" s="1" t="str">
        <f t="shared" si="310"/>
        <v>November</v>
      </c>
      <c r="C3998" s="4" t="s">
        <v>19</v>
      </c>
      <c r="D3998" s="4" t="s">
        <v>15</v>
      </c>
      <c r="E3998" s="4" t="s">
        <v>22</v>
      </c>
      <c r="F3998" s="4" t="s">
        <v>12</v>
      </c>
      <c r="G3998" s="3">
        <v>3.59</v>
      </c>
      <c r="H3998" s="8">
        <v>10</v>
      </c>
      <c r="I3998" s="4" t="s">
        <v>258</v>
      </c>
      <c r="J3998" s="7">
        <v>3.9</v>
      </c>
      <c r="K3998" s="3">
        <f t="shared" si="311"/>
        <v>35.9</v>
      </c>
      <c r="L3998" s="2">
        <f t="shared" si="312"/>
        <v>0.05</v>
      </c>
      <c r="M3998" s="3">
        <f t="shared" si="313"/>
        <v>1.7949999999999999</v>
      </c>
      <c r="N3998" s="3">
        <f t="shared" si="314"/>
        <v>37.695</v>
      </c>
    </row>
    <row r="3999" spans="1:14" x14ac:dyDescent="0.3">
      <c r="A3999" s="1">
        <v>45600</v>
      </c>
      <c r="B3999" s="1" t="str">
        <f t="shared" si="310"/>
        <v>November</v>
      </c>
      <c r="C3999" s="4" t="s">
        <v>14</v>
      </c>
      <c r="D3999" s="4" t="s">
        <v>10</v>
      </c>
      <c r="E3999" s="4" t="s">
        <v>11</v>
      </c>
      <c r="F3999" s="4" t="s">
        <v>12</v>
      </c>
      <c r="G3999" s="3">
        <v>6.64</v>
      </c>
      <c r="H3999" s="8">
        <v>1</v>
      </c>
      <c r="I3999" s="4" t="s">
        <v>20</v>
      </c>
      <c r="J3999" s="7">
        <v>8.6</v>
      </c>
      <c r="K3999" s="3">
        <f t="shared" si="311"/>
        <v>6.64</v>
      </c>
      <c r="L3999" s="2">
        <f t="shared" si="312"/>
        <v>0.05</v>
      </c>
      <c r="M3999" s="3">
        <f t="shared" si="313"/>
        <v>0.33200000000000002</v>
      </c>
      <c r="N3999" s="3">
        <f t="shared" si="314"/>
        <v>6.9719999999999995</v>
      </c>
    </row>
    <row r="4000" spans="1:14" x14ac:dyDescent="0.3">
      <c r="A4000" s="1">
        <v>45600</v>
      </c>
      <c r="B4000" s="1" t="str">
        <f t="shared" si="310"/>
        <v>November</v>
      </c>
      <c r="C4000" s="4" t="s">
        <v>14</v>
      </c>
      <c r="D4000" s="4" t="s">
        <v>15</v>
      </c>
      <c r="E4000" s="4" t="s">
        <v>11</v>
      </c>
      <c r="F4000" s="4" t="s">
        <v>24</v>
      </c>
      <c r="G4000" s="3">
        <v>19.53</v>
      </c>
      <c r="H4000" s="8">
        <v>2</v>
      </c>
      <c r="I4000" s="4" t="s">
        <v>17</v>
      </c>
      <c r="J4000" s="7">
        <v>7.8</v>
      </c>
      <c r="K4000" s="3">
        <f t="shared" si="311"/>
        <v>39.06</v>
      </c>
      <c r="L4000" s="2">
        <f t="shared" si="312"/>
        <v>0.05</v>
      </c>
      <c r="M4000" s="3">
        <f t="shared" si="313"/>
        <v>1.9530000000000003</v>
      </c>
      <c r="N4000" s="3">
        <f t="shared" si="314"/>
        <v>41.013000000000005</v>
      </c>
    </row>
    <row r="4001" spans="1:14" x14ac:dyDescent="0.3">
      <c r="A4001" s="1">
        <v>45601</v>
      </c>
      <c r="B4001" s="1" t="str">
        <f t="shared" si="310"/>
        <v>November</v>
      </c>
      <c r="C4001" s="4" t="s">
        <v>19</v>
      </c>
      <c r="D4001" s="4" t="s">
        <v>10</v>
      </c>
      <c r="E4001" s="4" t="s">
        <v>11</v>
      </c>
      <c r="F4001" s="4" t="s">
        <v>24</v>
      </c>
      <c r="G4001" s="3">
        <v>32.75</v>
      </c>
      <c r="H4001" s="8">
        <v>4</v>
      </c>
      <c r="I4001" s="4" t="s">
        <v>258</v>
      </c>
      <c r="J4001" s="7">
        <v>6.5</v>
      </c>
      <c r="K4001" s="3">
        <f t="shared" si="311"/>
        <v>131</v>
      </c>
      <c r="L4001" s="2">
        <f t="shared" si="312"/>
        <v>0.05</v>
      </c>
      <c r="M4001" s="3">
        <f t="shared" si="313"/>
        <v>6.5500000000000007</v>
      </c>
      <c r="N4001" s="3">
        <f t="shared" si="314"/>
        <v>137.55000000000001</v>
      </c>
    </row>
    <row r="4002" spans="1:14" x14ac:dyDescent="0.3">
      <c r="A4002" s="1">
        <v>45601</v>
      </c>
      <c r="B4002" s="1" t="str">
        <f t="shared" si="310"/>
        <v>November</v>
      </c>
      <c r="C4002" s="4" t="s">
        <v>9</v>
      </c>
      <c r="D4002" s="4" t="s">
        <v>15</v>
      </c>
      <c r="E4002" s="4" t="s">
        <v>11</v>
      </c>
      <c r="F4002" s="4" t="s">
        <v>12</v>
      </c>
      <c r="G4002" s="3">
        <v>9.24</v>
      </c>
      <c r="H4002" s="8">
        <v>1</v>
      </c>
      <c r="I4002" s="4" t="s">
        <v>17</v>
      </c>
      <c r="J4002" s="7">
        <v>5.2</v>
      </c>
      <c r="K4002" s="3">
        <f t="shared" si="311"/>
        <v>9.24</v>
      </c>
      <c r="L4002" s="2">
        <f t="shared" si="312"/>
        <v>0.05</v>
      </c>
      <c r="M4002" s="3">
        <f t="shared" si="313"/>
        <v>0.46200000000000002</v>
      </c>
      <c r="N4002" s="3">
        <f t="shared" si="314"/>
        <v>9.702</v>
      </c>
    </row>
    <row r="4003" spans="1:14" x14ac:dyDescent="0.3">
      <c r="A4003" s="1">
        <v>45601</v>
      </c>
      <c r="B4003" s="1" t="str">
        <f t="shared" si="310"/>
        <v>November</v>
      </c>
      <c r="C4003" s="4" t="s">
        <v>14</v>
      </c>
      <c r="D4003" s="4" t="s">
        <v>15</v>
      </c>
      <c r="E4003" s="4" t="s">
        <v>22</v>
      </c>
      <c r="F4003" s="4" t="s">
        <v>12</v>
      </c>
      <c r="G4003" s="3">
        <v>5.76</v>
      </c>
      <c r="H4003" s="8">
        <v>2</v>
      </c>
      <c r="I4003" s="4" t="s">
        <v>258</v>
      </c>
      <c r="J4003" s="7">
        <v>7.2</v>
      </c>
      <c r="K4003" s="3">
        <f t="shared" si="311"/>
        <v>11.52</v>
      </c>
      <c r="L4003" s="2">
        <f t="shared" si="312"/>
        <v>0.05</v>
      </c>
      <c r="M4003" s="3">
        <f t="shared" si="313"/>
        <v>0.57599999999999996</v>
      </c>
      <c r="N4003" s="3">
        <f t="shared" si="314"/>
        <v>12.096</v>
      </c>
    </row>
    <row r="4004" spans="1:14" x14ac:dyDescent="0.3">
      <c r="A4004" s="1">
        <v>45601</v>
      </c>
      <c r="B4004" s="1" t="str">
        <f t="shared" si="310"/>
        <v>November</v>
      </c>
      <c r="C4004" s="4" t="s">
        <v>14</v>
      </c>
      <c r="D4004" s="4" t="s">
        <v>15</v>
      </c>
      <c r="E4004" s="4" t="s">
        <v>11</v>
      </c>
      <c r="F4004" s="4" t="s">
        <v>24</v>
      </c>
      <c r="G4004" s="3">
        <v>26.96</v>
      </c>
      <c r="H4004" s="8">
        <v>9</v>
      </c>
      <c r="I4004" s="4" t="s">
        <v>17</v>
      </c>
      <c r="J4004" s="7">
        <v>8.6</v>
      </c>
      <c r="K4004" s="3">
        <f t="shared" si="311"/>
        <v>242.64000000000001</v>
      </c>
      <c r="L4004" s="2">
        <f t="shared" si="312"/>
        <v>0.05</v>
      </c>
      <c r="M4004" s="3">
        <f t="shared" si="313"/>
        <v>12.132000000000001</v>
      </c>
      <c r="N4004" s="3">
        <f t="shared" si="314"/>
        <v>254.77200000000002</v>
      </c>
    </row>
    <row r="4005" spans="1:14" x14ac:dyDescent="0.3">
      <c r="A4005" s="1">
        <v>45601</v>
      </c>
      <c r="B4005" s="1" t="str">
        <f t="shared" si="310"/>
        <v>November</v>
      </c>
      <c r="C4005" s="4" t="s">
        <v>19</v>
      </c>
      <c r="D4005" s="4" t="s">
        <v>15</v>
      </c>
      <c r="E4005" s="4" t="s">
        <v>11</v>
      </c>
      <c r="F4005" s="4" t="s">
        <v>21</v>
      </c>
      <c r="G4005" s="3">
        <v>5.0999999999999996</v>
      </c>
      <c r="H4005" s="8">
        <v>7</v>
      </c>
      <c r="I4005" s="4" t="s">
        <v>258</v>
      </c>
      <c r="J4005" s="7">
        <v>6.5</v>
      </c>
      <c r="K4005" s="3">
        <f t="shared" si="311"/>
        <v>35.699999999999996</v>
      </c>
      <c r="L4005" s="2">
        <f t="shared" si="312"/>
        <v>0.05</v>
      </c>
      <c r="M4005" s="3">
        <f t="shared" si="313"/>
        <v>1.7849999999999999</v>
      </c>
      <c r="N4005" s="3">
        <f t="shared" si="314"/>
        <v>37.484999999999992</v>
      </c>
    </row>
    <row r="4006" spans="1:14" x14ac:dyDescent="0.3">
      <c r="A4006" s="1">
        <v>45601</v>
      </c>
      <c r="B4006" s="1" t="str">
        <f t="shared" si="310"/>
        <v>November</v>
      </c>
      <c r="C4006" s="4" t="s">
        <v>19</v>
      </c>
      <c r="D4006" s="4" t="s">
        <v>15</v>
      </c>
      <c r="E4006" s="4" t="s">
        <v>22</v>
      </c>
      <c r="F4006" s="4" t="s">
        <v>18</v>
      </c>
      <c r="G4006" s="3">
        <v>62.61</v>
      </c>
      <c r="H4006" s="8">
        <v>5</v>
      </c>
      <c r="I4006" s="4" t="s">
        <v>258</v>
      </c>
      <c r="J4006" s="7">
        <v>7.4</v>
      </c>
      <c r="K4006" s="3">
        <f t="shared" si="311"/>
        <v>313.05</v>
      </c>
      <c r="L4006" s="2">
        <f t="shared" si="312"/>
        <v>0.05</v>
      </c>
      <c r="M4006" s="3">
        <f t="shared" si="313"/>
        <v>15.652500000000002</v>
      </c>
      <c r="N4006" s="3">
        <f t="shared" si="314"/>
        <v>328.70249999999999</v>
      </c>
    </row>
    <row r="4007" spans="1:14" x14ac:dyDescent="0.3">
      <c r="A4007" s="1">
        <v>45601</v>
      </c>
      <c r="B4007" s="1" t="str">
        <f t="shared" si="310"/>
        <v>November</v>
      </c>
      <c r="C4007" s="4" t="s">
        <v>19</v>
      </c>
      <c r="D4007" s="4" t="s">
        <v>15</v>
      </c>
      <c r="E4007" s="4" t="s">
        <v>22</v>
      </c>
      <c r="F4007" s="4" t="s">
        <v>23</v>
      </c>
      <c r="G4007" s="3">
        <v>65.87</v>
      </c>
      <c r="H4007" s="8">
        <v>6</v>
      </c>
      <c r="I4007" s="4" t="s">
        <v>258</v>
      </c>
      <c r="J4007" s="7">
        <v>8.8000000000000007</v>
      </c>
      <c r="K4007" s="3">
        <f t="shared" si="311"/>
        <v>395.22</v>
      </c>
      <c r="L4007" s="2">
        <f t="shared" si="312"/>
        <v>0.05</v>
      </c>
      <c r="M4007" s="3">
        <f t="shared" si="313"/>
        <v>19.761000000000003</v>
      </c>
      <c r="N4007" s="3">
        <f t="shared" si="314"/>
        <v>414.98100000000005</v>
      </c>
    </row>
    <row r="4008" spans="1:14" x14ac:dyDescent="0.3">
      <c r="A4008" s="1">
        <v>45601</v>
      </c>
      <c r="B4008" s="1" t="str">
        <f t="shared" si="310"/>
        <v>November</v>
      </c>
      <c r="C4008" s="4" t="s">
        <v>14</v>
      </c>
      <c r="D4008" s="4" t="s">
        <v>10</v>
      </c>
      <c r="E4008" s="4" t="s">
        <v>11</v>
      </c>
      <c r="F4008" s="4" t="s">
        <v>23</v>
      </c>
      <c r="G4008" s="3">
        <v>64.599999999999994</v>
      </c>
      <c r="H4008" s="8">
        <v>3</v>
      </c>
      <c r="I4008" s="4" t="s">
        <v>17</v>
      </c>
      <c r="J4008" s="7">
        <v>6.3</v>
      </c>
      <c r="K4008" s="3">
        <f t="shared" si="311"/>
        <v>193.79999999999998</v>
      </c>
      <c r="L4008" s="2">
        <f t="shared" si="312"/>
        <v>0.05</v>
      </c>
      <c r="M4008" s="3">
        <f t="shared" si="313"/>
        <v>9.69</v>
      </c>
      <c r="N4008" s="3">
        <f t="shared" si="314"/>
        <v>203.48999999999998</v>
      </c>
    </row>
    <row r="4009" spans="1:14" x14ac:dyDescent="0.3">
      <c r="A4009" s="1">
        <v>45601</v>
      </c>
      <c r="B4009" s="1" t="str">
        <f t="shared" si="310"/>
        <v>November</v>
      </c>
      <c r="C4009" s="4" t="s">
        <v>9</v>
      </c>
      <c r="D4009" s="4" t="s">
        <v>10</v>
      </c>
      <c r="E4009" s="4" t="s">
        <v>11</v>
      </c>
      <c r="F4009" s="4" t="s">
        <v>24</v>
      </c>
      <c r="G4009" s="3">
        <v>23.79</v>
      </c>
      <c r="H4009" s="8">
        <v>4</v>
      </c>
      <c r="I4009" s="4" t="s">
        <v>258</v>
      </c>
      <c r="J4009" s="7">
        <v>7.9</v>
      </c>
      <c r="K4009" s="3">
        <f t="shared" si="311"/>
        <v>95.16</v>
      </c>
      <c r="L4009" s="2">
        <f t="shared" si="312"/>
        <v>0.05</v>
      </c>
      <c r="M4009" s="3">
        <f t="shared" si="313"/>
        <v>4.758</v>
      </c>
      <c r="N4009" s="3">
        <f t="shared" si="314"/>
        <v>99.917999999999992</v>
      </c>
    </row>
    <row r="4010" spans="1:14" x14ac:dyDescent="0.3">
      <c r="A4010" s="1">
        <v>45601</v>
      </c>
      <c r="B4010" s="1" t="str">
        <f t="shared" si="310"/>
        <v>November</v>
      </c>
      <c r="C4010" s="4" t="s">
        <v>19</v>
      </c>
      <c r="D4010" s="4" t="s">
        <v>10</v>
      </c>
      <c r="E4010" s="4" t="s">
        <v>11</v>
      </c>
      <c r="F4010" s="4" t="s">
        <v>24</v>
      </c>
      <c r="G4010" s="3">
        <v>26.14</v>
      </c>
      <c r="H4010" s="8">
        <v>3</v>
      </c>
      <c r="I4010" s="4" t="s">
        <v>258</v>
      </c>
      <c r="J4010" s="7">
        <v>7.8</v>
      </c>
      <c r="K4010" s="3">
        <f t="shared" si="311"/>
        <v>78.42</v>
      </c>
      <c r="L4010" s="2">
        <f t="shared" si="312"/>
        <v>0.05</v>
      </c>
      <c r="M4010" s="3">
        <f t="shared" si="313"/>
        <v>3.9210000000000003</v>
      </c>
      <c r="N4010" s="3">
        <f t="shared" si="314"/>
        <v>82.341000000000008</v>
      </c>
    </row>
    <row r="4011" spans="1:14" x14ac:dyDescent="0.3">
      <c r="A4011" s="1">
        <v>45601</v>
      </c>
      <c r="B4011" s="1" t="str">
        <f t="shared" si="310"/>
        <v>November</v>
      </c>
      <c r="C4011" s="4" t="s">
        <v>9</v>
      </c>
      <c r="D4011" s="4" t="s">
        <v>15</v>
      </c>
      <c r="E4011" s="4" t="s">
        <v>11</v>
      </c>
      <c r="F4011" s="4" t="s">
        <v>23</v>
      </c>
      <c r="G4011" s="3">
        <v>59.52</v>
      </c>
      <c r="H4011" s="8">
        <v>6</v>
      </c>
      <c r="I4011" s="4" t="s">
        <v>17</v>
      </c>
      <c r="J4011" s="7">
        <v>8.3000000000000007</v>
      </c>
      <c r="K4011" s="3">
        <f t="shared" si="311"/>
        <v>357.12</v>
      </c>
      <c r="L4011" s="2">
        <f t="shared" si="312"/>
        <v>0.05</v>
      </c>
      <c r="M4011" s="3">
        <f t="shared" si="313"/>
        <v>17.856000000000002</v>
      </c>
      <c r="N4011" s="3">
        <f t="shared" si="314"/>
        <v>374.976</v>
      </c>
    </row>
    <row r="4012" spans="1:14" x14ac:dyDescent="0.3">
      <c r="A4012" s="1">
        <v>45601</v>
      </c>
      <c r="B4012" s="1" t="str">
        <f t="shared" si="310"/>
        <v>November</v>
      </c>
      <c r="C4012" s="4" t="s">
        <v>9</v>
      </c>
      <c r="D4012" s="4" t="s">
        <v>15</v>
      </c>
      <c r="E4012" s="4" t="s">
        <v>22</v>
      </c>
      <c r="F4012" s="4" t="s">
        <v>12</v>
      </c>
      <c r="G4012" s="3">
        <v>2.6</v>
      </c>
      <c r="H4012" s="8">
        <v>6</v>
      </c>
      <c r="I4012" s="4" t="s">
        <v>20</v>
      </c>
      <c r="J4012" s="7">
        <v>4.0999999999999996</v>
      </c>
      <c r="K4012" s="3">
        <f t="shared" si="311"/>
        <v>15.600000000000001</v>
      </c>
      <c r="L4012" s="2">
        <f t="shared" si="312"/>
        <v>0.05</v>
      </c>
      <c r="M4012" s="3">
        <f t="shared" si="313"/>
        <v>0.78000000000000014</v>
      </c>
      <c r="N4012" s="3">
        <f t="shared" si="314"/>
        <v>16.380000000000003</v>
      </c>
    </row>
    <row r="4013" spans="1:14" x14ac:dyDescent="0.3">
      <c r="A4013" s="1">
        <v>45601</v>
      </c>
      <c r="B4013" s="1" t="str">
        <f t="shared" si="310"/>
        <v>November</v>
      </c>
      <c r="C4013" s="4" t="s">
        <v>19</v>
      </c>
      <c r="D4013" s="4" t="s">
        <v>10</v>
      </c>
      <c r="E4013" s="4" t="s">
        <v>22</v>
      </c>
      <c r="F4013" s="4" t="s">
        <v>18</v>
      </c>
      <c r="G4013" s="3">
        <v>59.23</v>
      </c>
      <c r="H4013" s="8">
        <v>6</v>
      </c>
      <c r="I4013" s="4" t="s">
        <v>258</v>
      </c>
      <c r="J4013" s="7">
        <v>3.7</v>
      </c>
      <c r="K4013" s="3">
        <f t="shared" si="311"/>
        <v>355.38</v>
      </c>
      <c r="L4013" s="2">
        <f t="shared" si="312"/>
        <v>0.05</v>
      </c>
      <c r="M4013" s="3">
        <f t="shared" si="313"/>
        <v>17.769000000000002</v>
      </c>
      <c r="N4013" s="3">
        <f t="shared" si="314"/>
        <v>373.149</v>
      </c>
    </row>
    <row r="4014" spans="1:14" x14ac:dyDescent="0.3">
      <c r="A4014" s="1">
        <v>45601</v>
      </c>
      <c r="B4014" s="1" t="str">
        <f t="shared" si="310"/>
        <v>November</v>
      </c>
      <c r="C4014" s="4" t="s">
        <v>9</v>
      </c>
      <c r="D4014" s="4" t="s">
        <v>10</v>
      </c>
      <c r="E4014" s="4" t="s">
        <v>22</v>
      </c>
      <c r="F4014" s="4" t="s">
        <v>12</v>
      </c>
      <c r="G4014" s="3">
        <v>5.85</v>
      </c>
      <c r="H4014" s="8">
        <v>9</v>
      </c>
      <c r="I4014" s="4" t="s">
        <v>258</v>
      </c>
      <c r="J4014" s="7">
        <v>7.4</v>
      </c>
      <c r="K4014" s="3">
        <f t="shared" si="311"/>
        <v>52.65</v>
      </c>
      <c r="L4014" s="2">
        <f t="shared" si="312"/>
        <v>0.05</v>
      </c>
      <c r="M4014" s="3">
        <f t="shared" si="313"/>
        <v>2.6325000000000003</v>
      </c>
      <c r="N4014" s="3">
        <f t="shared" si="314"/>
        <v>55.282499999999999</v>
      </c>
    </row>
    <row r="4015" spans="1:14" x14ac:dyDescent="0.3">
      <c r="A4015" s="1">
        <v>45601</v>
      </c>
      <c r="B4015" s="1" t="str">
        <f t="shared" si="310"/>
        <v>November</v>
      </c>
      <c r="C4015" s="4" t="s">
        <v>19</v>
      </c>
      <c r="D4015" s="4" t="s">
        <v>15</v>
      </c>
      <c r="E4015" s="4" t="s">
        <v>22</v>
      </c>
      <c r="F4015" s="4" t="s">
        <v>12</v>
      </c>
      <c r="G4015" s="3">
        <v>2.16</v>
      </c>
      <c r="H4015" s="8">
        <v>10</v>
      </c>
      <c r="I4015" s="4" t="s">
        <v>258</v>
      </c>
      <c r="J4015" s="7">
        <v>3.8</v>
      </c>
      <c r="K4015" s="3">
        <f t="shared" si="311"/>
        <v>21.6</v>
      </c>
      <c r="L4015" s="2">
        <f t="shared" si="312"/>
        <v>0.05</v>
      </c>
      <c r="M4015" s="3">
        <f t="shared" si="313"/>
        <v>1.08</v>
      </c>
      <c r="N4015" s="3">
        <f t="shared" si="314"/>
        <v>22.68</v>
      </c>
    </row>
    <row r="4016" spans="1:14" x14ac:dyDescent="0.3">
      <c r="A4016" s="1">
        <v>45601</v>
      </c>
      <c r="B4016" s="1" t="str">
        <f t="shared" si="310"/>
        <v>November</v>
      </c>
      <c r="C4016" s="4" t="s">
        <v>14</v>
      </c>
      <c r="D4016" s="4" t="s">
        <v>10</v>
      </c>
      <c r="E4016" s="4" t="s">
        <v>11</v>
      </c>
      <c r="F4016" s="4" t="s">
        <v>24</v>
      </c>
      <c r="G4016" s="3">
        <v>35.729999999999997</v>
      </c>
      <c r="H4016" s="8">
        <v>7</v>
      </c>
      <c r="I4016" s="4" t="s">
        <v>258</v>
      </c>
      <c r="J4016" s="7">
        <v>6.7</v>
      </c>
      <c r="K4016" s="3">
        <f t="shared" si="311"/>
        <v>250.10999999999999</v>
      </c>
      <c r="L4016" s="2">
        <f t="shared" si="312"/>
        <v>0.05</v>
      </c>
      <c r="M4016" s="3">
        <f t="shared" si="313"/>
        <v>12.5055</v>
      </c>
      <c r="N4016" s="3">
        <f t="shared" si="314"/>
        <v>262.6155</v>
      </c>
    </row>
    <row r="4017" spans="1:14" x14ac:dyDescent="0.3">
      <c r="A4017" s="1">
        <v>45601</v>
      </c>
      <c r="B4017" s="1" t="str">
        <f t="shared" si="310"/>
        <v>November</v>
      </c>
      <c r="C4017" s="4" t="s">
        <v>19</v>
      </c>
      <c r="D4017" s="4" t="s">
        <v>10</v>
      </c>
      <c r="E4017" s="4" t="s">
        <v>22</v>
      </c>
      <c r="F4017" s="4" t="s">
        <v>12</v>
      </c>
      <c r="G4017" s="3">
        <v>6.33</v>
      </c>
      <c r="H4017" s="8">
        <v>4</v>
      </c>
      <c r="I4017" s="4" t="s">
        <v>20</v>
      </c>
      <c r="J4017" s="7">
        <v>5.9</v>
      </c>
      <c r="K4017" s="3">
        <f t="shared" si="311"/>
        <v>25.32</v>
      </c>
      <c r="L4017" s="2">
        <f t="shared" si="312"/>
        <v>0.05</v>
      </c>
      <c r="M4017" s="3">
        <f t="shared" si="313"/>
        <v>1.266</v>
      </c>
      <c r="N4017" s="3">
        <f t="shared" si="314"/>
        <v>26.585999999999999</v>
      </c>
    </row>
    <row r="4018" spans="1:14" x14ac:dyDescent="0.3">
      <c r="A4018" s="1">
        <v>45601</v>
      </c>
      <c r="B4018" s="1" t="str">
        <f t="shared" si="310"/>
        <v>November</v>
      </c>
      <c r="C4018" s="4" t="s">
        <v>19</v>
      </c>
      <c r="D4018" s="4" t="s">
        <v>15</v>
      </c>
      <c r="E4018" s="4" t="s">
        <v>22</v>
      </c>
      <c r="F4018" s="4" t="s">
        <v>16</v>
      </c>
      <c r="G4018" s="3">
        <v>83.14</v>
      </c>
      <c r="H4018" s="8">
        <v>10</v>
      </c>
      <c r="I4018" s="4" t="s">
        <v>20</v>
      </c>
      <c r="J4018" s="7">
        <v>8.1</v>
      </c>
      <c r="K4018" s="3">
        <f t="shared" si="311"/>
        <v>831.4</v>
      </c>
      <c r="L4018" s="2">
        <f t="shared" si="312"/>
        <v>0.18</v>
      </c>
      <c r="M4018" s="3">
        <f t="shared" si="313"/>
        <v>149.65199999999999</v>
      </c>
      <c r="N4018" s="3">
        <f t="shared" si="314"/>
        <v>981.05199999999991</v>
      </c>
    </row>
    <row r="4019" spans="1:14" x14ac:dyDescent="0.3">
      <c r="A4019" s="1">
        <v>45601</v>
      </c>
      <c r="B4019" s="1" t="str">
        <f t="shared" si="310"/>
        <v>November</v>
      </c>
      <c r="C4019" s="4" t="s">
        <v>9</v>
      </c>
      <c r="D4019" s="4" t="s">
        <v>15</v>
      </c>
      <c r="E4019" s="4" t="s">
        <v>22</v>
      </c>
      <c r="F4019" s="4" t="s">
        <v>21</v>
      </c>
      <c r="G4019" s="3">
        <v>8</v>
      </c>
      <c r="H4019" s="8">
        <v>6</v>
      </c>
      <c r="I4019" s="4" t="s">
        <v>17</v>
      </c>
      <c r="J4019" s="7">
        <v>3.1</v>
      </c>
      <c r="K4019" s="3">
        <f t="shared" si="311"/>
        <v>48</v>
      </c>
      <c r="L4019" s="2">
        <f t="shared" si="312"/>
        <v>0.05</v>
      </c>
      <c r="M4019" s="3">
        <f t="shared" si="313"/>
        <v>2.4000000000000004</v>
      </c>
      <c r="N4019" s="3">
        <f t="shared" si="314"/>
        <v>50.4</v>
      </c>
    </row>
    <row r="4020" spans="1:14" x14ac:dyDescent="0.3">
      <c r="A4020" s="1">
        <v>45601</v>
      </c>
      <c r="B4020" s="1" t="str">
        <f t="shared" si="310"/>
        <v>November</v>
      </c>
      <c r="C4020" s="4" t="s">
        <v>19</v>
      </c>
      <c r="D4020" s="4" t="s">
        <v>15</v>
      </c>
      <c r="E4020" s="4" t="s">
        <v>11</v>
      </c>
      <c r="F4020" s="4" t="s">
        <v>24</v>
      </c>
      <c r="G4020" s="3">
        <v>26.45</v>
      </c>
      <c r="H4020" s="8">
        <v>4</v>
      </c>
      <c r="I4020" s="4" t="s">
        <v>258</v>
      </c>
      <c r="J4020" s="7">
        <v>8.8000000000000007</v>
      </c>
      <c r="K4020" s="3">
        <f t="shared" si="311"/>
        <v>105.8</v>
      </c>
      <c r="L4020" s="2">
        <f t="shared" si="312"/>
        <v>0.05</v>
      </c>
      <c r="M4020" s="3">
        <f t="shared" si="313"/>
        <v>5.29</v>
      </c>
      <c r="N4020" s="3">
        <f t="shared" si="314"/>
        <v>111.09</v>
      </c>
    </row>
    <row r="4021" spans="1:14" x14ac:dyDescent="0.3">
      <c r="A4021" s="1">
        <v>45601</v>
      </c>
      <c r="B4021" s="1" t="str">
        <f t="shared" si="310"/>
        <v>November</v>
      </c>
      <c r="C4021" s="4" t="s">
        <v>14</v>
      </c>
      <c r="D4021" s="4" t="s">
        <v>15</v>
      </c>
      <c r="E4021" s="4" t="s">
        <v>11</v>
      </c>
      <c r="F4021" s="4" t="s">
        <v>12</v>
      </c>
      <c r="G4021" s="3">
        <v>6.87</v>
      </c>
      <c r="H4021" s="8">
        <v>1</v>
      </c>
      <c r="I4021" s="4" t="s">
        <v>17</v>
      </c>
      <c r="J4021" s="7">
        <v>8.3000000000000007</v>
      </c>
      <c r="K4021" s="3">
        <f t="shared" si="311"/>
        <v>6.87</v>
      </c>
      <c r="L4021" s="2">
        <f t="shared" si="312"/>
        <v>0.05</v>
      </c>
      <c r="M4021" s="3">
        <f t="shared" si="313"/>
        <v>0.34350000000000003</v>
      </c>
      <c r="N4021" s="3">
        <f t="shared" si="314"/>
        <v>7.2134999999999998</v>
      </c>
    </row>
    <row r="4022" spans="1:14" x14ac:dyDescent="0.3">
      <c r="A4022" s="1">
        <v>45601</v>
      </c>
      <c r="B4022" s="1" t="str">
        <f t="shared" si="310"/>
        <v>November</v>
      </c>
      <c r="C4022" s="4" t="s">
        <v>14</v>
      </c>
      <c r="D4022" s="4" t="s">
        <v>10</v>
      </c>
      <c r="E4022" s="4" t="s">
        <v>11</v>
      </c>
      <c r="F4022" s="4" t="s">
        <v>24</v>
      </c>
      <c r="G4022" s="3">
        <v>16.47</v>
      </c>
      <c r="H4022" s="8">
        <v>10</v>
      </c>
      <c r="I4022" s="4" t="s">
        <v>17</v>
      </c>
      <c r="J4022" s="7">
        <v>4.5999999999999996</v>
      </c>
      <c r="K4022" s="3">
        <f t="shared" si="311"/>
        <v>164.7</v>
      </c>
      <c r="L4022" s="2">
        <f t="shared" si="312"/>
        <v>0.05</v>
      </c>
      <c r="M4022" s="3">
        <f t="shared" si="313"/>
        <v>8.2349999999999994</v>
      </c>
      <c r="N4022" s="3">
        <f t="shared" si="314"/>
        <v>172.935</v>
      </c>
    </row>
    <row r="4023" spans="1:14" x14ac:dyDescent="0.3">
      <c r="A4023" s="1">
        <v>45601</v>
      </c>
      <c r="B4023" s="1" t="str">
        <f t="shared" si="310"/>
        <v>November</v>
      </c>
      <c r="C4023" s="4" t="s">
        <v>14</v>
      </c>
      <c r="D4023" s="4" t="s">
        <v>15</v>
      </c>
      <c r="E4023" s="4" t="s">
        <v>22</v>
      </c>
      <c r="F4023" s="4" t="s">
        <v>12</v>
      </c>
      <c r="G4023" s="3">
        <v>14.18</v>
      </c>
      <c r="H4023" s="8">
        <v>4</v>
      </c>
      <c r="I4023" s="4" t="s">
        <v>17</v>
      </c>
      <c r="J4023" s="7">
        <v>8.9</v>
      </c>
      <c r="K4023" s="3">
        <f t="shared" si="311"/>
        <v>56.72</v>
      </c>
      <c r="L4023" s="2">
        <f t="shared" si="312"/>
        <v>0.05</v>
      </c>
      <c r="M4023" s="3">
        <f t="shared" si="313"/>
        <v>2.8360000000000003</v>
      </c>
      <c r="N4023" s="3">
        <f t="shared" si="314"/>
        <v>59.555999999999997</v>
      </c>
    </row>
    <row r="4024" spans="1:14" x14ac:dyDescent="0.3">
      <c r="A4024" s="1">
        <v>45602</v>
      </c>
      <c r="B4024" s="1" t="str">
        <f t="shared" si="310"/>
        <v>November</v>
      </c>
      <c r="C4024" s="4" t="s">
        <v>14</v>
      </c>
      <c r="D4024" s="4" t="s">
        <v>15</v>
      </c>
      <c r="E4024" s="4" t="s">
        <v>22</v>
      </c>
      <c r="F4024" s="4" t="s">
        <v>24</v>
      </c>
      <c r="G4024" s="3">
        <v>38.75</v>
      </c>
      <c r="H4024" s="8">
        <v>7</v>
      </c>
      <c r="I4024" s="4" t="s">
        <v>258</v>
      </c>
      <c r="J4024" s="7">
        <v>6</v>
      </c>
      <c r="K4024" s="3">
        <f t="shared" si="311"/>
        <v>271.25</v>
      </c>
      <c r="L4024" s="2">
        <f t="shared" si="312"/>
        <v>0.05</v>
      </c>
      <c r="M4024" s="3">
        <f t="shared" si="313"/>
        <v>13.5625</v>
      </c>
      <c r="N4024" s="3">
        <f t="shared" si="314"/>
        <v>284.8125</v>
      </c>
    </row>
    <row r="4025" spans="1:14" x14ac:dyDescent="0.3">
      <c r="A4025" s="1">
        <v>45602</v>
      </c>
      <c r="B4025" s="1" t="str">
        <f t="shared" si="310"/>
        <v>November</v>
      </c>
      <c r="C4025" s="4" t="s">
        <v>9</v>
      </c>
      <c r="D4025" s="4" t="s">
        <v>10</v>
      </c>
      <c r="E4025" s="4" t="s">
        <v>22</v>
      </c>
      <c r="F4025" s="4" t="s">
        <v>12</v>
      </c>
      <c r="G4025" s="3">
        <v>2.21</v>
      </c>
      <c r="H4025" s="8">
        <v>10</v>
      </c>
      <c r="I4025" s="4" t="s">
        <v>20</v>
      </c>
      <c r="J4025" s="7">
        <v>4.3</v>
      </c>
      <c r="K4025" s="3">
        <f t="shared" si="311"/>
        <v>22.1</v>
      </c>
      <c r="L4025" s="2">
        <f t="shared" si="312"/>
        <v>0.05</v>
      </c>
      <c r="M4025" s="3">
        <f t="shared" si="313"/>
        <v>1.1050000000000002</v>
      </c>
      <c r="N4025" s="3">
        <f t="shared" si="314"/>
        <v>23.205000000000002</v>
      </c>
    </row>
    <row r="4026" spans="1:14" x14ac:dyDescent="0.3">
      <c r="A4026" s="1">
        <v>45602</v>
      </c>
      <c r="B4026" s="1" t="str">
        <f t="shared" si="310"/>
        <v>November</v>
      </c>
      <c r="C4026" s="4" t="s">
        <v>14</v>
      </c>
      <c r="D4026" s="4" t="s">
        <v>10</v>
      </c>
      <c r="E4026" s="4" t="s">
        <v>22</v>
      </c>
      <c r="F4026" s="4" t="s">
        <v>12</v>
      </c>
      <c r="G4026" s="3">
        <v>9.17</v>
      </c>
      <c r="H4026" s="8">
        <v>6</v>
      </c>
      <c r="I4026" s="4" t="s">
        <v>20</v>
      </c>
      <c r="J4026" s="7">
        <v>9.3000000000000007</v>
      </c>
      <c r="K4026" s="3">
        <f t="shared" si="311"/>
        <v>55.019999999999996</v>
      </c>
      <c r="L4026" s="2">
        <f t="shared" si="312"/>
        <v>0.05</v>
      </c>
      <c r="M4026" s="3">
        <f t="shared" si="313"/>
        <v>2.7509999999999999</v>
      </c>
      <c r="N4026" s="3">
        <f t="shared" si="314"/>
        <v>57.770999999999994</v>
      </c>
    </row>
    <row r="4027" spans="1:14" x14ac:dyDescent="0.3">
      <c r="A4027" s="1">
        <v>45602</v>
      </c>
      <c r="B4027" s="1" t="str">
        <f t="shared" si="310"/>
        <v>November</v>
      </c>
      <c r="C4027" s="4" t="s">
        <v>19</v>
      </c>
      <c r="D4027" s="4" t="s">
        <v>10</v>
      </c>
      <c r="E4027" s="4" t="s">
        <v>11</v>
      </c>
      <c r="F4027" s="4" t="s">
        <v>12</v>
      </c>
      <c r="G4027" s="3">
        <v>13.66</v>
      </c>
      <c r="H4027" s="8">
        <v>9</v>
      </c>
      <c r="I4027" s="4" t="s">
        <v>17</v>
      </c>
      <c r="J4027" s="7">
        <v>4</v>
      </c>
      <c r="K4027" s="3">
        <f t="shared" si="311"/>
        <v>122.94</v>
      </c>
      <c r="L4027" s="2">
        <f t="shared" si="312"/>
        <v>0.05</v>
      </c>
      <c r="M4027" s="3">
        <f t="shared" si="313"/>
        <v>6.1470000000000002</v>
      </c>
      <c r="N4027" s="3">
        <f t="shared" si="314"/>
        <v>129.08699999999999</v>
      </c>
    </row>
    <row r="4028" spans="1:14" x14ac:dyDescent="0.3">
      <c r="A4028" s="1">
        <v>45602</v>
      </c>
      <c r="B4028" s="1" t="str">
        <f t="shared" si="310"/>
        <v>November</v>
      </c>
      <c r="C4028" s="4" t="s">
        <v>9</v>
      </c>
      <c r="D4028" s="4" t="s">
        <v>10</v>
      </c>
      <c r="E4028" s="4" t="s">
        <v>22</v>
      </c>
      <c r="F4028" s="4" t="s">
        <v>21</v>
      </c>
      <c r="G4028" s="3">
        <v>24.72</v>
      </c>
      <c r="H4028" s="8">
        <v>3</v>
      </c>
      <c r="I4028" s="4" t="s">
        <v>258</v>
      </c>
      <c r="J4028" s="7">
        <v>6.8</v>
      </c>
      <c r="K4028" s="3">
        <f t="shared" si="311"/>
        <v>74.16</v>
      </c>
      <c r="L4028" s="2">
        <f t="shared" si="312"/>
        <v>0.05</v>
      </c>
      <c r="M4028" s="3">
        <f t="shared" si="313"/>
        <v>3.7080000000000002</v>
      </c>
      <c r="N4028" s="3">
        <f t="shared" si="314"/>
        <v>77.867999999999995</v>
      </c>
    </row>
    <row r="4029" spans="1:14" x14ac:dyDescent="0.3">
      <c r="A4029" s="1">
        <v>45602</v>
      </c>
      <c r="B4029" s="1" t="str">
        <f t="shared" si="310"/>
        <v>November</v>
      </c>
      <c r="C4029" s="4" t="s">
        <v>9</v>
      </c>
      <c r="D4029" s="4" t="s">
        <v>15</v>
      </c>
      <c r="E4029" s="4" t="s">
        <v>11</v>
      </c>
      <c r="F4029" s="4" t="s">
        <v>24</v>
      </c>
      <c r="G4029" s="3">
        <v>16.68</v>
      </c>
      <c r="H4029" s="8">
        <v>6</v>
      </c>
      <c r="I4029" s="4" t="s">
        <v>17</v>
      </c>
      <c r="J4029" s="7">
        <v>9.4</v>
      </c>
      <c r="K4029" s="3">
        <f t="shared" si="311"/>
        <v>100.08</v>
      </c>
      <c r="L4029" s="2">
        <f t="shared" si="312"/>
        <v>0.05</v>
      </c>
      <c r="M4029" s="3">
        <f t="shared" si="313"/>
        <v>5.0040000000000004</v>
      </c>
      <c r="N4029" s="3">
        <f t="shared" si="314"/>
        <v>105.084</v>
      </c>
    </row>
    <row r="4030" spans="1:14" x14ac:dyDescent="0.3">
      <c r="A4030" s="1">
        <v>45602</v>
      </c>
      <c r="B4030" s="1" t="str">
        <f t="shared" si="310"/>
        <v>November</v>
      </c>
      <c r="C4030" s="4" t="s">
        <v>9</v>
      </c>
      <c r="D4030" s="4" t="s">
        <v>15</v>
      </c>
      <c r="E4030" s="4" t="s">
        <v>11</v>
      </c>
      <c r="F4030" s="4" t="s">
        <v>12</v>
      </c>
      <c r="G4030" s="3">
        <v>3.99</v>
      </c>
      <c r="H4030" s="8">
        <v>2</v>
      </c>
      <c r="I4030" s="4" t="s">
        <v>20</v>
      </c>
      <c r="J4030" s="7">
        <v>4.9000000000000004</v>
      </c>
      <c r="K4030" s="3">
        <f t="shared" si="311"/>
        <v>7.98</v>
      </c>
      <c r="L4030" s="2">
        <f t="shared" si="312"/>
        <v>0.05</v>
      </c>
      <c r="M4030" s="3">
        <f t="shared" si="313"/>
        <v>0.39900000000000002</v>
      </c>
      <c r="N4030" s="3">
        <f t="shared" si="314"/>
        <v>8.3790000000000013</v>
      </c>
    </row>
    <row r="4031" spans="1:14" x14ac:dyDescent="0.3">
      <c r="A4031" s="1">
        <v>45602</v>
      </c>
      <c r="B4031" s="1" t="str">
        <f t="shared" si="310"/>
        <v>November</v>
      </c>
      <c r="C4031" s="4" t="s">
        <v>19</v>
      </c>
      <c r="D4031" s="4" t="s">
        <v>10</v>
      </c>
      <c r="E4031" s="4" t="s">
        <v>11</v>
      </c>
      <c r="F4031" s="4" t="s">
        <v>16</v>
      </c>
      <c r="G4031" s="3">
        <v>80.64</v>
      </c>
      <c r="H4031" s="8">
        <v>6</v>
      </c>
      <c r="I4031" s="4" t="s">
        <v>17</v>
      </c>
      <c r="J4031" s="7">
        <v>7.6</v>
      </c>
      <c r="K4031" s="3">
        <f t="shared" si="311"/>
        <v>483.84000000000003</v>
      </c>
      <c r="L4031" s="2">
        <f t="shared" si="312"/>
        <v>0.18</v>
      </c>
      <c r="M4031" s="3">
        <f t="shared" si="313"/>
        <v>87.091200000000001</v>
      </c>
      <c r="N4031" s="3">
        <f t="shared" si="314"/>
        <v>570.93119999999999</v>
      </c>
    </row>
    <row r="4032" spans="1:14" x14ac:dyDescent="0.3">
      <c r="A4032" s="1">
        <v>45602</v>
      </c>
      <c r="B4032" s="1" t="str">
        <f t="shared" si="310"/>
        <v>November</v>
      </c>
      <c r="C4032" s="4" t="s">
        <v>9</v>
      </c>
      <c r="D4032" s="4" t="s">
        <v>15</v>
      </c>
      <c r="E4032" s="4" t="s">
        <v>22</v>
      </c>
      <c r="F4032" s="4" t="s">
        <v>12</v>
      </c>
      <c r="G4032" s="3">
        <v>7.45</v>
      </c>
      <c r="H4032" s="8">
        <v>1</v>
      </c>
      <c r="I4032" s="4" t="s">
        <v>20</v>
      </c>
      <c r="J4032" s="7">
        <v>5</v>
      </c>
      <c r="K4032" s="3">
        <f t="shared" si="311"/>
        <v>7.45</v>
      </c>
      <c r="L4032" s="2">
        <f t="shared" si="312"/>
        <v>0.05</v>
      </c>
      <c r="M4032" s="3">
        <f t="shared" si="313"/>
        <v>0.37250000000000005</v>
      </c>
      <c r="N4032" s="3">
        <f t="shared" si="314"/>
        <v>7.8224999999999998</v>
      </c>
    </row>
    <row r="4033" spans="1:14" x14ac:dyDescent="0.3">
      <c r="A4033" s="1">
        <v>45602</v>
      </c>
      <c r="B4033" s="1" t="str">
        <f t="shared" si="310"/>
        <v>November</v>
      </c>
      <c r="C4033" s="4" t="s">
        <v>14</v>
      </c>
      <c r="D4033" s="4" t="s">
        <v>10</v>
      </c>
      <c r="E4033" s="4" t="s">
        <v>22</v>
      </c>
      <c r="F4033" s="4" t="s">
        <v>18</v>
      </c>
      <c r="G4033" s="3">
        <v>57.73</v>
      </c>
      <c r="H4033" s="8">
        <v>8</v>
      </c>
      <c r="I4033" s="4" t="s">
        <v>258</v>
      </c>
      <c r="J4033" s="7">
        <v>9.4</v>
      </c>
      <c r="K4033" s="3">
        <f t="shared" si="311"/>
        <v>461.84</v>
      </c>
      <c r="L4033" s="2">
        <f t="shared" si="312"/>
        <v>0.05</v>
      </c>
      <c r="M4033" s="3">
        <f t="shared" si="313"/>
        <v>23.091999999999999</v>
      </c>
      <c r="N4033" s="3">
        <f t="shared" si="314"/>
        <v>484.93199999999996</v>
      </c>
    </row>
    <row r="4034" spans="1:14" x14ac:dyDescent="0.3">
      <c r="A4034" s="1">
        <v>45602</v>
      </c>
      <c r="B4034" s="1" t="str">
        <f t="shared" si="310"/>
        <v>November</v>
      </c>
      <c r="C4034" s="4" t="s">
        <v>9</v>
      </c>
      <c r="D4034" s="4" t="s">
        <v>15</v>
      </c>
      <c r="E4034" s="4" t="s">
        <v>11</v>
      </c>
      <c r="F4034" s="4" t="s">
        <v>21</v>
      </c>
      <c r="G4034" s="3">
        <v>13.43</v>
      </c>
      <c r="H4034" s="8">
        <v>5</v>
      </c>
      <c r="I4034" s="4" t="s">
        <v>17</v>
      </c>
      <c r="J4034" s="7">
        <v>7.7</v>
      </c>
      <c r="K4034" s="3">
        <f t="shared" si="311"/>
        <v>67.150000000000006</v>
      </c>
      <c r="L4034" s="2">
        <f t="shared" si="312"/>
        <v>0.05</v>
      </c>
      <c r="M4034" s="3">
        <f t="shared" si="313"/>
        <v>3.3575000000000004</v>
      </c>
      <c r="N4034" s="3">
        <f t="shared" si="314"/>
        <v>70.507500000000007</v>
      </c>
    </row>
    <row r="4035" spans="1:14" x14ac:dyDescent="0.3">
      <c r="A4035" s="1">
        <v>45602</v>
      </c>
      <c r="B4035" s="1" t="str">
        <f t="shared" ref="B4035:B4098" si="315">TEXT(A4035,"mmmm")</f>
        <v>November</v>
      </c>
      <c r="C4035" s="4" t="s">
        <v>9</v>
      </c>
      <c r="D4035" s="4" t="s">
        <v>10</v>
      </c>
      <c r="E4035" s="4" t="s">
        <v>11</v>
      </c>
      <c r="F4035" s="4" t="s">
        <v>18</v>
      </c>
      <c r="G4035" s="3">
        <v>53.82</v>
      </c>
      <c r="H4035" s="8">
        <v>2</v>
      </c>
      <c r="I4035" s="4" t="s">
        <v>258</v>
      </c>
      <c r="J4035" s="7">
        <v>8</v>
      </c>
      <c r="K4035" s="3">
        <f t="shared" ref="K4035:K4098" si="316">G4035*H4035</f>
        <v>107.64</v>
      </c>
      <c r="L4035" s="2">
        <f t="shared" ref="L4035:L4098" si="317">IF(F4035="electronics",18%,5%)</f>
        <v>0.05</v>
      </c>
      <c r="M4035" s="3">
        <f t="shared" ref="M4035:M4098" si="318">K4035*L4035</f>
        <v>5.3820000000000006</v>
      </c>
      <c r="N4035" s="3">
        <f t="shared" ref="N4035:N4098" si="319">K4035+M4035</f>
        <v>113.02200000000001</v>
      </c>
    </row>
    <row r="4036" spans="1:14" x14ac:dyDescent="0.3">
      <c r="A4036" s="1">
        <v>45602</v>
      </c>
      <c r="B4036" s="1" t="str">
        <f t="shared" si="315"/>
        <v>November</v>
      </c>
      <c r="C4036" s="4" t="s">
        <v>14</v>
      </c>
      <c r="D4036" s="4" t="s">
        <v>15</v>
      </c>
      <c r="E4036" s="4" t="s">
        <v>11</v>
      </c>
      <c r="F4036" s="4" t="s">
        <v>23</v>
      </c>
      <c r="G4036" s="3">
        <v>59.37</v>
      </c>
      <c r="H4036" s="8">
        <v>5</v>
      </c>
      <c r="I4036" s="4" t="s">
        <v>258</v>
      </c>
      <c r="J4036" s="7">
        <v>9.1999999999999993</v>
      </c>
      <c r="K4036" s="3">
        <f t="shared" si="316"/>
        <v>296.84999999999997</v>
      </c>
      <c r="L4036" s="2">
        <f t="shared" si="317"/>
        <v>0.05</v>
      </c>
      <c r="M4036" s="3">
        <f t="shared" si="318"/>
        <v>14.842499999999999</v>
      </c>
      <c r="N4036" s="3">
        <f t="shared" si="319"/>
        <v>311.69249999999994</v>
      </c>
    </row>
    <row r="4037" spans="1:14" x14ac:dyDescent="0.3">
      <c r="A4037" s="1">
        <v>45602</v>
      </c>
      <c r="B4037" s="1" t="str">
        <f t="shared" si="315"/>
        <v>November</v>
      </c>
      <c r="C4037" s="4" t="s">
        <v>14</v>
      </c>
      <c r="D4037" s="4" t="s">
        <v>15</v>
      </c>
      <c r="E4037" s="4" t="s">
        <v>22</v>
      </c>
      <c r="F4037" s="4" t="s">
        <v>21</v>
      </c>
      <c r="G4037" s="3">
        <v>14.29</v>
      </c>
      <c r="H4037" s="8">
        <v>1</v>
      </c>
      <c r="I4037" s="4" t="s">
        <v>17</v>
      </c>
      <c r="J4037" s="7">
        <v>3.7</v>
      </c>
      <c r="K4037" s="3">
        <f t="shared" si="316"/>
        <v>14.29</v>
      </c>
      <c r="L4037" s="2">
        <f t="shared" si="317"/>
        <v>0.05</v>
      </c>
      <c r="M4037" s="3">
        <f t="shared" si="318"/>
        <v>0.71450000000000002</v>
      </c>
      <c r="N4037" s="3">
        <f t="shared" si="319"/>
        <v>15.004499999999998</v>
      </c>
    </row>
    <row r="4038" spans="1:14" x14ac:dyDescent="0.3">
      <c r="A4038" s="1">
        <v>45602</v>
      </c>
      <c r="B4038" s="1" t="str">
        <f t="shared" si="315"/>
        <v>November</v>
      </c>
      <c r="C4038" s="4" t="s">
        <v>9</v>
      </c>
      <c r="D4038" s="4" t="s">
        <v>10</v>
      </c>
      <c r="E4038" s="4" t="s">
        <v>11</v>
      </c>
      <c r="F4038" s="4" t="s">
        <v>23</v>
      </c>
      <c r="G4038" s="3">
        <v>53.9</v>
      </c>
      <c r="H4038" s="8">
        <v>3</v>
      </c>
      <c r="I4038" s="4" t="s">
        <v>20</v>
      </c>
      <c r="J4038" s="7">
        <v>6.2</v>
      </c>
      <c r="K4038" s="3">
        <f t="shared" si="316"/>
        <v>161.69999999999999</v>
      </c>
      <c r="L4038" s="2">
        <f t="shared" si="317"/>
        <v>0.05</v>
      </c>
      <c r="M4038" s="3">
        <f t="shared" si="318"/>
        <v>8.0849999999999991</v>
      </c>
      <c r="N4038" s="3">
        <f t="shared" si="319"/>
        <v>169.785</v>
      </c>
    </row>
    <row r="4039" spans="1:14" x14ac:dyDescent="0.3">
      <c r="A4039" s="1">
        <v>45602</v>
      </c>
      <c r="B4039" s="1" t="str">
        <f t="shared" si="315"/>
        <v>November</v>
      </c>
      <c r="C4039" s="4" t="s">
        <v>19</v>
      </c>
      <c r="D4039" s="4" t="s">
        <v>15</v>
      </c>
      <c r="E4039" s="4" t="s">
        <v>11</v>
      </c>
      <c r="F4039" s="4" t="s">
        <v>23</v>
      </c>
      <c r="G4039" s="3">
        <v>54.97</v>
      </c>
      <c r="H4039" s="8">
        <v>6</v>
      </c>
      <c r="I4039" s="4" t="s">
        <v>20</v>
      </c>
      <c r="J4039" s="7">
        <v>3.1</v>
      </c>
      <c r="K4039" s="3">
        <f t="shared" si="316"/>
        <v>329.82</v>
      </c>
      <c r="L4039" s="2">
        <f t="shared" si="317"/>
        <v>0.05</v>
      </c>
      <c r="M4039" s="3">
        <f t="shared" si="318"/>
        <v>16.491</v>
      </c>
      <c r="N4039" s="3">
        <f t="shared" si="319"/>
        <v>346.31099999999998</v>
      </c>
    </row>
    <row r="4040" spans="1:14" x14ac:dyDescent="0.3">
      <c r="A4040" s="1">
        <v>45602</v>
      </c>
      <c r="B4040" s="1" t="str">
        <f t="shared" si="315"/>
        <v>November</v>
      </c>
      <c r="C4040" s="4" t="s">
        <v>19</v>
      </c>
      <c r="D4040" s="4" t="s">
        <v>10</v>
      </c>
      <c r="E4040" s="4" t="s">
        <v>22</v>
      </c>
      <c r="F4040" s="4" t="s">
        <v>23</v>
      </c>
      <c r="G4040" s="3">
        <v>50.83</v>
      </c>
      <c r="H4040" s="8">
        <v>4</v>
      </c>
      <c r="I4040" s="4" t="s">
        <v>258</v>
      </c>
      <c r="J4040" s="7">
        <v>4.9000000000000004</v>
      </c>
      <c r="K4040" s="3">
        <f t="shared" si="316"/>
        <v>203.32</v>
      </c>
      <c r="L4040" s="2">
        <f t="shared" si="317"/>
        <v>0.05</v>
      </c>
      <c r="M4040" s="3">
        <f t="shared" si="318"/>
        <v>10.166</v>
      </c>
      <c r="N4040" s="3">
        <f t="shared" si="319"/>
        <v>213.48599999999999</v>
      </c>
    </row>
    <row r="4041" spans="1:14" x14ac:dyDescent="0.3">
      <c r="A4041" s="1">
        <v>45602</v>
      </c>
      <c r="B4041" s="1" t="str">
        <f t="shared" si="315"/>
        <v>November</v>
      </c>
      <c r="C4041" s="4" t="s">
        <v>19</v>
      </c>
      <c r="D4041" s="4" t="s">
        <v>10</v>
      </c>
      <c r="E4041" s="4" t="s">
        <v>22</v>
      </c>
      <c r="F4041" s="4" t="s">
        <v>21</v>
      </c>
      <c r="G4041" s="3">
        <v>17.72</v>
      </c>
      <c r="H4041" s="8">
        <v>7</v>
      </c>
      <c r="I4041" s="4" t="s">
        <v>17</v>
      </c>
      <c r="J4041" s="7">
        <v>8.3000000000000007</v>
      </c>
      <c r="K4041" s="3">
        <f t="shared" si="316"/>
        <v>124.03999999999999</v>
      </c>
      <c r="L4041" s="2">
        <f t="shared" si="317"/>
        <v>0.05</v>
      </c>
      <c r="M4041" s="3">
        <f t="shared" si="318"/>
        <v>6.202</v>
      </c>
      <c r="N4041" s="3">
        <f t="shared" si="319"/>
        <v>130.24199999999999</v>
      </c>
    </row>
    <row r="4042" spans="1:14" x14ac:dyDescent="0.3">
      <c r="A4042" s="1">
        <v>45602</v>
      </c>
      <c r="B4042" s="1" t="str">
        <f t="shared" si="315"/>
        <v>November</v>
      </c>
      <c r="C4042" s="4" t="s">
        <v>19</v>
      </c>
      <c r="D4042" s="4" t="s">
        <v>15</v>
      </c>
      <c r="E4042" s="4" t="s">
        <v>22</v>
      </c>
      <c r="F4042" s="4" t="s">
        <v>12</v>
      </c>
      <c r="G4042" s="3">
        <v>4.7</v>
      </c>
      <c r="H4042" s="8">
        <v>9</v>
      </c>
      <c r="I4042" s="4" t="s">
        <v>258</v>
      </c>
      <c r="J4042" s="7">
        <v>4.7</v>
      </c>
      <c r="K4042" s="3">
        <f t="shared" si="316"/>
        <v>42.300000000000004</v>
      </c>
      <c r="L4042" s="2">
        <f t="shared" si="317"/>
        <v>0.05</v>
      </c>
      <c r="M4042" s="3">
        <f t="shared" si="318"/>
        <v>2.1150000000000002</v>
      </c>
      <c r="N4042" s="3">
        <f t="shared" si="319"/>
        <v>44.415000000000006</v>
      </c>
    </row>
    <row r="4043" spans="1:14" x14ac:dyDescent="0.3">
      <c r="A4043" s="1">
        <v>45603</v>
      </c>
      <c r="B4043" s="1" t="str">
        <f t="shared" si="315"/>
        <v>November</v>
      </c>
      <c r="C4043" s="4" t="s">
        <v>9</v>
      </c>
      <c r="D4043" s="4" t="s">
        <v>15</v>
      </c>
      <c r="E4043" s="4" t="s">
        <v>22</v>
      </c>
      <c r="F4043" s="4" t="s">
        <v>24</v>
      </c>
      <c r="G4043" s="3">
        <v>38.81</v>
      </c>
      <c r="H4043" s="8">
        <v>5</v>
      </c>
      <c r="I4043" s="4" t="s">
        <v>20</v>
      </c>
      <c r="J4043" s="7">
        <v>5.0999999999999996</v>
      </c>
      <c r="K4043" s="3">
        <f t="shared" si="316"/>
        <v>194.05</v>
      </c>
      <c r="L4043" s="2">
        <f t="shared" si="317"/>
        <v>0.05</v>
      </c>
      <c r="M4043" s="3">
        <f t="shared" si="318"/>
        <v>9.7025000000000006</v>
      </c>
      <c r="N4043" s="3">
        <f t="shared" si="319"/>
        <v>203.7525</v>
      </c>
    </row>
    <row r="4044" spans="1:14" x14ac:dyDescent="0.3">
      <c r="A4044" s="1">
        <v>45603</v>
      </c>
      <c r="B4044" s="1" t="str">
        <f t="shared" si="315"/>
        <v>November</v>
      </c>
      <c r="C4044" s="4" t="s">
        <v>14</v>
      </c>
      <c r="D4044" s="4" t="s">
        <v>15</v>
      </c>
      <c r="E4044" s="4" t="s">
        <v>11</v>
      </c>
      <c r="F4044" s="4" t="s">
        <v>21</v>
      </c>
      <c r="G4044" s="3">
        <v>7.88</v>
      </c>
      <c r="H4044" s="8">
        <v>3</v>
      </c>
      <c r="I4044" s="4" t="s">
        <v>20</v>
      </c>
      <c r="J4044" s="7">
        <v>3.2</v>
      </c>
      <c r="K4044" s="3">
        <f t="shared" si="316"/>
        <v>23.64</v>
      </c>
      <c r="L4044" s="2">
        <f t="shared" si="317"/>
        <v>0.05</v>
      </c>
      <c r="M4044" s="3">
        <f t="shared" si="318"/>
        <v>1.1820000000000002</v>
      </c>
      <c r="N4044" s="3">
        <f t="shared" si="319"/>
        <v>24.821999999999999</v>
      </c>
    </row>
    <row r="4045" spans="1:14" x14ac:dyDescent="0.3">
      <c r="A4045" s="1">
        <v>45603</v>
      </c>
      <c r="B4045" s="1" t="str">
        <f t="shared" si="315"/>
        <v>November</v>
      </c>
      <c r="C4045" s="4" t="s">
        <v>19</v>
      </c>
      <c r="D4045" s="4" t="s">
        <v>10</v>
      </c>
      <c r="E4045" s="4" t="s">
        <v>11</v>
      </c>
      <c r="F4045" s="4" t="s">
        <v>12</v>
      </c>
      <c r="G4045" s="3">
        <v>7.92</v>
      </c>
      <c r="H4045" s="8">
        <v>1</v>
      </c>
      <c r="I4045" s="4" t="s">
        <v>20</v>
      </c>
      <c r="J4045" s="7">
        <v>6.7</v>
      </c>
      <c r="K4045" s="3">
        <f t="shared" si="316"/>
        <v>7.92</v>
      </c>
      <c r="L4045" s="2">
        <f t="shared" si="317"/>
        <v>0.05</v>
      </c>
      <c r="M4045" s="3">
        <f t="shared" si="318"/>
        <v>0.39600000000000002</v>
      </c>
      <c r="N4045" s="3">
        <f t="shared" si="319"/>
        <v>8.3160000000000007</v>
      </c>
    </row>
    <row r="4046" spans="1:14" x14ac:dyDescent="0.3">
      <c r="A4046" s="1">
        <v>45603</v>
      </c>
      <c r="B4046" s="1" t="str">
        <f t="shared" si="315"/>
        <v>November</v>
      </c>
      <c r="C4046" s="4" t="s">
        <v>14</v>
      </c>
      <c r="D4046" s="4" t="s">
        <v>10</v>
      </c>
      <c r="E4046" s="4" t="s">
        <v>11</v>
      </c>
      <c r="F4046" s="4" t="s">
        <v>16</v>
      </c>
      <c r="G4046" s="3">
        <v>92.68</v>
      </c>
      <c r="H4046" s="8">
        <v>8</v>
      </c>
      <c r="I4046" s="4" t="s">
        <v>17</v>
      </c>
      <c r="J4046" s="7">
        <v>4.8</v>
      </c>
      <c r="K4046" s="3">
        <f t="shared" si="316"/>
        <v>741.44</v>
      </c>
      <c r="L4046" s="2">
        <f t="shared" si="317"/>
        <v>0.18</v>
      </c>
      <c r="M4046" s="3">
        <f t="shared" si="318"/>
        <v>133.45920000000001</v>
      </c>
      <c r="N4046" s="3">
        <f t="shared" si="319"/>
        <v>874.89920000000006</v>
      </c>
    </row>
    <row r="4047" spans="1:14" x14ac:dyDescent="0.3">
      <c r="A4047" s="1">
        <v>45603</v>
      </c>
      <c r="B4047" s="1" t="str">
        <f t="shared" si="315"/>
        <v>November</v>
      </c>
      <c r="C4047" s="4" t="s">
        <v>9</v>
      </c>
      <c r="D4047" s="4" t="s">
        <v>10</v>
      </c>
      <c r="E4047" s="4" t="s">
        <v>22</v>
      </c>
      <c r="F4047" s="4" t="s">
        <v>24</v>
      </c>
      <c r="G4047" s="3">
        <v>29.59</v>
      </c>
      <c r="H4047" s="8">
        <v>2</v>
      </c>
      <c r="I4047" s="4" t="s">
        <v>258</v>
      </c>
      <c r="J4047" s="7">
        <v>4.2</v>
      </c>
      <c r="K4047" s="3">
        <f t="shared" si="316"/>
        <v>59.18</v>
      </c>
      <c r="L4047" s="2">
        <f t="shared" si="317"/>
        <v>0.05</v>
      </c>
      <c r="M4047" s="3">
        <f t="shared" si="318"/>
        <v>2.9590000000000001</v>
      </c>
      <c r="N4047" s="3">
        <f t="shared" si="319"/>
        <v>62.139000000000003</v>
      </c>
    </row>
    <row r="4048" spans="1:14" x14ac:dyDescent="0.3">
      <c r="A4048" s="1">
        <v>45603</v>
      </c>
      <c r="B4048" s="1" t="str">
        <f t="shared" si="315"/>
        <v>November</v>
      </c>
      <c r="C4048" s="4" t="s">
        <v>14</v>
      </c>
      <c r="D4048" s="4" t="s">
        <v>15</v>
      </c>
      <c r="E4048" s="4" t="s">
        <v>11</v>
      </c>
      <c r="F4048" s="4" t="s">
        <v>12</v>
      </c>
      <c r="G4048" s="3">
        <v>11.35</v>
      </c>
      <c r="H4048" s="8">
        <v>8</v>
      </c>
      <c r="I4048" s="4" t="s">
        <v>20</v>
      </c>
      <c r="J4048" s="7">
        <v>8.9</v>
      </c>
      <c r="K4048" s="3">
        <f t="shared" si="316"/>
        <v>90.8</v>
      </c>
      <c r="L4048" s="2">
        <f t="shared" si="317"/>
        <v>0.05</v>
      </c>
      <c r="M4048" s="3">
        <f t="shared" si="318"/>
        <v>4.54</v>
      </c>
      <c r="N4048" s="3">
        <f t="shared" si="319"/>
        <v>95.34</v>
      </c>
    </row>
    <row r="4049" spans="1:14" x14ac:dyDescent="0.3">
      <c r="A4049" s="1">
        <v>45603</v>
      </c>
      <c r="B4049" s="1" t="str">
        <f t="shared" si="315"/>
        <v>November</v>
      </c>
      <c r="C4049" s="4" t="s">
        <v>19</v>
      </c>
      <c r="D4049" s="4" t="s">
        <v>15</v>
      </c>
      <c r="E4049" s="4" t="s">
        <v>22</v>
      </c>
      <c r="F4049" s="4" t="s">
        <v>23</v>
      </c>
      <c r="G4049" s="3">
        <v>68.34</v>
      </c>
      <c r="H4049" s="8">
        <v>7</v>
      </c>
      <c r="I4049" s="4" t="s">
        <v>17</v>
      </c>
      <c r="J4049" s="7">
        <v>4.0999999999999996</v>
      </c>
      <c r="K4049" s="3">
        <f t="shared" si="316"/>
        <v>478.38</v>
      </c>
      <c r="L4049" s="2">
        <f t="shared" si="317"/>
        <v>0.05</v>
      </c>
      <c r="M4049" s="3">
        <f t="shared" si="318"/>
        <v>23.919</v>
      </c>
      <c r="N4049" s="3">
        <f t="shared" si="319"/>
        <v>502.29899999999998</v>
      </c>
    </row>
    <row r="4050" spans="1:14" x14ac:dyDescent="0.3">
      <c r="A4050" s="1">
        <v>45603</v>
      </c>
      <c r="B4050" s="1" t="str">
        <f t="shared" si="315"/>
        <v>November</v>
      </c>
      <c r="C4050" s="4" t="s">
        <v>19</v>
      </c>
      <c r="D4050" s="4" t="s">
        <v>10</v>
      </c>
      <c r="E4050" s="4" t="s">
        <v>11</v>
      </c>
      <c r="F4050" s="4" t="s">
        <v>12</v>
      </c>
      <c r="G4050" s="3">
        <v>11.18</v>
      </c>
      <c r="H4050" s="8">
        <v>7</v>
      </c>
      <c r="I4050" s="4" t="s">
        <v>20</v>
      </c>
      <c r="J4050" s="7">
        <v>4.7</v>
      </c>
      <c r="K4050" s="3">
        <f t="shared" si="316"/>
        <v>78.259999999999991</v>
      </c>
      <c r="L4050" s="2">
        <f t="shared" si="317"/>
        <v>0.05</v>
      </c>
      <c r="M4050" s="3">
        <f t="shared" si="318"/>
        <v>3.9129999999999998</v>
      </c>
      <c r="N4050" s="3">
        <f t="shared" si="319"/>
        <v>82.172999999999988</v>
      </c>
    </row>
    <row r="4051" spans="1:14" x14ac:dyDescent="0.3">
      <c r="A4051" s="1">
        <v>45603</v>
      </c>
      <c r="B4051" s="1" t="str">
        <f t="shared" si="315"/>
        <v>November</v>
      </c>
      <c r="C4051" s="4" t="s">
        <v>9</v>
      </c>
      <c r="D4051" s="4" t="s">
        <v>10</v>
      </c>
      <c r="E4051" s="4" t="s">
        <v>11</v>
      </c>
      <c r="F4051" s="4" t="s">
        <v>21</v>
      </c>
      <c r="G4051" s="3">
        <v>10.51</v>
      </c>
      <c r="H4051" s="8">
        <v>2</v>
      </c>
      <c r="I4051" s="4" t="s">
        <v>258</v>
      </c>
      <c r="J4051" s="7">
        <v>7.5</v>
      </c>
      <c r="K4051" s="3">
        <f t="shared" si="316"/>
        <v>21.02</v>
      </c>
      <c r="L4051" s="2">
        <f t="shared" si="317"/>
        <v>0.05</v>
      </c>
      <c r="M4051" s="3">
        <f t="shared" si="318"/>
        <v>1.0509999999999999</v>
      </c>
      <c r="N4051" s="3">
        <f t="shared" si="319"/>
        <v>22.070999999999998</v>
      </c>
    </row>
    <row r="4052" spans="1:14" x14ac:dyDescent="0.3">
      <c r="A4052" s="1">
        <v>45603</v>
      </c>
      <c r="B4052" s="1" t="str">
        <f t="shared" si="315"/>
        <v>November</v>
      </c>
      <c r="C4052" s="4" t="s">
        <v>14</v>
      </c>
      <c r="D4052" s="4" t="s">
        <v>15</v>
      </c>
      <c r="E4052" s="4" t="s">
        <v>11</v>
      </c>
      <c r="F4052" s="4" t="s">
        <v>16</v>
      </c>
      <c r="G4052" s="3">
        <v>90.33</v>
      </c>
      <c r="H4052" s="8">
        <v>3</v>
      </c>
      <c r="I4052" s="4" t="s">
        <v>17</v>
      </c>
      <c r="J4052" s="7">
        <v>3.2</v>
      </c>
      <c r="K4052" s="3">
        <f t="shared" si="316"/>
        <v>270.99</v>
      </c>
      <c r="L4052" s="2">
        <f t="shared" si="317"/>
        <v>0.18</v>
      </c>
      <c r="M4052" s="3">
        <f t="shared" si="318"/>
        <v>48.778199999999998</v>
      </c>
      <c r="N4052" s="3">
        <f t="shared" si="319"/>
        <v>319.76819999999998</v>
      </c>
    </row>
    <row r="4053" spans="1:14" x14ac:dyDescent="0.3">
      <c r="A4053" s="1">
        <v>45603</v>
      </c>
      <c r="B4053" s="1" t="str">
        <f t="shared" si="315"/>
        <v>November</v>
      </c>
      <c r="C4053" s="4" t="s">
        <v>9</v>
      </c>
      <c r="D4053" s="4" t="s">
        <v>10</v>
      </c>
      <c r="E4053" s="4" t="s">
        <v>22</v>
      </c>
      <c r="F4053" s="4" t="s">
        <v>24</v>
      </c>
      <c r="G4053" s="3">
        <v>33.450000000000003</v>
      </c>
      <c r="H4053" s="8">
        <v>1</v>
      </c>
      <c r="I4053" s="4" t="s">
        <v>258</v>
      </c>
      <c r="J4053" s="7">
        <v>9.5</v>
      </c>
      <c r="K4053" s="3">
        <f t="shared" si="316"/>
        <v>33.450000000000003</v>
      </c>
      <c r="L4053" s="2">
        <f t="shared" si="317"/>
        <v>0.05</v>
      </c>
      <c r="M4053" s="3">
        <f t="shared" si="318"/>
        <v>1.6725000000000003</v>
      </c>
      <c r="N4053" s="3">
        <f t="shared" si="319"/>
        <v>35.122500000000002</v>
      </c>
    </row>
    <row r="4054" spans="1:14" x14ac:dyDescent="0.3">
      <c r="A4054" s="1">
        <v>45603</v>
      </c>
      <c r="B4054" s="1" t="str">
        <f t="shared" si="315"/>
        <v>November</v>
      </c>
      <c r="C4054" s="4" t="s">
        <v>14</v>
      </c>
      <c r="D4054" s="4" t="s">
        <v>15</v>
      </c>
      <c r="E4054" s="4" t="s">
        <v>11</v>
      </c>
      <c r="F4054" s="4" t="s">
        <v>12</v>
      </c>
      <c r="G4054" s="3">
        <v>2.12</v>
      </c>
      <c r="H4054" s="8">
        <v>10</v>
      </c>
      <c r="I4054" s="4" t="s">
        <v>258</v>
      </c>
      <c r="J4054" s="7">
        <v>9.1</v>
      </c>
      <c r="K4054" s="3">
        <f t="shared" si="316"/>
        <v>21.200000000000003</v>
      </c>
      <c r="L4054" s="2">
        <f t="shared" si="317"/>
        <v>0.05</v>
      </c>
      <c r="M4054" s="3">
        <f t="shared" si="318"/>
        <v>1.0600000000000003</v>
      </c>
      <c r="N4054" s="3">
        <f t="shared" si="319"/>
        <v>22.26</v>
      </c>
    </row>
    <row r="4055" spans="1:14" x14ac:dyDescent="0.3">
      <c r="A4055" s="1">
        <v>45603</v>
      </c>
      <c r="B4055" s="1" t="str">
        <f t="shared" si="315"/>
        <v>November</v>
      </c>
      <c r="C4055" s="4" t="s">
        <v>14</v>
      </c>
      <c r="D4055" s="4" t="s">
        <v>15</v>
      </c>
      <c r="E4055" s="4" t="s">
        <v>22</v>
      </c>
      <c r="F4055" s="4" t="s">
        <v>21</v>
      </c>
      <c r="G4055" s="3">
        <v>20.86</v>
      </c>
      <c r="H4055" s="8">
        <v>8</v>
      </c>
      <c r="I4055" s="4" t="s">
        <v>17</v>
      </c>
      <c r="J4055" s="7">
        <v>3.8</v>
      </c>
      <c r="K4055" s="3">
        <f t="shared" si="316"/>
        <v>166.88</v>
      </c>
      <c r="L4055" s="2">
        <f t="shared" si="317"/>
        <v>0.05</v>
      </c>
      <c r="M4055" s="3">
        <f t="shared" si="318"/>
        <v>8.3439999999999994</v>
      </c>
      <c r="N4055" s="3">
        <f t="shared" si="319"/>
        <v>175.22399999999999</v>
      </c>
    </row>
    <row r="4056" spans="1:14" x14ac:dyDescent="0.3">
      <c r="A4056" s="1">
        <v>45603</v>
      </c>
      <c r="B4056" s="1" t="str">
        <f t="shared" si="315"/>
        <v>November</v>
      </c>
      <c r="C4056" s="4" t="s">
        <v>19</v>
      </c>
      <c r="D4056" s="4" t="s">
        <v>15</v>
      </c>
      <c r="E4056" s="4" t="s">
        <v>22</v>
      </c>
      <c r="F4056" s="4" t="s">
        <v>24</v>
      </c>
      <c r="G4056" s="3">
        <v>24.16</v>
      </c>
      <c r="H4056" s="8">
        <v>6</v>
      </c>
      <c r="I4056" s="4" t="s">
        <v>258</v>
      </c>
      <c r="J4056" s="7">
        <v>7.9</v>
      </c>
      <c r="K4056" s="3">
        <f t="shared" si="316"/>
        <v>144.96</v>
      </c>
      <c r="L4056" s="2">
        <f t="shared" si="317"/>
        <v>0.05</v>
      </c>
      <c r="M4056" s="3">
        <f t="shared" si="318"/>
        <v>7.2480000000000011</v>
      </c>
      <c r="N4056" s="3">
        <f t="shared" si="319"/>
        <v>152.208</v>
      </c>
    </row>
    <row r="4057" spans="1:14" x14ac:dyDescent="0.3">
      <c r="A4057" s="1">
        <v>45603</v>
      </c>
      <c r="B4057" s="1" t="str">
        <f t="shared" si="315"/>
        <v>November</v>
      </c>
      <c r="C4057" s="4" t="s">
        <v>9</v>
      </c>
      <c r="D4057" s="4" t="s">
        <v>10</v>
      </c>
      <c r="E4057" s="4" t="s">
        <v>11</v>
      </c>
      <c r="F4057" s="4" t="s">
        <v>18</v>
      </c>
      <c r="G4057" s="3">
        <v>59.02</v>
      </c>
      <c r="H4057" s="8">
        <v>8</v>
      </c>
      <c r="I4057" s="4" t="s">
        <v>17</v>
      </c>
      <c r="J4057" s="7">
        <v>9.5</v>
      </c>
      <c r="K4057" s="3">
        <f t="shared" si="316"/>
        <v>472.16</v>
      </c>
      <c r="L4057" s="2">
        <f t="shared" si="317"/>
        <v>0.05</v>
      </c>
      <c r="M4057" s="3">
        <f t="shared" si="318"/>
        <v>23.608000000000004</v>
      </c>
      <c r="N4057" s="3">
        <f t="shared" si="319"/>
        <v>495.76800000000003</v>
      </c>
    </row>
    <row r="4058" spans="1:14" x14ac:dyDescent="0.3">
      <c r="A4058" s="1">
        <v>45603</v>
      </c>
      <c r="B4058" s="1" t="str">
        <f t="shared" si="315"/>
        <v>November</v>
      </c>
      <c r="C4058" s="4" t="s">
        <v>19</v>
      </c>
      <c r="D4058" s="4" t="s">
        <v>10</v>
      </c>
      <c r="E4058" s="4" t="s">
        <v>22</v>
      </c>
      <c r="F4058" s="4" t="s">
        <v>12</v>
      </c>
      <c r="G4058" s="3">
        <v>4.13</v>
      </c>
      <c r="H4058" s="8">
        <v>5</v>
      </c>
      <c r="I4058" s="4" t="s">
        <v>17</v>
      </c>
      <c r="J4058" s="7">
        <v>6.4</v>
      </c>
      <c r="K4058" s="3">
        <f t="shared" si="316"/>
        <v>20.65</v>
      </c>
      <c r="L4058" s="2">
        <f t="shared" si="317"/>
        <v>0.05</v>
      </c>
      <c r="M4058" s="3">
        <f t="shared" si="318"/>
        <v>1.0325</v>
      </c>
      <c r="N4058" s="3">
        <f t="shared" si="319"/>
        <v>21.682499999999997</v>
      </c>
    </row>
    <row r="4059" spans="1:14" x14ac:dyDescent="0.3">
      <c r="A4059" s="1">
        <v>45604</v>
      </c>
      <c r="B4059" s="1" t="str">
        <f t="shared" si="315"/>
        <v>November</v>
      </c>
      <c r="C4059" s="4" t="s">
        <v>19</v>
      </c>
      <c r="D4059" s="4" t="s">
        <v>15</v>
      </c>
      <c r="E4059" s="4" t="s">
        <v>22</v>
      </c>
      <c r="F4059" s="4" t="s">
        <v>18</v>
      </c>
      <c r="G4059" s="3">
        <v>72.81</v>
      </c>
      <c r="H4059" s="8">
        <v>5</v>
      </c>
      <c r="I4059" s="4" t="s">
        <v>17</v>
      </c>
      <c r="J4059" s="7">
        <v>9.4</v>
      </c>
      <c r="K4059" s="3">
        <f t="shared" si="316"/>
        <v>364.05</v>
      </c>
      <c r="L4059" s="2">
        <f t="shared" si="317"/>
        <v>0.05</v>
      </c>
      <c r="M4059" s="3">
        <f t="shared" si="318"/>
        <v>18.202500000000001</v>
      </c>
      <c r="N4059" s="3">
        <f t="shared" si="319"/>
        <v>382.2525</v>
      </c>
    </row>
    <row r="4060" spans="1:14" x14ac:dyDescent="0.3">
      <c r="A4060" s="1">
        <v>45604</v>
      </c>
      <c r="B4060" s="1" t="str">
        <f t="shared" si="315"/>
        <v>November</v>
      </c>
      <c r="C4060" s="4" t="s">
        <v>14</v>
      </c>
      <c r="D4060" s="4" t="s">
        <v>10</v>
      </c>
      <c r="E4060" s="4" t="s">
        <v>11</v>
      </c>
      <c r="F4060" s="4" t="s">
        <v>24</v>
      </c>
      <c r="G4060" s="3">
        <v>21.29</v>
      </c>
      <c r="H4060" s="8">
        <v>2</v>
      </c>
      <c r="I4060" s="4" t="s">
        <v>20</v>
      </c>
      <c r="J4060" s="7">
        <v>6.4</v>
      </c>
      <c r="K4060" s="3">
        <f t="shared" si="316"/>
        <v>42.58</v>
      </c>
      <c r="L4060" s="2">
        <f t="shared" si="317"/>
        <v>0.05</v>
      </c>
      <c r="M4060" s="3">
        <f t="shared" si="318"/>
        <v>2.129</v>
      </c>
      <c r="N4060" s="3">
        <f t="shared" si="319"/>
        <v>44.708999999999996</v>
      </c>
    </row>
    <row r="4061" spans="1:14" x14ac:dyDescent="0.3">
      <c r="A4061" s="1">
        <v>45604</v>
      </c>
      <c r="B4061" s="1" t="str">
        <f t="shared" si="315"/>
        <v>November</v>
      </c>
      <c r="C4061" s="4" t="s">
        <v>14</v>
      </c>
      <c r="D4061" s="4" t="s">
        <v>10</v>
      </c>
      <c r="E4061" s="4" t="s">
        <v>22</v>
      </c>
      <c r="F4061" s="4" t="s">
        <v>12</v>
      </c>
      <c r="G4061" s="3">
        <v>7.1</v>
      </c>
      <c r="H4061" s="8">
        <v>2</v>
      </c>
      <c r="I4061" s="4" t="s">
        <v>17</v>
      </c>
      <c r="J4061" s="7">
        <v>6.8</v>
      </c>
      <c r="K4061" s="3">
        <f t="shared" si="316"/>
        <v>14.2</v>
      </c>
      <c r="L4061" s="2">
        <f t="shared" si="317"/>
        <v>0.05</v>
      </c>
      <c r="M4061" s="3">
        <f t="shared" si="318"/>
        <v>0.71</v>
      </c>
      <c r="N4061" s="3">
        <f t="shared" si="319"/>
        <v>14.91</v>
      </c>
    </row>
    <row r="4062" spans="1:14" x14ac:dyDescent="0.3">
      <c r="A4062" s="1">
        <v>45604</v>
      </c>
      <c r="B4062" s="1" t="str">
        <f t="shared" si="315"/>
        <v>November</v>
      </c>
      <c r="C4062" s="4" t="s">
        <v>19</v>
      </c>
      <c r="D4062" s="4" t="s">
        <v>15</v>
      </c>
      <c r="E4062" s="4" t="s">
        <v>22</v>
      </c>
      <c r="F4062" s="4" t="s">
        <v>16</v>
      </c>
      <c r="G4062" s="3">
        <v>93.36</v>
      </c>
      <c r="H4062" s="8">
        <v>1</v>
      </c>
      <c r="I4062" s="4" t="s">
        <v>258</v>
      </c>
      <c r="J4062" s="7">
        <v>6.4</v>
      </c>
      <c r="K4062" s="3">
        <f t="shared" si="316"/>
        <v>93.36</v>
      </c>
      <c r="L4062" s="2">
        <f t="shared" si="317"/>
        <v>0.18</v>
      </c>
      <c r="M4062" s="3">
        <f t="shared" si="318"/>
        <v>16.8048</v>
      </c>
      <c r="N4062" s="3">
        <f t="shared" si="319"/>
        <v>110.1648</v>
      </c>
    </row>
    <row r="4063" spans="1:14" x14ac:dyDescent="0.3">
      <c r="A4063" s="1">
        <v>45604</v>
      </c>
      <c r="B4063" s="1" t="str">
        <f t="shared" si="315"/>
        <v>November</v>
      </c>
      <c r="C4063" s="4" t="s">
        <v>19</v>
      </c>
      <c r="D4063" s="4" t="s">
        <v>10</v>
      </c>
      <c r="E4063" s="4" t="s">
        <v>11</v>
      </c>
      <c r="F4063" s="4" t="s">
        <v>21</v>
      </c>
      <c r="G4063" s="3">
        <v>6.49</v>
      </c>
      <c r="H4063" s="8">
        <v>3</v>
      </c>
      <c r="I4063" s="4" t="s">
        <v>258</v>
      </c>
      <c r="J4063" s="7">
        <v>8.6999999999999993</v>
      </c>
      <c r="K4063" s="3">
        <f t="shared" si="316"/>
        <v>19.47</v>
      </c>
      <c r="L4063" s="2">
        <f t="shared" si="317"/>
        <v>0.05</v>
      </c>
      <c r="M4063" s="3">
        <f t="shared" si="318"/>
        <v>0.97350000000000003</v>
      </c>
      <c r="N4063" s="3">
        <f t="shared" si="319"/>
        <v>20.4435</v>
      </c>
    </row>
    <row r="4064" spans="1:14" x14ac:dyDescent="0.3">
      <c r="A4064" s="1">
        <v>45604</v>
      </c>
      <c r="B4064" s="1" t="str">
        <f t="shared" si="315"/>
        <v>November</v>
      </c>
      <c r="C4064" s="4" t="s">
        <v>19</v>
      </c>
      <c r="D4064" s="4" t="s">
        <v>10</v>
      </c>
      <c r="E4064" s="4" t="s">
        <v>22</v>
      </c>
      <c r="F4064" s="4" t="s">
        <v>16</v>
      </c>
      <c r="G4064" s="3">
        <v>92.18</v>
      </c>
      <c r="H4064" s="8">
        <v>7</v>
      </c>
      <c r="I4064" s="4" t="s">
        <v>17</v>
      </c>
      <c r="J4064" s="7">
        <v>3.8</v>
      </c>
      <c r="K4064" s="3">
        <f t="shared" si="316"/>
        <v>645.26</v>
      </c>
      <c r="L4064" s="2">
        <f t="shared" si="317"/>
        <v>0.18</v>
      </c>
      <c r="M4064" s="3">
        <f t="shared" si="318"/>
        <v>116.1468</v>
      </c>
      <c r="N4064" s="3">
        <f t="shared" si="319"/>
        <v>761.40679999999998</v>
      </c>
    </row>
    <row r="4065" spans="1:14" x14ac:dyDescent="0.3">
      <c r="A4065" s="1">
        <v>45604</v>
      </c>
      <c r="B4065" s="1" t="str">
        <f t="shared" si="315"/>
        <v>November</v>
      </c>
      <c r="C4065" s="4" t="s">
        <v>14</v>
      </c>
      <c r="D4065" s="4" t="s">
        <v>15</v>
      </c>
      <c r="E4065" s="4" t="s">
        <v>22</v>
      </c>
      <c r="F4065" s="4" t="s">
        <v>12</v>
      </c>
      <c r="G4065" s="3">
        <v>6.25</v>
      </c>
      <c r="H4065" s="8">
        <v>2</v>
      </c>
      <c r="I4065" s="4" t="s">
        <v>20</v>
      </c>
      <c r="J4065" s="7">
        <v>3.5</v>
      </c>
      <c r="K4065" s="3">
        <f t="shared" si="316"/>
        <v>12.5</v>
      </c>
      <c r="L4065" s="2">
        <f t="shared" si="317"/>
        <v>0.05</v>
      </c>
      <c r="M4065" s="3">
        <f t="shared" si="318"/>
        <v>0.625</v>
      </c>
      <c r="N4065" s="3">
        <f t="shared" si="319"/>
        <v>13.125</v>
      </c>
    </row>
    <row r="4066" spans="1:14" x14ac:dyDescent="0.3">
      <c r="A4066" s="1">
        <v>45604</v>
      </c>
      <c r="B4066" s="1" t="str">
        <f t="shared" si="315"/>
        <v>November</v>
      </c>
      <c r="C4066" s="4" t="s">
        <v>9</v>
      </c>
      <c r="D4066" s="4" t="s">
        <v>15</v>
      </c>
      <c r="E4066" s="4" t="s">
        <v>22</v>
      </c>
      <c r="F4066" s="4" t="s">
        <v>12</v>
      </c>
      <c r="G4066" s="3">
        <v>7.14</v>
      </c>
      <c r="H4066" s="8">
        <v>5</v>
      </c>
      <c r="I4066" s="4" t="s">
        <v>20</v>
      </c>
      <c r="J4066" s="7">
        <v>6</v>
      </c>
      <c r="K4066" s="3">
        <f t="shared" si="316"/>
        <v>35.699999999999996</v>
      </c>
      <c r="L4066" s="2">
        <f t="shared" si="317"/>
        <v>0.05</v>
      </c>
      <c r="M4066" s="3">
        <f t="shared" si="318"/>
        <v>1.7849999999999999</v>
      </c>
      <c r="N4066" s="3">
        <f t="shared" si="319"/>
        <v>37.484999999999992</v>
      </c>
    </row>
    <row r="4067" spans="1:14" x14ac:dyDescent="0.3">
      <c r="A4067" s="1">
        <v>45604</v>
      </c>
      <c r="B4067" s="1" t="str">
        <f t="shared" si="315"/>
        <v>November</v>
      </c>
      <c r="C4067" s="4" t="s">
        <v>19</v>
      </c>
      <c r="D4067" s="4" t="s">
        <v>10</v>
      </c>
      <c r="E4067" s="4" t="s">
        <v>11</v>
      </c>
      <c r="F4067" s="4" t="s">
        <v>18</v>
      </c>
      <c r="G4067" s="3">
        <v>74.83</v>
      </c>
      <c r="H4067" s="8">
        <v>3</v>
      </c>
      <c r="I4067" s="4" t="s">
        <v>17</v>
      </c>
      <c r="J4067" s="7">
        <v>5</v>
      </c>
      <c r="K4067" s="3">
        <f t="shared" si="316"/>
        <v>224.49</v>
      </c>
      <c r="L4067" s="2">
        <f t="shared" si="317"/>
        <v>0.05</v>
      </c>
      <c r="M4067" s="3">
        <f t="shared" si="318"/>
        <v>11.224500000000001</v>
      </c>
      <c r="N4067" s="3">
        <f t="shared" si="319"/>
        <v>235.71450000000002</v>
      </c>
    </row>
    <row r="4068" spans="1:14" x14ac:dyDescent="0.3">
      <c r="A4068" s="1">
        <v>45604</v>
      </c>
      <c r="B4068" s="1" t="str">
        <f t="shared" si="315"/>
        <v>November</v>
      </c>
      <c r="C4068" s="4" t="s">
        <v>9</v>
      </c>
      <c r="D4068" s="4" t="s">
        <v>10</v>
      </c>
      <c r="E4068" s="4" t="s">
        <v>11</v>
      </c>
      <c r="F4068" s="4" t="s">
        <v>12</v>
      </c>
      <c r="G4068" s="3">
        <v>12.62</v>
      </c>
      <c r="H4068" s="8">
        <v>6</v>
      </c>
      <c r="I4068" s="4" t="s">
        <v>20</v>
      </c>
      <c r="J4068" s="7">
        <v>8.6999999999999993</v>
      </c>
      <c r="K4068" s="3">
        <f t="shared" si="316"/>
        <v>75.72</v>
      </c>
      <c r="L4068" s="2">
        <f t="shared" si="317"/>
        <v>0.05</v>
      </c>
      <c r="M4068" s="3">
        <f t="shared" si="318"/>
        <v>3.786</v>
      </c>
      <c r="N4068" s="3">
        <f t="shared" si="319"/>
        <v>79.506</v>
      </c>
    </row>
    <row r="4069" spans="1:14" x14ac:dyDescent="0.3">
      <c r="A4069" s="1">
        <v>45604</v>
      </c>
      <c r="B4069" s="1" t="str">
        <f t="shared" si="315"/>
        <v>November</v>
      </c>
      <c r="C4069" s="4" t="s">
        <v>14</v>
      </c>
      <c r="D4069" s="4" t="s">
        <v>10</v>
      </c>
      <c r="E4069" s="4" t="s">
        <v>11</v>
      </c>
      <c r="F4069" s="4" t="s">
        <v>23</v>
      </c>
      <c r="G4069" s="3">
        <v>68.58</v>
      </c>
      <c r="H4069" s="8">
        <v>2</v>
      </c>
      <c r="I4069" s="4" t="s">
        <v>20</v>
      </c>
      <c r="J4069" s="7">
        <v>7.6</v>
      </c>
      <c r="K4069" s="3">
        <f t="shared" si="316"/>
        <v>137.16</v>
      </c>
      <c r="L4069" s="2">
        <f t="shared" si="317"/>
        <v>0.05</v>
      </c>
      <c r="M4069" s="3">
        <f t="shared" si="318"/>
        <v>6.8580000000000005</v>
      </c>
      <c r="N4069" s="3">
        <f t="shared" si="319"/>
        <v>144.018</v>
      </c>
    </row>
    <row r="4070" spans="1:14" x14ac:dyDescent="0.3">
      <c r="A4070" s="1">
        <v>45604</v>
      </c>
      <c r="B4070" s="1" t="str">
        <f t="shared" si="315"/>
        <v>November</v>
      </c>
      <c r="C4070" s="4" t="s">
        <v>9</v>
      </c>
      <c r="D4070" s="4" t="s">
        <v>10</v>
      </c>
      <c r="E4070" s="4" t="s">
        <v>11</v>
      </c>
      <c r="F4070" s="4" t="s">
        <v>12</v>
      </c>
      <c r="G4070" s="3">
        <v>11.7</v>
      </c>
      <c r="H4070" s="8">
        <v>8</v>
      </c>
      <c r="I4070" s="4" t="s">
        <v>20</v>
      </c>
      <c r="J4070" s="7">
        <v>8.4</v>
      </c>
      <c r="K4070" s="3">
        <f t="shared" si="316"/>
        <v>93.6</v>
      </c>
      <c r="L4070" s="2">
        <f t="shared" si="317"/>
        <v>0.05</v>
      </c>
      <c r="M4070" s="3">
        <f t="shared" si="318"/>
        <v>4.68</v>
      </c>
      <c r="N4070" s="3">
        <f t="shared" si="319"/>
        <v>98.28</v>
      </c>
    </row>
    <row r="4071" spans="1:14" x14ac:dyDescent="0.3">
      <c r="A4071" s="1">
        <v>45604</v>
      </c>
      <c r="B4071" s="1" t="str">
        <f t="shared" si="315"/>
        <v>November</v>
      </c>
      <c r="C4071" s="4" t="s">
        <v>14</v>
      </c>
      <c r="D4071" s="4" t="s">
        <v>15</v>
      </c>
      <c r="E4071" s="4" t="s">
        <v>11</v>
      </c>
      <c r="F4071" s="4" t="s">
        <v>16</v>
      </c>
      <c r="G4071" s="3">
        <v>86.56</v>
      </c>
      <c r="H4071" s="8">
        <v>7</v>
      </c>
      <c r="I4071" s="4" t="s">
        <v>258</v>
      </c>
      <c r="J4071" s="7">
        <v>3.5</v>
      </c>
      <c r="K4071" s="3">
        <f t="shared" si="316"/>
        <v>605.92000000000007</v>
      </c>
      <c r="L4071" s="2">
        <f t="shared" si="317"/>
        <v>0.18</v>
      </c>
      <c r="M4071" s="3">
        <f t="shared" si="318"/>
        <v>109.0656</v>
      </c>
      <c r="N4071" s="3">
        <f t="shared" si="319"/>
        <v>714.98560000000009</v>
      </c>
    </row>
    <row r="4072" spans="1:14" x14ac:dyDescent="0.3">
      <c r="A4072" s="1">
        <v>45604</v>
      </c>
      <c r="B4072" s="1" t="str">
        <f t="shared" si="315"/>
        <v>November</v>
      </c>
      <c r="C4072" s="4" t="s">
        <v>19</v>
      </c>
      <c r="D4072" s="4" t="s">
        <v>15</v>
      </c>
      <c r="E4072" s="4" t="s">
        <v>11</v>
      </c>
      <c r="F4072" s="4" t="s">
        <v>12</v>
      </c>
      <c r="G4072" s="3">
        <v>7.31</v>
      </c>
      <c r="H4072" s="8">
        <v>8</v>
      </c>
      <c r="I4072" s="4" t="s">
        <v>258</v>
      </c>
      <c r="J4072" s="7">
        <v>7.5</v>
      </c>
      <c r="K4072" s="3">
        <f t="shared" si="316"/>
        <v>58.48</v>
      </c>
      <c r="L4072" s="2">
        <f t="shared" si="317"/>
        <v>0.05</v>
      </c>
      <c r="M4072" s="3">
        <f t="shared" si="318"/>
        <v>2.9239999999999999</v>
      </c>
      <c r="N4072" s="3">
        <f t="shared" si="319"/>
        <v>61.403999999999996</v>
      </c>
    </row>
    <row r="4073" spans="1:14" x14ac:dyDescent="0.3">
      <c r="A4073" s="1">
        <v>45604</v>
      </c>
      <c r="B4073" s="1" t="str">
        <f t="shared" si="315"/>
        <v>November</v>
      </c>
      <c r="C4073" s="4" t="s">
        <v>9</v>
      </c>
      <c r="D4073" s="4" t="s">
        <v>15</v>
      </c>
      <c r="E4073" s="4" t="s">
        <v>11</v>
      </c>
      <c r="F4073" s="4" t="s">
        <v>12</v>
      </c>
      <c r="G4073" s="3">
        <v>7.89</v>
      </c>
      <c r="H4073" s="8">
        <v>6</v>
      </c>
      <c r="I4073" s="4" t="s">
        <v>20</v>
      </c>
      <c r="J4073" s="7">
        <v>4.5</v>
      </c>
      <c r="K4073" s="3">
        <f t="shared" si="316"/>
        <v>47.339999999999996</v>
      </c>
      <c r="L4073" s="2">
        <f t="shared" si="317"/>
        <v>0.05</v>
      </c>
      <c r="M4073" s="3">
        <f t="shared" si="318"/>
        <v>2.367</v>
      </c>
      <c r="N4073" s="3">
        <f t="shared" si="319"/>
        <v>49.706999999999994</v>
      </c>
    </row>
    <row r="4074" spans="1:14" x14ac:dyDescent="0.3">
      <c r="A4074" s="1">
        <v>45604</v>
      </c>
      <c r="B4074" s="1" t="str">
        <f t="shared" si="315"/>
        <v>November</v>
      </c>
      <c r="C4074" s="4" t="s">
        <v>14</v>
      </c>
      <c r="D4074" s="4" t="s">
        <v>10</v>
      </c>
      <c r="E4074" s="4" t="s">
        <v>11</v>
      </c>
      <c r="F4074" s="4" t="s">
        <v>21</v>
      </c>
      <c r="G4074" s="3">
        <v>21.72</v>
      </c>
      <c r="H4074" s="8">
        <v>8</v>
      </c>
      <c r="I4074" s="4" t="s">
        <v>17</v>
      </c>
      <c r="J4074" s="7">
        <v>5.4</v>
      </c>
      <c r="K4074" s="3">
        <f t="shared" si="316"/>
        <v>173.76</v>
      </c>
      <c r="L4074" s="2">
        <f t="shared" si="317"/>
        <v>0.05</v>
      </c>
      <c r="M4074" s="3">
        <f t="shared" si="318"/>
        <v>8.6880000000000006</v>
      </c>
      <c r="N4074" s="3">
        <f t="shared" si="319"/>
        <v>182.44799999999998</v>
      </c>
    </row>
    <row r="4075" spans="1:14" x14ac:dyDescent="0.3">
      <c r="A4075" s="1">
        <v>45604</v>
      </c>
      <c r="B4075" s="1" t="str">
        <f t="shared" si="315"/>
        <v>November</v>
      </c>
      <c r="C4075" s="4" t="s">
        <v>19</v>
      </c>
      <c r="D4075" s="4" t="s">
        <v>15</v>
      </c>
      <c r="E4075" s="4" t="s">
        <v>11</v>
      </c>
      <c r="F4075" s="4" t="s">
        <v>12</v>
      </c>
      <c r="G4075" s="3">
        <v>10.220000000000001</v>
      </c>
      <c r="H4075" s="8">
        <v>10</v>
      </c>
      <c r="I4075" s="4" t="s">
        <v>20</v>
      </c>
      <c r="J4075" s="7">
        <v>7</v>
      </c>
      <c r="K4075" s="3">
        <f t="shared" si="316"/>
        <v>102.2</v>
      </c>
      <c r="L4075" s="2">
        <f t="shared" si="317"/>
        <v>0.05</v>
      </c>
      <c r="M4075" s="3">
        <f t="shared" si="318"/>
        <v>5.1100000000000003</v>
      </c>
      <c r="N4075" s="3">
        <f t="shared" si="319"/>
        <v>107.31</v>
      </c>
    </row>
    <row r="4076" spans="1:14" x14ac:dyDescent="0.3">
      <c r="A4076" s="1">
        <v>45604</v>
      </c>
      <c r="B4076" s="1" t="str">
        <f t="shared" si="315"/>
        <v>November</v>
      </c>
      <c r="C4076" s="4" t="s">
        <v>14</v>
      </c>
      <c r="D4076" s="4" t="s">
        <v>15</v>
      </c>
      <c r="E4076" s="4" t="s">
        <v>11</v>
      </c>
      <c r="F4076" s="4" t="s">
        <v>12</v>
      </c>
      <c r="G4076" s="3">
        <v>8.25</v>
      </c>
      <c r="H4076" s="8">
        <v>7</v>
      </c>
      <c r="I4076" s="4" t="s">
        <v>258</v>
      </c>
      <c r="J4076" s="7">
        <v>6.4</v>
      </c>
      <c r="K4076" s="3">
        <f t="shared" si="316"/>
        <v>57.75</v>
      </c>
      <c r="L4076" s="2">
        <f t="shared" si="317"/>
        <v>0.05</v>
      </c>
      <c r="M4076" s="3">
        <f t="shared" si="318"/>
        <v>2.8875000000000002</v>
      </c>
      <c r="N4076" s="3">
        <f t="shared" si="319"/>
        <v>60.637500000000003</v>
      </c>
    </row>
    <row r="4077" spans="1:14" x14ac:dyDescent="0.3">
      <c r="A4077" s="1">
        <v>45604</v>
      </c>
      <c r="B4077" s="1" t="str">
        <f t="shared" si="315"/>
        <v>November</v>
      </c>
      <c r="C4077" s="4" t="s">
        <v>19</v>
      </c>
      <c r="D4077" s="4" t="s">
        <v>15</v>
      </c>
      <c r="E4077" s="4" t="s">
        <v>22</v>
      </c>
      <c r="F4077" s="4" t="s">
        <v>16</v>
      </c>
      <c r="G4077" s="3">
        <v>82.85</v>
      </c>
      <c r="H4077" s="8">
        <v>1</v>
      </c>
      <c r="I4077" s="4" t="s">
        <v>258</v>
      </c>
      <c r="J4077" s="7">
        <v>8.4</v>
      </c>
      <c r="K4077" s="3">
        <f t="shared" si="316"/>
        <v>82.85</v>
      </c>
      <c r="L4077" s="2">
        <f t="shared" si="317"/>
        <v>0.18</v>
      </c>
      <c r="M4077" s="3">
        <f t="shared" si="318"/>
        <v>14.912999999999998</v>
      </c>
      <c r="N4077" s="3">
        <f t="shared" si="319"/>
        <v>97.762999999999991</v>
      </c>
    </row>
    <row r="4078" spans="1:14" x14ac:dyDescent="0.3">
      <c r="A4078" s="1">
        <v>45604</v>
      </c>
      <c r="B4078" s="1" t="str">
        <f t="shared" si="315"/>
        <v>November</v>
      </c>
      <c r="C4078" s="4" t="s">
        <v>19</v>
      </c>
      <c r="D4078" s="4" t="s">
        <v>10</v>
      </c>
      <c r="E4078" s="4" t="s">
        <v>22</v>
      </c>
      <c r="F4078" s="4" t="s">
        <v>12</v>
      </c>
      <c r="G4078" s="3">
        <v>14.98</v>
      </c>
      <c r="H4078" s="8">
        <v>7</v>
      </c>
      <c r="I4078" s="4" t="s">
        <v>258</v>
      </c>
      <c r="J4078" s="7">
        <v>6.2</v>
      </c>
      <c r="K4078" s="3">
        <f t="shared" si="316"/>
        <v>104.86</v>
      </c>
      <c r="L4078" s="2">
        <f t="shared" si="317"/>
        <v>0.05</v>
      </c>
      <c r="M4078" s="3">
        <f t="shared" si="318"/>
        <v>5.2430000000000003</v>
      </c>
      <c r="N4078" s="3">
        <f t="shared" si="319"/>
        <v>110.10299999999999</v>
      </c>
    </row>
    <row r="4079" spans="1:14" x14ac:dyDescent="0.3">
      <c r="A4079" s="1">
        <v>45604</v>
      </c>
      <c r="B4079" s="1" t="str">
        <f t="shared" si="315"/>
        <v>November</v>
      </c>
      <c r="C4079" s="4" t="s">
        <v>19</v>
      </c>
      <c r="D4079" s="4" t="s">
        <v>15</v>
      </c>
      <c r="E4079" s="4" t="s">
        <v>11</v>
      </c>
      <c r="F4079" s="4" t="s">
        <v>21</v>
      </c>
      <c r="G4079" s="3">
        <v>24.29</v>
      </c>
      <c r="H4079" s="8">
        <v>7</v>
      </c>
      <c r="I4079" s="4" t="s">
        <v>258</v>
      </c>
      <c r="J4079" s="7">
        <v>5</v>
      </c>
      <c r="K4079" s="3">
        <f t="shared" si="316"/>
        <v>170.03</v>
      </c>
      <c r="L4079" s="2">
        <f t="shared" si="317"/>
        <v>0.05</v>
      </c>
      <c r="M4079" s="3">
        <f t="shared" si="318"/>
        <v>8.5015000000000001</v>
      </c>
      <c r="N4079" s="3">
        <f t="shared" si="319"/>
        <v>178.53149999999999</v>
      </c>
    </row>
    <row r="4080" spans="1:14" x14ac:dyDescent="0.3">
      <c r="A4080" s="1">
        <v>45604</v>
      </c>
      <c r="B4080" s="1" t="str">
        <f t="shared" si="315"/>
        <v>November</v>
      </c>
      <c r="C4080" s="4" t="s">
        <v>19</v>
      </c>
      <c r="D4080" s="4" t="s">
        <v>15</v>
      </c>
      <c r="E4080" s="4" t="s">
        <v>22</v>
      </c>
      <c r="F4080" s="4" t="s">
        <v>24</v>
      </c>
      <c r="G4080" s="3">
        <v>36.9</v>
      </c>
      <c r="H4080" s="8">
        <v>5</v>
      </c>
      <c r="I4080" s="4" t="s">
        <v>17</v>
      </c>
      <c r="J4080" s="7">
        <v>6.2</v>
      </c>
      <c r="K4080" s="3">
        <f t="shared" si="316"/>
        <v>184.5</v>
      </c>
      <c r="L4080" s="2">
        <f t="shared" si="317"/>
        <v>0.05</v>
      </c>
      <c r="M4080" s="3">
        <f t="shared" si="318"/>
        <v>9.2249999999999996</v>
      </c>
      <c r="N4080" s="3">
        <f t="shared" si="319"/>
        <v>193.72499999999999</v>
      </c>
    </row>
    <row r="4081" spans="1:14" x14ac:dyDescent="0.3">
      <c r="A4081" s="1">
        <v>45604</v>
      </c>
      <c r="B4081" s="1" t="str">
        <f t="shared" si="315"/>
        <v>November</v>
      </c>
      <c r="C4081" s="4" t="s">
        <v>9</v>
      </c>
      <c r="D4081" s="4" t="s">
        <v>15</v>
      </c>
      <c r="E4081" s="4" t="s">
        <v>11</v>
      </c>
      <c r="F4081" s="4" t="s">
        <v>23</v>
      </c>
      <c r="G4081" s="3">
        <v>44.31</v>
      </c>
      <c r="H4081" s="8">
        <v>8</v>
      </c>
      <c r="I4081" s="4" t="s">
        <v>258</v>
      </c>
      <c r="J4081" s="7">
        <v>8.1999999999999993</v>
      </c>
      <c r="K4081" s="3">
        <f t="shared" si="316"/>
        <v>354.48</v>
      </c>
      <c r="L4081" s="2">
        <f t="shared" si="317"/>
        <v>0.05</v>
      </c>
      <c r="M4081" s="3">
        <f t="shared" si="318"/>
        <v>17.724</v>
      </c>
      <c r="N4081" s="3">
        <f t="shared" si="319"/>
        <v>372.20400000000001</v>
      </c>
    </row>
    <row r="4082" spans="1:14" x14ac:dyDescent="0.3">
      <c r="A4082" s="1">
        <v>45605</v>
      </c>
      <c r="B4082" s="1" t="str">
        <f t="shared" si="315"/>
        <v>November</v>
      </c>
      <c r="C4082" s="4" t="s">
        <v>9</v>
      </c>
      <c r="D4082" s="4" t="s">
        <v>15</v>
      </c>
      <c r="E4082" s="4" t="s">
        <v>11</v>
      </c>
      <c r="F4082" s="4" t="s">
        <v>21</v>
      </c>
      <c r="G4082" s="3">
        <v>18.940000000000001</v>
      </c>
      <c r="H4082" s="8">
        <v>10</v>
      </c>
      <c r="I4082" s="4" t="s">
        <v>17</v>
      </c>
      <c r="J4082" s="7">
        <v>8.3000000000000007</v>
      </c>
      <c r="K4082" s="3">
        <f t="shared" si="316"/>
        <v>189.4</v>
      </c>
      <c r="L4082" s="2">
        <f t="shared" si="317"/>
        <v>0.05</v>
      </c>
      <c r="M4082" s="3">
        <f t="shared" si="318"/>
        <v>9.4700000000000006</v>
      </c>
      <c r="N4082" s="3">
        <f t="shared" si="319"/>
        <v>198.87</v>
      </c>
    </row>
    <row r="4083" spans="1:14" x14ac:dyDescent="0.3">
      <c r="A4083" s="1">
        <v>45605</v>
      </c>
      <c r="B4083" s="1" t="str">
        <f t="shared" si="315"/>
        <v>November</v>
      </c>
      <c r="C4083" s="4" t="s">
        <v>19</v>
      </c>
      <c r="D4083" s="4" t="s">
        <v>15</v>
      </c>
      <c r="E4083" s="4" t="s">
        <v>11</v>
      </c>
      <c r="F4083" s="4" t="s">
        <v>24</v>
      </c>
      <c r="G4083" s="3">
        <v>18.309999999999999</v>
      </c>
      <c r="H4083" s="8">
        <v>2</v>
      </c>
      <c r="I4083" s="4" t="s">
        <v>17</v>
      </c>
      <c r="J4083" s="7">
        <v>4.5</v>
      </c>
      <c r="K4083" s="3">
        <f t="shared" si="316"/>
        <v>36.619999999999997</v>
      </c>
      <c r="L4083" s="2">
        <f t="shared" si="317"/>
        <v>0.05</v>
      </c>
      <c r="M4083" s="3">
        <f t="shared" si="318"/>
        <v>1.831</v>
      </c>
      <c r="N4083" s="3">
        <f t="shared" si="319"/>
        <v>38.451000000000001</v>
      </c>
    </row>
    <row r="4084" spans="1:14" x14ac:dyDescent="0.3">
      <c r="A4084" s="1">
        <v>45605</v>
      </c>
      <c r="B4084" s="1" t="str">
        <f t="shared" si="315"/>
        <v>November</v>
      </c>
      <c r="C4084" s="4" t="s">
        <v>9</v>
      </c>
      <c r="D4084" s="4" t="s">
        <v>10</v>
      </c>
      <c r="E4084" s="4" t="s">
        <v>22</v>
      </c>
      <c r="F4084" s="4" t="s">
        <v>23</v>
      </c>
      <c r="G4084" s="3">
        <v>51.86</v>
      </c>
      <c r="H4084" s="8">
        <v>9</v>
      </c>
      <c r="I4084" s="4" t="s">
        <v>17</v>
      </c>
      <c r="J4084" s="7">
        <v>5.2</v>
      </c>
      <c r="K4084" s="3">
        <f t="shared" si="316"/>
        <v>466.74</v>
      </c>
      <c r="L4084" s="2">
        <f t="shared" si="317"/>
        <v>0.05</v>
      </c>
      <c r="M4084" s="3">
        <f t="shared" si="318"/>
        <v>23.337000000000003</v>
      </c>
      <c r="N4084" s="3">
        <f t="shared" si="319"/>
        <v>490.077</v>
      </c>
    </row>
    <row r="4085" spans="1:14" x14ac:dyDescent="0.3">
      <c r="A4085" s="1">
        <v>45605</v>
      </c>
      <c r="B4085" s="1" t="str">
        <f t="shared" si="315"/>
        <v>November</v>
      </c>
      <c r="C4085" s="4" t="s">
        <v>19</v>
      </c>
      <c r="D4085" s="4" t="s">
        <v>15</v>
      </c>
      <c r="E4085" s="4" t="s">
        <v>11</v>
      </c>
      <c r="F4085" s="4" t="s">
        <v>12</v>
      </c>
      <c r="G4085" s="3">
        <v>6.39</v>
      </c>
      <c r="H4085" s="8">
        <v>8</v>
      </c>
      <c r="I4085" s="4" t="s">
        <v>20</v>
      </c>
      <c r="J4085" s="7">
        <v>6.2</v>
      </c>
      <c r="K4085" s="3">
        <f t="shared" si="316"/>
        <v>51.12</v>
      </c>
      <c r="L4085" s="2">
        <f t="shared" si="317"/>
        <v>0.05</v>
      </c>
      <c r="M4085" s="3">
        <f t="shared" si="318"/>
        <v>2.556</v>
      </c>
      <c r="N4085" s="3">
        <f t="shared" si="319"/>
        <v>53.675999999999995</v>
      </c>
    </row>
    <row r="4086" spans="1:14" x14ac:dyDescent="0.3">
      <c r="A4086" s="1">
        <v>45605</v>
      </c>
      <c r="B4086" s="1" t="str">
        <f t="shared" si="315"/>
        <v>November</v>
      </c>
      <c r="C4086" s="4" t="s">
        <v>19</v>
      </c>
      <c r="D4086" s="4" t="s">
        <v>15</v>
      </c>
      <c r="E4086" s="4" t="s">
        <v>11</v>
      </c>
      <c r="F4086" s="4" t="s">
        <v>12</v>
      </c>
      <c r="G4086" s="3">
        <v>6.58</v>
      </c>
      <c r="H4086" s="8">
        <v>6</v>
      </c>
      <c r="I4086" s="4" t="s">
        <v>17</v>
      </c>
      <c r="J4086" s="7">
        <v>3.1</v>
      </c>
      <c r="K4086" s="3">
        <f t="shared" si="316"/>
        <v>39.480000000000004</v>
      </c>
      <c r="L4086" s="2">
        <f t="shared" si="317"/>
        <v>0.05</v>
      </c>
      <c r="M4086" s="3">
        <f t="shared" si="318"/>
        <v>1.9740000000000002</v>
      </c>
      <c r="N4086" s="3">
        <f t="shared" si="319"/>
        <v>41.454000000000008</v>
      </c>
    </row>
    <row r="4087" spans="1:14" x14ac:dyDescent="0.3">
      <c r="A4087" s="1">
        <v>45605</v>
      </c>
      <c r="B4087" s="1" t="str">
        <f t="shared" si="315"/>
        <v>November</v>
      </c>
      <c r="C4087" s="4" t="s">
        <v>19</v>
      </c>
      <c r="D4087" s="4" t="s">
        <v>15</v>
      </c>
      <c r="E4087" s="4" t="s">
        <v>11</v>
      </c>
      <c r="F4087" s="4" t="s">
        <v>23</v>
      </c>
      <c r="G4087" s="3">
        <v>57.41</v>
      </c>
      <c r="H4087" s="8">
        <v>4</v>
      </c>
      <c r="I4087" s="4" t="s">
        <v>258</v>
      </c>
      <c r="J4087" s="7">
        <v>7.7</v>
      </c>
      <c r="K4087" s="3">
        <f t="shared" si="316"/>
        <v>229.64</v>
      </c>
      <c r="L4087" s="2">
        <f t="shared" si="317"/>
        <v>0.05</v>
      </c>
      <c r="M4087" s="3">
        <f t="shared" si="318"/>
        <v>11.481999999999999</v>
      </c>
      <c r="N4087" s="3">
        <f t="shared" si="319"/>
        <v>241.12199999999999</v>
      </c>
    </row>
    <row r="4088" spans="1:14" x14ac:dyDescent="0.3">
      <c r="A4088" s="1">
        <v>45605</v>
      </c>
      <c r="B4088" s="1" t="str">
        <f t="shared" si="315"/>
        <v>November</v>
      </c>
      <c r="C4088" s="4" t="s">
        <v>9</v>
      </c>
      <c r="D4088" s="4" t="s">
        <v>15</v>
      </c>
      <c r="E4088" s="4" t="s">
        <v>11</v>
      </c>
      <c r="F4088" s="4" t="s">
        <v>24</v>
      </c>
      <c r="G4088" s="3">
        <v>24.57</v>
      </c>
      <c r="H4088" s="8">
        <v>3</v>
      </c>
      <c r="I4088" s="4" t="s">
        <v>17</v>
      </c>
      <c r="J4088" s="7">
        <v>9.8000000000000007</v>
      </c>
      <c r="K4088" s="3">
        <f t="shared" si="316"/>
        <v>73.710000000000008</v>
      </c>
      <c r="L4088" s="2">
        <f t="shared" si="317"/>
        <v>0.05</v>
      </c>
      <c r="M4088" s="3">
        <f t="shared" si="318"/>
        <v>3.6855000000000007</v>
      </c>
      <c r="N4088" s="3">
        <f t="shared" si="319"/>
        <v>77.395500000000013</v>
      </c>
    </row>
    <row r="4089" spans="1:14" x14ac:dyDescent="0.3">
      <c r="A4089" s="1">
        <v>45605</v>
      </c>
      <c r="B4089" s="1" t="str">
        <f t="shared" si="315"/>
        <v>November</v>
      </c>
      <c r="C4089" s="4" t="s">
        <v>19</v>
      </c>
      <c r="D4089" s="4" t="s">
        <v>15</v>
      </c>
      <c r="E4089" s="4" t="s">
        <v>22</v>
      </c>
      <c r="F4089" s="4" t="s">
        <v>12</v>
      </c>
      <c r="G4089" s="3">
        <v>12.89</v>
      </c>
      <c r="H4089" s="8">
        <v>8</v>
      </c>
      <c r="I4089" s="4" t="s">
        <v>17</v>
      </c>
      <c r="J4089" s="7">
        <v>8.9</v>
      </c>
      <c r="K4089" s="3">
        <f t="shared" si="316"/>
        <v>103.12</v>
      </c>
      <c r="L4089" s="2">
        <f t="shared" si="317"/>
        <v>0.05</v>
      </c>
      <c r="M4089" s="3">
        <f t="shared" si="318"/>
        <v>5.1560000000000006</v>
      </c>
      <c r="N4089" s="3">
        <f t="shared" si="319"/>
        <v>108.27600000000001</v>
      </c>
    </row>
    <row r="4090" spans="1:14" x14ac:dyDescent="0.3">
      <c r="A4090" s="1">
        <v>45605</v>
      </c>
      <c r="B4090" s="1" t="str">
        <f t="shared" si="315"/>
        <v>November</v>
      </c>
      <c r="C4090" s="4" t="s">
        <v>19</v>
      </c>
      <c r="D4090" s="4" t="s">
        <v>10</v>
      </c>
      <c r="E4090" s="4" t="s">
        <v>22</v>
      </c>
      <c r="F4090" s="4" t="s">
        <v>21</v>
      </c>
      <c r="G4090" s="3">
        <v>14.57</v>
      </c>
      <c r="H4090" s="8">
        <v>8</v>
      </c>
      <c r="I4090" s="4" t="s">
        <v>20</v>
      </c>
      <c r="J4090" s="7">
        <v>4.5999999999999996</v>
      </c>
      <c r="K4090" s="3">
        <f t="shared" si="316"/>
        <v>116.56</v>
      </c>
      <c r="L4090" s="2">
        <f t="shared" si="317"/>
        <v>0.05</v>
      </c>
      <c r="M4090" s="3">
        <f t="shared" si="318"/>
        <v>5.8280000000000003</v>
      </c>
      <c r="N4090" s="3">
        <f t="shared" si="319"/>
        <v>122.38800000000001</v>
      </c>
    </row>
    <row r="4091" spans="1:14" x14ac:dyDescent="0.3">
      <c r="A4091" s="1">
        <v>45605</v>
      </c>
      <c r="B4091" s="1" t="str">
        <f t="shared" si="315"/>
        <v>November</v>
      </c>
      <c r="C4091" s="4" t="s">
        <v>9</v>
      </c>
      <c r="D4091" s="4" t="s">
        <v>15</v>
      </c>
      <c r="E4091" s="4" t="s">
        <v>22</v>
      </c>
      <c r="F4091" s="4" t="s">
        <v>12</v>
      </c>
      <c r="G4091" s="3">
        <v>12.14</v>
      </c>
      <c r="H4091" s="8">
        <v>8</v>
      </c>
      <c r="I4091" s="4" t="s">
        <v>258</v>
      </c>
      <c r="J4091" s="7">
        <v>9.4</v>
      </c>
      <c r="K4091" s="3">
        <f t="shared" si="316"/>
        <v>97.12</v>
      </c>
      <c r="L4091" s="2">
        <f t="shared" si="317"/>
        <v>0.05</v>
      </c>
      <c r="M4091" s="3">
        <f t="shared" si="318"/>
        <v>4.8560000000000008</v>
      </c>
      <c r="N4091" s="3">
        <f t="shared" si="319"/>
        <v>101.976</v>
      </c>
    </row>
    <row r="4092" spans="1:14" x14ac:dyDescent="0.3">
      <c r="A4092" s="1">
        <v>45605</v>
      </c>
      <c r="B4092" s="1" t="str">
        <f t="shared" si="315"/>
        <v>November</v>
      </c>
      <c r="C4092" s="4" t="s">
        <v>19</v>
      </c>
      <c r="D4092" s="4" t="s">
        <v>15</v>
      </c>
      <c r="E4092" s="4" t="s">
        <v>22</v>
      </c>
      <c r="F4092" s="4" t="s">
        <v>16</v>
      </c>
      <c r="G4092" s="3">
        <v>80.91</v>
      </c>
      <c r="H4092" s="8">
        <v>10</v>
      </c>
      <c r="I4092" s="4" t="s">
        <v>258</v>
      </c>
      <c r="J4092" s="7">
        <v>6.9</v>
      </c>
      <c r="K4092" s="3">
        <f t="shared" si="316"/>
        <v>809.09999999999991</v>
      </c>
      <c r="L4092" s="2">
        <f t="shared" si="317"/>
        <v>0.18</v>
      </c>
      <c r="M4092" s="3">
        <f t="shared" si="318"/>
        <v>145.63799999999998</v>
      </c>
      <c r="N4092" s="3">
        <f t="shared" si="319"/>
        <v>954.73799999999983</v>
      </c>
    </row>
    <row r="4093" spans="1:14" x14ac:dyDescent="0.3">
      <c r="A4093" s="1">
        <v>45605</v>
      </c>
      <c r="B4093" s="1" t="str">
        <f t="shared" si="315"/>
        <v>November</v>
      </c>
      <c r="C4093" s="4" t="s">
        <v>9</v>
      </c>
      <c r="D4093" s="4" t="s">
        <v>10</v>
      </c>
      <c r="E4093" s="4" t="s">
        <v>11</v>
      </c>
      <c r="F4093" s="4" t="s">
        <v>12</v>
      </c>
      <c r="G4093" s="3">
        <v>11.26</v>
      </c>
      <c r="H4093" s="8">
        <v>6</v>
      </c>
      <c r="I4093" s="4" t="s">
        <v>17</v>
      </c>
      <c r="J4093" s="7">
        <v>8.9</v>
      </c>
      <c r="K4093" s="3">
        <f t="shared" si="316"/>
        <v>67.56</v>
      </c>
      <c r="L4093" s="2">
        <f t="shared" si="317"/>
        <v>0.05</v>
      </c>
      <c r="M4093" s="3">
        <f t="shared" si="318"/>
        <v>3.3780000000000001</v>
      </c>
      <c r="N4093" s="3">
        <f t="shared" si="319"/>
        <v>70.938000000000002</v>
      </c>
    </row>
    <row r="4094" spans="1:14" x14ac:dyDescent="0.3">
      <c r="A4094" s="1">
        <v>45605</v>
      </c>
      <c r="B4094" s="1" t="str">
        <f t="shared" si="315"/>
        <v>November</v>
      </c>
      <c r="C4094" s="4" t="s">
        <v>9</v>
      </c>
      <c r="D4094" s="4" t="s">
        <v>15</v>
      </c>
      <c r="E4094" s="4" t="s">
        <v>22</v>
      </c>
      <c r="F4094" s="4" t="s">
        <v>12</v>
      </c>
      <c r="G4094" s="3">
        <v>4.26</v>
      </c>
      <c r="H4094" s="8">
        <v>9</v>
      </c>
      <c r="I4094" s="4" t="s">
        <v>20</v>
      </c>
      <c r="J4094" s="7">
        <v>6</v>
      </c>
      <c r="K4094" s="3">
        <f t="shared" si="316"/>
        <v>38.339999999999996</v>
      </c>
      <c r="L4094" s="2">
        <f t="shared" si="317"/>
        <v>0.05</v>
      </c>
      <c r="M4094" s="3">
        <f t="shared" si="318"/>
        <v>1.9169999999999998</v>
      </c>
      <c r="N4094" s="3">
        <f t="shared" si="319"/>
        <v>40.256999999999998</v>
      </c>
    </row>
    <row r="4095" spans="1:14" x14ac:dyDescent="0.3">
      <c r="A4095" s="1">
        <v>45605</v>
      </c>
      <c r="B4095" s="1" t="str">
        <f t="shared" si="315"/>
        <v>November</v>
      </c>
      <c r="C4095" s="4" t="s">
        <v>14</v>
      </c>
      <c r="D4095" s="4" t="s">
        <v>15</v>
      </c>
      <c r="E4095" s="4" t="s">
        <v>11</v>
      </c>
      <c r="F4095" s="4" t="s">
        <v>23</v>
      </c>
      <c r="G4095" s="3">
        <v>46.82</v>
      </c>
      <c r="H4095" s="8">
        <v>4</v>
      </c>
      <c r="I4095" s="4" t="s">
        <v>17</v>
      </c>
      <c r="J4095" s="7">
        <v>8.4</v>
      </c>
      <c r="K4095" s="3">
        <f t="shared" si="316"/>
        <v>187.28</v>
      </c>
      <c r="L4095" s="2">
        <f t="shared" si="317"/>
        <v>0.05</v>
      </c>
      <c r="M4095" s="3">
        <f t="shared" si="318"/>
        <v>9.3640000000000008</v>
      </c>
      <c r="N4095" s="3">
        <f t="shared" si="319"/>
        <v>196.64400000000001</v>
      </c>
    </row>
    <row r="4096" spans="1:14" x14ac:dyDescent="0.3">
      <c r="A4096" s="1">
        <v>45605</v>
      </c>
      <c r="B4096" s="1" t="str">
        <f t="shared" si="315"/>
        <v>November</v>
      </c>
      <c r="C4096" s="4" t="s">
        <v>9</v>
      </c>
      <c r="D4096" s="4" t="s">
        <v>15</v>
      </c>
      <c r="E4096" s="4" t="s">
        <v>11</v>
      </c>
      <c r="F4096" s="4" t="s">
        <v>12</v>
      </c>
      <c r="G4096" s="3">
        <v>13.85</v>
      </c>
      <c r="H4096" s="8">
        <v>6</v>
      </c>
      <c r="I4096" s="4" t="s">
        <v>258</v>
      </c>
      <c r="J4096" s="7">
        <v>5.2</v>
      </c>
      <c r="K4096" s="3">
        <f t="shared" si="316"/>
        <v>83.1</v>
      </c>
      <c r="L4096" s="2">
        <f t="shared" si="317"/>
        <v>0.05</v>
      </c>
      <c r="M4096" s="3">
        <f t="shared" si="318"/>
        <v>4.1550000000000002</v>
      </c>
      <c r="N4096" s="3">
        <f t="shared" si="319"/>
        <v>87.254999999999995</v>
      </c>
    </row>
    <row r="4097" spans="1:14" x14ac:dyDescent="0.3">
      <c r="A4097" s="1">
        <v>45605</v>
      </c>
      <c r="B4097" s="1" t="str">
        <f t="shared" si="315"/>
        <v>November</v>
      </c>
      <c r="C4097" s="4" t="s">
        <v>14</v>
      </c>
      <c r="D4097" s="4" t="s">
        <v>10</v>
      </c>
      <c r="E4097" s="4" t="s">
        <v>11</v>
      </c>
      <c r="F4097" s="4" t="s">
        <v>23</v>
      </c>
      <c r="G4097" s="3">
        <v>49.03</v>
      </c>
      <c r="H4097" s="8">
        <v>9</v>
      </c>
      <c r="I4097" s="4" t="s">
        <v>17</v>
      </c>
      <c r="J4097" s="7">
        <v>5.5</v>
      </c>
      <c r="K4097" s="3">
        <f t="shared" si="316"/>
        <v>441.27</v>
      </c>
      <c r="L4097" s="2">
        <f t="shared" si="317"/>
        <v>0.05</v>
      </c>
      <c r="M4097" s="3">
        <f t="shared" si="318"/>
        <v>22.063500000000001</v>
      </c>
      <c r="N4097" s="3">
        <f t="shared" si="319"/>
        <v>463.33349999999996</v>
      </c>
    </row>
    <row r="4098" spans="1:14" x14ac:dyDescent="0.3">
      <c r="A4098" s="1">
        <v>45605</v>
      </c>
      <c r="B4098" s="1" t="str">
        <f t="shared" si="315"/>
        <v>November</v>
      </c>
      <c r="C4098" s="4" t="s">
        <v>9</v>
      </c>
      <c r="D4098" s="4" t="s">
        <v>10</v>
      </c>
      <c r="E4098" s="4" t="s">
        <v>11</v>
      </c>
      <c r="F4098" s="4" t="s">
        <v>18</v>
      </c>
      <c r="G4098" s="3">
        <v>61.62</v>
      </c>
      <c r="H4098" s="8">
        <v>1</v>
      </c>
      <c r="I4098" s="4" t="s">
        <v>20</v>
      </c>
      <c r="J4098" s="7">
        <v>4.5999999999999996</v>
      </c>
      <c r="K4098" s="3">
        <f t="shared" si="316"/>
        <v>61.62</v>
      </c>
      <c r="L4098" s="2">
        <f t="shared" si="317"/>
        <v>0.05</v>
      </c>
      <c r="M4098" s="3">
        <f t="shared" si="318"/>
        <v>3.081</v>
      </c>
      <c r="N4098" s="3">
        <f t="shared" si="319"/>
        <v>64.700999999999993</v>
      </c>
    </row>
    <row r="4099" spans="1:14" x14ac:dyDescent="0.3">
      <c r="A4099" s="1">
        <v>45605</v>
      </c>
      <c r="B4099" s="1" t="str">
        <f t="shared" ref="B4099:B4162" si="320">TEXT(A4099,"mmmm")</f>
        <v>November</v>
      </c>
      <c r="C4099" s="4" t="s">
        <v>19</v>
      </c>
      <c r="D4099" s="4" t="s">
        <v>15</v>
      </c>
      <c r="E4099" s="4" t="s">
        <v>22</v>
      </c>
      <c r="F4099" s="4" t="s">
        <v>12</v>
      </c>
      <c r="G4099" s="3">
        <v>3.81</v>
      </c>
      <c r="H4099" s="8">
        <v>5</v>
      </c>
      <c r="I4099" s="4" t="s">
        <v>258</v>
      </c>
      <c r="J4099" s="7">
        <v>9.4</v>
      </c>
      <c r="K4099" s="3">
        <f t="shared" ref="K4099:K4162" si="321">G4099*H4099</f>
        <v>19.05</v>
      </c>
      <c r="L4099" s="2">
        <f t="shared" ref="L4099:L4162" si="322">IF(F4099="electronics",18%,5%)</f>
        <v>0.05</v>
      </c>
      <c r="M4099" s="3">
        <f t="shared" ref="M4099:M4162" si="323">K4099*L4099</f>
        <v>0.95250000000000012</v>
      </c>
      <c r="N4099" s="3">
        <f t="shared" ref="N4099:N4162" si="324">K4099+M4099</f>
        <v>20.002500000000001</v>
      </c>
    </row>
    <row r="4100" spans="1:14" x14ac:dyDescent="0.3">
      <c r="A4100" s="1">
        <v>45605</v>
      </c>
      <c r="B4100" s="1" t="str">
        <f t="shared" si="320"/>
        <v>November</v>
      </c>
      <c r="C4100" s="4" t="s">
        <v>9</v>
      </c>
      <c r="D4100" s="4" t="s">
        <v>15</v>
      </c>
      <c r="E4100" s="4" t="s">
        <v>11</v>
      </c>
      <c r="F4100" s="4" t="s">
        <v>12</v>
      </c>
      <c r="G4100" s="3">
        <v>8.69</v>
      </c>
      <c r="H4100" s="8">
        <v>6</v>
      </c>
      <c r="I4100" s="4" t="s">
        <v>17</v>
      </c>
      <c r="J4100" s="7">
        <v>7.2</v>
      </c>
      <c r="K4100" s="3">
        <f t="shared" si="321"/>
        <v>52.14</v>
      </c>
      <c r="L4100" s="2">
        <f t="shared" si="322"/>
        <v>0.05</v>
      </c>
      <c r="M4100" s="3">
        <f t="shared" si="323"/>
        <v>2.6070000000000002</v>
      </c>
      <c r="N4100" s="3">
        <f t="shared" si="324"/>
        <v>54.747</v>
      </c>
    </row>
    <row r="4101" spans="1:14" x14ac:dyDescent="0.3">
      <c r="A4101" s="1">
        <v>45605</v>
      </c>
      <c r="B4101" s="1" t="str">
        <f t="shared" si="320"/>
        <v>November</v>
      </c>
      <c r="C4101" s="4" t="s">
        <v>14</v>
      </c>
      <c r="D4101" s="4" t="s">
        <v>10</v>
      </c>
      <c r="E4101" s="4" t="s">
        <v>11</v>
      </c>
      <c r="F4101" s="4" t="s">
        <v>18</v>
      </c>
      <c r="G4101" s="3">
        <v>58.51</v>
      </c>
      <c r="H4101" s="8">
        <v>7</v>
      </c>
      <c r="I4101" s="4" t="s">
        <v>20</v>
      </c>
      <c r="J4101" s="7">
        <v>5</v>
      </c>
      <c r="K4101" s="3">
        <f t="shared" si="321"/>
        <v>409.57</v>
      </c>
      <c r="L4101" s="2">
        <f t="shared" si="322"/>
        <v>0.05</v>
      </c>
      <c r="M4101" s="3">
        <f t="shared" si="323"/>
        <v>20.4785</v>
      </c>
      <c r="N4101" s="3">
        <f t="shared" si="324"/>
        <v>430.04849999999999</v>
      </c>
    </row>
    <row r="4102" spans="1:14" x14ac:dyDescent="0.3">
      <c r="A4102" s="1">
        <v>45605</v>
      </c>
      <c r="B4102" s="1" t="str">
        <f t="shared" si="320"/>
        <v>November</v>
      </c>
      <c r="C4102" s="4" t="s">
        <v>19</v>
      </c>
      <c r="D4102" s="4" t="s">
        <v>15</v>
      </c>
      <c r="E4102" s="4" t="s">
        <v>22</v>
      </c>
      <c r="F4102" s="4" t="s">
        <v>12</v>
      </c>
      <c r="G4102" s="3">
        <v>2.56</v>
      </c>
      <c r="H4102" s="8">
        <v>9</v>
      </c>
      <c r="I4102" s="4" t="s">
        <v>17</v>
      </c>
      <c r="J4102" s="7">
        <v>8</v>
      </c>
      <c r="K4102" s="3">
        <f t="shared" si="321"/>
        <v>23.04</v>
      </c>
      <c r="L4102" s="2">
        <f t="shared" si="322"/>
        <v>0.05</v>
      </c>
      <c r="M4102" s="3">
        <f t="shared" si="323"/>
        <v>1.1519999999999999</v>
      </c>
      <c r="N4102" s="3">
        <f t="shared" si="324"/>
        <v>24.192</v>
      </c>
    </row>
    <row r="4103" spans="1:14" x14ac:dyDescent="0.3">
      <c r="A4103" s="1">
        <v>45605</v>
      </c>
      <c r="B4103" s="1" t="str">
        <f t="shared" si="320"/>
        <v>November</v>
      </c>
      <c r="C4103" s="4" t="s">
        <v>14</v>
      </c>
      <c r="D4103" s="4" t="s">
        <v>10</v>
      </c>
      <c r="E4103" s="4" t="s">
        <v>11</v>
      </c>
      <c r="F4103" s="4" t="s">
        <v>12</v>
      </c>
      <c r="G4103" s="3">
        <v>2.4</v>
      </c>
      <c r="H4103" s="8">
        <v>7</v>
      </c>
      <c r="I4103" s="4" t="s">
        <v>258</v>
      </c>
      <c r="J4103" s="7">
        <v>5.0999999999999996</v>
      </c>
      <c r="K4103" s="3">
        <f t="shared" si="321"/>
        <v>16.8</v>
      </c>
      <c r="L4103" s="2">
        <f t="shared" si="322"/>
        <v>0.05</v>
      </c>
      <c r="M4103" s="3">
        <f t="shared" si="323"/>
        <v>0.84000000000000008</v>
      </c>
      <c r="N4103" s="3">
        <f t="shared" si="324"/>
        <v>17.64</v>
      </c>
    </row>
    <row r="4104" spans="1:14" x14ac:dyDescent="0.3">
      <c r="A4104" s="1">
        <v>45606</v>
      </c>
      <c r="B4104" s="1" t="str">
        <f t="shared" si="320"/>
        <v>November</v>
      </c>
      <c r="C4104" s="4" t="s">
        <v>14</v>
      </c>
      <c r="D4104" s="4" t="s">
        <v>15</v>
      </c>
      <c r="E4104" s="4" t="s">
        <v>11</v>
      </c>
      <c r="F4104" s="4" t="s">
        <v>16</v>
      </c>
      <c r="G4104" s="3">
        <v>80.790000000000006</v>
      </c>
      <c r="H4104" s="8">
        <v>1</v>
      </c>
      <c r="I4104" s="4" t="s">
        <v>258</v>
      </c>
      <c r="J4104" s="7">
        <v>3.3</v>
      </c>
      <c r="K4104" s="3">
        <f t="shared" si="321"/>
        <v>80.790000000000006</v>
      </c>
      <c r="L4104" s="2">
        <f t="shared" si="322"/>
        <v>0.18</v>
      </c>
      <c r="M4104" s="3">
        <f t="shared" si="323"/>
        <v>14.542200000000001</v>
      </c>
      <c r="N4104" s="3">
        <f t="shared" si="324"/>
        <v>95.3322</v>
      </c>
    </row>
    <row r="4105" spans="1:14" x14ac:dyDescent="0.3">
      <c r="A4105" s="1">
        <v>45606</v>
      </c>
      <c r="B4105" s="1" t="str">
        <f t="shared" si="320"/>
        <v>November</v>
      </c>
      <c r="C4105" s="4" t="s">
        <v>14</v>
      </c>
      <c r="D4105" s="4" t="s">
        <v>15</v>
      </c>
      <c r="E4105" s="4" t="s">
        <v>11</v>
      </c>
      <c r="F4105" s="4" t="s">
        <v>12</v>
      </c>
      <c r="G4105" s="3">
        <v>2.42</v>
      </c>
      <c r="H4105" s="8">
        <v>8</v>
      </c>
      <c r="I4105" s="4" t="s">
        <v>17</v>
      </c>
      <c r="J4105" s="7">
        <v>7.6</v>
      </c>
      <c r="K4105" s="3">
        <f t="shared" si="321"/>
        <v>19.36</v>
      </c>
      <c r="L4105" s="2">
        <f t="shared" si="322"/>
        <v>0.05</v>
      </c>
      <c r="M4105" s="3">
        <f t="shared" si="323"/>
        <v>0.96799999999999997</v>
      </c>
      <c r="N4105" s="3">
        <f t="shared" si="324"/>
        <v>20.327999999999999</v>
      </c>
    </row>
    <row r="4106" spans="1:14" x14ac:dyDescent="0.3">
      <c r="A4106" s="1">
        <v>45606</v>
      </c>
      <c r="B4106" s="1" t="str">
        <f t="shared" si="320"/>
        <v>November</v>
      </c>
      <c r="C4106" s="4" t="s">
        <v>14</v>
      </c>
      <c r="D4106" s="4" t="s">
        <v>15</v>
      </c>
      <c r="E4106" s="4" t="s">
        <v>11</v>
      </c>
      <c r="F4106" s="4" t="s">
        <v>12</v>
      </c>
      <c r="G4106" s="3">
        <v>7.83</v>
      </c>
      <c r="H4106" s="8">
        <v>6</v>
      </c>
      <c r="I4106" s="4" t="s">
        <v>20</v>
      </c>
      <c r="J4106" s="7">
        <v>3.9</v>
      </c>
      <c r="K4106" s="3">
        <f t="shared" si="321"/>
        <v>46.980000000000004</v>
      </c>
      <c r="L4106" s="2">
        <f t="shared" si="322"/>
        <v>0.05</v>
      </c>
      <c r="M4106" s="3">
        <f t="shared" si="323"/>
        <v>2.3490000000000002</v>
      </c>
      <c r="N4106" s="3">
        <f t="shared" si="324"/>
        <v>49.329000000000008</v>
      </c>
    </row>
    <row r="4107" spans="1:14" x14ac:dyDescent="0.3">
      <c r="A4107" s="1">
        <v>45606</v>
      </c>
      <c r="B4107" s="1" t="str">
        <f t="shared" si="320"/>
        <v>November</v>
      </c>
      <c r="C4107" s="4" t="s">
        <v>19</v>
      </c>
      <c r="D4107" s="4" t="s">
        <v>10</v>
      </c>
      <c r="E4107" s="4" t="s">
        <v>22</v>
      </c>
      <c r="F4107" s="4" t="s">
        <v>18</v>
      </c>
      <c r="G4107" s="3">
        <v>51.78</v>
      </c>
      <c r="H4107" s="8">
        <v>8</v>
      </c>
      <c r="I4107" s="4" t="s">
        <v>258</v>
      </c>
      <c r="J4107" s="7">
        <v>3.3</v>
      </c>
      <c r="K4107" s="3">
        <f t="shared" si="321"/>
        <v>414.24</v>
      </c>
      <c r="L4107" s="2">
        <f t="shared" si="322"/>
        <v>0.05</v>
      </c>
      <c r="M4107" s="3">
        <f t="shared" si="323"/>
        <v>20.712000000000003</v>
      </c>
      <c r="N4107" s="3">
        <f t="shared" si="324"/>
        <v>434.952</v>
      </c>
    </row>
    <row r="4108" spans="1:14" x14ac:dyDescent="0.3">
      <c r="A4108" s="1">
        <v>45606</v>
      </c>
      <c r="B4108" s="1" t="str">
        <f t="shared" si="320"/>
        <v>November</v>
      </c>
      <c r="C4108" s="4" t="s">
        <v>19</v>
      </c>
      <c r="D4108" s="4" t="s">
        <v>10</v>
      </c>
      <c r="E4108" s="4" t="s">
        <v>22</v>
      </c>
      <c r="F4108" s="4" t="s">
        <v>24</v>
      </c>
      <c r="G4108" s="3">
        <v>27.19</v>
      </c>
      <c r="H4108" s="8">
        <v>2</v>
      </c>
      <c r="I4108" s="4" t="s">
        <v>258</v>
      </c>
      <c r="J4108" s="7">
        <v>8.4</v>
      </c>
      <c r="K4108" s="3">
        <f t="shared" si="321"/>
        <v>54.38</v>
      </c>
      <c r="L4108" s="2">
        <f t="shared" si="322"/>
        <v>0.05</v>
      </c>
      <c r="M4108" s="3">
        <f t="shared" si="323"/>
        <v>2.7190000000000003</v>
      </c>
      <c r="N4108" s="3">
        <f t="shared" si="324"/>
        <v>57.099000000000004</v>
      </c>
    </row>
    <row r="4109" spans="1:14" x14ac:dyDescent="0.3">
      <c r="A4109" s="1">
        <v>45606</v>
      </c>
      <c r="B4109" s="1" t="str">
        <f t="shared" si="320"/>
        <v>November</v>
      </c>
      <c r="C4109" s="4" t="s">
        <v>9</v>
      </c>
      <c r="D4109" s="4" t="s">
        <v>10</v>
      </c>
      <c r="E4109" s="4" t="s">
        <v>11</v>
      </c>
      <c r="F4109" s="4" t="s">
        <v>12</v>
      </c>
      <c r="G4109" s="3">
        <v>8.2899999999999991</v>
      </c>
      <c r="H4109" s="8">
        <v>6</v>
      </c>
      <c r="I4109" s="4" t="s">
        <v>20</v>
      </c>
      <c r="J4109" s="7">
        <v>3.2</v>
      </c>
      <c r="K4109" s="3">
        <f t="shared" si="321"/>
        <v>49.739999999999995</v>
      </c>
      <c r="L4109" s="2">
        <f t="shared" si="322"/>
        <v>0.05</v>
      </c>
      <c r="M4109" s="3">
        <f t="shared" si="323"/>
        <v>2.4870000000000001</v>
      </c>
      <c r="N4109" s="3">
        <f t="shared" si="324"/>
        <v>52.226999999999997</v>
      </c>
    </row>
    <row r="4110" spans="1:14" x14ac:dyDescent="0.3">
      <c r="A4110" s="1">
        <v>45606</v>
      </c>
      <c r="B4110" s="1" t="str">
        <f t="shared" si="320"/>
        <v>November</v>
      </c>
      <c r="C4110" s="4" t="s">
        <v>14</v>
      </c>
      <c r="D4110" s="4" t="s">
        <v>15</v>
      </c>
      <c r="E4110" s="4" t="s">
        <v>22</v>
      </c>
      <c r="F4110" s="4" t="s">
        <v>24</v>
      </c>
      <c r="G4110" s="3">
        <v>17.850000000000001</v>
      </c>
      <c r="H4110" s="8">
        <v>1</v>
      </c>
      <c r="I4110" s="4" t="s">
        <v>17</v>
      </c>
      <c r="J4110" s="7">
        <v>5.4</v>
      </c>
      <c r="K4110" s="3">
        <f t="shared" si="321"/>
        <v>17.850000000000001</v>
      </c>
      <c r="L4110" s="2">
        <f t="shared" si="322"/>
        <v>0.05</v>
      </c>
      <c r="M4110" s="3">
        <f t="shared" si="323"/>
        <v>0.89250000000000007</v>
      </c>
      <c r="N4110" s="3">
        <f t="shared" si="324"/>
        <v>18.7425</v>
      </c>
    </row>
    <row r="4111" spans="1:14" x14ac:dyDescent="0.3">
      <c r="A4111" s="1">
        <v>45606</v>
      </c>
      <c r="B4111" s="1" t="str">
        <f t="shared" si="320"/>
        <v>November</v>
      </c>
      <c r="C4111" s="4" t="s">
        <v>14</v>
      </c>
      <c r="D4111" s="4" t="s">
        <v>10</v>
      </c>
      <c r="E4111" s="4" t="s">
        <v>11</v>
      </c>
      <c r="F4111" s="4" t="s">
        <v>12</v>
      </c>
      <c r="G4111" s="3">
        <v>10.98</v>
      </c>
      <c r="H4111" s="8">
        <v>7</v>
      </c>
      <c r="I4111" s="4" t="s">
        <v>258</v>
      </c>
      <c r="J4111" s="7">
        <v>9.4</v>
      </c>
      <c r="K4111" s="3">
        <f t="shared" si="321"/>
        <v>76.86</v>
      </c>
      <c r="L4111" s="2">
        <f t="shared" si="322"/>
        <v>0.05</v>
      </c>
      <c r="M4111" s="3">
        <f t="shared" si="323"/>
        <v>3.843</v>
      </c>
      <c r="N4111" s="3">
        <f t="shared" si="324"/>
        <v>80.703000000000003</v>
      </c>
    </row>
    <row r="4112" spans="1:14" x14ac:dyDescent="0.3">
      <c r="A4112" s="1">
        <v>45606</v>
      </c>
      <c r="B4112" s="1" t="str">
        <f t="shared" si="320"/>
        <v>November</v>
      </c>
      <c r="C4112" s="4" t="s">
        <v>9</v>
      </c>
      <c r="D4112" s="4" t="s">
        <v>10</v>
      </c>
      <c r="E4112" s="4" t="s">
        <v>11</v>
      </c>
      <c r="F4112" s="4" t="s">
        <v>23</v>
      </c>
      <c r="G4112" s="3">
        <v>66.12</v>
      </c>
      <c r="H4112" s="8">
        <v>9</v>
      </c>
      <c r="I4112" s="4" t="s">
        <v>20</v>
      </c>
      <c r="J4112" s="7">
        <v>4.2</v>
      </c>
      <c r="K4112" s="3">
        <f t="shared" si="321"/>
        <v>595.08000000000004</v>
      </c>
      <c r="L4112" s="2">
        <f t="shared" si="322"/>
        <v>0.05</v>
      </c>
      <c r="M4112" s="3">
        <f t="shared" si="323"/>
        <v>29.754000000000005</v>
      </c>
      <c r="N4112" s="3">
        <f t="shared" si="324"/>
        <v>624.83400000000006</v>
      </c>
    </row>
    <row r="4113" spans="1:14" x14ac:dyDescent="0.3">
      <c r="A4113" s="1">
        <v>45606</v>
      </c>
      <c r="B4113" s="1" t="str">
        <f t="shared" si="320"/>
        <v>November</v>
      </c>
      <c r="C4113" s="4" t="s">
        <v>9</v>
      </c>
      <c r="D4113" s="4" t="s">
        <v>15</v>
      </c>
      <c r="E4113" s="4" t="s">
        <v>22</v>
      </c>
      <c r="F4113" s="4" t="s">
        <v>12</v>
      </c>
      <c r="G4113" s="3">
        <v>12.12</v>
      </c>
      <c r="H4113" s="8">
        <v>4</v>
      </c>
      <c r="I4113" s="4" t="s">
        <v>20</v>
      </c>
      <c r="J4113" s="7">
        <v>8.4</v>
      </c>
      <c r="K4113" s="3">
        <f t="shared" si="321"/>
        <v>48.48</v>
      </c>
      <c r="L4113" s="2">
        <f t="shared" si="322"/>
        <v>0.05</v>
      </c>
      <c r="M4113" s="3">
        <f t="shared" si="323"/>
        <v>2.4239999999999999</v>
      </c>
      <c r="N4113" s="3">
        <f t="shared" si="324"/>
        <v>50.903999999999996</v>
      </c>
    </row>
    <row r="4114" spans="1:14" x14ac:dyDescent="0.3">
      <c r="A4114" s="1">
        <v>45606</v>
      </c>
      <c r="B4114" s="1" t="str">
        <f t="shared" si="320"/>
        <v>November</v>
      </c>
      <c r="C4114" s="4" t="s">
        <v>9</v>
      </c>
      <c r="D4114" s="4" t="s">
        <v>15</v>
      </c>
      <c r="E4114" s="4" t="s">
        <v>22</v>
      </c>
      <c r="F4114" s="4" t="s">
        <v>23</v>
      </c>
      <c r="G4114" s="3">
        <v>62.21</v>
      </c>
      <c r="H4114" s="8">
        <v>3</v>
      </c>
      <c r="I4114" s="4" t="s">
        <v>17</v>
      </c>
      <c r="J4114" s="7">
        <v>3.5</v>
      </c>
      <c r="K4114" s="3">
        <f t="shared" si="321"/>
        <v>186.63</v>
      </c>
      <c r="L4114" s="2">
        <f t="shared" si="322"/>
        <v>0.05</v>
      </c>
      <c r="M4114" s="3">
        <f t="shared" si="323"/>
        <v>9.3315000000000001</v>
      </c>
      <c r="N4114" s="3">
        <f t="shared" si="324"/>
        <v>195.9615</v>
      </c>
    </row>
    <row r="4115" spans="1:14" x14ac:dyDescent="0.3">
      <c r="A4115" s="1">
        <v>45606</v>
      </c>
      <c r="B4115" s="1" t="str">
        <f t="shared" si="320"/>
        <v>November</v>
      </c>
      <c r="C4115" s="4" t="s">
        <v>14</v>
      </c>
      <c r="D4115" s="4" t="s">
        <v>15</v>
      </c>
      <c r="E4115" s="4" t="s">
        <v>11</v>
      </c>
      <c r="F4115" s="4" t="s">
        <v>24</v>
      </c>
      <c r="G4115" s="3">
        <v>29.19</v>
      </c>
      <c r="H4115" s="8">
        <v>3</v>
      </c>
      <c r="I4115" s="4" t="s">
        <v>258</v>
      </c>
      <c r="J4115" s="7">
        <v>8.3000000000000007</v>
      </c>
      <c r="K4115" s="3">
        <f t="shared" si="321"/>
        <v>87.570000000000007</v>
      </c>
      <c r="L4115" s="2">
        <f t="shared" si="322"/>
        <v>0.05</v>
      </c>
      <c r="M4115" s="3">
        <f t="shared" si="323"/>
        <v>4.3785000000000007</v>
      </c>
      <c r="N4115" s="3">
        <f t="shared" si="324"/>
        <v>91.94850000000001</v>
      </c>
    </row>
    <row r="4116" spans="1:14" x14ac:dyDescent="0.3">
      <c r="A4116" s="1">
        <v>45606</v>
      </c>
      <c r="B4116" s="1" t="str">
        <f t="shared" si="320"/>
        <v>November</v>
      </c>
      <c r="C4116" s="4" t="s">
        <v>14</v>
      </c>
      <c r="D4116" s="4" t="s">
        <v>10</v>
      </c>
      <c r="E4116" s="4" t="s">
        <v>11</v>
      </c>
      <c r="F4116" s="4" t="s">
        <v>23</v>
      </c>
      <c r="G4116" s="3">
        <v>54.08</v>
      </c>
      <c r="H4116" s="8">
        <v>8</v>
      </c>
      <c r="I4116" s="4" t="s">
        <v>20</v>
      </c>
      <c r="J4116" s="7">
        <v>8.6</v>
      </c>
      <c r="K4116" s="3">
        <f t="shared" si="321"/>
        <v>432.64</v>
      </c>
      <c r="L4116" s="2">
        <f t="shared" si="322"/>
        <v>0.05</v>
      </c>
      <c r="M4116" s="3">
        <f t="shared" si="323"/>
        <v>21.632000000000001</v>
      </c>
      <c r="N4116" s="3">
        <f t="shared" si="324"/>
        <v>454.27199999999999</v>
      </c>
    </row>
    <row r="4117" spans="1:14" x14ac:dyDescent="0.3">
      <c r="A4117" s="1">
        <v>45606</v>
      </c>
      <c r="B4117" s="1" t="str">
        <f t="shared" si="320"/>
        <v>November</v>
      </c>
      <c r="C4117" s="4" t="s">
        <v>14</v>
      </c>
      <c r="D4117" s="4" t="s">
        <v>10</v>
      </c>
      <c r="E4117" s="4" t="s">
        <v>11</v>
      </c>
      <c r="F4117" s="4" t="s">
        <v>23</v>
      </c>
      <c r="G4117" s="3">
        <v>67.540000000000006</v>
      </c>
      <c r="H4117" s="8">
        <v>8</v>
      </c>
      <c r="I4117" s="4" t="s">
        <v>20</v>
      </c>
      <c r="J4117" s="7">
        <v>8.9</v>
      </c>
      <c r="K4117" s="3">
        <f t="shared" si="321"/>
        <v>540.32000000000005</v>
      </c>
      <c r="L4117" s="2">
        <f t="shared" si="322"/>
        <v>0.05</v>
      </c>
      <c r="M4117" s="3">
        <f t="shared" si="323"/>
        <v>27.016000000000005</v>
      </c>
      <c r="N4117" s="3">
        <f t="shared" si="324"/>
        <v>567.33600000000001</v>
      </c>
    </row>
    <row r="4118" spans="1:14" x14ac:dyDescent="0.3">
      <c r="A4118" s="1">
        <v>45606</v>
      </c>
      <c r="B4118" s="1" t="str">
        <f t="shared" si="320"/>
        <v>November</v>
      </c>
      <c r="C4118" s="4" t="s">
        <v>19</v>
      </c>
      <c r="D4118" s="4" t="s">
        <v>10</v>
      </c>
      <c r="E4118" s="4" t="s">
        <v>11</v>
      </c>
      <c r="F4118" s="4" t="s">
        <v>12</v>
      </c>
      <c r="G4118" s="3">
        <v>6.83</v>
      </c>
      <c r="H4118" s="8">
        <v>2</v>
      </c>
      <c r="I4118" s="4" t="s">
        <v>17</v>
      </c>
      <c r="J4118" s="7">
        <v>9.8000000000000007</v>
      </c>
      <c r="K4118" s="3">
        <f t="shared" si="321"/>
        <v>13.66</v>
      </c>
      <c r="L4118" s="2">
        <f t="shared" si="322"/>
        <v>0.05</v>
      </c>
      <c r="M4118" s="3">
        <f t="shared" si="323"/>
        <v>0.68300000000000005</v>
      </c>
      <c r="N4118" s="3">
        <f t="shared" si="324"/>
        <v>14.343</v>
      </c>
    </row>
    <row r="4119" spans="1:14" x14ac:dyDescent="0.3">
      <c r="A4119" s="1">
        <v>45606</v>
      </c>
      <c r="B4119" s="1" t="str">
        <f t="shared" si="320"/>
        <v>November</v>
      </c>
      <c r="C4119" s="4" t="s">
        <v>9</v>
      </c>
      <c r="D4119" s="4" t="s">
        <v>10</v>
      </c>
      <c r="E4119" s="4" t="s">
        <v>22</v>
      </c>
      <c r="F4119" s="4" t="s">
        <v>23</v>
      </c>
      <c r="G4119" s="3">
        <v>55.07</v>
      </c>
      <c r="H4119" s="8">
        <v>6</v>
      </c>
      <c r="I4119" s="4" t="s">
        <v>258</v>
      </c>
      <c r="J4119" s="7">
        <v>7.6</v>
      </c>
      <c r="K4119" s="3">
        <f t="shared" si="321"/>
        <v>330.42</v>
      </c>
      <c r="L4119" s="2">
        <f t="shared" si="322"/>
        <v>0.05</v>
      </c>
      <c r="M4119" s="3">
        <f t="shared" si="323"/>
        <v>16.521000000000001</v>
      </c>
      <c r="N4119" s="3">
        <f t="shared" si="324"/>
        <v>346.94100000000003</v>
      </c>
    </row>
    <row r="4120" spans="1:14" x14ac:dyDescent="0.3">
      <c r="A4120" s="1">
        <v>45606</v>
      </c>
      <c r="B4120" s="1" t="str">
        <f t="shared" si="320"/>
        <v>November</v>
      </c>
      <c r="C4120" s="4" t="s">
        <v>14</v>
      </c>
      <c r="D4120" s="4" t="s">
        <v>15</v>
      </c>
      <c r="E4120" s="4" t="s">
        <v>22</v>
      </c>
      <c r="F4120" s="4" t="s">
        <v>12</v>
      </c>
      <c r="G4120" s="3">
        <v>12.72</v>
      </c>
      <c r="H4120" s="8">
        <v>4</v>
      </c>
      <c r="I4120" s="4" t="s">
        <v>20</v>
      </c>
      <c r="J4120" s="7">
        <v>4.4000000000000004</v>
      </c>
      <c r="K4120" s="3">
        <f t="shared" si="321"/>
        <v>50.88</v>
      </c>
      <c r="L4120" s="2">
        <f t="shared" si="322"/>
        <v>0.05</v>
      </c>
      <c r="M4120" s="3">
        <f t="shared" si="323"/>
        <v>2.5440000000000005</v>
      </c>
      <c r="N4120" s="3">
        <f t="shared" si="324"/>
        <v>53.424000000000007</v>
      </c>
    </row>
    <row r="4121" spans="1:14" x14ac:dyDescent="0.3">
      <c r="A4121" s="1">
        <v>45606</v>
      </c>
      <c r="B4121" s="1" t="str">
        <f t="shared" si="320"/>
        <v>November</v>
      </c>
      <c r="C4121" s="4" t="s">
        <v>19</v>
      </c>
      <c r="D4121" s="4" t="s">
        <v>15</v>
      </c>
      <c r="E4121" s="4" t="s">
        <v>22</v>
      </c>
      <c r="F4121" s="4" t="s">
        <v>12</v>
      </c>
      <c r="G4121" s="3">
        <v>2.1</v>
      </c>
      <c r="H4121" s="8">
        <v>10</v>
      </c>
      <c r="I4121" s="4" t="s">
        <v>20</v>
      </c>
      <c r="J4121" s="7">
        <v>3.6</v>
      </c>
      <c r="K4121" s="3">
        <f t="shared" si="321"/>
        <v>21</v>
      </c>
      <c r="L4121" s="2">
        <f t="shared" si="322"/>
        <v>0.05</v>
      </c>
      <c r="M4121" s="3">
        <f t="shared" si="323"/>
        <v>1.05</v>
      </c>
      <c r="N4121" s="3">
        <f t="shared" si="324"/>
        <v>22.05</v>
      </c>
    </row>
    <row r="4122" spans="1:14" x14ac:dyDescent="0.3">
      <c r="A4122" s="1">
        <v>45606</v>
      </c>
      <c r="B4122" s="1" t="str">
        <f t="shared" si="320"/>
        <v>November</v>
      </c>
      <c r="C4122" s="4" t="s">
        <v>9</v>
      </c>
      <c r="D4122" s="4" t="s">
        <v>15</v>
      </c>
      <c r="E4122" s="4" t="s">
        <v>11</v>
      </c>
      <c r="F4122" s="4" t="s">
        <v>16</v>
      </c>
      <c r="G4122" s="3">
        <v>96.1</v>
      </c>
      <c r="H4122" s="8">
        <v>6</v>
      </c>
      <c r="I4122" s="4" t="s">
        <v>258</v>
      </c>
      <c r="J4122" s="7">
        <v>7.9</v>
      </c>
      <c r="K4122" s="3">
        <f t="shared" si="321"/>
        <v>576.59999999999991</v>
      </c>
      <c r="L4122" s="2">
        <f t="shared" si="322"/>
        <v>0.18</v>
      </c>
      <c r="M4122" s="3">
        <f t="shared" si="323"/>
        <v>103.78799999999998</v>
      </c>
      <c r="N4122" s="3">
        <f t="shared" si="324"/>
        <v>680.38799999999992</v>
      </c>
    </row>
    <row r="4123" spans="1:14" x14ac:dyDescent="0.3">
      <c r="A4123" s="1">
        <v>45606</v>
      </c>
      <c r="B4123" s="1" t="str">
        <f t="shared" si="320"/>
        <v>November</v>
      </c>
      <c r="C4123" s="4" t="s">
        <v>9</v>
      </c>
      <c r="D4123" s="4" t="s">
        <v>10</v>
      </c>
      <c r="E4123" s="4" t="s">
        <v>22</v>
      </c>
      <c r="F4123" s="4" t="s">
        <v>12</v>
      </c>
      <c r="G4123" s="3">
        <v>2.33</v>
      </c>
      <c r="H4123" s="8">
        <v>2</v>
      </c>
      <c r="I4123" s="4" t="s">
        <v>17</v>
      </c>
      <c r="J4123" s="7">
        <v>4.5</v>
      </c>
      <c r="K4123" s="3">
        <f t="shared" si="321"/>
        <v>4.66</v>
      </c>
      <c r="L4123" s="2">
        <f t="shared" si="322"/>
        <v>0.05</v>
      </c>
      <c r="M4123" s="3">
        <f t="shared" si="323"/>
        <v>0.23300000000000001</v>
      </c>
      <c r="N4123" s="3">
        <f t="shared" si="324"/>
        <v>4.8929999999999998</v>
      </c>
    </row>
    <row r="4124" spans="1:14" x14ac:dyDescent="0.3">
      <c r="A4124" s="1">
        <v>45606</v>
      </c>
      <c r="B4124" s="1" t="str">
        <f t="shared" si="320"/>
        <v>November</v>
      </c>
      <c r="C4124" s="4" t="s">
        <v>9</v>
      </c>
      <c r="D4124" s="4" t="s">
        <v>15</v>
      </c>
      <c r="E4124" s="4" t="s">
        <v>22</v>
      </c>
      <c r="F4124" s="4" t="s">
        <v>12</v>
      </c>
      <c r="G4124" s="3">
        <v>6.61</v>
      </c>
      <c r="H4124" s="8">
        <v>6</v>
      </c>
      <c r="I4124" s="4" t="s">
        <v>258</v>
      </c>
      <c r="J4124" s="7">
        <v>6.9</v>
      </c>
      <c r="K4124" s="3">
        <f t="shared" si="321"/>
        <v>39.660000000000004</v>
      </c>
      <c r="L4124" s="2">
        <f t="shared" si="322"/>
        <v>0.05</v>
      </c>
      <c r="M4124" s="3">
        <f t="shared" si="323"/>
        <v>1.9830000000000003</v>
      </c>
      <c r="N4124" s="3">
        <f t="shared" si="324"/>
        <v>41.643000000000001</v>
      </c>
    </row>
    <row r="4125" spans="1:14" x14ac:dyDescent="0.3">
      <c r="A4125" s="1">
        <v>45606</v>
      </c>
      <c r="B4125" s="1" t="str">
        <f t="shared" si="320"/>
        <v>November</v>
      </c>
      <c r="C4125" s="4" t="s">
        <v>14</v>
      </c>
      <c r="D4125" s="4" t="s">
        <v>10</v>
      </c>
      <c r="E4125" s="4" t="s">
        <v>11</v>
      </c>
      <c r="F4125" s="4" t="s">
        <v>24</v>
      </c>
      <c r="G4125" s="3">
        <v>15.31</v>
      </c>
      <c r="H4125" s="8">
        <v>7</v>
      </c>
      <c r="I4125" s="4" t="s">
        <v>20</v>
      </c>
      <c r="J4125" s="7">
        <v>8.4</v>
      </c>
      <c r="K4125" s="3">
        <f t="shared" si="321"/>
        <v>107.17</v>
      </c>
      <c r="L4125" s="2">
        <f t="shared" si="322"/>
        <v>0.05</v>
      </c>
      <c r="M4125" s="3">
        <f t="shared" si="323"/>
        <v>5.3585000000000003</v>
      </c>
      <c r="N4125" s="3">
        <f t="shared" si="324"/>
        <v>112.52850000000001</v>
      </c>
    </row>
    <row r="4126" spans="1:14" x14ac:dyDescent="0.3">
      <c r="A4126" s="1">
        <v>45607</v>
      </c>
      <c r="B4126" s="1" t="str">
        <f t="shared" si="320"/>
        <v>November</v>
      </c>
      <c r="C4126" s="4" t="s">
        <v>19</v>
      </c>
      <c r="D4126" s="4" t="s">
        <v>15</v>
      </c>
      <c r="E4126" s="4" t="s">
        <v>11</v>
      </c>
      <c r="F4126" s="4" t="s">
        <v>18</v>
      </c>
      <c r="G4126" s="3">
        <v>54.99</v>
      </c>
      <c r="H4126" s="8">
        <v>2</v>
      </c>
      <c r="I4126" s="4" t="s">
        <v>20</v>
      </c>
      <c r="J4126" s="7">
        <v>5.4</v>
      </c>
      <c r="K4126" s="3">
        <f t="shared" si="321"/>
        <v>109.98</v>
      </c>
      <c r="L4126" s="2">
        <f t="shared" si="322"/>
        <v>0.05</v>
      </c>
      <c r="M4126" s="3">
        <f t="shared" si="323"/>
        <v>5.4990000000000006</v>
      </c>
      <c r="N4126" s="3">
        <f t="shared" si="324"/>
        <v>115.479</v>
      </c>
    </row>
    <row r="4127" spans="1:14" x14ac:dyDescent="0.3">
      <c r="A4127" s="1">
        <v>45607</v>
      </c>
      <c r="B4127" s="1" t="str">
        <f t="shared" si="320"/>
        <v>November</v>
      </c>
      <c r="C4127" s="4" t="s">
        <v>14</v>
      </c>
      <c r="D4127" s="4" t="s">
        <v>10</v>
      </c>
      <c r="E4127" s="4" t="s">
        <v>22</v>
      </c>
      <c r="F4127" s="4" t="s">
        <v>23</v>
      </c>
      <c r="G4127" s="3">
        <v>68.33</v>
      </c>
      <c r="H4127" s="8">
        <v>7</v>
      </c>
      <c r="I4127" s="4" t="s">
        <v>17</v>
      </c>
      <c r="J4127" s="7">
        <v>7.1</v>
      </c>
      <c r="K4127" s="3">
        <f t="shared" si="321"/>
        <v>478.31</v>
      </c>
      <c r="L4127" s="2">
        <f t="shared" si="322"/>
        <v>0.05</v>
      </c>
      <c r="M4127" s="3">
        <f t="shared" si="323"/>
        <v>23.915500000000002</v>
      </c>
      <c r="N4127" s="3">
        <f t="shared" si="324"/>
        <v>502.22550000000001</v>
      </c>
    </row>
    <row r="4128" spans="1:14" x14ac:dyDescent="0.3">
      <c r="A4128" s="1">
        <v>45607</v>
      </c>
      <c r="B4128" s="1" t="str">
        <f t="shared" si="320"/>
        <v>November</v>
      </c>
      <c r="C4128" s="4" t="s">
        <v>19</v>
      </c>
      <c r="D4128" s="4" t="s">
        <v>15</v>
      </c>
      <c r="E4128" s="4" t="s">
        <v>11</v>
      </c>
      <c r="F4128" s="4" t="s">
        <v>12</v>
      </c>
      <c r="G4128" s="3">
        <v>10.94</v>
      </c>
      <c r="H4128" s="8">
        <v>4</v>
      </c>
      <c r="I4128" s="4" t="s">
        <v>17</v>
      </c>
      <c r="J4128" s="7">
        <v>9.6999999999999993</v>
      </c>
      <c r="K4128" s="3">
        <f t="shared" si="321"/>
        <v>43.76</v>
      </c>
      <c r="L4128" s="2">
        <f t="shared" si="322"/>
        <v>0.05</v>
      </c>
      <c r="M4128" s="3">
        <f t="shared" si="323"/>
        <v>2.1880000000000002</v>
      </c>
      <c r="N4128" s="3">
        <f t="shared" si="324"/>
        <v>45.948</v>
      </c>
    </row>
    <row r="4129" spans="1:14" x14ac:dyDescent="0.3">
      <c r="A4129" s="1">
        <v>45607</v>
      </c>
      <c r="B4129" s="1" t="str">
        <f t="shared" si="320"/>
        <v>November</v>
      </c>
      <c r="C4129" s="4" t="s">
        <v>14</v>
      </c>
      <c r="D4129" s="4" t="s">
        <v>10</v>
      </c>
      <c r="E4129" s="4" t="s">
        <v>11</v>
      </c>
      <c r="F4129" s="4" t="s">
        <v>24</v>
      </c>
      <c r="G4129" s="3">
        <v>16.22</v>
      </c>
      <c r="H4129" s="8">
        <v>10</v>
      </c>
      <c r="I4129" s="4" t="s">
        <v>20</v>
      </c>
      <c r="J4129" s="7">
        <v>4.2</v>
      </c>
      <c r="K4129" s="3">
        <f t="shared" si="321"/>
        <v>162.19999999999999</v>
      </c>
      <c r="L4129" s="2">
        <f t="shared" si="322"/>
        <v>0.05</v>
      </c>
      <c r="M4129" s="3">
        <f t="shared" si="323"/>
        <v>8.11</v>
      </c>
      <c r="N4129" s="3">
        <f t="shared" si="324"/>
        <v>170.31</v>
      </c>
    </row>
    <row r="4130" spans="1:14" x14ac:dyDescent="0.3">
      <c r="A4130" s="1">
        <v>45607</v>
      </c>
      <c r="B4130" s="1" t="str">
        <f t="shared" si="320"/>
        <v>November</v>
      </c>
      <c r="C4130" s="4" t="s">
        <v>14</v>
      </c>
      <c r="D4130" s="4" t="s">
        <v>15</v>
      </c>
      <c r="E4130" s="4" t="s">
        <v>11</v>
      </c>
      <c r="F4130" s="4" t="s">
        <v>21</v>
      </c>
      <c r="G4130" s="3">
        <v>6.3</v>
      </c>
      <c r="H4130" s="8">
        <v>5</v>
      </c>
      <c r="I4130" s="4" t="s">
        <v>258</v>
      </c>
      <c r="J4130" s="7">
        <v>8.4</v>
      </c>
      <c r="K4130" s="3">
        <f t="shared" si="321"/>
        <v>31.5</v>
      </c>
      <c r="L4130" s="2">
        <f t="shared" si="322"/>
        <v>0.05</v>
      </c>
      <c r="M4130" s="3">
        <f t="shared" si="323"/>
        <v>1.5750000000000002</v>
      </c>
      <c r="N4130" s="3">
        <f t="shared" si="324"/>
        <v>33.075000000000003</v>
      </c>
    </row>
    <row r="4131" spans="1:14" x14ac:dyDescent="0.3">
      <c r="A4131" s="1">
        <v>45607</v>
      </c>
      <c r="B4131" s="1" t="str">
        <f t="shared" si="320"/>
        <v>November</v>
      </c>
      <c r="C4131" s="4" t="s">
        <v>19</v>
      </c>
      <c r="D4131" s="4" t="s">
        <v>10</v>
      </c>
      <c r="E4131" s="4" t="s">
        <v>11</v>
      </c>
      <c r="F4131" s="4" t="s">
        <v>18</v>
      </c>
      <c r="G4131" s="3">
        <v>69.02</v>
      </c>
      <c r="H4131" s="8">
        <v>9</v>
      </c>
      <c r="I4131" s="4" t="s">
        <v>258</v>
      </c>
      <c r="J4131" s="7">
        <v>8.8000000000000007</v>
      </c>
      <c r="K4131" s="3">
        <f t="shared" si="321"/>
        <v>621.17999999999995</v>
      </c>
      <c r="L4131" s="2">
        <f t="shared" si="322"/>
        <v>0.05</v>
      </c>
      <c r="M4131" s="3">
        <f t="shared" si="323"/>
        <v>31.058999999999997</v>
      </c>
      <c r="N4131" s="3">
        <f t="shared" si="324"/>
        <v>652.23899999999992</v>
      </c>
    </row>
    <row r="4132" spans="1:14" x14ac:dyDescent="0.3">
      <c r="A4132" s="1">
        <v>45607</v>
      </c>
      <c r="B4132" s="1" t="str">
        <f t="shared" si="320"/>
        <v>November</v>
      </c>
      <c r="C4132" s="4" t="s">
        <v>9</v>
      </c>
      <c r="D4132" s="4" t="s">
        <v>10</v>
      </c>
      <c r="E4132" s="4" t="s">
        <v>11</v>
      </c>
      <c r="F4132" s="4" t="s">
        <v>16</v>
      </c>
      <c r="G4132" s="3">
        <v>93.85</v>
      </c>
      <c r="H4132" s="8">
        <v>3</v>
      </c>
      <c r="I4132" s="4" t="s">
        <v>258</v>
      </c>
      <c r="J4132" s="7">
        <v>5.7</v>
      </c>
      <c r="K4132" s="3">
        <f t="shared" si="321"/>
        <v>281.54999999999995</v>
      </c>
      <c r="L4132" s="2">
        <f t="shared" si="322"/>
        <v>0.18</v>
      </c>
      <c r="M4132" s="3">
        <f t="shared" si="323"/>
        <v>50.678999999999988</v>
      </c>
      <c r="N4132" s="3">
        <f t="shared" si="324"/>
        <v>332.22899999999993</v>
      </c>
    </row>
    <row r="4133" spans="1:14" x14ac:dyDescent="0.3">
      <c r="A4133" s="1">
        <v>45607</v>
      </c>
      <c r="B4133" s="1" t="str">
        <f t="shared" si="320"/>
        <v>November</v>
      </c>
      <c r="C4133" s="4" t="s">
        <v>19</v>
      </c>
      <c r="D4133" s="4" t="s">
        <v>15</v>
      </c>
      <c r="E4133" s="4" t="s">
        <v>11</v>
      </c>
      <c r="F4133" s="4" t="s">
        <v>23</v>
      </c>
      <c r="G4133" s="3">
        <v>67.650000000000006</v>
      </c>
      <c r="H4133" s="8">
        <v>9</v>
      </c>
      <c r="I4133" s="4" t="s">
        <v>17</v>
      </c>
      <c r="J4133" s="7">
        <v>9.4</v>
      </c>
      <c r="K4133" s="3">
        <f t="shared" si="321"/>
        <v>608.85</v>
      </c>
      <c r="L4133" s="2">
        <f t="shared" si="322"/>
        <v>0.05</v>
      </c>
      <c r="M4133" s="3">
        <f t="shared" si="323"/>
        <v>30.442500000000003</v>
      </c>
      <c r="N4133" s="3">
        <f t="shared" si="324"/>
        <v>639.29250000000002</v>
      </c>
    </row>
    <row r="4134" spans="1:14" x14ac:dyDescent="0.3">
      <c r="A4134" s="1">
        <v>45607</v>
      </c>
      <c r="B4134" s="1" t="str">
        <f t="shared" si="320"/>
        <v>November</v>
      </c>
      <c r="C4134" s="4" t="s">
        <v>9</v>
      </c>
      <c r="D4134" s="4" t="s">
        <v>10</v>
      </c>
      <c r="E4134" s="4" t="s">
        <v>11</v>
      </c>
      <c r="F4134" s="4" t="s">
        <v>24</v>
      </c>
      <c r="G4134" s="3">
        <v>39.71</v>
      </c>
      <c r="H4134" s="8">
        <v>3</v>
      </c>
      <c r="I4134" s="4" t="s">
        <v>17</v>
      </c>
      <c r="J4134" s="7">
        <v>6.9</v>
      </c>
      <c r="K4134" s="3">
        <f t="shared" si="321"/>
        <v>119.13</v>
      </c>
      <c r="L4134" s="2">
        <f t="shared" si="322"/>
        <v>0.05</v>
      </c>
      <c r="M4134" s="3">
        <f t="shared" si="323"/>
        <v>5.9565000000000001</v>
      </c>
      <c r="N4134" s="3">
        <f t="shared" si="324"/>
        <v>125.0865</v>
      </c>
    </row>
    <row r="4135" spans="1:14" x14ac:dyDescent="0.3">
      <c r="A4135" s="1">
        <v>45607</v>
      </c>
      <c r="B4135" s="1" t="str">
        <f t="shared" si="320"/>
        <v>November</v>
      </c>
      <c r="C4135" s="4" t="s">
        <v>19</v>
      </c>
      <c r="D4135" s="4" t="s">
        <v>15</v>
      </c>
      <c r="E4135" s="4" t="s">
        <v>22</v>
      </c>
      <c r="F4135" s="4" t="s">
        <v>23</v>
      </c>
      <c r="G4135" s="3">
        <v>61.14</v>
      </c>
      <c r="H4135" s="8">
        <v>2</v>
      </c>
      <c r="I4135" s="4" t="s">
        <v>258</v>
      </c>
      <c r="J4135" s="7">
        <v>7.3</v>
      </c>
      <c r="K4135" s="3">
        <f t="shared" si="321"/>
        <v>122.28</v>
      </c>
      <c r="L4135" s="2">
        <f t="shared" si="322"/>
        <v>0.05</v>
      </c>
      <c r="M4135" s="3">
        <f t="shared" si="323"/>
        <v>6.1140000000000008</v>
      </c>
      <c r="N4135" s="3">
        <f t="shared" si="324"/>
        <v>128.39400000000001</v>
      </c>
    </row>
    <row r="4136" spans="1:14" x14ac:dyDescent="0.3">
      <c r="A4136" s="1">
        <v>45607</v>
      </c>
      <c r="B4136" s="1" t="str">
        <f t="shared" si="320"/>
        <v>November</v>
      </c>
      <c r="C4136" s="4" t="s">
        <v>19</v>
      </c>
      <c r="D4136" s="4" t="s">
        <v>15</v>
      </c>
      <c r="E4136" s="4" t="s">
        <v>11</v>
      </c>
      <c r="F4136" s="4" t="s">
        <v>18</v>
      </c>
      <c r="G4136" s="3">
        <v>52.9</v>
      </c>
      <c r="H4136" s="8">
        <v>9</v>
      </c>
      <c r="I4136" s="4" t="s">
        <v>258</v>
      </c>
      <c r="J4136" s="7">
        <v>5.9</v>
      </c>
      <c r="K4136" s="3">
        <f t="shared" si="321"/>
        <v>476.09999999999997</v>
      </c>
      <c r="L4136" s="2">
        <f t="shared" si="322"/>
        <v>0.05</v>
      </c>
      <c r="M4136" s="3">
        <f t="shared" si="323"/>
        <v>23.805</v>
      </c>
      <c r="N4136" s="3">
        <f t="shared" si="324"/>
        <v>499.90499999999997</v>
      </c>
    </row>
    <row r="4137" spans="1:14" x14ac:dyDescent="0.3">
      <c r="A4137" s="1">
        <v>45607</v>
      </c>
      <c r="B4137" s="1" t="str">
        <f t="shared" si="320"/>
        <v>November</v>
      </c>
      <c r="C4137" s="4" t="s">
        <v>19</v>
      </c>
      <c r="D4137" s="4" t="s">
        <v>15</v>
      </c>
      <c r="E4137" s="4" t="s">
        <v>11</v>
      </c>
      <c r="F4137" s="4" t="s">
        <v>12</v>
      </c>
      <c r="G4137" s="3">
        <v>2.2599999999999998</v>
      </c>
      <c r="H4137" s="8">
        <v>8</v>
      </c>
      <c r="I4137" s="4" t="s">
        <v>20</v>
      </c>
      <c r="J4137" s="7">
        <v>5</v>
      </c>
      <c r="K4137" s="3">
        <f t="shared" si="321"/>
        <v>18.079999999999998</v>
      </c>
      <c r="L4137" s="2">
        <f t="shared" si="322"/>
        <v>0.05</v>
      </c>
      <c r="M4137" s="3">
        <f t="shared" si="323"/>
        <v>0.90399999999999991</v>
      </c>
      <c r="N4137" s="3">
        <f t="shared" si="324"/>
        <v>18.983999999999998</v>
      </c>
    </row>
    <row r="4138" spans="1:14" x14ac:dyDescent="0.3">
      <c r="A4138" s="1">
        <v>45607</v>
      </c>
      <c r="B4138" s="1" t="str">
        <f t="shared" si="320"/>
        <v>November</v>
      </c>
      <c r="C4138" s="4" t="s">
        <v>9</v>
      </c>
      <c r="D4138" s="4" t="s">
        <v>15</v>
      </c>
      <c r="E4138" s="4" t="s">
        <v>22</v>
      </c>
      <c r="F4138" s="4" t="s">
        <v>21</v>
      </c>
      <c r="G4138" s="3">
        <v>15.86</v>
      </c>
      <c r="H4138" s="8">
        <v>6</v>
      </c>
      <c r="I4138" s="4" t="s">
        <v>20</v>
      </c>
      <c r="J4138" s="7">
        <v>5.6</v>
      </c>
      <c r="K4138" s="3">
        <f t="shared" si="321"/>
        <v>95.16</v>
      </c>
      <c r="L4138" s="2">
        <f t="shared" si="322"/>
        <v>0.05</v>
      </c>
      <c r="M4138" s="3">
        <f t="shared" si="323"/>
        <v>4.758</v>
      </c>
      <c r="N4138" s="3">
        <f t="shared" si="324"/>
        <v>99.917999999999992</v>
      </c>
    </row>
    <row r="4139" spans="1:14" x14ac:dyDescent="0.3">
      <c r="A4139" s="1">
        <v>45607</v>
      </c>
      <c r="B4139" s="1" t="str">
        <f t="shared" si="320"/>
        <v>November</v>
      </c>
      <c r="C4139" s="4" t="s">
        <v>9</v>
      </c>
      <c r="D4139" s="4" t="s">
        <v>10</v>
      </c>
      <c r="E4139" s="4" t="s">
        <v>22</v>
      </c>
      <c r="F4139" s="4" t="s">
        <v>12</v>
      </c>
      <c r="G4139" s="3">
        <v>7.76</v>
      </c>
      <c r="H4139" s="8">
        <v>8</v>
      </c>
      <c r="I4139" s="4" t="s">
        <v>20</v>
      </c>
      <c r="J4139" s="7">
        <v>7.8</v>
      </c>
      <c r="K4139" s="3">
        <f t="shared" si="321"/>
        <v>62.08</v>
      </c>
      <c r="L4139" s="2">
        <f t="shared" si="322"/>
        <v>0.05</v>
      </c>
      <c r="M4139" s="3">
        <f t="shared" si="323"/>
        <v>3.1040000000000001</v>
      </c>
      <c r="N4139" s="3">
        <f t="shared" si="324"/>
        <v>65.183999999999997</v>
      </c>
    </row>
    <row r="4140" spans="1:14" x14ac:dyDescent="0.3">
      <c r="A4140" s="1">
        <v>45607</v>
      </c>
      <c r="B4140" s="1" t="str">
        <f t="shared" si="320"/>
        <v>November</v>
      </c>
      <c r="C4140" s="4" t="s">
        <v>19</v>
      </c>
      <c r="D4140" s="4" t="s">
        <v>10</v>
      </c>
      <c r="E4140" s="4" t="s">
        <v>11</v>
      </c>
      <c r="F4140" s="4" t="s">
        <v>12</v>
      </c>
      <c r="G4140" s="3">
        <v>3.34</v>
      </c>
      <c r="H4140" s="8">
        <v>1</v>
      </c>
      <c r="I4140" s="4" t="s">
        <v>20</v>
      </c>
      <c r="J4140" s="7">
        <v>9.6</v>
      </c>
      <c r="K4140" s="3">
        <f t="shared" si="321"/>
        <v>3.34</v>
      </c>
      <c r="L4140" s="2">
        <f t="shared" si="322"/>
        <v>0.05</v>
      </c>
      <c r="M4140" s="3">
        <f t="shared" si="323"/>
        <v>0.16700000000000001</v>
      </c>
      <c r="N4140" s="3">
        <f t="shared" si="324"/>
        <v>3.5069999999999997</v>
      </c>
    </row>
    <row r="4141" spans="1:14" x14ac:dyDescent="0.3">
      <c r="A4141" s="1">
        <v>45607</v>
      </c>
      <c r="B4141" s="1" t="str">
        <f t="shared" si="320"/>
        <v>November</v>
      </c>
      <c r="C4141" s="4" t="s">
        <v>14</v>
      </c>
      <c r="D4141" s="4" t="s">
        <v>15</v>
      </c>
      <c r="E4141" s="4" t="s">
        <v>22</v>
      </c>
      <c r="F4141" s="4" t="s">
        <v>12</v>
      </c>
      <c r="G4141" s="3">
        <v>6.76</v>
      </c>
      <c r="H4141" s="8">
        <v>8</v>
      </c>
      <c r="I4141" s="4" t="s">
        <v>258</v>
      </c>
      <c r="J4141" s="7">
        <v>5.3</v>
      </c>
      <c r="K4141" s="3">
        <f t="shared" si="321"/>
        <v>54.08</v>
      </c>
      <c r="L4141" s="2">
        <f t="shared" si="322"/>
        <v>0.05</v>
      </c>
      <c r="M4141" s="3">
        <f t="shared" si="323"/>
        <v>2.7040000000000002</v>
      </c>
      <c r="N4141" s="3">
        <f t="shared" si="324"/>
        <v>56.783999999999999</v>
      </c>
    </row>
    <row r="4142" spans="1:14" x14ac:dyDescent="0.3">
      <c r="A4142" s="1">
        <v>45607</v>
      </c>
      <c r="B4142" s="1" t="str">
        <f t="shared" si="320"/>
        <v>November</v>
      </c>
      <c r="C4142" s="4" t="s">
        <v>9</v>
      </c>
      <c r="D4142" s="4" t="s">
        <v>10</v>
      </c>
      <c r="E4142" s="4" t="s">
        <v>11</v>
      </c>
      <c r="F4142" s="4" t="s">
        <v>21</v>
      </c>
      <c r="G4142" s="3">
        <v>23.3</v>
      </c>
      <c r="H4142" s="8">
        <v>5</v>
      </c>
      <c r="I4142" s="4" t="s">
        <v>17</v>
      </c>
      <c r="J4142" s="7">
        <v>7.9</v>
      </c>
      <c r="K4142" s="3">
        <f t="shared" si="321"/>
        <v>116.5</v>
      </c>
      <c r="L4142" s="2">
        <f t="shared" si="322"/>
        <v>0.05</v>
      </c>
      <c r="M4142" s="3">
        <f t="shared" si="323"/>
        <v>5.8250000000000002</v>
      </c>
      <c r="N4142" s="3">
        <f t="shared" si="324"/>
        <v>122.325</v>
      </c>
    </row>
    <row r="4143" spans="1:14" x14ac:dyDescent="0.3">
      <c r="A4143" s="1">
        <v>45607</v>
      </c>
      <c r="B4143" s="1" t="str">
        <f t="shared" si="320"/>
        <v>November</v>
      </c>
      <c r="C4143" s="4" t="s">
        <v>14</v>
      </c>
      <c r="D4143" s="4" t="s">
        <v>15</v>
      </c>
      <c r="E4143" s="4" t="s">
        <v>11</v>
      </c>
      <c r="F4143" s="4" t="s">
        <v>23</v>
      </c>
      <c r="G4143" s="3">
        <v>52.99</v>
      </c>
      <c r="H4143" s="8">
        <v>4</v>
      </c>
      <c r="I4143" s="4" t="s">
        <v>20</v>
      </c>
      <c r="J4143" s="7">
        <v>8.6999999999999993</v>
      </c>
      <c r="K4143" s="3">
        <f t="shared" si="321"/>
        <v>211.96</v>
      </c>
      <c r="L4143" s="2">
        <f t="shared" si="322"/>
        <v>0.05</v>
      </c>
      <c r="M4143" s="3">
        <f t="shared" si="323"/>
        <v>10.598000000000001</v>
      </c>
      <c r="N4143" s="3">
        <f t="shared" si="324"/>
        <v>222.55800000000002</v>
      </c>
    </row>
    <row r="4144" spans="1:14" x14ac:dyDescent="0.3">
      <c r="A4144" s="1">
        <v>45607</v>
      </c>
      <c r="B4144" s="1" t="str">
        <f t="shared" si="320"/>
        <v>November</v>
      </c>
      <c r="C4144" s="4" t="s">
        <v>9</v>
      </c>
      <c r="D4144" s="4" t="s">
        <v>15</v>
      </c>
      <c r="E4144" s="4" t="s">
        <v>22</v>
      </c>
      <c r="F4144" s="4" t="s">
        <v>16</v>
      </c>
      <c r="G4144" s="3">
        <v>97.51</v>
      </c>
      <c r="H4144" s="8">
        <v>6</v>
      </c>
      <c r="I4144" s="4" t="s">
        <v>17</v>
      </c>
      <c r="J4144" s="7">
        <v>9</v>
      </c>
      <c r="K4144" s="3">
        <f t="shared" si="321"/>
        <v>585.06000000000006</v>
      </c>
      <c r="L4144" s="2">
        <f t="shared" si="322"/>
        <v>0.18</v>
      </c>
      <c r="M4144" s="3">
        <f t="shared" si="323"/>
        <v>105.3108</v>
      </c>
      <c r="N4144" s="3">
        <f t="shared" si="324"/>
        <v>690.37080000000003</v>
      </c>
    </row>
    <row r="4145" spans="1:14" x14ac:dyDescent="0.3">
      <c r="A4145" s="1">
        <v>45607</v>
      </c>
      <c r="B4145" s="1" t="str">
        <f t="shared" si="320"/>
        <v>November</v>
      </c>
      <c r="C4145" s="4" t="s">
        <v>19</v>
      </c>
      <c r="D4145" s="4" t="s">
        <v>15</v>
      </c>
      <c r="E4145" s="4" t="s">
        <v>22</v>
      </c>
      <c r="F4145" s="4" t="s">
        <v>12</v>
      </c>
      <c r="G4145" s="3">
        <v>12.1</v>
      </c>
      <c r="H4145" s="8">
        <v>10</v>
      </c>
      <c r="I4145" s="4" t="s">
        <v>20</v>
      </c>
      <c r="J4145" s="7">
        <v>6.7</v>
      </c>
      <c r="K4145" s="3">
        <f t="shared" si="321"/>
        <v>121</v>
      </c>
      <c r="L4145" s="2">
        <f t="shared" si="322"/>
        <v>0.05</v>
      </c>
      <c r="M4145" s="3">
        <f t="shared" si="323"/>
        <v>6.0500000000000007</v>
      </c>
      <c r="N4145" s="3">
        <f t="shared" si="324"/>
        <v>127.05</v>
      </c>
    </row>
    <row r="4146" spans="1:14" x14ac:dyDescent="0.3">
      <c r="A4146" s="1">
        <v>45607</v>
      </c>
      <c r="B4146" s="1" t="str">
        <f t="shared" si="320"/>
        <v>November</v>
      </c>
      <c r="C4146" s="4" t="s">
        <v>9</v>
      </c>
      <c r="D4146" s="4" t="s">
        <v>10</v>
      </c>
      <c r="E4146" s="4" t="s">
        <v>22</v>
      </c>
      <c r="F4146" s="4" t="s">
        <v>21</v>
      </c>
      <c r="G4146" s="3">
        <v>14.74</v>
      </c>
      <c r="H4146" s="8">
        <v>1</v>
      </c>
      <c r="I4146" s="4" t="s">
        <v>17</v>
      </c>
      <c r="J4146" s="7">
        <v>9.1</v>
      </c>
      <c r="K4146" s="3">
        <f t="shared" si="321"/>
        <v>14.74</v>
      </c>
      <c r="L4146" s="2">
        <f t="shared" si="322"/>
        <v>0.05</v>
      </c>
      <c r="M4146" s="3">
        <f t="shared" si="323"/>
        <v>0.7370000000000001</v>
      </c>
      <c r="N4146" s="3">
        <f t="shared" si="324"/>
        <v>15.477</v>
      </c>
    </row>
    <row r="4147" spans="1:14" x14ac:dyDescent="0.3">
      <c r="A4147" s="1">
        <v>45607</v>
      </c>
      <c r="B4147" s="1" t="str">
        <f t="shared" si="320"/>
        <v>November</v>
      </c>
      <c r="C4147" s="4" t="s">
        <v>9</v>
      </c>
      <c r="D4147" s="4" t="s">
        <v>15</v>
      </c>
      <c r="E4147" s="4" t="s">
        <v>22</v>
      </c>
      <c r="F4147" s="4" t="s">
        <v>12</v>
      </c>
      <c r="G4147" s="3">
        <v>6.21</v>
      </c>
      <c r="H4147" s="8">
        <v>3</v>
      </c>
      <c r="I4147" s="4" t="s">
        <v>258</v>
      </c>
      <c r="J4147" s="7">
        <v>8.3000000000000007</v>
      </c>
      <c r="K4147" s="3">
        <f t="shared" si="321"/>
        <v>18.63</v>
      </c>
      <c r="L4147" s="2">
        <f t="shared" si="322"/>
        <v>0.05</v>
      </c>
      <c r="M4147" s="3">
        <f t="shared" si="323"/>
        <v>0.93149999999999999</v>
      </c>
      <c r="N4147" s="3">
        <f t="shared" si="324"/>
        <v>19.561499999999999</v>
      </c>
    </row>
    <row r="4148" spans="1:14" x14ac:dyDescent="0.3">
      <c r="A4148" s="1">
        <v>45607</v>
      </c>
      <c r="B4148" s="1" t="str">
        <f t="shared" si="320"/>
        <v>November</v>
      </c>
      <c r="C4148" s="4" t="s">
        <v>19</v>
      </c>
      <c r="D4148" s="4" t="s">
        <v>10</v>
      </c>
      <c r="E4148" s="4" t="s">
        <v>22</v>
      </c>
      <c r="F4148" s="4" t="s">
        <v>21</v>
      </c>
      <c r="G4148" s="3">
        <v>5.94</v>
      </c>
      <c r="H4148" s="8">
        <v>1</v>
      </c>
      <c r="I4148" s="4" t="s">
        <v>20</v>
      </c>
      <c r="J4148" s="7">
        <v>7.7</v>
      </c>
      <c r="K4148" s="3">
        <f t="shared" si="321"/>
        <v>5.94</v>
      </c>
      <c r="L4148" s="2">
        <f t="shared" si="322"/>
        <v>0.05</v>
      </c>
      <c r="M4148" s="3">
        <f t="shared" si="323"/>
        <v>0.29700000000000004</v>
      </c>
      <c r="N4148" s="3">
        <f t="shared" si="324"/>
        <v>6.2370000000000001</v>
      </c>
    </row>
    <row r="4149" spans="1:14" x14ac:dyDescent="0.3">
      <c r="A4149" s="1">
        <v>45608</v>
      </c>
      <c r="B4149" s="1" t="str">
        <f t="shared" si="320"/>
        <v>November</v>
      </c>
      <c r="C4149" s="4" t="s">
        <v>14</v>
      </c>
      <c r="D4149" s="4" t="s">
        <v>10</v>
      </c>
      <c r="E4149" s="4" t="s">
        <v>22</v>
      </c>
      <c r="F4149" s="4" t="s">
        <v>12</v>
      </c>
      <c r="G4149" s="3">
        <v>4.4800000000000004</v>
      </c>
      <c r="H4149" s="8">
        <v>9</v>
      </c>
      <c r="I4149" s="4" t="s">
        <v>17</v>
      </c>
      <c r="J4149" s="7">
        <v>5.3</v>
      </c>
      <c r="K4149" s="3">
        <f t="shared" si="321"/>
        <v>40.320000000000007</v>
      </c>
      <c r="L4149" s="2">
        <f t="shared" si="322"/>
        <v>0.05</v>
      </c>
      <c r="M4149" s="3">
        <f t="shared" si="323"/>
        <v>2.0160000000000005</v>
      </c>
      <c r="N4149" s="3">
        <f t="shared" si="324"/>
        <v>42.336000000000006</v>
      </c>
    </row>
    <row r="4150" spans="1:14" x14ac:dyDescent="0.3">
      <c r="A4150" s="1">
        <v>45608</v>
      </c>
      <c r="B4150" s="1" t="str">
        <f t="shared" si="320"/>
        <v>November</v>
      </c>
      <c r="C4150" s="4" t="s">
        <v>19</v>
      </c>
      <c r="D4150" s="4" t="s">
        <v>15</v>
      </c>
      <c r="E4150" s="4" t="s">
        <v>22</v>
      </c>
      <c r="F4150" s="4" t="s">
        <v>12</v>
      </c>
      <c r="G4150" s="3">
        <v>11.67</v>
      </c>
      <c r="H4150" s="8">
        <v>1</v>
      </c>
      <c r="I4150" s="4" t="s">
        <v>20</v>
      </c>
      <c r="J4150" s="7">
        <v>8.9</v>
      </c>
      <c r="K4150" s="3">
        <f t="shared" si="321"/>
        <v>11.67</v>
      </c>
      <c r="L4150" s="2">
        <f t="shared" si="322"/>
        <v>0.05</v>
      </c>
      <c r="M4150" s="3">
        <f t="shared" si="323"/>
        <v>0.58350000000000002</v>
      </c>
      <c r="N4150" s="3">
        <f t="shared" si="324"/>
        <v>12.253500000000001</v>
      </c>
    </row>
    <row r="4151" spans="1:14" x14ac:dyDescent="0.3">
      <c r="A4151" s="1">
        <v>45608</v>
      </c>
      <c r="B4151" s="1" t="str">
        <f t="shared" si="320"/>
        <v>November</v>
      </c>
      <c r="C4151" s="4" t="s">
        <v>9</v>
      </c>
      <c r="D4151" s="4" t="s">
        <v>15</v>
      </c>
      <c r="E4151" s="4" t="s">
        <v>11</v>
      </c>
      <c r="F4151" s="4" t="s">
        <v>18</v>
      </c>
      <c r="G4151" s="3">
        <v>67.8</v>
      </c>
      <c r="H4151" s="8">
        <v>10</v>
      </c>
      <c r="I4151" s="4" t="s">
        <v>17</v>
      </c>
      <c r="J4151" s="7">
        <v>8.8000000000000007</v>
      </c>
      <c r="K4151" s="3">
        <f t="shared" si="321"/>
        <v>678</v>
      </c>
      <c r="L4151" s="2">
        <f t="shared" si="322"/>
        <v>0.05</v>
      </c>
      <c r="M4151" s="3">
        <f t="shared" si="323"/>
        <v>33.9</v>
      </c>
      <c r="N4151" s="3">
        <f t="shared" si="324"/>
        <v>711.9</v>
      </c>
    </row>
    <row r="4152" spans="1:14" x14ac:dyDescent="0.3">
      <c r="A4152" s="1">
        <v>45608</v>
      </c>
      <c r="B4152" s="1" t="str">
        <f t="shared" si="320"/>
        <v>November</v>
      </c>
      <c r="C4152" s="4" t="s">
        <v>19</v>
      </c>
      <c r="D4152" s="4" t="s">
        <v>15</v>
      </c>
      <c r="E4152" s="4" t="s">
        <v>11</v>
      </c>
      <c r="F4152" s="4" t="s">
        <v>24</v>
      </c>
      <c r="G4152" s="3">
        <v>18.8</v>
      </c>
      <c r="H4152" s="8">
        <v>2</v>
      </c>
      <c r="I4152" s="4" t="s">
        <v>17</v>
      </c>
      <c r="J4152" s="7">
        <v>3.6</v>
      </c>
      <c r="K4152" s="3">
        <f t="shared" si="321"/>
        <v>37.6</v>
      </c>
      <c r="L4152" s="2">
        <f t="shared" si="322"/>
        <v>0.05</v>
      </c>
      <c r="M4152" s="3">
        <f t="shared" si="323"/>
        <v>1.8800000000000001</v>
      </c>
      <c r="N4152" s="3">
        <f t="shared" si="324"/>
        <v>39.480000000000004</v>
      </c>
    </row>
    <row r="4153" spans="1:14" x14ac:dyDescent="0.3">
      <c r="A4153" s="1">
        <v>45608</v>
      </c>
      <c r="B4153" s="1" t="str">
        <f t="shared" si="320"/>
        <v>November</v>
      </c>
      <c r="C4153" s="4" t="s">
        <v>19</v>
      </c>
      <c r="D4153" s="4" t="s">
        <v>15</v>
      </c>
      <c r="E4153" s="4" t="s">
        <v>11</v>
      </c>
      <c r="F4153" s="4" t="s">
        <v>18</v>
      </c>
      <c r="G4153" s="3">
        <v>51.89</v>
      </c>
      <c r="H4153" s="8">
        <v>1</v>
      </c>
      <c r="I4153" s="4" t="s">
        <v>20</v>
      </c>
      <c r="J4153" s="7">
        <v>9</v>
      </c>
      <c r="K4153" s="3">
        <f t="shared" si="321"/>
        <v>51.89</v>
      </c>
      <c r="L4153" s="2">
        <f t="shared" si="322"/>
        <v>0.05</v>
      </c>
      <c r="M4153" s="3">
        <f t="shared" si="323"/>
        <v>2.5945</v>
      </c>
      <c r="N4153" s="3">
        <f t="shared" si="324"/>
        <v>54.484499999999997</v>
      </c>
    </row>
    <row r="4154" spans="1:14" x14ac:dyDescent="0.3">
      <c r="A4154" s="1">
        <v>45608</v>
      </c>
      <c r="B4154" s="1" t="str">
        <f t="shared" si="320"/>
        <v>November</v>
      </c>
      <c r="C4154" s="4" t="s">
        <v>19</v>
      </c>
      <c r="D4154" s="4" t="s">
        <v>10</v>
      </c>
      <c r="E4154" s="4" t="s">
        <v>11</v>
      </c>
      <c r="F4154" s="4" t="s">
        <v>21</v>
      </c>
      <c r="G4154" s="3">
        <v>13.55</v>
      </c>
      <c r="H4154" s="8">
        <v>9</v>
      </c>
      <c r="I4154" s="4" t="s">
        <v>20</v>
      </c>
      <c r="J4154" s="7">
        <v>3.3</v>
      </c>
      <c r="K4154" s="3">
        <f t="shared" si="321"/>
        <v>121.95</v>
      </c>
      <c r="L4154" s="2">
        <f t="shared" si="322"/>
        <v>0.05</v>
      </c>
      <c r="M4154" s="3">
        <f t="shared" si="323"/>
        <v>6.0975000000000001</v>
      </c>
      <c r="N4154" s="3">
        <f t="shared" si="324"/>
        <v>128.04750000000001</v>
      </c>
    </row>
    <row r="4155" spans="1:14" x14ac:dyDescent="0.3">
      <c r="A4155" s="1">
        <v>45608</v>
      </c>
      <c r="B4155" s="1" t="str">
        <f t="shared" si="320"/>
        <v>November</v>
      </c>
      <c r="C4155" s="4" t="s">
        <v>14</v>
      </c>
      <c r="D4155" s="4" t="s">
        <v>15</v>
      </c>
      <c r="E4155" s="4" t="s">
        <v>22</v>
      </c>
      <c r="F4155" s="4" t="s">
        <v>18</v>
      </c>
      <c r="G4155" s="3">
        <v>67.28</v>
      </c>
      <c r="H4155" s="8">
        <v>7</v>
      </c>
      <c r="I4155" s="4" t="s">
        <v>17</v>
      </c>
      <c r="J4155" s="7">
        <v>5.9</v>
      </c>
      <c r="K4155" s="3">
        <f t="shared" si="321"/>
        <v>470.96000000000004</v>
      </c>
      <c r="L4155" s="2">
        <f t="shared" si="322"/>
        <v>0.05</v>
      </c>
      <c r="M4155" s="3">
        <f t="shared" si="323"/>
        <v>23.548000000000002</v>
      </c>
      <c r="N4155" s="3">
        <f t="shared" si="324"/>
        <v>494.50800000000004</v>
      </c>
    </row>
    <row r="4156" spans="1:14" x14ac:dyDescent="0.3">
      <c r="A4156" s="1">
        <v>45608</v>
      </c>
      <c r="B4156" s="1" t="str">
        <f t="shared" si="320"/>
        <v>November</v>
      </c>
      <c r="C4156" s="4" t="s">
        <v>9</v>
      </c>
      <c r="D4156" s="4" t="s">
        <v>10</v>
      </c>
      <c r="E4156" s="4" t="s">
        <v>11</v>
      </c>
      <c r="F4156" s="4" t="s">
        <v>12</v>
      </c>
      <c r="G4156" s="3">
        <v>9.41</v>
      </c>
      <c r="H4156" s="8">
        <v>6</v>
      </c>
      <c r="I4156" s="4" t="s">
        <v>17</v>
      </c>
      <c r="J4156" s="7">
        <v>7.2</v>
      </c>
      <c r="K4156" s="3">
        <f t="shared" si="321"/>
        <v>56.46</v>
      </c>
      <c r="L4156" s="2">
        <f t="shared" si="322"/>
        <v>0.05</v>
      </c>
      <c r="M4156" s="3">
        <f t="shared" si="323"/>
        <v>2.8230000000000004</v>
      </c>
      <c r="N4156" s="3">
        <f t="shared" si="324"/>
        <v>59.283000000000001</v>
      </c>
    </row>
    <row r="4157" spans="1:14" x14ac:dyDescent="0.3">
      <c r="A4157" s="1">
        <v>45608</v>
      </c>
      <c r="B4157" s="1" t="str">
        <f t="shared" si="320"/>
        <v>November</v>
      </c>
      <c r="C4157" s="4" t="s">
        <v>14</v>
      </c>
      <c r="D4157" s="4" t="s">
        <v>15</v>
      </c>
      <c r="E4157" s="4" t="s">
        <v>11</v>
      </c>
      <c r="F4157" s="4" t="s">
        <v>23</v>
      </c>
      <c r="G4157" s="3">
        <v>40.58</v>
      </c>
      <c r="H4157" s="8">
        <v>10</v>
      </c>
      <c r="I4157" s="4" t="s">
        <v>258</v>
      </c>
      <c r="J4157" s="7">
        <v>7.2</v>
      </c>
      <c r="K4157" s="3">
        <f t="shared" si="321"/>
        <v>405.79999999999995</v>
      </c>
      <c r="L4157" s="2">
        <f t="shared" si="322"/>
        <v>0.05</v>
      </c>
      <c r="M4157" s="3">
        <f t="shared" si="323"/>
        <v>20.29</v>
      </c>
      <c r="N4157" s="3">
        <f t="shared" si="324"/>
        <v>426.09</v>
      </c>
    </row>
    <row r="4158" spans="1:14" x14ac:dyDescent="0.3">
      <c r="A4158" s="1">
        <v>45608</v>
      </c>
      <c r="B4158" s="1" t="str">
        <f t="shared" si="320"/>
        <v>November</v>
      </c>
      <c r="C4158" s="4" t="s">
        <v>9</v>
      </c>
      <c r="D4158" s="4" t="s">
        <v>15</v>
      </c>
      <c r="E4158" s="4" t="s">
        <v>22</v>
      </c>
      <c r="F4158" s="4" t="s">
        <v>12</v>
      </c>
      <c r="G4158" s="3">
        <v>2.41</v>
      </c>
      <c r="H4158" s="8">
        <v>10</v>
      </c>
      <c r="I4158" s="4" t="s">
        <v>17</v>
      </c>
      <c r="J4158" s="7">
        <v>6.5</v>
      </c>
      <c r="K4158" s="3">
        <f t="shared" si="321"/>
        <v>24.1</v>
      </c>
      <c r="L4158" s="2">
        <f t="shared" si="322"/>
        <v>0.05</v>
      </c>
      <c r="M4158" s="3">
        <f t="shared" si="323"/>
        <v>1.2050000000000001</v>
      </c>
      <c r="N4158" s="3">
        <f t="shared" si="324"/>
        <v>25.305</v>
      </c>
    </row>
    <row r="4159" spans="1:14" x14ac:dyDescent="0.3">
      <c r="A4159" s="1">
        <v>45608</v>
      </c>
      <c r="B4159" s="1" t="str">
        <f t="shared" si="320"/>
        <v>November</v>
      </c>
      <c r="C4159" s="4" t="s">
        <v>19</v>
      </c>
      <c r="D4159" s="4" t="s">
        <v>15</v>
      </c>
      <c r="E4159" s="4" t="s">
        <v>11</v>
      </c>
      <c r="F4159" s="4" t="s">
        <v>12</v>
      </c>
      <c r="G4159" s="3">
        <v>13.35</v>
      </c>
      <c r="H4159" s="8">
        <v>3</v>
      </c>
      <c r="I4159" s="4" t="s">
        <v>258</v>
      </c>
      <c r="J4159" s="7">
        <v>6.7</v>
      </c>
      <c r="K4159" s="3">
        <f t="shared" si="321"/>
        <v>40.049999999999997</v>
      </c>
      <c r="L4159" s="2">
        <f t="shared" si="322"/>
        <v>0.05</v>
      </c>
      <c r="M4159" s="3">
        <f t="shared" si="323"/>
        <v>2.0024999999999999</v>
      </c>
      <c r="N4159" s="3">
        <f t="shared" si="324"/>
        <v>42.052499999999995</v>
      </c>
    </row>
    <row r="4160" spans="1:14" x14ac:dyDescent="0.3">
      <c r="A4160" s="1">
        <v>45608</v>
      </c>
      <c r="B4160" s="1" t="str">
        <f t="shared" si="320"/>
        <v>November</v>
      </c>
      <c r="C4160" s="4" t="s">
        <v>9</v>
      </c>
      <c r="D4160" s="4" t="s">
        <v>15</v>
      </c>
      <c r="E4160" s="4" t="s">
        <v>22</v>
      </c>
      <c r="F4160" s="4" t="s">
        <v>12</v>
      </c>
      <c r="G4160" s="3">
        <v>6.65</v>
      </c>
      <c r="H4160" s="8">
        <v>7</v>
      </c>
      <c r="I4160" s="4" t="s">
        <v>20</v>
      </c>
      <c r="J4160" s="7">
        <v>8.4</v>
      </c>
      <c r="K4160" s="3">
        <f t="shared" si="321"/>
        <v>46.550000000000004</v>
      </c>
      <c r="L4160" s="2">
        <f t="shared" si="322"/>
        <v>0.05</v>
      </c>
      <c r="M4160" s="3">
        <f t="shared" si="323"/>
        <v>2.3275000000000001</v>
      </c>
      <c r="N4160" s="3">
        <f t="shared" si="324"/>
        <v>48.877500000000005</v>
      </c>
    </row>
    <row r="4161" spans="1:14" x14ac:dyDescent="0.3">
      <c r="A4161" s="1">
        <v>45608</v>
      </c>
      <c r="B4161" s="1" t="str">
        <f t="shared" si="320"/>
        <v>November</v>
      </c>
      <c r="C4161" s="4" t="s">
        <v>9</v>
      </c>
      <c r="D4161" s="4" t="s">
        <v>15</v>
      </c>
      <c r="E4161" s="4" t="s">
        <v>11</v>
      </c>
      <c r="F4161" s="4" t="s">
        <v>24</v>
      </c>
      <c r="G4161" s="3">
        <v>30.78</v>
      </c>
      <c r="H4161" s="8">
        <v>3</v>
      </c>
      <c r="I4161" s="4" t="s">
        <v>20</v>
      </c>
      <c r="J4161" s="7">
        <v>9.6</v>
      </c>
      <c r="K4161" s="3">
        <f t="shared" si="321"/>
        <v>92.34</v>
      </c>
      <c r="L4161" s="2">
        <f t="shared" si="322"/>
        <v>0.05</v>
      </c>
      <c r="M4161" s="3">
        <f t="shared" si="323"/>
        <v>4.617</v>
      </c>
      <c r="N4161" s="3">
        <f t="shared" si="324"/>
        <v>96.957000000000008</v>
      </c>
    </row>
    <row r="4162" spans="1:14" x14ac:dyDescent="0.3">
      <c r="A4162" s="1">
        <v>45608</v>
      </c>
      <c r="B4162" s="1" t="str">
        <f t="shared" si="320"/>
        <v>November</v>
      </c>
      <c r="C4162" s="4" t="s">
        <v>19</v>
      </c>
      <c r="D4162" s="4" t="s">
        <v>10</v>
      </c>
      <c r="E4162" s="4" t="s">
        <v>11</v>
      </c>
      <c r="F4162" s="4" t="s">
        <v>12</v>
      </c>
      <c r="G4162" s="3">
        <v>14.43</v>
      </c>
      <c r="H4162" s="8">
        <v>9</v>
      </c>
      <c r="I4162" s="4" t="s">
        <v>17</v>
      </c>
      <c r="J4162" s="7">
        <v>3.7</v>
      </c>
      <c r="K4162" s="3">
        <f t="shared" si="321"/>
        <v>129.87</v>
      </c>
      <c r="L4162" s="2">
        <f t="shared" si="322"/>
        <v>0.05</v>
      </c>
      <c r="M4162" s="3">
        <f t="shared" si="323"/>
        <v>6.4935000000000009</v>
      </c>
      <c r="N4162" s="3">
        <f t="shared" si="324"/>
        <v>136.36350000000002</v>
      </c>
    </row>
    <row r="4163" spans="1:14" x14ac:dyDescent="0.3">
      <c r="A4163" s="1">
        <v>45608</v>
      </c>
      <c r="B4163" s="1" t="str">
        <f t="shared" ref="B4163:B4226" si="325">TEXT(A4163,"mmmm")</f>
        <v>November</v>
      </c>
      <c r="C4163" s="4" t="s">
        <v>19</v>
      </c>
      <c r="D4163" s="4" t="s">
        <v>15</v>
      </c>
      <c r="E4163" s="4" t="s">
        <v>11</v>
      </c>
      <c r="F4163" s="4" t="s">
        <v>21</v>
      </c>
      <c r="G4163" s="3">
        <v>20.07</v>
      </c>
      <c r="H4163" s="8">
        <v>2</v>
      </c>
      <c r="I4163" s="4" t="s">
        <v>258</v>
      </c>
      <c r="J4163" s="7">
        <v>4.0999999999999996</v>
      </c>
      <c r="K4163" s="3">
        <f t="shared" ref="K4163:K4226" si="326">G4163*H4163</f>
        <v>40.14</v>
      </c>
      <c r="L4163" s="2">
        <f t="shared" ref="L4163:L4226" si="327">IF(F4163="electronics",18%,5%)</f>
        <v>0.05</v>
      </c>
      <c r="M4163" s="3">
        <f t="shared" ref="M4163:M4226" si="328">K4163*L4163</f>
        <v>2.0070000000000001</v>
      </c>
      <c r="N4163" s="3">
        <f t="shared" ref="N4163:N4226" si="329">K4163+M4163</f>
        <v>42.146999999999998</v>
      </c>
    </row>
    <row r="4164" spans="1:14" x14ac:dyDescent="0.3">
      <c r="A4164" s="1">
        <v>45608</v>
      </c>
      <c r="B4164" s="1" t="str">
        <f t="shared" si="325"/>
        <v>November</v>
      </c>
      <c r="C4164" s="4" t="s">
        <v>19</v>
      </c>
      <c r="D4164" s="4" t="s">
        <v>15</v>
      </c>
      <c r="E4164" s="4" t="s">
        <v>11</v>
      </c>
      <c r="F4164" s="4" t="s">
        <v>12</v>
      </c>
      <c r="G4164" s="3">
        <v>2.0499999999999998</v>
      </c>
      <c r="H4164" s="8">
        <v>6</v>
      </c>
      <c r="I4164" s="4" t="s">
        <v>20</v>
      </c>
      <c r="J4164" s="7">
        <v>8.1</v>
      </c>
      <c r="K4164" s="3">
        <f t="shared" si="326"/>
        <v>12.299999999999999</v>
      </c>
      <c r="L4164" s="2">
        <f t="shared" si="327"/>
        <v>0.05</v>
      </c>
      <c r="M4164" s="3">
        <f t="shared" si="328"/>
        <v>0.61499999999999999</v>
      </c>
      <c r="N4164" s="3">
        <f t="shared" si="329"/>
        <v>12.914999999999999</v>
      </c>
    </row>
    <row r="4165" spans="1:14" x14ac:dyDescent="0.3">
      <c r="A4165" s="1">
        <v>45609</v>
      </c>
      <c r="B4165" s="1" t="str">
        <f t="shared" si="325"/>
        <v>November</v>
      </c>
      <c r="C4165" s="4" t="s">
        <v>19</v>
      </c>
      <c r="D4165" s="4" t="s">
        <v>10</v>
      </c>
      <c r="E4165" s="4" t="s">
        <v>22</v>
      </c>
      <c r="F4165" s="4" t="s">
        <v>24</v>
      </c>
      <c r="G4165" s="3">
        <v>17.77</v>
      </c>
      <c r="H4165" s="8">
        <v>2</v>
      </c>
      <c r="I4165" s="4" t="s">
        <v>20</v>
      </c>
      <c r="J4165" s="7">
        <v>9.3000000000000007</v>
      </c>
      <c r="K4165" s="3">
        <f t="shared" si="326"/>
        <v>35.54</v>
      </c>
      <c r="L4165" s="2">
        <f t="shared" si="327"/>
        <v>0.05</v>
      </c>
      <c r="M4165" s="3">
        <f t="shared" si="328"/>
        <v>1.7770000000000001</v>
      </c>
      <c r="N4165" s="3">
        <f t="shared" si="329"/>
        <v>37.317</v>
      </c>
    </row>
    <row r="4166" spans="1:14" x14ac:dyDescent="0.3">
      <c r="A4166" s="1">
        <v>45609</v>
      </c>
      <c r="B4166" s="1" t="str">
        <f t="shared" si="325"/>
        <v>November</v>
      </c>
      <c r="C4166" s="4" t="s">
        <v>9</v>
      </c>
      <c r="D4166" s="4" t="s">
        <v>10</v>
      </c>
      <c r="E4166" s="4" t="s">
        <v>22</v>
      </c>
      <c r="F4166" s="4" t="s">
        <v>21</v>
      </c>
      <c r="G4166" s="3">
        <v>13.56</v>
      </c>
      <c r="H4166" s="8">
        <v>9</v>
      </c>
      <c r="I4166" s="4" t="s">
        <v>20</v>
      </c>
      <c r="J4166" s="7">
        <v>3.6</v>
      </c>
      <c r="K4166" s="3">
        <f t="shared" si="326"/>
        <v>122.04</v>
      </c>
      <c r="L4166" s="2">
        <f t="shared" si="327"/>
        <v>0.05</v>
      </c>
      <c r="M4166" s="3">
        <f t="shared" si="328"/>
        <v>6.1020000000000003</v>
      </c>
      <c r="N4166" s="3">
        <f t="shared" si="329"/>
        <v>128.142</v>
      </c>
    </row>
    <row r="4167" spans="1:14" x14ac:dyDescent="0.3">
      <c r="A4167" s="1">
        <v>45609</v>
      </c>
      <c r="B4167" s="1" t="str">
        <f t="shared" si="325"/>
        <v>November</v>
      </c>
      <c r="C4167" s="4" t="s">
        <v>9</v>
      </c>
      <c r="D4167" s="4" t="s">
        <v>15</v>
      </c>
      <c r="E4167" s="4" t="s">
        <v>22</v>
      </c>
      <c r="F4167" s="4" t="s">
        <v>23</v>
      </c>
      <c r="G4167" s="3">
        <v>48.83</v>
      </c>
      <c r="H4167" s="8">
        <v>9</v>
      </c>
      <c r="I4167" s="4" t="s">
        <v>20</v>
      </c>
      <c r="J4167" s="7">
        <v>6.7</v>
      </c>
      <c r="K4167" s="3">
        <f t="shared" si="326"/>
        <v>439.46999999999997</v>
      </c>
      <c r="L4167" s="2">
        <f t="shared" si="327"/>
        <v>0.05</v>
      </c>
      <c r="M4167" s="3">
        <f t="shared" si="328"/>
        <v>21.973500000000001</v>
      </c>
      <c r="N4167" s="3">
        <f t="shared" si="329"/>
        <v>461.44349999999997</v>
      </c>
    </row>
    <row r="4168" spans="1:14" x14ac:dyDescent="0.3">
      <c r="A4168" s="1">
        <v>45609</v>
      </c>
      <c r="B4168" s="1" t="str">
        <f t="shared" si="325"/>
        <v>November</v>
      </c>
      <c r="C4168" s="4" t="s">
        <v>19</v>
      </c>
      <c r="D4168" s="4" t="s">
        <v>10</v>
      </c>
      <c r="E4168" s="4" t="s">
        <v>11</v>
      </c>
      <c r="F4168" s="4" t="s">
        <v>23</v>
      </c>
      <c r="G4168" s="3">
        <v>61.09</v>
      </c>
      <c r="H4168" s="8">
        <v>10</v>
      </c>
      <c r="I4168" s="4" t="s">
        <v>17</v>
      </c>
      <c r="J4168" s="7">
        <v>3.5</v>
      </c>
      <c r="K4168" s="3">
        <f t="shared" si="326"/>
        <v>610.90000000000009</v>
      </c>
      <c r="L4168" s="2">
        <f t="shared" si="327"/>
        <v>0.05</v>
      </c>
      <c r="M4168" s="3">
        <f t="shared" si="328"/>
        <v>30.545000000000005</v>
      </c>
      <c r="N4168" s="3">
        <f t="shared" si="329"/>
        <v>641.44500000000005</v>
      </c>
    </row>
    <row r="4169" spans="1:14" x14ac:dyDescent="0.3">
      <c r="A4169" s="1">
        <v>45609</v>
      </c>
      <c r="B4169" s="1" t="str">
        <f t="shared" si="325"/>
        <v>November</v>
      </c>
      <c r="C4169" s="4" t="s">
        <v>9</v>
      </c>
      <c r="D4169" s="4" t="s">
        <v>10</v>
      </c>
      <c r="E4169" s="4" t="s">
        <v>11</v>
      </c>
      <c r="F4169" s="4" t="s">
        <v>21</v>
      </c>
      <c r="G4169" s="3">
        <v>16.95</v>
      </c>
      <c r="H4169" s="8">
        <v>5</v>
      </c>
      <c r="I4169" s="4" t="s">
        <v>258</v>
      </c>
      <c r="J4169" s="7">
        <v>9.4</v>
      </c>
      <c r="K4169" s="3">
        <f t="shared" si="326"/>
        <v>84.75</v>
      </c>
      <c r="L4169" s="2">
        <f t="shared" si="327"/>
        <v>0.05</v>
      </c>
      <c r="M4169" s="3">
        <f t="shared" si="328"/>
        <v>4.2374999999999998</v>
      </c>
      <c r="N4169" s="3">
        <f t="shared" si="329"/>
        <v>88.987499999999997</v>
      </c>
    </row>
    <row r="4170" spans="1:14" x14ac:dyDescent="0.3">
      <c r="A4170" s="1">
        <v>45609</v>
      </c>
      <c r="B4170" s="1" t="str">
        <f t="shared" si="325"/>
        <v>November</v>
      </c>
      <c r="C4170" s="4" t="s">
        <v>9</v>
      </c>
      <c r="D4170" s="4" t="s">
        <v>15</v>
      </c>
      <c r="E4170" s="4" t="s">
        <v>22</v>
      </c>
      <c r="F4170" s="4" t="s">
        <v>12</v>
      </c>
      <c r="G4170" s="3">
        <v>11.38</v>
      </c>
      <c r="H4170" s="8">
        <v>6</v>
      </c>
      <c r="I4170" s="4" t="s">
        <v>20</v>
      </c>
      <c r="J4170" s="7">
        <v>9.6</v>
      </c>
      <c r="K4170" s="3">
        <f t="shared" si="326"/>
        <v>68.28</v>
      </c>
      <c r="L4170" s="2">
        <f t="shared" si="327"/>
        <v>0.05</v>
      </c>
      <c r="M4170" s="3">
        <f t="shared" si="328"/>
        <v>3.4140000000000001</v>
      </c>
      <c r="N4170" s="3">
        <f t="shared" si="329"/>
        <v>71.694000000000003</v>
      </c>
    </row>
    <row r="4171" spans="1:14" x14ac:dyDescent="0.3">
      <c r="A4171" s="1">
        <v>45609</v>
      </c>
      <c r="B4171" s="1" t="str">
        <f t="shared" si="325"/>
        <v>November</v>
      </c>
      <c r="C4171" s="4" t="s">
        <v>14</v>
      </c>
      <c r="D4171" s="4" t="s">
        <v>10</v>
      </c>
      <c r="E4171" s="4" t="s">
        <v>22</v>
      </c>
      <c r="F4171" s="4" t="s">
        <v>24</v>
      </c>
      <c r="G4171" s="3">
        <v>25.64</v>
      </c>
      <c r="H4171" s="8">
        <v>8</v>
      </c>
      <c r="I4171" s="4" t="s">
        <v>17</v>
      </c>
      <c r="J4171" s="7">
        <v>6.4</v>
      </c>
      <c r="K4171" s="3">
        <f t="shared" si="326"/>
        <v>205.12</v>
      </c>
      <c r="L4171" s="2">
        <f t="shared" si="327"/>
        <v>0.05</v>
      </c>
      <c r="M4171" s="3">
        <f t="shared" si="328"/>
        <v>10.256</v>
      </c>
      <c r="N4171" s="3">
        <f t="shared" si="329"/>
        <v>215.376</v>
      </c>
    </row>
    <row r="4172" spans="1:14" x14ac:dyDescent="0.3">
      <c r="A4172" s="1">
        <v>45609</v>
      </c>
      <c r="B4172" s="1" t="str">
        <f t="shared" si="325"/>
        <v>November</v>
      </c>
      <c r="C4172" s="4" t="s">
        <v>14</v>
      </c>
      <c r="D4172" s="4" t="s">
        <v>10</v>
      </c>
      <c r="E4172" s="4" t="s">
        <v>11</v>
      </c>
      <c r="F4172" s="4" t="s">
        <v>23</v>
      </c>
      <c r="G4172" s="3">
        <v>52.83</v>
      </c>
      <c r="H4172" s="8">
        <v>8</v>
      </c>
      <c r="I4172" s="4" t="s">
        <v>17</v>
      </c>
      <c r="J4172" s="7">
        <v>6.6</v>
      </c>
      <c r="K4172" s="3">
        <f t="shared" si="326"/>
        <v>422.64</v>
      </c>
      <c r="L4172" s="2">
        <f t="shared" si="327"/>
        <v>0.05</v>
      </c>
      <c r="M4172" s="3">
        <f t="shared" si="328"/>
        <v>21.132000000000001</v>
      </c>
      <c r="N4172" s="3">
        <f t="shared" si="329"/>
        <v>443.77199999999999</v>
      </c>
    </row>
    <row r="4173" spans="1:14" x14ac:dyDescent="0.3">
      <c r="A4173" s="1">
        <v>45609</v>
      </c>
      <c r="B4173" s="1" t="str">
        <f t="shared" si="325"/>
        <v>November</v>
      </c>
      <c r="C4173" s="4" t="s">
        <v>14</v>
      </c>
      <c r="D4173" s="4" t="s">
        <v>15</v>
      </c>
      <c r="E4173" s="4" t="s">
        <v>11</v>
      </c>
      <c r="F4173" s="4" t="s">
        <v>24</v>
      </c>
      <c r="G4173" s="3">
        <v>20.52</v>
      </c>
      <c r="H4173" s="8">
        <v>1</v>
      </c>
      <c r="I4173" s="4" t="s">
        <v>17</v>
      </c>
      <c r="J4173" s="7">
        <v>9.3000000000000007</v>
      </c>
      <c r="K4173" s="3">
        <f t="shared" si="326"/>
        <v>20.52</v>
      </c>
      <c r="L4173" s="2">
        <f t="shared" si="327"/>
        <v>0.05</v>
      </c>
      <c r="M4173" s="3">
        <f t="shared" si="328"/>
        <v>1.026</v>
      </c>
      <c r="N4173" s="3">
        <f t="shared" si="329"/>
        <v>21.545999999999999</v>
      </c>
    </row>
    <row r="4174" spans="1:14" x14ac:dyDescent="0.3">
      <c r="A4174" s="1">
        <v>45610</v>
      </c>
      <c r="B4174" s="1" t="str">
        <f t="shared" si="325"/>
        <v>November</v>
      </c>
      <c r="C4174" s="4" t="s">
        <v>14</v>
      </c>
      <c r="D4174" s="4" t="s">
        <v>15</v>
      </c>
      <c r="E4174" s="4" t="s">
        <v>11</v>
      </c>
      <c r="F4174" s="4" t="s">
        <v>21</v>
      </c>
      <c r="G4174" s="3">
        <v>6.95</v>
      </c>
      <c r="H4174" s="8">
        <v>7</v>
      </c>
      <c r="I4174" s="4" t="s">
        <v>258</v>
      </c>
      <c r="J4174" s="7">
        <v>8.6999999999999993</v>
      </c>
      <c r="K4174" s="3">
        <f t="shared" si="326"/>
        <v>48.65</v>
      </c>
      <c r="L4174" s="2">
        <f t="shared" si="327"/>
        <v>0.05</v>
      </c>
      <c r="M4174" s="3">
        <f t="shared" si="328"/>
        <v>2.4325000000000001</v>
      </c>
      <c r="N4174" s="3">
        <f t="shared" si="329"/>
        <v>51.082499999999996</v>
      </c>
    </row>
    <row r="4175" spans="1:14" x14ac:dyDescent="0.3">
      <c r="A4175" s="1">
        <v>45610</v>
      </c>
      <c r="B4175" s="1" t="str">
        <f t="shared" si="325"/>
        <v>November</v>
      </c>
      <c r="C4175" s="4" t="s">
        <v>9</v>
      </c>
      <c r="D4175" s="4" t="s">
        <v>15</v>
      </c>
      <c r="E4175" s="4" t="s">
        <v>22</v>
      </c>
      <c r="F4175" s="4" t="s">
        <v>24</v>
      </c>
      <c r="G4175" s="3">
        <v>21.75</v>
      </c>
      <c r="H4175" s="8">
        <v>9</v>
      </c>
      <c r="I4175" s="4" t="s">
        <v>17</v>
      </c>
      <c r="J4175" s="7">
        <v>6.6</v>
      </c>
      <c r="K4175" s="3">
        <f t="shared" si="326"/>
        <v>195.75</v>
      </c>
      <c r="L4175" s="2">
        <f t="shared" si="327"/>
        <v>0.05</v>
      </c>
      <c r="M4175" s="3">
        <f t="shared" si="328"/>
        <v>9.7875000000000014</v>
      </c>
      <c r="N4175" s="3">
        <f t="shared" si="329"/>
        <v>205.53749999999999</v>
      </c>
    </row>
    <row r="4176" spans="1:14" x14ac:dyDescent="0.3">
      <c r="A4176" s="1">
        <v>45610</v>
      </c>
      <c r="B4176" s="1" t="str">
        <f t="shared" si="325"/>
        <v>November</v>
      </c>
      <c r="C4176" s="4" t="s">
        <v>14</v>
      </c>
      <c r="D4176" s="4" t="s">
        <v>15</v>
      </c>
      <c r="E4176" s="4" t="s">
        <v>22</v>
      </c>
      <c r="F4176" s="4" t="s">
        <v>24</v>
      </c>
      <c r="G4176" s="3">
        <v>29.92</v>
      </c>
      <c r="H4176" s="8">
        <v>2</v>
      </c>
      <c r="I4176" s="4" t="s">
        <v>17</v>
      </c>
      <c r="J4176" s="7">
        <v>3.6</v>
      </c>
      <c r="K4176" s="3">
        <f t="shared" si="326"/>
        <v>59.84</v>
      </c>
      <c r="L4176" s="2">
        <f t="shared" si="327"/>
        <v>0.05</v>
      </c>
      <c r="M4176" s="3">
        <f t="shared" si="328"/>
        <v>2.9920000000000004</v>
      </c>
      <c r="N4176" s="3">
        <f t="shared" si="329"/>
        <v>62.832000000000001</v>
      </c>
    </row>
    <row r="4177" spans="1:14" x14ac:dyDescent="0.3">
      <c r="A4177" s="1">
        <v>45610</v>
      </c>
      <c r="B4177" s="1" t="str">
        <f t="shared" si="325"/>
        <v>November</v>
      </c>
      <c r="C4177" s="4" t="s">
        <v>19</v>
      </c>
      <c r="D4177" s="4" t="s">
        <v>15</v>
      </c>
      <c r="E4177" s="4" t="s">
        <v>22</v>
      </c>
      <c r="F4177" s="4" t="s">
        <v>24</v>
      </c>
      <c r="G4177" s="3">
        <v>27.18</v>
      </c>
      <c r="H4177" s="8">
        <v>5</v>
      </c>
      <c r="I4177" s="4" t="s">
        <v>258</v>
      </c>
      <c r="J4177" s="7">
        <v>6.2</v>
      </c>
      <c r="K4177" s="3">
        <f t="shared" si="326"/>
        <v>135.9</v>
      </c>
      <c r="L4177" s="2">
        <f t="shared" si="327"/>
        <v>0.05</v>
      </c>
      <c r="M4177" s="3">
        <f t="shared" si="328"/>
        <v>6.7950000000000008</v>
      </c>
      <c r="N4177" s="3">
        <f t="shared" si="329"/>
        <v>142.69499999999999</v>
      </c>
    </row>
    <row r="4178" spans="1:14" x14ac:dyDescent="0.3">
      <c r="A4178" s="1">
        <v>45610</v>
      </c>
      <c r="B4178" s="1" t="str">
        <f t="shared" si="325"/>
        <v>November</v>
      </c>
      <c r="C4178" s="4" t="s">
        <v>14</v>
      </c>
      <c r="D4178" s="4" t="s">
        <v>15</v>
      </c>
      <c r="E4178" s="4" t="s">
        <v>11</v>
      </c>
      <c r="F4178" s="4" t="s">
        <v>24</v>
      </c>
      <c r="G4178" s="3">
        <v>30.75</v>
      </c>
      <c r="H4178" s="8">
        <v>8</v>
      </c>
      <c r="I4178" s="4" t="s">
        <v>17</v>
      </c>
      <c r="J4178" s="7">
        <v>4.0999999999999996</v>
      </c>
      <c r="K4178" s="3">
        <f t="shared" si="326"/>
        <v>246</v>
      </c>
      <c r="L4178" s="2">
        <f t="shared" si="327"/>
        <v>0.05</v>
      </c>
      <c r="M4178" s="3">
        <f t="shared" si="328"/>
        <v>12.3</v>
      </c>
      <c r="N4178" s="3">
        <f t="shared" si="329"/>
        <v>258.3</v>
      </c>
    </row>
    <row r="4179" spans="1:14" x14ac:dyDescent="0.3">
      <c r="A4179" s="1">
        <v>45610</v>
      </c>
      <c r="B4179" s="1" t="str">
        <f t="shared" si="325"/>
        <v>November</v>
      </c>
      <c r="C4179" s="4" t="s">
        <v>19</v>
      </c>
      <c r="D4179" s="4" t="s">
        <v>15</v>
      </c>
      <c r="E4179" s="4" t="s">
        <v>11</v>
      </c>
      <c r="F4179" s="4" t="s">
        <v>24</v>
      </c>
      <c r="G4179" s="3">
        <v>38.08</v>
      </c>
      <c r="H4179" s="8">
        <v>1</v>
      </c>
      <c r="I4179" s="4" t="s">
        <v>20</v>
      </c>
      <c r="J4179" s="7">
        <v>8.4</v>
      </c>
      <c r="K4179" s="3">
        <f t="shared" si="326"/>
        <v>38.08</v>
      </c>
      <c r="L4179" s="2">
        <f t="shared" si="327"/>
        <v>0.05</v>
      </c>
      <c r="M4179" s="3">
        <f t="shared" si="328"/>
        <v>1.9039999999999999</v>
      </c>
      <c r="N4179" s="3">
        <f t="shared" si="329"/>
        <v>39.983999999999995</v>
      </c>
    </row>
    <row r="4180" spans="1:14" x14ac:dyDescent="0.3">
      <c r="A4180" s="1">
        <v>45610</v>
      </c>
      <c r="B4180" s="1" t="str">
        <f t="shared" si="325"/>
        <v>November</v>
      </c>
      <c r="C4180" s="4" t="s">
        <v>14</v>
      </c>
      <c r="D4180" s="4" t="s">
        <v>10</v>
      </c>
      <c r="E4180" s="4" t="s">
        <v>22</v>
      </c>
      <c r="F4180" s="4" t="s">
        <v>23</v>
      </c>
      <c r="G4180" s="3">
        <v>49.26</v>
      </c>
      <c r="H4180" s="8">
        <v>2</v>
      </c>
      <c r="I4180" s="4" t="s">
        <v>17</v>
      </c>
      <c r="J4180" s="7">
        <v>3.7</v>
      </c>
      <c r="K4180" s="3">
        <f t="shared" si="326"/>
        <v>98.52</v>
      </c>
      <c r="L4180" s="2">
        <f t="shared" si="327"/>
        <v>0.05</v>
      </c>
      <c r="M4180" s="3">
        <f t="shared" si="328"/>
        <v>4.9260000000000002</v>
      </c>
      <c r="N4180" s="3">
        <f t="shared" si="329"/>
        <v>103.446</v>
      </c>
    </row>
    <row r="4181" spans="1:14" x14ac:dyDescent="0.3">
      <c r="A4181" s="1">
        <v>45610</v>
      </c>
      <c r="B4181" s="1" t="str">
        <f t="shared" si="325"/>
        <v>November</v>
      </c>
      <c r="C4181" s="4" t="s">
        <v>14</v>
      </c>
      <c r="D4181" s="4" t="s">
        <v>10</v>
      </c>
      <c r="E4181" s="4" t="s">
        <v>11</v>
      </c>
      <c r="F4181" s="4" t="s">
        <v>12</v>
      </c>
      <c r="G4181" s="3">
        <v>12.05</v>
      </c>
      <c r="H4181" s="8">
        <v>2</v>
      </c>
      <c r="I4181" s="4" t="s">
        <v>20</v>
      </c>
      <c r="J4181" s="7">
        <v>9.6</v>
      </c>
      <c r="K4181" s="3">
        <f t="shared" si="326"/>
        <v>24.1</v>
      </c>
      <c r="L4181" s="2">
        <f t="shared" si="327"/>
        <v>0.05</v>
      </c>
      <c r="M4181" s="3">
        <f t="shared" si="328"/>
        <v>1.2050000000000001</v>
      </c>
      <c r="N4181" s="3">
        <f t="shared" si="329"/>
        <v>25.305</v>
      </c>
    </row>
    <row r="4182" spans="1:14" x14ac:dyDescent="0.3">
      <c r="A4182" s="1">
        <v>45610</v>
      </c>
      <c r="B4182" s="1" t="str">
        <f t="shared" si="325"/>
        <v>November</v>
      </c>
      <c r="C4182" s="4" t="s">
        <v>9</v>
      </c>
      <c r="D4182" s="4" t="s">
        <v>15</v>
      </c>
      <c r="E4182" s="4" t="s">
        <v>11</v>
      </c>
      <c r="F4182" s="4" t="s">
        <v>12</v>
      </c>
      <c r="G4182" s="3">
        <v>13.26</v>
      </c>
      <c r="H4182" s="8">
        <v>8</v>
      </c>
      <c r="I4182" s="4" t="s">
        <v>20</v>
      </c>
      <c r="J4182" s="7">
        <v>5.9</v>
      </c>
      <c r="K4182" s="3">
        <f t="shared" si="326"/>
        <v>106.08</v>
      </c>
      <c r="L4182" s="2">
        <f t="shared" si="327"/>
        <v>0.05</v>
      </c>
      <c r="M4182" s="3">
        <f t="shared" si="328"/>
        <v>5.3040000000000003</v>
      </c>
      <c r="N4182" s="3">
        <f t="shared" si="329"/>
        <v>111.384</v>
      </c>
    </row>
    <row r="4183" spans="1:14" x14ac:dyDescent="0.3">
      <c r="A4183" s="1">
        <v>45610</v>
      </c>
      <c r="B4183" s="1" t="str">
        <f t="shared" si="325"/>
        <v>November</v>
      </c>
      <c r="C4183" s="4" t="s">
        <v>19</v>
      </c>
      <c r="D4183" s="4" t="s">
        <v>15</v>
      </c>
      <c r="E4183" s="4" t="s">
        <v>11</v>
      </c>
      <c r="F4183" s="4" t="s">
        <v>16</v>
      </c>
      <c r="G4183" s="3">
        <v>85.21</v>
      </c>
      <c r="H4183" s="8">
        <v>4</v>
      </c>
      <c r="I4183" s="4" t="s">
        <v>17</v>
      </c>
      <c r="J4183" s="7">
        <v>4.3</v>
      </c>
      <c r="K4183" s="3">
        <f t="shared" si="326"/>
        <v>340.84</v>
      </c>
      <c r="L4183" s="2">
        <f t="shared" si="327"/>
        <v>0.18</v>
      </c>
      <c r="M4183" s="3">
        <f t="shared" si="328"/>
        <v>61.351199999999992</v>
      </c>
      <c r="N4183" s="3">
        <f t="shared" si="329"/>
        <v>402.19119999999998</v>
      </c>
    </row>
    <row r="4184" spans="1:14" x14ac:dyDescent="0.3">
      <c r="A4184" s="1">
        <v>45610</v>
      </c>
      <c r="B4184" s="1" t="str">
        <f t="shared" si="325"/>
        <v>November</v>
      </c>
      <c r="C4184" s="4" t="s">
        <v>19</v>
      </c>
      <c r="D4184" s="4" t="s">
        <v>15</v>
      </c>
      <c r="E4184" s="4" t="s">
        <v>11</v>
      </c>
      <c r="F4184" s="4" t="s">
        <v>24</v>
      </c>
      <c r="G4184" s="3">
        <v>38.74</v>
      </c>
      <c r="H4184" s="8">
        <v>8</v>
      </c>
      <c r="I4184" s="4" t="s">
        <v>258</v>
      </c>
      <c r="J4184" s="7">
        <v>5.9</v>
      </c>
      <c r="K4184" s="3">
        <f t="shared" si="326"/>
        <v>309.92</v>
      </c>
      <c r="L4184" s="2">
        <f t="shared" si="327"/>
        <v>0.05</v>
      </c>
      <c r="M4184" s="3">
        <f t="shared" si="328"/>
        <v>15.496000000000002</v>
      </c>
      <c r="N4184" s="3">
        <f t="shared" si="329"/>
        <v>325.416</v>
      </c>
    </row>
    <row r="4185" spans="1:14" x14ac:dyDescent="0.3">
      <c r="A4185" s="1">
        <v>45610</v>
      </c>
      <c r="B4185" s="1" t="str">
        <f t="shared" si="325"/>
        <v>November</v>
      </c>
      <c r="C4185" s="4" t="s">
        <v>19</v>
      </c>
      <c r="D4185" s="4" t="s">
        <v>10</v>
      </c>
      <c r="E4185" s="4" t="s">
        <v>11</v>
      </c>
      <c r="F4185" s="4" t="s">
        <v>23</v>
      </c>
      <c r="G4185" s="3">
        <v>53</v>
      </c>
      <c r="H4185" s="8">
        <v>3</v>
      </c>
      <c r="I4185" s="4" t="s">
        <v>20</v>
      </c>
      <c r="J4185" s="7">
        <v>4.8</v>
      </c>
      <c r="K4185" s="3">
        <f t="shared" si="326"/>
        <v>159</v>
      </c>
      <c r="L4185" s="2">
        <f t="shared" si="327"/>
        <v>0.05</v>
      </c>
      <c r="M4185" s="3">
        <f t="shared" si="328"/>
        <v>7.95</v>
      </c>
      <c r="N4185" s="3">
        <f t="shared" si="329"/>
        <v>166.95</v>
      </c>
    </row>
    <row r="4186" spans="1:14" x14ac:dyDescent="0.3">
      <c r="A4186" s="1">
        <v>45610</v>
      </c>
      <c r="B4186" s="1" t="str">
        <f t="shared" si="325"/>
        <v>November</v>
      </c>
      <c r="C4186" s="4" t="s">
        <v>19</v>
      </c>
      <c r="D4186" s="4" t="s">
        <v>10</v>
      </c>
      <c r="E4186" s="4" t="s">
        <v>11</v>
      </c>
      <c r="F4186" s="4" t="s">
        <v>12</v>
      </c>
      <c r="G4186" s="3">
        <v>12.82</v>
      </c>
      <c r="H4186" s="8">
        <v>9</v>
      </c>
      <c r="I4186" s="4" t="s">
        <v>258</v>
      </c>
      <c r="J4186" s="7">
        <v>3.4</v>
      </c>
      <c r="K4186" s="3">
        <f t="shared" si="326"/>
        <v>115.38</v>
      </c>
      <c r="L4186" s="2">
        <f t="shared" si="327"/>
        <v>0.05</v>
      </c>
      <c r="M4186" s="3">
        <f t="shared" si="328"/>
        <v>5.7690000000000001</v>
      </c>
      <c r="N4186" s="3">
        <f t="shared" si="329"/>
        <v>121.149</v>
      </c>
    </row>
    <row r="4187" spans="1:14" x14ac:dyDescent="0.3">
      <c r="A4187" s="1">
        <v>45610</v>
      </c>
      <c r="B4187" s="1" t="str">
        <f t="shared" si="325"/>
        <v>November</v>
      </c>
      <c r="C4187" s="4" t="s">
        <v>14</v>
      </c>
      <c r="D4187" s="4" t="s">
        <v>10</v>
      </c>
      <c r="E4187" s="4" t="s">
        <v>11</v>
      </c>
      <c r="F4187" s="4" t="s">
        <v>18</v>
      </c>
      <c r="G4187" s="3">
        <v>72.599999999999994</v>
      </c>
      <c r="H4187" s="8">
        <v>9</v>
      </c>
      <c r="I4187" s="4" t="s">
        <v>20</v>
      </c>
      <c r="J4187" s="7">
        <v>5.4</v>
      </c>
      <c r="K4187" s="3">
        <f t="shared" si="326"/>
        <v>653.4</v>
      </c>
      <c r="L4187" s="2">
        <f t="shared" si="327"/>
        <v>0.05</v>
      </c>
      <c r="M4187" s="3">
        <f t="shared" si="328"/>
        <v>32.67</v>
      </c>
      <c r="N4187" s="3">
        <f t="shared" si="329"/>
        <v>686.06999999999994</v>
      </c>
    </row>
    <row r="4188" spans="1:14" x14ac:dyDescent="0.3">
      <c r="A4188" s="1">
        <v>45610</v>
      </c>
      <c r="B4188" s="1" t="str">
        <f t="shared" si="325"/>
        <v>November</v>
      </c>
      <c r="C4188" s="4" t="s">
        <v>19</v>
      </c>
      <c r="D4188" s="4" t="s">
        <v>10</v>
      </c>
      <c r="E4188" s="4" t="s">
        <v>11</v>
      </c>
      <c r="F4188" s="4" t="s">
        <v>24</v>
      </c>
      <c r="G4188" s="3">
        <v>34.869999999999997</v>
      </c>
      <c r="H4188" s="8">
        <v>9</v>
      </c>
      <c r="I4188" s="4" t="s">
        <v>17</v>
      </c>
      <c r="J4188" s="7">
        <v>4.0999999999999996</v>
      </c>
      <c r="K4188" s="3">
        <f t="shared" si="326"/>
        <v>313.83</v>
      </c>
      <c r="L4188" s="2">
        <f t="shared" si="327"/>
        <v>0.05</v>
      </c>
      <c r="M4188" s="3">
        <f t="shared" si="328"/>
        <v>15.6915</v>
      </c>
      <c r="N4188" s="3">
        <f t="shared" si="329"/>
        <v>329.5215</v>
      </c>
    </row>
    <row r="4189" spans="1:14" x14ac:dyDescent="0.3">
      <c r="A4189" s="1">
        <v>45610</v>
      </c>
      <c r="B4189" s="1" t="str">
        <f t="shared" si="325"/>
        <v>November</v>
      </c>
      <c r="C4189" s="4" t="s">
        <v>14</v>
      </c>
      <c r="D4189" s="4" t="s">
        <v>15</v>
      </c>
      <c r="E4189" s="4" t="s">
        <v>22</v>
      </c>
      <c r="F4189" s="4" t="s">
        <v>24</v>
      </c>
      <c r="G4189" s="3">
        <v>25.27</v>
      </c>
      <c r="H4189" s="8">
        <v>2</v>
      </c>
      <c r="I4189" s="4" t="s">
        <v>17</v>
      </c>
      <c r="J4189" s="7">
        <v>6.3</v>
      </c>
      <c r="K4189" s="3">
        <f t="shared" si="326"/>
        <v>50.54</v>
      </c>
      <c r="L4189" s="2">
        <f t="shared" si="327"/>
        <v>0.05</v>
      </c>
      <c r="M4189" s="3">
        <f t="shared" si="328"/>
        <v>2.5270000000000001</v>
      </c>
      <c r="N4189" s="3">
        <f t="shared" si="329"/>
        <v>53.067</v>
      </c>
    </row>
    <row r="4190" spans="1:14" x14ac:dyDescent="0.3">
      <c r="A4190" s="1">
        <v>45610</v>
      </c>
      <c r="B4190" s="1" t="str">
        <f t="shared" si="325"/>
        <v>November</v>
      </c>
      <c r="C4190" s="4" t="s">
        <v>14</v>
      </c>
      <c r="D4190" s="4" t="s">
        <v>15</v>
      </c>
      <c r="E4190" s="4" t="s">
        <v>22</v>
      </c>
      <c r="F4190" s="4" t="s">
        <v>24</v>
      </c>
      <c r="G4190" s="3">
        <v>19.809999999999999</v>
      </c>
      <c r="H4190" s="8">
        <v>6</v>
      </c>
      <c r="I4190" s="4" t="s">
        <v>20</v>
      </c>
      <c r="J4190" s="7">
        <v>6.1</v>
      </c>
      <c r="K4190" s="3">
        <f t="shared" si="326"/>
        <v>118.85999999999999</v>
      </c>
      <c r="L4190" s="2">
        <f t="shared" si="327"/>
        <v>0.05</v>
      </c>
      <c r="M4190" s="3">
        <f t="shared" si="328"/>
        <v>5.9429999999999996</v>
      </c>
      <c r="N4190" s="3">
        <f t="shared" si="329"/>
        <v>124.80299999999998</v>
      </c>
    </row>
    <row r="4191" spans="1:14" x14ac:dyDescent="0.3">
      <c r="A4191" s="1">
        <v>45610</v>
      </c>
      <c r="B4191" s="1" t="str">
        <f t="shared" si="325"/>
        <v>November</v>
      </c>
      <c r="C4191" s="4" t="s">
        <v>14</v>
      </c>
      <c r="D4191" s="4" t="s">
        <v>10</v>
      </c>
      <c r="E4191" s="4" t="s">
        <v>11</v>
      </c>
      <c r="F4191" s="4" t="s">
        <v>23</v>
      </c>
      <c r="G4191" s="3">
        <v>48.11</v>
      </c>
      <c r="H4191" s="8">
        <v>1</v>
      </c>
      <c r="I4191" s="4" t="s">
        <v>258</v>
      </c>
      <c r="J4191" s="7">
        <v>3.1</v>
      </c>
      <c r="K4191" s="3">
        <f t="shared" si="326"/>
        <v>48.11</v>
      </c>
      <c r="L4191" s="2">
        <f t="shared" si="327"/>
        <v>0.05</v>
      </c>
      <c r="M4191" s="3">
        <f t="shared" si="328"/>
        <v>2.4055</v>
      </c>
      <c r="N4191" s="3">
        <f t="shared" si="329"/>
        <v>50.515500000000003</v>
      </c>
    </row>
    <row r="4192" spans="1:14" x14ac:dyDescent="0.3">
      <c r="A4192" s="1">
        <v>45610</v>
      </c>
      <c r="B4192" s="1" t="str">
        <f t="shared" si="325"/>
        <v>November</v>
      </c>
      <c r="C4192" s="4" t="s">
        <v>14</v>
      </c>
      <c r="D4192" s="4" t="s">
        <v>10</v>
      </c>
      <c r="E4192" s="4" t="s">
        <v>11</v>
      </c>
      <c r="F4192" s="4" t="s">
        <v>18</v>
      </c>
      <c r="G4192" s="3">
        <v>52.45</v>
      </c>
      <c r="H4192" s="8">
        <v>4</v>
      </c>
      <c r="I4192" s="4" t="s">
        <v>258</v>
      </c>
      <c r="J4192" s="7">
        <v>8.9</v>
      </c>
      <c r="K4192" s="3">
        <f t="shared" si="326"/>
        <v>209.8</v>
      </c>
      <c r="L4192" s="2">
        <f t="shared" si="327"/>
        <v>0.05</v>
      </c>
      <c r="M4192" s="3">
        <f t="shared" si="328"/>
        <v>10.490000000000002</v>
      </c>
      <c r="N4192" s="3">
        <f t="shared" si="329"/>
        <v>220.29000000000002</v>
      </c>
    </row>
    <row r="4193" spans="1:14" x14ac:dyDescent="0.3">
      <c r="A4193" s="1">
        <v>45610</v>
      </c>
      <c r="B4193" s="1" t="str">
        <f t="shared" si="325"/>
        <v>November</v>
      </c>
      <c r="C4193" s="4" t="s">
        <v>9</v>
      </c>
      <c r="D4193" s="4" t="s">
        <v>15</v>
      </c>
      <c r="E4193" s="4" t="s">
        <v>22</v>
      </c>
      <c r="F4193" s="4" t="s">
        <v>12</v>
      </c>
      <c r="G4193" s="3">
        <v>8.7799999999999994</v>
      </c>
      <c r="H4193" s="8">
        <v>10</v>
      </c>
      <c r="I4193" s="4" t="s">
        <v>258</v>
      </c>
      <c r="J4193" s="7">
        <v>7.8</v>
      </c>
      <c r="K4193" s="3">
        <f t="shared" si="326"/>
        <v>87.8</v>
      </c>
      <c r="L4193" s="2">
        <f t="shared" si="327"/>
        <v>0.05</v>
      </c>
      <c r="M4193" s="3">
        <f t="shared" si="328"/>
        <v>4.3899999999999997</v>
      </c>
      <c r="N4193" s="3">
        <f t="shared" si="329"/>
        <v>92.19</v>
      </c>
    </row>
    <row r="4194" spans="1:14" x14ac:dyDescent="0.3">
      <c r="A4194" s="1">
        <v>45610</v>
      </c>
      <c r="B4194" s="1" t="str">
        <f t="shared" si="325"/>
        <v>November</v>
      </c>
      <c r="C4194" s="4" t="s">
        <v>14</v>
      </c>
      <c r="D4194" s="4" t="s">
        <v>15</v>
      </c>
      <c r="E4194" s="4" t="s">
        <v>22</v>
      </c>
      <c r="F4194" s="4" t="s">
        <v>12</v>
      </c>
      <c r="G4194" s="3">
        <v>7.53</v>
      </c>
      <c r="H4194" s="8">
        <v>4</v>
      </c>
      <c r="I4194" s="4" t="s">
        <v>20</v>
      </c>
      <c r="J4194" s="7">
        <v>4.4000000000000004</v>
      </c>
      <c r="K4194" s="3">
        <f t="shared" si="326"/>
        <v>30.12</v>
      </c>
      <c r="L4194" s="2">
        <f t="shared" si="327"/>
        <v>0.05</v>
      </c>
      <c r="M4194" s="3">
        <f t="shared" si="328"/>
        <v>1.5060000000000002</v>
      </c>
      <c r="N4194" s="3">
        <f t="shared" si="329"/>
        <v>31.626000000000001</v>
      </c>
    </row>
    <row r="4195" spans="1:14" x14ac:dyDescent="0.3">
      <c r="A4195" s="1">
        <v>45610</v>
      </c>
      <c r="B4195" s="1" t="str">
        <f t="shared" si="325"/>
        <v>November</v>
      </c>
      <c r="C4195" s="4" t="s">
        <v>9</v>
      </c>
      <c r="D4195" s="4" t="s">
        <v>15</v>
      </c>
      <c r="E4195" s="4" t="s">
        <v>22</v>
      </c>
      <c r="F4195" s="4" t="s">
        <v>24</v>
      </c>
      <c r="G4195" s="3">
        <v>28.82</v>
      </c>
      <c r="H4195" s="8">
        <v>7</v>
      </c>
      <c r="I4195" s="4" t="s">
        <v>17</v>
      </c>
      <c r="J4195" s="7">
        <v>5.2</v>
      </c>
      <c r="K4195" s="3">
        <f t="shared" si="326"/>
        <v>201.74</v>
      </c>
      <c r="L4195" s="2">
        <f t="shared" si="327"/>
        <v>0.05</v>
      </c>
      <c r="M4195" s="3">
        <f t="shared" si="328"/>
        <v>10.087000000000002</v>
      </c>
      <c r="N4195" s="3">
        <f t="shared" si="329"/>
        <v>211.827</v>
      </c>
    </row>
    <row r="4196" spans="1:14" x14ac:dyDescent="0.3">
      <c r="A4196" s="1">
        <v>45610</v>
      </c>
      <c r="B4196" s="1" t="str">
        <f t="shared" si="325"/>
        <v>November</v>
      </c>
      <c r="C4196" s="4" t="s">
        <v>19</v>
      </c>
      <c r="D4196" s="4" t="s">
        <v>15</v>
      </c>
      <c r="E4196" s="4" t="s">
        <v>11</v>
      </c>
      <c r="F4196" s="4" t="s">
        <v>21</v>
      </c>
      <c r="G4196" s="3">
        <v>16.739999999999998</v>
      </c>
      <c r="H4196" s="8">
        <v>2</v>
      </c>
      <c r="I4196" s="4" t="s">
        <v>20</v>
      </c>
      <c r="J4196" s="7">
        <v>6.5</v>
      </c>
      <c r="K4196" s="3">
        <f t="shared" si="326"/>
        <v>33.479999999999997</v>
      </c>
      <c r="L4196" s="2">
        <f t="shared" si="327"/>
        <v>0.05</v>
      </c>
      <c r="M4196" s="3">
        <f t="shared" si="328"/>
        <v>1.6739999999999999</v>
      </c>
      <c r="N4196" s="3">
        <f t="shared" si="329"/>
        <v>35.153999999999996</v>
      </c>
    </row>
    <row r="4197" spans="1:14" x14ac:dyDescent="0.3">
      <c r="A4197" s="1">
        <v>45610</v>
      </c>
      <c r="B4197" s="1" t="str">
        <f t="shared" si="325"/>
        <v>November</v>
      </c>
      <c r="C4197" s="4" t="s">
        <v>19</v>
      </c>
      <c r="D4197" s="4" t="s">
        <v>10</v>
      </c>
      <c r="E4197" s="4" t="s">
        <v>11</v>
      </c>
      <c r="F4197" s="4" t="s">
        <v>12</v>
      </c>
      <c r="G4197" s="3">
        <v>4.29</v>
      </c>
      <c r="H4197" s="8">
        <v>4</v>
      </c>
      <c r="I4197" s="4" t="s">
        <v>17</v>
      </c>
      <c r="J4197" s="7">
        <v>3.8</v>
      </c>
      <c r="K4197" s="3">
        <f t="shared" si="326"/>
        <v>17.16</v>
      </c>
      <c r="L4197" s="2">
        <f t="shared" si="327"/>
        <v>0.05</v>
      </c>
      <c r="M4197" s="3">
        <f t="shared" si="328"/>
        <v>0.8580000000000001</v>
      </c>
      <c r="N4197" s="3">
        <f t="shared" si="329"/>
        <v>18.018000000000001</v>
      </c>
    </row>
    <row r="4198" spans="1:14" x14ac:dyDescent="0.3">
      <c r="A4198" s="1">
        <v>45610</v>
      </c>
      <c r="B4198" s="1" t="str">
        <f t="shared" si="325"/>
        <v>November</v>
      </c>
      <c r="C4198" s="4" t="s">
        <v>14</v>
      </c>
      <c r="D4198" s="4" t="s">
        <v>15</v>
      </c>
      <c r="E4198" s="4" t="s">
        <v>11</v>
      </c>
      <c r="F4198" s="4" t="s">
        <v>23</v>
      </c>
      <c r="G4198" s="3">
        <v>48.15</v>
      </c>
      <c r="H4198" s="8">
        <v>9</v>
      </c>
      <c r="I4198" s="4" t="s">
        <v>17</v>
      </c>
      <c r="J4198" s="7">
        <v>8.8000000000000007</v>
      </c>
      <c r="K4198" s="3">
        <f t="shared" si="326"/>
        <v>433.34999999999997</v>
      </c>
      <c r="L4198" s="2">
        <f t="shared" si="327"/>
        <v>0.05</v>
      </c>
      <c r="M4198" s="3">
        <f t="shared" si="328"/>
        <v>21.6675</v>
      </c>
      <c r="N4198" s="3">
        <f t="shared" si="329"/>
        <v>455.01749999999998</v>
      </c>
    </row>
    <row r="4199" spans="1:14" x14ac:dyDescent="0.3">
      <c r="A4199" s="1">
        <v>45611</v>
      </c>
      <c r="B4199" s="1" t="str">
        <f t="shared" si="325"/>
        <v>November</v>
      </c>
      <c r="C4199" s="4" t="s">
        <v>9</v>
      </c>
      <c r="D4199" s="4" t="s">
        <v>15</v>
      </c>
      <c r="E4199" s="4" t="s">
        <v>22</v>
      </c>
      <c r="F4199" s="4" t="s">
        <v>16</v>
      </c>
      <c r="G4199" s="3">
        <v>93.73</v>
      </c>
      <c r="H4199" s="8">
        <v>3</v>
      </c>
      <c r="I4199" s="4" t="s">
        <v>258</v>
      </c>
      <c r="J4199" s="7">
        <v>8.5</v>
      </c>
      <c r="K4199" s="3">
        <f t="shared" si="326"/>
        <v>281.19</v>
      </c>
      <c r="L4199" s="2">
        <f t="shared" si="327"/>
        <v>0.18</v>
      </c>
      <c r="M4199" s="3">
        <f t="shared" si="328"/>
        <v>50.614199999999997</v>
      </c>
      <c r="N4199" s="3">
        <f t="shared" si="329"/>
        <v>331.80419999999998</v>
      </c>
    </row>
    <row r="4200" spans="1:14" x14ac:dyDescent="0.3">
      <c r="A4200" s="1">
        <v>45611</v>
      </c>
      <c r="B4200" s="1" t="str">
        <f t="shared" si="325"/>
        <v>November</v>
      </c>
      <c r="C4200" s="4" t="s">
        <v>14</v>
      </c>
      <c r="D4200" s="4" t="s">
        <v>10</v>
      </c>
      <c r="E4200" s="4" t="s">
        <v>11</v>
      </c>
      <c r="F4200" s="4" t="s">
        <v>18</v>
      </c>
      <c r="G4200" s="3">
        <v>57.18</v>
      </c>
      <c r="H4200" s="8">
        <v>2</v>
      </c>
      <c r="I4200" s="4" t="s">
        <v>20</v>
      </c>
      <c r="J4200" s="7">
        <v>3.3</v>
      </c>
      <c r="K4200" s="3">
        <f t="shared" si="326"/>
        <v>114.36</v>
      </c>
      <c r="L4200" s="2">
        <f t="shared" si="327"/>
        <v>0.05</v>
      </c>
      <c r="M4200" s="3">
        <f t="shared" si="328"/>
        <v>5.718</v>
      </c>
      <c r="N4200" s="3">
        <f t="shared" si="329"/>
        <v>120.078</v>
      </c>
    </row>
    <row r="4201" spans="1:14" x14ac:dyDescent="0.3">
      <c r="A4201" s="1">
        <v>45611</v>
      </c>
      <c r="B4201" s="1" t="str">
        <f t="shared" si="325"/>
        <v>November</v>
      </c>
      <c r="C4201" s="4" t="s">
        <v>9</v>
      </c>
      <c r="D4201" s="4" t="s">
        <v>10</v>
      </c>
      <c r="E4201" s="4" t="s">
        <v>11</v>
      </c>
      <c r="F4201" s="4" t="s">
        <v>23</v>
      </c>
      <c r="G4201" s="3">
        <v>66.27</v>
      </c>
      <c r="H4201" s="8">
        <v>8</v>
      </c>
      <c r="I4201" s="4" t="s">
        <v>17</v>
      </c>
      <c r="J4201" s="7">
        <v>4.9000000000000004</v>
      </c>
      <c r="K4201" s="3">
        <f t="shared" si="326"/>
        <v>530.16</v>
      </c>
      <c r="L4201" s="2">
        <f t="shared" si="327"/>
        <v>0.05</v>
      </c>
      <c r="M4201" s="3">
        <f t="shared" si="328"/>
        <v>26.507999999999999</v>
      </c>
      <c r="N4201" s="3">
        <f t="shared" si="329"/>
        <v>556.66800000000001</v>
      </c>
    </row>
    <row r="4202" spans="1:14" x14ac:dyDescent="0.3">
      <c r="A4202" s="1">
        <v>45611</v>
      </c>
      <c r="B4202" s="1" t="str">
        <f t="shared" si="325"/>
        <v>November</v>
      </c>
      <c r="C4202" s="4" t="s">
        <v>14</v>
      </c>
      <c r="D4202" s="4" t="s">
        <v>15</v>
      </c>
      <c r="E4202" s="4" t="s">
        <v>22</v>
      </c>
      <c r="F4202" s="4" t="s">
        <v>23</v>
      </c>
      <c r="G4202" s="3">
        <v>52.86</v>
      </c>
      <c r="H4202" s="8">
        <v>6</v>
      </c>
      <c r="I4202" s="4" t="s">
        <v>258</v>
      </c>
      <c r="J4202" s="7">
        <v>4.9000000000000004</v>
      </c>
      <c r="K4202" s="3">
        <f t="shared" si="326"/>
        <v>317.15999999999997</v>
      </c>
      <c r="L4202" s="2">
        <f t="shared" si="327"/>
        <v>0.05</v>
      </c>
      <c r="M4202" s="3">
        <f t="shared" si="328"/>
        <v>15.857999999999999</v>
      </c>
      <c r="N4202" s="3">
        <f t="shared" si="329"/>
        <v>333.01799999999997</v>
      </c>
    </row>
    <row r="4203" spans="1:14" x14ac:dyDescent="0.3">
      <c r="A4203" s="1">
        <v>45611</v>
      </c>
      <c r="B4203" s="1" t="str">
        <f t="shared" si="325"/>
        <v>November</v>
      </c>
      <c r="C4203" s="4" t="s">
        <v>9</v>
      </c>
      <c r="D4203" s="4" t="s">
        <v>15</v>
      </c>
      <c r="E4203" s="4" t="s">
        <v>22</v>
      </c>
      <c r="F4203" s="4" t="s">
        <v>24</v>
      </c>
      <c r="G4203" s="3">
        <v>37.369999999999997</v>
      </c>
      <c r="H4203" s="8">
        <v>7</v>
      </c>
      <c r="I4203" s="4" t="s">
        <v>258</v>
      </c>
      <c r="J4203" s="7">
        <v>8</v>
      </c>
      <c r="K4203" s="3">
        <f t="shared" si="326"/>
        <v>261.58999999999997</v>
      </c>
      <c r="L4203" s="2">
        <f t="shared" si="327"/>
        <v>0.05</v>
      </c>
      <c r="M4203" s="3">
        <f t="shared" si="328"/>
        <v>13.079499999999999</v>
      </c>
      <c r="N4203" s="3">
        <f t="shared" si="329"/>
        <v>274.66949999999997</v>
      </c>
    </row>
    <row r="4204" spans="1:14" x14ac:dyDescent="0.3">
      <c r="A4204" s="1">
        <v>45611</v>
      </c>
      <c r="B4204" s="1" t="str">
        <f t="shared" si="325"/>
        <v>November</v>
      </c>
      <c r="C4204" s="4" t="s">
        <v>14</v>
      </c>
      <c r="D4204" s="4" t="s">
        <v>15</v>
      </c>
      <c r="E4204" s="4" t="s">
        <v>22</v>
      </c>
      <c r="F4204" s="4" t="s">
        <v>23</v>
      </c>
      <c r="G4204" s="3">
        <v>63.28</v>
      </c>
      <c r="H4204" s="8">
        <v>2</v>
      </c>
      <c r="I4204" s="4" t="s">
        <v>20</v>
      </c>
      <c r="J4204" s="7">
        <v>5</v>
      </c>
      <c r="K4204" s="3">
        <f t="shared" si="326"/>
        <v>126.56</v>
      </c>
      <c r="L4204" s="2">
        <f t="shared" si="327"/>
        <v>0.05</v>
      </c>
      <c r="M4204" s="3">
        <f t="shared" si="328"/>
        <v>6.3280000000000003</v>
      </c>
      <c r="N4204" s="3">
        <f t="shared" si="329"/>
        <v>132.88800000000001</v>
      </c>
    </row>
    <row r="4205" spans="1:14" x14ac:dyDescent="0.3">
      <c r="A4205" s="1">
        <v>45611</v>
      </c>
      <c r="B4205" s="1" t="str">
        <f t="shared" si="325"/>
        <v>November</v>
      </c>
      <c r="C4205" s="4" t="s">
        <v>9</v>
      </c>
      <c r="D4205" s="4" t="s">
        <v>15</v>
      </c>
      <c r="E4205" s="4" t="s">
        <v>11</v>
      </c>
      <c r="F4205" s="4" t="s">
        <v>18</v>
      </c>
      <c r="G4205" s="3">
        <v>55.4</v>
      </c>
      <c r="H4205" s="8">
        <v>10</v>
      </c>
      <c r="I4205" s="4" t="s">
        <v>20</v>
      </c>
      <c r="J4205" s="7">
        <v>9.6999999999999993</v>
      </c>
      <c r="K4205" s="3">
        <f t="shared" si="326"/>
        <v>554</v>
      </c>
      <c r="L4205" s="2">
        <f t="shared" si="327"/>
        <v>0.05</v>
      </c>
      <c r="M4205" s="3">
        <f t="shared" si="328"/>
        <v>27.700000000000003</v>
      </c>
      <c r="N4205" s="3">
        <f t="shared" si="329"/>
        <v>581.70000000000005</v>
      </c>
    </row>
    <row r="4206" spans="1:14" x14ac:dyDescent="0.3">
      <c r="A4206" s="1">
        <v>45611</v>
      </c>
      <c r="B4206" s="1" t="str">
        <f t="shared" si="325"/>
        <v>November</v>
      </c>
      <c r="C4206" s="4" t="s">
        <v>19</v>
      </c>
      <c r="D4206" s="4" t="s">
        <v>10</v>
      </c>
      <c r="E4206" s="4" t="s">
        <v>22</v>
      </c>
      <c r="F4206" s="4" t="s">
        <v>16</v>
      </c>
      <c r="G4206" s="3">
        <v>95.85</v>
      </c>
      <c r="H4206" s="8">
        <v>4</v>
      </c>
      <c r="I4206" s="4" t="s">
        <v>258</v>
      </c>
      <c r="J4206" s="7">
        <v>5.4</v>
      </c>
      <c r="K4206" s="3">
        <f t="shared" si="326"/>
        <v>383.4</v>
      </c>
      <c r="L4206" s="2">
        <f t="shared" si="327"/>
        <v>0.18</v>
      </c>
      <c r="M4206" s="3">
        <f t="shared" si="328"/>
        <v>69.012</v>
      </c>
      <c r="N4206" s="3">
        <f t="shared" si="329"/>
        <v>452.41199999999998</v>
      </c>
    </row>
    <row r="4207" spans="1:14" x14ac:dyDescent="0.3">
      <c r="A4207" s="1">
        <v>45611</v>
      </c>
      <c r="B4207" s="1" t="str">
        <f t="shared" si="325"/>
        <v>November</v>
      </c>
      <c r="C4207" s="4" t="s">
        <v>14</v>
      </c>
      <c r="D4207" s="4" t="s">
        <v>15</v>
      </c>
      <c r="E4207" s="4" t="s">
        <v>11</v>
      </c>
      <c r="F4207" s="4" t="s">
        <v>24</v>
      </c>
      <c r="G4207" s="3">
        <v>16.23</v>
      </c>
      <c r="H4207" s="8">
        <v>9</v>
      </c>
      <c r="I4207" s="4" t="s">
        <v>258</v>
      </c>
      <c r="J4207" s="7">
        <v>7.3</v>
      </c>
      <c r="K4207" s="3">
        <f t="shared" si="326"/>
        <v>146.07</v>
      </c>
      <c r="L4207" s="2">
        <f t="shared" si="327"/>
        <v>0.05</v>
      </c>
      <c r="M4207" s="3">
        <f t="shared" si="328"/>
        <v>7.3034999999999997</v>
      </c>
      <c r="N4207" s="3">
        <f t="shared" si="329"/>
        <v>153.37349999999998</v>
      </c>
    </row>
    <row r="4208" spans="1:14" x14ac:dyDescent="0.3">
      <c r="A4208" s="1">
        <v>45611</v>
      </c>
      <c r="B4208" s="1" t="str">
        <f t="shared" si="325"/>
        <v>November</v>
      </c>
      <c r="C4208" s="4" t="s">
        <v>19</v>
      </c>
      <c r="D4208" s="4" t="s">
        <v>15</v>
      </c>
      <c r="E4208" s="4" t="s">
        <v>11</v>
      </c>
      <c r="F4208" s="4" t="s">
        <v>12</v>
      </c>
      <c r="G4208" s="3">
        <v>7.67</v>
      </c>
      <c r="H4208" s="8">
        <v>3</v>
      </c>
      <c r="I4208" s="4" t="s">
        <v>17</v>
      </c>
      <c r="J4208" s="7">
        <v>9.1999999999999993</v>
      </c>
      <c r="K4208" s="3">
        <f t="shared" si="326"/>
        <v>23.009999999999998</v>
      </c>
      <c r="L4208" s="2">
        <f t="shared" si="327"/>
        <v>0.05</v>
      </c>
      <c r="M4208" s="3">
        <f t="shared" si="328"/>
        <v>1.1504999999999999</v>
      </c>
      <c r="N4208" s="3">
        <f t="shared" si="329"/>
        <v>24.160499999999999</v>
      </c>
    </row>
    <row r="4209" spans="1:14" x14ac:dyDescent="0.3">
      <c r="A4209" s="1">
        <v>45611</v>
      </c>
      <c r="B4209" s="1" t="str">
        <f t="shared" si="325"/>
        <v>November</v>
      </c>
      <c r="C4209" s="4" t="s">
        <v>14</v>
      </c>
      <c r="D4209" s="4" t="s">
        <v>15</v>
      </c>
      <c r="E4209" s="4" t="s">
        <v>22</v>
      </c>
      <c r="F4209" s="4" t="s">
        <v>24</v>
      </c>
      <c r="G4209" s="3">
        <v>23.4</v>
      </c>
      <c r="H4209" s="8">
        <v>9</v>
      </c>
      <c r="I4209" s="4" t="s">
        <v>258</v>
      </c>
      <c r="J4209" s="7">
        <v>6.8</v>
      </c>
      <c r="K4209" s="3">
        <f t="shared" si="326"/>
        <v>210.6</v>
      </c>
      <c r="L4209" s="2">
        <f t="shared" si="327"/>
        <v>0.05</v>
      </c>
      <c r="M4209" s="3">
        <f t="shared" si="328"/>
        <v>10.530000000000001</v>
      </c>
      <c r="N4209" s="3">
        <f t="shared" si="329"/>
        <v>221.13</v>
      </c>
    </row>
    <row r="4210" spans="1:14" x14ac:dyDescent="0.3">
      <c r="A4210" s="1">
        <v>45611</v>
      </c>
      <c r="B4210" s="1" t="str">
        <f t="shared" si="325"/>
        <v>November</v>
      </c>
      <c r="C4210" s="4" t="s">
        <v>9</v>
      </c>
      <c r="D4210" s="4" t="s">
        <v>15</v>
      </c>
      <c r="E4210" s="4" t="s">
        <v>11</v>
      </c>
      <c r="F4210" s="4" t="s">
        <v>12</v>
      </c>
      <c r="G4210" s="3">
        <v>12.61</v>
      </c>
      <c r="H4210" s="8">
        <v>2</v>
      </c>
      <c r="I4210" s="4" t="s">
        <v>17</v>
      </c>
      <c r="J4210" s="7">
        <v>5.6</v>
      </c>
      <c r="K4210" s="3">
        <f t="shared" si="326"/>
        <v>25.22</v>
      </c>
      <c r="L4210" s="2">
        <f t="shared" si="327"/>
        <v>0.05</v>
      </c>
      <c r="M4210" s="3">
        <f t="shared" si="328"/>
        <v>1.2610000000000001</v>
      </c>
      <c r="N4210" s="3">
        <f t="shared" si="329"/>
        <v>26.480999999999998</v>
      </c>
    </row>
    <row r="4211" spans="1:14" x14ac:dyDescent="0.3">
      <c r="A4211" s="1">
        <v>45611</v>
      </c>
      <c r="B4211" s="1" t="str">
        <f t="shared" si="325"/>
        <v>November</v>
      </c>
      <c r="C4211" s="4" t="s">
        <v>19</v>
      </c>
      <c r="D4211" s="4" t="s">
        <v>15</v>
      </c>
      <c r="E4211" s="4" t="s">
        <v>22</v>
      </c>
      <c r="F4211" s="4" t="s">
        <v>23</v>
      </c>
      <c r="G4211" s="3">
        <v>40.74</v>
      </c>
      <c r="H4211" s="8">
        <v>9</v>
      </c>
      <c r="I4211" s="4" t="s">
        <v>20</v>
      </c>
      <c r="J4211" s="7">
        <v>8.5</v>
      </c>
      <c r="K4211" s="3">
        <f t="shared" si="326"/>
        <v>366.66</v>
      </c>
      <c r="L4211" s="2">
        <f t="shared" si="327"/>
        <v>0.05</v>
      </c>
      <c r="M4211" s="3">
        <f t="shared" si="328"/>
        <v>18.333000000000002</v>
      </c>
      <c r="N4211" s="3">
        <f t="shared" si="329"/>
        <v>384.99300000000005</v>
      </c>
    </row>
    <row r="4212" spans="1:14" x14ac:dyDescent="0.3">
      <c r="A4212" s="1">
        <v>45611</v>
      </c>
      <c r="B4212" s="1" t="str">
        <f t="shared" si="325"/>
        <v>November</v>
      </c>
      <c r="C4212" s="4" t="s">
        <v>9</v>
      </c>
      <c r="D4212" s="4" t="s">
        <v>15</v>
      </c>
      <c r="E4212" s="4" t="s">
        <v>22</v>
      </c>
      <c r="F4212" s="4" t="s">
        <v>21</v>
      </c>
      <c r="G4212" s="3">
        <v>22.85</v>
      </c>
      <c r="H4212" s="8">
        <v>3</v>
      </c>
      <c r="I4212" s="4" t="s">
        <v>17</v>
      </c>
      <c r="J4212" s="7">
        <v>5.9</v>
      </c>
      <c r="K4212" s="3">
        <f t="shared" si="326"/>
        <v>68.550000000000011</v>
      </c>
      <c r="L4212" s="2">
        <f t="shared" si="327"/>
        <v>0.05</v>
      </c>
      <c r="M4212" s="3">
        <f t="shared" si="328"/>
        <v>3.4275000000000007</v>
      </c>
      <c r="N4212" s="3">
        <f t="shared" si="329"/>
        <v>71.977500000000006</v>
      </c>
    </row>
    <row r="4213" spans="1:14" x14ac:dyDescent="0.3">
      <c r="A4213" s="1">
        <v>45611</v>
      </c>
      <c r="B4213" s="1" t="str">
        <f t="shared" si="325"/>
        <v>November</v>
      </c>
      <c r="C4213" s="4" t="s">
        <v>14</v>
      </c>
      <c r="D4213" s="4" t="s">
        <v>15</v>
      </c>
      <c r="E4213" s="4" t="s">
        <v>22</v>
      </c>
      <c r="F4213" s="4" t="s">
        <v>18</v>
      </c>
      <c r="G4213" s="3">
        <v>70.2</v>
      </c>
      <c r="H4213" s="8">
        <v>4</v>
      </c>
      <c r="I4213" s="4" t="s">
        <v>20</v>
      </c>
      <c r="J4213" s="7">
        <v>5.3</v>
      </c>
      <c r="K4213" s="3">
        <f t="shared" si="326"/>
        <v>280.8</v>
      </c>
      <c r="L4213" s="2">
        <f t="shared" si="327"/>
        <v>0.05</v>
      </c>
      <c r="M4213" s="3">
        <f t="shared" si="328"/>
        <v>14.040000000000001</v>
      </c>
      <c r="N4213" s="3">
        <f t="shared" si="329"/>
        <v>294.84000000000003</v>
      </c>
    </row>
    <row r="4214" spans="1:14" x14ac:dyDescent="0.3">
      <c r="A4214" s="1">
        <v>45611</v>
      </c>
      <c r="B4214" s="1" t="str">
        <f t="shared" si="325"/>
        <v>November</v>
      </c>
      <c r="C4214" s="4" t="s">
        <v>14</v>
      </c>
      <c r="D4214" s="4" t="s">
        <v>10</v>
      </c>
      <c r="E4214" s="4" t="s">
        <v>22</v>
      </c>
      <c r="F4214" s="4" t="s">
        <v>18</v>
      </c>
      <c r="G4214" s="3">
        <v>79.64</v>
      </c>
      <c r="H4214" s="8">
        <v>10</v>
      </c>
      <c r="I4214" s="4" t="s">
        <v>20</v>
      </c>
      <c r="J4214" s="7">
        <v>7.7</v>
      </c>
      <c r="K4214" s="3">
        <f t="shared" si="326"/>
        <v>796.4</v>
      </c>
      <c r="L4214" s="2">
        <f t="shared" si="327"/>
        <v>0.05</v>
      </c>
      <c r="M4214" s="3">
        <f t="shared" si="328"/>
        <v>39.82</v>
      </c>
      <c r="N4214" s="3">
        <f t="shared" si="329"/>
        <v>836.22</v>
      </c>
    </row>
    <row r="4215" spans="1:14" x14ac:dyDescent="0.3">
      <c r="A4215" s="1">
        <v>45611</v>
      </c>
      <c r="B4215" s="1" t="str">
        <f t="shared" si="325"/>
        <v>November</v>
      </c>
      <c r="C4215" s="4" t="s">
        <v>9</v>
      </c>
      <c r="D4215" s="4" t="s">
        <v>10</v>
      </c>
      <c r="E4215" s="4" t="s">
        <v>11</v>
      </c>
      <c r="F4215" s="4" t="s">
        <v>21</v>
      </c>
      <c r="G4215" s="3">
        <v>19.760000000000002</v>
      </c>
      <c r="H4215" s="8">
        <v>8</v>
      </c>
      <c r="I4215" s="4" t="s">
        <v>20</v>
      </c>
      <c r="J4215" s="7">
        <v>3.8</v>
      </c>
      <c r="K4215" s="3">
        <f t="shared" si="326"/>
        <v>158.08000000000001</v>
      </c>
      <c r="L4215" s="2">
        <f t="shared" si="327"/>
        <v>0.05</v>
      </c>
      <c r="M4215" s="3">
        <f t="shared" si="328"/>
        <v>7.9040000000000008</v>
      </c>
      <c r="N4215" s="3">
        <f t="shared" si="329"/>
        <v>165.98400000000001</v>
      </c>
    </row>
    <row r="4216" spans="1:14" x14ac:dyDescent="0.3">
      <c r="A4216" s="1">
        <v>45612</v>
      </c>
      <c r="B4216" s="1" t="str">
        <f t="shared" si="325"/>
        <v>November</v>
      </c>
      <c r="C4216" s="4" t="s">
        <v>19</v>
      </c>
      <c r="D4216" s="4" t="s">
        <v>10</v>
      </c>
      <c r="E4216" s="4" t="s">
        <v>11</v>
      </c>
      <c r="F4216" s="4" t="s">
        <v>12</v>
      </c>
      <c r="G4216" s="3">
        <v>14.36</v>
      </c>
      <c r="H4216" s="8">
        <v>8</v>
      </c>
      <c r="I4216" s="4" t="s">
        <v>20</v>
      </c>
      <c r="J4216" s="7">
        <v>5.7</v>
      </c>
      <c r="K4216" s="3">
        <f t="shared" si="326"/>
        <v>114.88</v>
      </c>
      <c r="L4216" s="2">
        <f t="shared" si="327"/>
        <v>0.05</v>
      </c>
      <c r="M4216" s="3">
        <f t="shared" si="328"/>
        <v>5.7439999999999998</v>
      </c>
      <c r="N4216" s="3">
        <f t="shared" si="329"/>
        <v>120.624</v>
      </c>
    </row>
    <row r="4217" spans="1:14" x14ac:dyDescent="0.3">
      <c r="A4217" s="1">
        <v>45612</v>
      </c>
      <c r="B4217" s="1" t="str">
        <f t="shared" si="325"/>
        <v>November</v>
      </c>
      <c r="C4217" s="4" t="s">
        <v>14</v>
      </c>
      <c r="D4217" s="4" t="s">
        <v>10</v>
      </c>
      <c r="E4217" s="4" t="s">
        <v>22</v>
      </c>
      <c r="F4217" s="4" t="s">
        <v>12</v>
      </c>
      <c r="G4217" s="3">
        <v>7.33</v>
      </c>
      <c r="H4217" s="8">
        <v>5</v>
      </c>
      <c r="I4217" s="4" t="s">
        <v>20</v>
      </c>
      <c r="J4217" s="7">
        <v>4.0999999999999996</v>
      </c>
      <c r="K4217" s="3">
        <f t="shared" si="326"/>
        <v>36.65</v>
      </c>
      <c r="L4217" s="2">
        <f t="shared" si="327"/>
        <v>0.05</v>
      </c>
      <c r="M4217" s="3">
        <f t="shared" si="328"/>
        <v>1.8325</v>
      </c>
      <c r="N4217" s="3">
        <f t="shared" si="329"/>
        <v>38.482500000000002</v>
      </c>
    </row>
    <row r="4218" spans="1:14" x14ac:dyDescent="0.3">
      <c r="A4218" s="1">
        <v>45612</v>
      </c>
      <c r="B4218" s="1" t="str">
        <f t="shared" si="325"/>
        <v>November</v>
      </c>
      <c r="C4218" s="4" t="s">
        <v>9</v>
      </c>
      <c r="D4218" s="4" t="s">
        <v>15</v>
      </c>
      <c r="E4218" s="4" t="s">
        <v>22</v>
      </c>
      <c r="F4218" s="4" t="s">
        <v>23</v>
      </c>
      <c r="G4218" s="3">
        <v>48.96</v>
      </c>
      <c r="H4218" s="8">
        <v>1</v>
      </c>
      <c r="I4218" s="4" t="s">
        <v>258</v>
      </c>
      <c r="J4218" s="7">
        <v>5.0999999999999996</v>
      </c>
      <c r="K4218" s="3">
        <f t="shared" si="326"/>
        <v>48.96</v>
      </c>
      <c r="L4218" s="2">
        <f t="shared" si="327"/>
        <v>0.05</v>
      </c>
      <c r="M4218" s="3">
        <f t="shared" si="328"/>
        <v>2.4480000000000004</v>
      </c>
      <c r="N4218" s="3">
        <f t="shared" si="329"/>
        <v>51.408000000000001</v>
      </c>
    </row>
    <row r="4219" spans="1:14" x14ac:dyDescent="0.3">
      <c r="A4219" s="1">
        <v>45612</v>
      </c>
      <c r="B4219" s="1" t="str">
        <f t="shared" si="325"/>
        <v>November</v>
      </c>
      <c r="C4219" s="4" t="s">
        <v>14</v>
      </c>
      <c r="D4219" s="4" t="s">
        <v>15</v>
      </c>
      <c r="E4219" s="4" t="s">
        <v>11</v>
      </c>
      <c r="F4219" s="4" t="s">
        <v>21</v>
      </c>
      <c r="G4219" s="3">
        <v>10.08</v>
      </c>
      <c r="H4219" s="8">
        <v>10</v>
      </c>
      <c r="I4219" s="4" t="s">
        <v>258</v>
      </c>
      <c r="J4219" s="7">
        <v>3.3</v>
      </c>
      <c r="K4219" s="3">
        <f t="shared" si="326"/>
        <v>100.8</v>
      </c>
      <c r="L4219" s="2">
        <f t="shared" si="327"/>
        <v>0.05</v>
      </c>
      <c r="M4219" s="3">
        <f t="shared" si="328"/>
        <v>5.04</v>
      </c>
      <c r="N4219" s="3">
        <f t="shared" si="329"/>
        <v>105.84</v>
      </c>
    </row>
    <row r="4220" spans="1:14" x14ac:dyDescent="0.3">
      <c r="A4220" s="1">
        <v>45612</v>
      </c>
      <c r="B4220" s="1" t="str">
        <f t="shared" si="325"/>
        <v>November</v>
      </c>
      <c r="C4220" s="4" t="s">
        <v>14</v>
      </c>
      <c r="D4220" s="4" t="s">
        <v>10</v>
      </c>
      <c r="E4220" s="4" t="s">
        <v>11</v>
      </c>
      <c r="F4220" s="4" t="s">
        <v>23</v>
      </c>
      <c r="G4220" s="3">
        <v>58.57</v>
      </c>
      <c r="H4220" s="8">
        <v>5</v>
      </c>
      <c r="I4220" s="4" t="s">
        <v>258</v>
      </c>
      <c r="J4220" s="7">
        <v>9.3000000000000007</v>
      </c>
      <c r="K4220" s="3">
        <f t="shared" si="326"/>
        <v>292.85000000000002</v>
      </c>
      <c r="L4220" s="2">
        <f t="shared" si="327"/>
        <v>0.05</v>
      </c>
      <c r="M4220" s="3">
        <f t="shared" si="328"/>
        <v>14.642500000000002</v>
      </c>
      <c r="N4220" s="3">
        <f t="shared" si="329"/>
        <v>307.49250000000001</v>
      </c>
    </row>
    <row r="4221" spans="1:14" x14ac:dyDescent="0.3">
      <c r="A4221" s="1">
        <v>45612</v>
      </c>
      <c r="B4221" s="1" t="str">
        <f t="shared" si="325"/>
        <v>November</v>
      </c>
      <c r="C4221" s="4" t="s">
        <v>9</v>
      </c>
      <c r="D4221" s="4" t="s">
        <v>10</v>
      </c>
      <c r="E4221" s="4" t="s">
        <v>11</v>
      </c>
      <c r="F4221" s="4" t="s">
        <v>18</v>
      </c>
      <c r="G4221" s="3">
        <v>63.19</v>
      </c>
      <c r="H4221" s="8">
        <v>7</v>
      </c>
      <c r="I4221" s="4" t="s">
        <v>258</v>
      </c>
      <c r="J4221" s="7">
        <v>4.9000000000000004</v>
      </c>
      <c r="K4221" s="3">
        <f t="shared" si="326"/>
        <v>442.33</v>
      </c>
      <c r="L4221" s="2">
        <f t="shared" si="327"/>
        <v>0.05</v>
      </c>
      <c r="M4221" s="3">
        <f t="shared" si="328"/>
        <v>22.116500000000002</v>
      </c>
      <c r="N4221" s="3">
        <f t="shared" si="329"/>
        <v>464.44650000000001</v>
      </c>
    </row>
    <row r="4222" spans="1:14" x14ac:dyDescent="0.3">
      <c r="A4222" s="1">
        <v>45612</v>
      </c>
      <c r="B4222" s="1" t="str">
        <f t="shared" si="325"/>
        <v>November</v>
      </c>
      <c r="C4222" s="4" t="s">
        <v>14</v>
      </c>
      <c r="D4222" s="4" t="s">
        <v>10</v>
      </c>
      <c r="E4222" s="4" t="s">
        <v>22</v>
      </c>
      <c r="F4222" s="4" t="s">
        <v>12</v>
      </c>
      <c r="G4222" s="3">
        <v>6.62</v>
      </c>
      <c r="H4222" s="8">
        <v>10</v>
      </c>
      <c r="I4222" s="4" t="s">
        <v>20</v>
      </c>
      <c r="J4222" s="7">
        <v>7.7</v>
      </c>
      <c r="K4222" s="3">
        <f t="shared" si="326"/>
        <v>66.2</v>
      </c>
      <c r="L4222" s="2">
        <f t="shared" si="327"/>
        <v>0.05</v>
      </c>
      <c r="M4222" s="3">
        <f t="shared" si="328"/>
        <v>3.3100000000000005</v>
      </c>
      <c r="N4222" s="3">
        <f t="shared" si="329"/>
        <v>69.510000000000005</v>
      </c>
    </row>
    <row r="4223" spans="1:14" x14ac:dyDescent="0.3">
      <c r="A4223" s="1">
        <v>45612</v>
      </c>
      <c r="B4223" s="1" t="str">
        <f t="shared" si="325"/>
        <v>November</v>
      </c>
      <c r="C4223" s="4" t="s">
        <v>9</v>
      </c>
      <c r="D4223" s="4" t="s">
        <v>10</v>
      </c>
      <c r="E4223" s="4" t="s">
        <v>11</v>
      </c>
      <c r="F4223" s="4" t="s">
        <v>12</v>
      </c>
      <c r="G4223" s="3">
        <v>10.24</v>
      </c>
      <c r="H4223" s="8">
        <v>6</v>
      </c>
      <c r="I4223" s="4" t="s">
        <v>17</v>
      </c>
      <c r="J4223" s="7">
        <v>5.0999999999999996</v>
      </c>
      <c r="K4223" s="3">
        <f t="shared" si="326"/>
        <v>61.44</v>
      </c>
      <c r="L4223" s="2">
        <f t="shared" si="327"/>
        <v>0.05</v>
      </c>
      <c r="M4223" s="3">
        <f t="shared" si="328"/>
        <v>3.0720000000000001</v>
      </c>
      <c r="N4223" s="3">
        <f t="shared" si="329"/>
        <v>64.512</v>
      </c>
    </row>
    <row r="4224" spans="1:14" x14ac:dyDescent="0.3">
      <c r="A4224" s="1">
        <v>45612</v>
      </c>
      <c r="B4224" s="1" t="str">
        <f t="shared" si="325"/>
        <v>November</v>
      </c>
      <c r="C4224" s="4" t="s">
        <v>19</v>
      </c>
      <c r="D4224" s="4" t="s">
        <v>15</v>
      </c>
      <c r="E4224" s="4" t="s">
        <v>11</v>
      </c>
      <c r="F4224" s="4" t="s">
        <v>23</v>
      </c>
      <c r="G4224" s="3">
        <v>66.239999999999995</v>
      </c>
      <c r="H4224" s="8">
        <v>6</v>
      </c>
      <c r="I4224" s="4" t="s">
        <v>20</v>
      </c>
      <c r="J4224" s="7">
        <v>7.3</v>
      </c>
      <c r="K4224" s="3">
        <f t="shared" si="326"/>
        <v>397.43999999999994</v>
      </c>
      <c r="L4224" s="2">
        <f t="shared" si="327"/>
        <v>0.05</v>
      </c>
      <c r="M4224" s="3">
        <f t="shared" si="328"/>
        <v>19.872</v>
      </c>
      <c r="N4224" s="3">
        <f t="shared" si="329"/>
        <v>417.31199999999995</v>
      </c>
    </row>
    <row r="4225" spans="1:14" x14ac:dyDescent="0.3">
      <c r="A4225" s="1">
        <v>45612</v>
      </c>
      <c r="B4225" s="1" t="str">
        <f t="shared" si="325"/>
        <v>November</v>
      </c>
      <c r="C4225" s="4" t="s">
        <v>14</v>
      </c>
      <c r="D4225" s="4" t="s">
        <v>10</v>
      </c>
      <c r="E4225" s="4" t="s">
        <v>22</v>
      </c>
      <c r="F4225" s="4" t="s">
        <v>21</v>
      </c>
      <c r="G4225" s="3">
        <v>14.1</v>
      </c>
      <c r="H4225" s="8">
        <v>5</v>
      </c>
      <c r="I4225" s="4" t="s">
        <v>20</v>
      </c>
      <c r="J4225" s="7">
        <v>8.1999999999999993</v>
      </c>
      <c r="K4225" s="3">
        <f t="shared" si="326"/>
        <v>70.5</v>
      </c>
      <c r="L4225" s="2">
        <f t="shared" si="327"/>
        <v>0.05</v>
      </c>
      <c r="M4225" s="3">
        <f t="shared" si="328"/>
        <v>3.5250000000000004</v>
      </c>
      <c r="N4225" s="3">
        <f t="shared" si="329"/>
        <v>74.025000000000006</v>
      </c>
    </row>
    <row r="4226" spans="1:14" x14ac:dyDescent="0.3">
      <c r="A4226" s="1">
        <v>45612</v>
      </c>
      <c r="B4226" s="1" t="str">
        <f t="shared" si="325"/>
        <v>November</v>
      </c>
      <c r="C4226" s="4" t="s">
        <v>9</v>
      </c>
      <c r="D4226" s="4" t="s">
        <v>15</v>
      </c>
      <c r="E4226" s="4" t="s">
        <v>11</v>
      </c>
      <c r="F4226" s="4" t="s">
        <v>21</v>
      </c>
      <c r="G4226" s="3">
        <v>22.67</v>
      </c>
      <c r="H4226" s="8">
        <v>1</v>
      </c>
      <c r="I4226" s="4" t="s">
        <v>20</v>
      </c>
      <c r="J4226" s="7">
        <v>6</v>
      </c>
      <c r="K4226" s="3">
        <f t="shared" si="326"/>
        <v>22.67</v>
      </c>
      <c r="L4226" s="2">
        <f t="shared" si="327"/>
        <v>0.05</v>
      </c>
      <c r="M4226" s="3">
        <f t="shared" si="328"/>
        <v>1.1335000000000002</v>
      </c>
      <c r="N4226" s="3">
        <f t="shared" si="329"/>
        <v>23.803500000000003</v>
      </c>
    </row>
    <row r="4227" spans="1:14" x14ac:dyDescent="0.3">
      <c r="A4227" s="1">
        <v>45612</v>
      </c>
      <c r="B4227" s="1" t="str">
        <f t="shared" ref="B4227:B4290" si="330">TEXT(A4227,"mmmm")</f>
        <v>November</v>
      </c>
      <c r="C4227" s="4" t="s">
        <v>14</v>
      </c>
      <c r="D4227" s="4" t="s">
        <v>10</v>
      </c>
      <c r="E4227" s="4" t="s">
        <v>11</v>
      </c>
      <c r="F4227" s="4" t="s">
        <v>23</v>
      </c>
      <c r="G4227" s="3">
        <v>51.14</v>
      </c>
      <c r="H4227" s="8">
        <v>8</v>
      </c>
      <c r="I4227" s="4" t="s">
        <v>20</v>
      </c>
      <c r="J4227" s="7">
        <v>4.8</v>
      </c>
      <c r="K4227" s="3">
        <f t="shared" ref="K4227:K4290" si="331">G4227*H4227</f>
        <v>409.12</v>
      </c>
      <c r="L4227" s="2">
        <f t="shared" ref="L4227:L4290" si="332">IF(F4227="electronics",18%,5%)</f>
        <v>0.05</v>
      </c>
      <c r="M4227" s="3">
        <f t="shared" ref="M4227:M4290" si="333">K4227*L4227</f>
        <v>20.456000000000003</v>
      </c>
      <c r="N4227" s="3">
        <f t="shared" ref="N4227:N4290" si="334">K4227+M4227</f>
        <v>429.57600000000002</v>
      </c>
    </row>
    <row r="4228" spans="1:14" x14ac:dyDescent="0.3">
      <c r="A4228" s="1">
        <v>45612</v>
      </c>
      <c r="B4228" s="1" t="str">
        <f t="shared" si="330"/>
        <v>November</v>
      </c>
      <c r="C4228" s="4" t="s">
        <v>9</v>
      </c>
      <c r="D4228" s="4" t="s">
        <v>10</v>
      </c>
      <c r="E4228" s="4" t="s">
        <v>22</v>
      </c>
      <c r="F4228" s="4" t="s">
        <v>23</v>
      </c>
      <c r="G4228" s="3">
        <v>63.17</v>
      </c>
      <c r="H4228" s="8">
        <v>3</v>
      </c>
      <c r="I4228" s="4" t="s">
        <v>258</v>
      </c>
      <c r="J4228" s="7">
        <v>8.9</v>
      </c>
      <c r="K4228" s="3">
        <f t="shared" si="331"/>
        <v>189.51</v>
      </c>
      <c r="L4228" s="2">
        <f t="shared" si="332"/>
        <v>0.05</v>
      </c>
      <c r="M4228" s="3">
        <f t="shared" si="333"/>
        <v>9.4755000000000003</v>
      </c>
      <c r="N4228" s="3">
        <f t="shared" si="334"/>
        <v>198.9855</v>
      </c>
    </row>
    <row r="4229" spans="1:14" x14ac:dyDescent="0.3">
      <c r="A4229" s="1">
        <v>45612</v>
      </c>
      <c r="B4229" s="1" t="str">
        <f t="shared" si="330"/>
        <v>November</v>
      </c>
      <c r="C4229" s="4" t="s">
        <v>14</v>
      </c>
      <c r="D4229" s="4" t="s">
        <v>10</v>
      </c>
      <c r="E4229" s="4" t="s">
        <v>11</v>
      </c>
      <c r="F4229" s="4" t="s">
        <v>23</v>
      </c>
      <c r="G4229" s="3">
        <v>56.34</v>
      </c>
      <c r="H4229" s="8">
        <v>1</v>
      </c>
      <c r="I4229" s="4" t="s">
        <v>20</v>
      </c>
      <c r="J4229" s="7">
        <v>9.5</v>
      </c>
      <c r="K4229" s="3">
        <f t="shared" si="331"/>
        <v>56.34</v>
      </c>
      <c r="L4229" s="2">
        <f t="shared" si="332"/>
        <v>0.05</v>
      </c>
      <c r="M4229" s="3">
        <f t="shared" si="333"/>
        <v>2.8170000000000002</v>
      </c>
      <c r="N4229" s="3">
        <f t="shared" si="334"/>
        <v>59.157000000000004</v>
      </c>
    </row>
    <row r="4230" spans="1:14" x14ac:dyDescent="0.3">
      <c r="A4230" s="1">
        <v>45612</v>
      </c>
      <c r="B4230" s="1" t="str">
        <f t="shared" si="330"/>
        <v>November</v>
      </c>
      <c r="C4230" s="4" t="s">
        <v>14</v>
      </c>
      <c r="D4230" s="4" t="s">
        <v>15</v>
      </c>
      <c r="E4230" s="4" t="s">
        <v>11</v>
      </c>
      <c r="F4230" s="4" t="s">
        <v>12</v>
      </c>
      <c r="G4230" s="3">
        <v>14.48</v>
      </c>
      <c r="H4230" s="8">
        <v>7</v>
      </c>
      <c r="I4230" s="4" t="s">
        <v>20</v>
      </c>
      <c r="J4230" s="7">
        <v>4.3</v>
      </c>
      <c r="K4230" s="3">
        <f t="shared" si="331"/>
        <v>101.36</v>
      </c>
      <c r="L4230" s="2">
        <f t="shared" si="332"/>
        <v>0.05</v>
      </c>
      <c r="M4230" s="3">
        <f t="shared" si="333"/>
        <v>5.0680000000000005</v>
      </c>
      <c r="N4230" s="3">
        <f t="shared" si="334"/>
        <v>106.428</v>
      </c>
    </row>
    <row r="4231" spans="1:14" x14ac:dyDescent="0.3">
      <c r="A4231" s="1">
        <v>45612</v>
      </c>
      <c r="B4231" s="1" t="str">
        <f t="shared" si="330"/>
        <v>November</v>
      </c>
      <c r="C4231" s="4" t="s">
        <v>9</v>
      </c>
      <c r="D4231" s="4" t="s">
        <v>10</v>
      </c>
      <c r="E4231" s="4" t="s">
        <v>11</v>
      </c>
      <c r="F4231" s="4" t="s">
        <v>23</v>
      </c>
      <c r="G4231" s="3">
        <v>50.54</v>
      </c>
      <c r="H4231" s="8">
        <v>5</v>
      </c>
      <c r="I4231" s="4" t="s">
        <v>258</v>
      </c>
      <c r="J4231" s="7">
        <v>7.7</v>
      </c>
      <c r="K4231" s="3">
        <f t="shared" si="331"/>
        <v>252.7</v>
      </c>
      <c r="L4231" s="2">
        <f t="shared" si="332"/>
        <v>0.05</v>
      </c>
      <c r="M4231" s="3">
        <f t="shared" si="333"/>
        <v>12.635</v>
      </c>
      <c r="N4231" s="3">
        <f t="shared" si="334"/>
        <v>265.33499999999998</v>
      </c>
    </row>
    <row r="4232" spans="1:14" x14ac:dyDescent="0.3">
      <c r="A4232" s="1">
        <v>45612</v>
      </c>
      <c r="B4232" s="1" t="str">
        <f t="shared" si="330"/>
        <v>November</v>
      </c>
      <c r="C4232" s="4" t="s">
        <v>9</v>
      </c>
      <c r="D4232" s="4" t="s">
        <v>10</v>
      </c>
      <c r="E4232" s="4" t="s">
        <v>22</v>
      </c>
      <c r="F4232" s="4" t="s">
        <v>21</v>
      </c>
      <c r="G4232" s="3">
        <v>13.31</v>
      </c>
      <c r="H4232" s="8">
        <v>6</v>
      </c>
      <c r="I4232" s="4" t="s">
        <v>17</v>
      </c>
      <c r="J4232" s="7">
        <v>3.5</v>
      </c>
      <c r="K4232" s="3">
        <f t="shared" si="331"/>
        <v>79.86</v>
      </c>
      <c r="L4232" s="2">
        <f t="shared" si="332"/>
        <v>0.05</v>
      </c>
      <c r="M4232" s="3">
        <f t="shared" si="333"/>
        <v>3.9930000000000003</v>
      </c>
      <c r="N4232" s="3">
        <f t="shared" si="334"/>
        <v>83.852999999999994</v>
      </c>
    </row>
    <row r="4233" spans="1:14" x14ac:dyDescent="0.3">
      <c r="A4233" s="1">
        <v>45612</v>
      </c>
      <c r="B4233" s="1" t="str">
        <f t="shared" si="330"/>
        <v>November</v>
      </c>
      <c r="C4233" s="4" t="s">
        <v>14</v>
      </c>
      <c r="D4233" s="4" t="s">
        <v>15</v>
      </c>
      <c r="E4233" s="4" t="s">
        <v>22</v>
      </c>
      <c r="F4233" s="4" t="s">
        <v>18</v>
      </c>
      <c r="G4233" s="3">
        <v>69.08</v>
      </c>
      <c r="H4233" s="8">
        <v>3</v>
      </c>
      <c r="I4233" s="4" t="s">
        <v>20</v>
      </c>
      <c r="J4233" s="7">
        <v>3.8</v>
      </c>
      <c r="K4233" s="3">
        <f t="shared" si="331"/>
        <v>207.24</v>
      </c>
      <c r="L4233" s="2">
        <f t="shared" si="332"/>
        <v>0.05</v>
      </c>
      <c r="M4233" s="3">
        <f t="shared" si="333"/>
        <v>10.362000000000002</v>
      </c>
      <c r="N4233" s="3">
        <f t="shared" si="334"/>
        <v>217.602</v>
      </c>
    </row>
    <row r="4234" spans="1:14" x14ac:dyDescent="0.3">
      <c r="A4234" s="1">
        <v>45612</v>
      </c>
      <c r="B4234" s="1" t="str">
        <f t="shared" si="330"/>
        <v>November</v>
      </c>
      <c r="C4234" s="4" t="s">
        <v>19</v>
      </c>
      <c r="D4234" s="4" t="s">
        <v>15</v>
      </c>
      <c r="E4234" s="4" t="s">
        <v>11</v>
      </c>
      <c r="F4234" s="4" t="s">
        <v>12</v>
      </c>
      <c r="G4234" s="3">
        <v>6.33</v>
      </c>
      <c r="H4234" s="8">
        <v>6</v>
      </c>
      <c r="I4234" s="4" t="s">
        <v>20</v>
      </c>
      <c r="J4234" s="7">
        <v>8.1</v>
      </c>
      <c r="K4234" s="3">
        <f t="shared" si="331"/>
        <v>37.980000000000004</v>
      </c>
      <c r="L4234" s="2">
        <f t="shared" si="332"/>
        <v>0.05</v>
      </c>
      <c r="M4234" s="3">
        <f t="shared" si="333"/>
        <v>1.8990000000000002</v>
      </c>
      <c r="N4234" s="3">
        <f t="shared" si="334"/>
        <v>39.879000000000005</v>
      </c>
    </row>
    <row r="4235" spans="1:14" x14ac:dyDescent="0.3">
      <c r="A4235" s="1">
        <v>45612</v>
      </c>
      <c r="B4235" s="1" t="str">
        <f t="shared" si="330"/>
        <v>November</v>
      </c>
      <c r="C4235" s="4" t="s">
        <v>14</v>
      </c>
      <c r="D4235" s="4" t="s">
        <v>15</v>
      </c>
      <c r="E4235" s="4" t="s">
        <v>22</v>
      </c>
      <c r="F4235" s="4" t="s">
        <v>18</v>
      </c>
      <c r="G4235" s="3">
        <v>74.180000000000007</v>
      </c>
      <c r="H4235" s="8">
        <v>6</v>
      </c>
      <c r="I4235" s="4" t="s">
        <v>17</v>
      </c>
      <c r="J4235" s="7">
        <v>7.1</v>
      </c>
      <c r="K4235" s="3">
        <f t="shared" si="331"/>
        <v>445.08000000000004</v>
      </c>
      <c r="L4235" s="2">
        <f t="shared" si="332"/>
        <v>0.05</v>
      </c>
      <c r="M4235" s="3">
        <f t="shared" si="333"/>
        <v>22.254000000000005</v>
      </c>
      <c r="N4235" s="3">
        <f t="shared" si="334"/>
        <v>467.33400000000006</v>
      </c>
    </row>
    <row r="4236" spans="1:14" x14ac:dyDescent="0.3">
      <c r="A4236" s="1">
        <v>45612</v>
      </c>
      <c r="B4236" s="1" t="str">
        <f t="shared" si="330"/>
        <v>November</v>
      </c>
      <c r="C4236" s="4" t="s">
        <v>14</v>
      </c>
      <c r="D4236" s="4" t="s">
        <v>10</v>
      </c>
      <c r="E4236" s="4" t="s">
        <v>22</v>
      </c>
      <c r="F4236" s="4" t="s">
        <v>12</v>
      </c>
      <c r="G4236" s="3">
        <v>13.31</v>
      </c>
      <c r="H4236" s="8">
        <v>4</v>
      </c>
      <c r="I4236" s="4" t="s">
        <v>20</v>
      </c>
      <c r="J4236" s="7">
        <v>8.1</v>
      </c>
      <c r="K4236" s="3">
        <f t="shared" si="331"/>
        <v>53.24</v>
      </c>
      <c r="L4236" s="2">
        <f t="shared" si="332"/>
        <v>0.05</v>
      </c>
      <c r="M4236" s="3">
        <f t="shared" si="333"/>
        <v>2.6620000000000004</v>
      </c>
      <c r="N4236" s="3">
        <f t="shared" si="334"/>
        <v>55.902000000000001</v>
      </c>
    </row>
    <row r="4237" spans="1:14" x14ac:dyDescent="0.3">
      <c r="A4237" s="1">
        <v>45612</v>
      </c>
      <c r="B4237" s="1" t="str">
        <f t="shared" si="330"/>
        <v>November</v>
      </c>
      <c r="C4237" s="4" t="s">
        <v>19</v>
      </c>
      <c r="D4237" s="4" t="s">
        <v>15</v>
      </c>
      <c r="E4237" s="4" t="s">
        <v>11</v>
      </c>
      <c r="F4237" s="4" t="s">
        <v>12</v>
      </c>
      <c r="G4237" s="3">
        <v>11.45</v>
      </c>
      <c r="H4237" s="8">
        <v>6</v>
      </c>
      <c r="I4237" s="4" t="s">
        <v>17</v>
      </c>
      <c r="J4237" s="7">
        <v>4.5</v>
      </c>
      <c r="K4237" s="3">
        <f t="shared" si="331"/>
        <v>68.699999999999989</v>
      </c>
      <c r="L4237" s="2">
        <f t="shared" si="332"/>
        <v>0.05</v>
      </c>
      <c r="M4237" s="3">
        <f t="shared" si="333"/>
        <v>3.4349999999999996</v>
      </c>
      <c r="N4237" s="3">
        <f t="shared" si="334"/>
        <v>72.134999999999991</v>
      </c>
    </row>
    <row r="4238" spans="1:14" x14ac:dyDescent="0.3">
      <c r="A4238" s="1">
        <v>45613</v>
      </c>
      <c r="B4238" s="1" t="str">
        <f t="shared" si="330"/>
        <v>November</v>
      </c>
      <c r="C4238" s="4" t="s">
        <v>19</v>
      </c>
      <c r="D4238" s="4" t="s">
        <v>10</v>
      </c>
      <c r="E4238" s="4" t="s">
        <v>22</v>
      </c>
      <c r="F4238" s="4" t="s">
        <v>12</v>
      </c>
      <c r="G4238" s="3">
        <v>8.2899999999999991</v>
      </c>
      <c r="H4238" s="8">
        <v>8</v>
      </c>
      <c r="I4238" s="4" t="s">
        <v>17</v>
      </c>
      <c r="J4238" s="7">
        <v>3.5</v>
      </c>
      <c r="K4238" s="3">
        <f t="shared" si="331"/>
        <v>66.319999999999993</v>
      </c>
      <c r="L4238" s="2">
        <f t="shared" si="332"/>
        <v>0.05</v>
      </c>
      <c r="M4238" s="3">
        <f t="shared" si="333"/>
        <v>3.3159999999999998</v>
      </c>
      <c r="N4238" s="3">
        <f t="shared" si="334"/>
        <v>69.635999999999996</v>
      </c>
    </row>
    <row r="4239" spans="1:14" x14ac:dyDescent="0.3">
      <c r="A4239" s="1">
        <v>45613</v>
      </c>
      <c r="B4239" s="1" t="str">
        <f t="shared" si="330"/>
        <v>November</v>
      </c>
      <c r="C4239" s="4" t="s">
        <v>9</v>
      </c>
      <c r="D4239" s="4" t="s">
        <v>15</v>
      </c>
      <c r="E4239" s="4" t="s">
        <v>11</v>
      </c>
      <c r="F4239" s="4" t="s">
        <v>12</v>
      </c>
      <c r="G4239" s="3">
        <v>5.6</v>
      </c>
      <c r="H4239" s="8">
        <v>3</v>
      </c>
      <c r="I4239" s="4" t="s">
        <v>258</v>
      </c>
      <c r="J4239" s="7">
        <v>8.6999999999999993</v>
      </c>
      <c r="K4239" s="3">
        <f t="shared" si="331"/>
        <v>16.799999999999997</v>
      </c>
      <c r="L4239" s="2">
        <f t="shared" si="332"/>
        <v>0.05</v>
      </c>
      <c r="M4239" s="3">
        <f t="shared" si="333"/>
        <v>0.83999999999999986</v>
      </c>
      <c r="N4239" s="3">
        <f t="shared" si="334"/>
        <v>17.639999999999997</v>
      </c>
    </row>
    <row r="4240" spans="1:14" x14ac:dyDescent="0.3">
      <c r="A4240" s="1">
        <v>45613</v>
      </c>
      <c r="B4240" s="1" t="str">
        <f t="shared" si="330"/>
        <v>November</v>
      </c>
      <c r="C4240" s="4" t="s">
        <v>19</v>
      </c>
      <c r="D4240" s="4" t="s">
        <v>15</v>
      </c>
      <c r="E4240" s="4" t="s">
        <v>22</v>
      </c>
      <c r="F4240" s="4" t="s">
        <v>23</v>
      </c>
      <c r="G4240" s="3">
        <v>48.68</v>
      </c>
      <c r="H4240" s="8">
        <v>3</v>
      </c>
      <c r="I4240" s="4" t="s">
        <v>17</v>
      </c>
      <c r="J4240" s="7">
        <v>4.0999999999999996</v>
      </c>
      <c r="K4240" s="3">
        <f t="shared" si="331"/>
        <v>146.04</v>
      </c>
      <c r="L4240" s="2">
        <f t="shared" si="332"/>
        <v>0.05</v>
      </c>
      <c r="M4240" s="3">
        <f t="shared" si="333"/>
        <v>7.3019999999999996</v>
      </c>
      <c r="N4240" s="3">
        <f t="shared" si="334"/>
        <v>153.34199999999998</v>
      </c>
    </row>
    <row r="4241" spans="1:14" x14ac:dyDescent="0.3">
      <c r="A4241" s="1">
        <v>45613</v>
      </c>
      <c r="B4241" s="1" t="str">
        <f t="shared" si="330"/>
        <v>November</v>
      </c>
      <c r="C4241" s="4" t="s">
        <v>19</v>
      </c>
      <c r="D4241" s="4" t="s">
        <v>10</v>
      </c>
      <c r="E4241" s="4" t="s">
        <v>11</v>
      </c>
      <c r="F4241" s="4" t="s">
        <v>23</v>
      </c>
      <c r="G4241" s="3">
        <v>65.95</v>
      </c>
      <c r="H4241" s="8">
        <v>8</v>
      </c>
      <c r="I4241" s="4" t="s">
        <v>258</v>
      </c>
      <c r="J4241" s="7">
        <v>5.9</v>
      </c>
      <c r="K4241" s="3">
        <f t="shared" si="331"/>
        <v>527.6</v>
      </c>
      <c r="L4241" s="2">
        <f t="shared" si="332"/>
        <v>0.05</v>
      </c>
      <c r="M4241" s="3">
        <f t="shared" si="333"/>
        <v>26.380000000000003</v>
      </c>
      <c r="N4241" s="3">
        <f t="shared" si="334"/>
        <v>553.98</v>
      </c>
    </row>
    <row r="4242" spans="1:14" x14ac:dyDescent="0.3">
      <c r="A4242" s="1">
        <v>45613</v>
      </c>
      <c r="B4242" s="1" t="str">
        <f t="shared" si="330"/>
        <v>November</v>
      </c>
      <c r="C4242" s="4" t="s">
        <v>14</v>
      </c>
      <c r="D4242" s="4" t="s">
        <v>15</v>
      </c>
      <c r="E4242" s="4" t="s">
        <v>11</v>
      </c>
      <c r="F4242" s="4" t="s">
        <v>24</v>
      </c>
      <c r="G4242" s="3">
        <v>38.700000000000003</v>
      </c>
      <c r="H4242" s="8">
        <v>8</v>
      </c>
      <c r="I4242" s="4" t="s">
        <v>258</v>
      </c>
      <c r="J4242" s="7">
        <v>5.2</v>
      </c>
      <c r="K4242" s="3">
        <f t="shared" si="331"/>
        <v>309.60000000000002</v>
      </c>
      <c r="L4242" s="2">
        <f t="shared" si="332"/>
        <v>0.05</v>
      </c>
      <c r="M4242" s="3">
        <f t="shared" si="333"/>
        <v>15.480000000000002</v>
      </c>
      <c r="N4242" s="3">
        <f t="shared" si="334"/>
        <v>325.08000000000004</v>
      </c>
    </row>
    <row r="4243" spans="1:14" x14ac:dyDescent="0.3">
      <c r="A4243" s="1">
        <v>45613</v>
      </c>
      <c r="B4243" s="1" t="str">
        <f t="shared" si="330"/>
        <v>November</v>
      </c>
      <c r="C4243" s="4" t="s">
        <v>9</v>
      </c>
      <c r="D4243" s="4" t="s">
        <v>15</v>
      </c>
      <c r="E4243" s="4" t="s">
        <v>11</v>
      </c>
      <c r="F4243" s="4" t="s">
        <v>12</v>
      </c>
      <c r="G4243" s="3">
        <v>10.5</v>
      </c>
      <c r="H4243" s="8">
        <v>1</v>
      </c>
      <c r="I4243" s="4" t="s">
        <v>20</v>
      </c>
      <c r="J4243" s="7">
        <v>4.4000000000000004</v>
      </c>
      <c r="K4243" s="3">
        <f t="shared" si="331"/>
        <v>10.5</v>
      </c>
      <c r="L4243" s="2">
        <f t="shared" si="332"/>
        <v>0.05</v>
      </c>
      <c r="M4243" s="3">
        <f t="shared" si="333"/>
        <v>0.52500000000000002</v>
      </c>
      <c r="N4243" s="3">
        <f t="shared" si="334"/>
        <v>11.025</v>
      </c>
    </row>
    <row r="4244" spans="1:14" x14ac:dyDescent="0.3">
      <c r="A4244" s="1">
        <v>45613</v>
      </c>
      <c r="B4244" s="1" t="str">
        <f t="shared" si="330"/>
        <v>November</v>
      </c>
      <c r="C4244" s="4" t="s">
        <v>19</v>
      </c>
      <c r="D4244" s="4" t="s">
        <v>15</v>
      </c>
      <c r="E4244" s="4" t="s">
        <v>22</v>
      </c>
      <c r="F4244" s="4" t="s">
        <v>23</v>
      </c>
      <c r="G4244" s="3">
        <v>48.15</v>
      </c>
      <c r="H4244" s="8">
        <v>5</v>
      </c>
      <c r="I4244" s="4" t="s">
        <v>20</v>
      </c>
      <c r="J4244" s="7">
        <v>5.5</v>
      </c>
      <c r="K4244" s="3">
        <f t="shared" si="331"/>
        <v>240.75</v>
      </c>
      <c r="L4244" s="2">
        <f t="shared" si="332"/>
        <v>0.05</v>
      </c>
      <c r="M4244" s="3">
        <f t="shared" si="333"/>
        <v>12.037500000000001</v>
      </c>
      <c r="N4244" s="3">
        <f t="shared" si="334"/>
        <v>252.78749999999999</v>
      </c>
    </row>
    <row r="4245" spans="1:14" x14ac:dyDescent="0.3">
      <c r="A4245" s="1">
        <v>45613</v>
      </c>
      <c r="B4245" s="1" t="str">
        <f t="shared" si="330"/>
        <v>November</v>
      </c>
      <c r="C4245" s="4" t="s">
        <v>9</v>
      </c>
      <c r="D4245" s="4" t="s">
        <v>10</v>
      </c>
      <c r="E4245" s="4" t="s">
        <v>22</v>
      </c>
      <c r="F4245" s="4" t="s">
        <v>23</v>
      </c>
      <c r="G4245" s="3">
        <v>58.93</v>
      </c>
      <c r="H4245" s="8">
        <v>4</v>
      </c>
      <c r="I4245" s="4" t="s">
        <v>258</v>
      </c>
      <c r="J4245" s="7">
        <v>6.5</v>
      </c>
      <c r="K4245" s="3">
        <f t="shared" si="331"/>
        <v>235.72</v>
      </c>
      <c r="L4245" s="2">
        <f t="shared" si="332"/>
        <v>0.05</v>
      </c>
      <c r="M4245" s="3">
        <f t="shared" si="333"/>
        <v>11.786000000000001</v>
      </c>
      <c r="N4245" s="3">
        <f t="shared" si="334"/>
        <v>247.506</v>
      </c>
    </row>
    <row r="4246" spans="1:14" x14ac:dyDescent="0.3">
      <c r="A4246" s="1">
        <v>45613</v>
      </c>
      <c r="B4246" s="1" t="str">
        <f t="shared" si="330"/>
        <v>November</v>
      </c>
      <c r="C4246" s="4" t="s">
        <v>9</v>
      </c>
      <c r="D4246" s="4" t="s">
        <v>15</v>
      </c>
      <c r="E4246" s="4" t="s">
        <v>11</v>
      </c>
      <c r="F4246" s="4" t="s">
        <v>12</v>
      </c>
      <c r="G4246" s="3">
        <v>8.59</v>
      </c>
      <c r="H4246" s="8">
        <v>3</v>
      </c>
      <c r="I4246" s="4" t="s">
        <v>20</v>
      </c>
      <c r="J4246" s="7">
        <v>8.6999999999999993</v>
      </c>
      <c r="K4246" s="3">
        <f t="shared" si="331"/>
        <v>25.77</v>
      </c>
      <c r="L4246" s="2">
        <f t="shared" si="332"/>
        <v>0.05</v>
      </c>
      <c r="M4246" s="3">
        <f t="shared" si="333"/>
        <v>1.2885</v>
      </c>
      <c r="N4246" s="3">
        <f t="shared" si="334"/>
        <v>27.058499999999999</v>
      </c>
    </row>
    <row r="4247" spans="1:14" x14ac:dyDescent="0.3">
      <c r="A4247" s="1">
        <v>45613</v>
      </c>
      <c r="B4247" s="1" t="str">
        <f t="shared" si="330"/>
        <v>November</v>
      </c>
      <c r="C4247" s="4" t="s">
        <v>9</v>
      </c>
      <c r="D4247" s="4" t="s">
        <v>15</v>
      </c>
      <c r="E4247" s="4" t="s">
        <v>11</v>
      </c>
      <c r="F4247" s="4" t="s">
        <v>21</v>
      </c>
      <c r="G4247" s="3">
        <v>19.95</v>
      </c>
      <c r="H4247" s="8">
        <v>1</v>
      </c>
      <c r="I4247" s="4" t="s">
        <v>17</v>
      </c>
      <c r="J4247" s="7">
        <v>6.3</v>
      </c>
      <c r="K4247" s="3">
        <f t="shared" si="331"/>
        <v>19.95</v>
      </c>
      <c r="L4247" s="2">
        <f t="shared" si="332"/>
        <v>0.05</v>
      </c>
      <c r="M4247" s="3">
        <f t="shared" si="333"/>
        <v>0.99750000000000005</v>
      </c>
      <c r="N4247" s="3">
        <f t="shared" si="334"/>
        <v>20.947499999999998</v>
      </c>
    </row>
    <row r="4248" spans="1:14" x14ac:dyDescent="0.3">
      <c r="A4248" s="1">
        <v>45614</v>
      </c>
      <c r="B4248" s="1" t="str">
        <f t="shared" si="330"/>
        <v>November</v>
      </c>
      <c r="C4248" s="4" t="s">
        <v>9</v>
      </c>
      <c r="D4248" s="4" t="s">
        <v>15</v>
      </c>
      <c r="E4248" s="4" t="s">
        <v>22</v>
      </c>
      <c r="F4248" s="4" t="s">
        <v>21</v>
      </c>
      <c r="G4248" s="3">
        <v>11.37</v>
      </c>
      <c r="H4248" s="8">
        <v>5</v>
      </c>
      <c r="I4248" s="4" t="s">
        <v>17</v>
      </c>
      <c r="J4248" s="7">
        <v>3.3</v>
      </c>
      <c r="K4248" s="3">
        <f t="shared" si="331"/>
        <v>56.849999999999994</v>
      </c>
      <c r="L4248" s="2">
        <f t="shared" si="332"/>
        <v>0.05</v>
      </c>
      <c r="M4248" s="3">
        <f t="shared" si="333"/>
        <v>2.8424999999999998</v>
      </c>
      <c r="N4248" s="3">
        <f t="shared" si="334"/>
        <v>59.692499999999995</v>
      </c>
    </row>
    <row r="4249" spans="1:14" x14ac:dyDescent="0.3">
      <c r="A4249" s="1">
        <v>45614</v>
      </c>
      <c r="B4249" s="1" t="str">
        <f t="shared" si="330"/>
        <v>November</v>
      </c>
      <c r="C4249" s="4" t="s">
        <v>14</v>
      </c>
      <c r="D4249" s="4" t="s">
        <v>15</v>
      </c>
      <c r="E4249" s="4" t="s">
        <v>11</v>
      </c>
      <c r="F4249" s="4" t="s">
        <v>18</v>
      </c>
      <c r="G4249" s="3">
        <v>72.3</v>
      </c>
      <c r="H4249" s="8">
        <v>9</v>
      </c>
      <c r="I4249" s="4" t="s">
        <v>17</v>
      </c>
      <c r="J4249" s="7">
        <v>3.5</v>
      </c>
      <c r="K4249" s="3">
        <f t="shared" si="331"/>
        <v>650.69999999999993</v>
      </c>
      <c r="L4249" s="2">
        <f t="shared" si="332"/>
        <v>0.05</v>
      </c>
      <c r="M4249" s="3">
        <f t="shared" si="333"/>
        <v>32.534999999999997</v>
      </c>
      <c r="N4249" s="3">
        <f t="shared" si="334"/>
        <v>683.2349999999999</v>
      </c>
    </row>
    <row r="4250" spans="1:14" x14ac:dyDescent="0.3">
      <c r="A4250" s="1">
        <v>45614</v>
      </c>
      <c r="B4250" s="1" t="str">
        <f t="shared" si="330"/>
        <v>November</v>
      </c>
      <c r="C4250" s="4" t="s">
        <v>19</v>
      </c>
      <c r="D4250" s="4" t="s">
        <v>10</v>
      </c>
      <c r="E4250" s="4" t="s">
        <v>22</v>
      </c>
      <c r="F4250" s="4" t="s">
        <v>21</v>
      </c>
      <c r="G4250" s="3">
        <v>13.81</v>
      </c>
      <c r="H4250" s="8">
        <v>3</v>
      </c>
      <c r="I4250" s="4" t="s">
        <v>258</v>
      </c>
      <c r="J4250" s="7">
        <v>7.3</v>
      </c>
      <c r="K4250" s="3">
        <f t="shared" si="331"/>
        <v>41.43</v>
      </c>
      <c r="L4250" s="2">
        <f t="shared" si="332"/>
        <v>0.05</v>
      </c>
      <c r="M4250" s="3">
        <f t="shared" si="333"/>
        <v>2.0714999999999999</v>
      </c>
      <c r="N4250" s="3">
        <f t="shared" si="334"/>
        <v>43.5015</v>
      </c>
    </row>
    <row r="4251" spans="1:14" x14ac:dyDescent="0.3">
      <c r="A4251" s="1">
        <v>45614</v>
      </c>
      <c r="B4251" s="1" t="str">
        <f t="shared" si="330"/>
        <v>November</v>
      </c>
      <c r="C4251" s="4" t="s">
        <v>19</v>
      </c>
      <c r="D4251" s="4" t="s">
        <v>10</v>
      </c>
      <c r="E4251" s="4" t="s">
        <v>22</v>
      </c>
      <c r="F4251" s="4" t="s">
        <v>12</v>
      </c>
      <c r="G4251" s="3">
        <v>3.39</v>
      </c>
      <c r="H4251" s="8">
        <v>2</v>
      </c>
      <c r="I4251" s="4" t="s">
        <v>258</v>
      </c>
      <c r="J4251" s="7">
        <v>6.5</v>
      </c>
      <c r="K4251" s="3">
        <f t="shared" si="331"/>
        <v>6.78</v>
      </c>
      <c r="L4251" s="2">
        <f t="shared" si="332"/>
        <v>0.05</v>
      </c>
      <c r="M4251" s="3">
        <f t="shared" si="333"/>
        <v>0.33900000000000002</v>
      </c>
      <c r="N4251" s="3">
        <f t="shared" si="334"/>
        <v>7.1190000000000007</v>
      </c>
    </row>
    <row r="4252" spans="1:14" x14ac:dyDescent="0.3">
      <c r="A4252" s="1">
        <v>45614</v>
      </c>
      <c r="B4252" s="1" t="str">
        <f t="shared" si="330"/>
        <v>November</v>
      </c>
      <c r="C4252" s="4" t="s">
        <v>19</v>
      </c>
      <c r="D4252" s="4" t="s">
        <v>10</v>
      </c>
      <c r="E4252" s="4" t="s">
        <v>11</v>
      </c>
      <c r="F4252" s="4" t="s">
        <v>18</v>
      </c>
      <c r="G4252" s="3">
        <v>62.49</v>
      </c>
      <c r="H4252" s="8">
        <v>10</v>
      </c>
      <c r="I4252" s="4" t="s">
        <v>20</v>
      </c>
      <c r="J4252" s="7">
        <v>3.6</v>
      </c>
      <c r="K4252" s="3">
        <f t="shared" si="331"/>
        <v>624.9</v>
      </c>
      <c r="L4252" s="2">
        <f t="shared" si="332"/>
        <v>0.05</v>
      </c>
      <c r="M4252" s="3">
        <f t="shared" si="333"/>
        <v>31.245000000000001</v>
      </c>
      <c r="N4252" s="3">
        <f t="shared" si="334"/>
        <v>656.14499999999998</v>
      </c>
    </row>
    <row r="4253" spans="1:14" x14ac:dyDescent="0.3">
      <c r="A4253" s="1">
        <v>45614</v>
      </c>
      <c r="B4253" s="1" t="str">
        <f t="shared" si="330"/>
        <v>November</v>
      </c>
      <c r="C4253" s="4" t="s">
        <v>19</v>
      </c>
      <c r="D4253" s="4" t="s">
        <v>15</v>
      </c>
      <c r="E4253" s="4" t="s">
        <v>11</v>
      </c>
      <c r="F4253" s="4" t="s">
        <v>24</v>
      </c>
      <c r="G4253" s="3">
        <v>34.549999999999997</v>
      </c>
      <c r="H4253" s="8">
        <v>2</v>
      </c>
      <c r="I4253" s="4" t="s">
        <v>258</v>
      </c>
      <c r="J4253" s="7">
        <v>3.6</v>
      </c>
      <c r="K4253" s="3">
        <f t="shared" si="331"/>
        <v>69.099999999999994</v>
      </c>
      <c r="L4253" s="2">
        <f t="shared" si="332"/>
        <v>0.05</v>
      </c>
      <c r="M4253" s="3">
        <f t="shared" si="333"/>
        <v>3.4550000000000001</v>
      </c>
      <c r="N4253" s="3">
        <f t="shared" si="334"/>
        <v>72.554999999999993</v>
      </c>
    </row>
    <row r="4254" spans="1:14" x14ac:dyDescent="0.3">
      <c r="A4254" s="1">
        <v>45614</v>
      </c>
      <c r="B4254" s="1" t="str">
        <f t="shared" si="330"/>
        <v>November</v>
      </c>
      <c r="C4254" s="4" t="s">
        <v>9</v>
      </c>
      <c r="D4254" s="4" t="s">
        <v>15</v>
      </c>
      <c r="E4254" s="4" t="s">
        <v>11</v>
      </c>
      <c r="F4254" s="4" t="s">
        <v>12</v>
      </c>
      <c r="G4254" s="3">
        <v>9.77</v>
      </c>
      <c r="H4254" s="8">
        <v>1</v>
      </c>
      <c r="I4254" s="4" t="s">
        <v>17</v>
      </c>
      <c r="J4254" s="7">
        <v>8.4</v>
      </c>
      <c r="K4254" s="3">
        <f t="shared" si="331"/>
        <v>9.77</v>
      </c>
      <c r="L4254" s="2">
        <f t="shared" si="332"/>
        <v>0.05</v>
      </c>
      <c r="M4254" s="3">
        <f t="shared" si="333"/>
        <v>0.48849999999999999</v>
      </c>
      <c r="N4254" s="3">
        <f t="shared" si="334"/>
        <v>10.2585</v>
      </c>
    </row>
    <row r="4255" spans="1:14" x14ac:dyDescent="0.3">
      <c r="A4255" s="1">
        <v>45614</v>
      </c>
      <c r="B4255" s="1" t="str">
        <f t="shared" si="330"/>
        <v>November</v>
      </c>
      <c r="C4255" s="4" t="s">
        <v>14</v>
      </c>
      <c r="D4255" s="4" t="s">
        <v>15</v>
      </c>
      <c r="E4255" s="4" t="s">
        <v>22</v>
      </c>
      <c r="F4255" s="4" t="s">
        <v>24</v>
      </c>
      <c r="G4255" s="3">
        <v>20.29</v>
      </c>
      <c r="H4255" s="8">
        <v>2</v>
      </c>
      <c r="I4255" s="4" t="s">
        <v>17</v>
      </c>
      <c r="J4255" s="7">
        <v>3.2</v>
      </c>
      <c r="K4255" s="3">
        <f t="shared" si="331"/>
        <v>40.58</v>
      </c>
      <c r="L4255" s="2">
        <f t="shared" si="332"/>
        <v>0.05</v>
      </c>
      <c r="M4255" s="3">
        <f t="shared" si="333"/>
        <v>2.0289999999999999</v>
      </c>
      <c r="N4255" s="3">
        <f t="shared" si="334"/>
        <v>42.608999999999995</v>
      </c>
    </row>
    <row r="4256" spans="1:14" x14ac:dyDescent="0.3">
      <c r="A4256" s="1">
        <v>45614</v>
      </c>
      <c r="B4256" s="1" t="str">
        <f t="shared" si="330"/>
        <v>November</v>
      </c>
      <c r="C4256" s="4" t="s">
        <v>19</v>
      </c>
      <c r="D4256" s="4" t="s">
        <v>15</v>
      </c>
      <c r="E4256" s="4" t="s">
        <v>11</v>
      </c>
      <c r="F4256" s="4" t="s">
        <v>18</v>
      </c>
      <c r="G4256" s="3">
        <v>50.23</v>
      </c>
      <c r="H4256" s="8">
        <v>6</v>
      </c>
      <c r="I4256" s="4" t="s">
        <v>20</v>
      </c>
      <c r="J4256" s="7">
        <v>7.2</v>
      </c>
      <c r="K4256" s="3">
        <f t="shared" si="331"/>
        <v>301.38</v>
      </c>
      <c r="L4256" s="2">
        <f t="shared" si="332"/>
        <v>0.05</v>
      </c>
      <c r="M4256" s="3">
        <f t="shared" si="333"/>
        <v>15.069000000000001</v>
      </c>
      <c r="N4256" s="3">
        <f t="shared" si="334"/>
        <v>316.44900000000001</v>
      </c>
    </row>
    <row r="4257" spans="1:14" x14ac:dyDescent="0.3">
      <c r="A4257" s="1">
        <v>45614</v>
      </c>
      <c r="B4257" s="1" t="str">
        <f t="shared" si="330"/>
        <v>November</v>
      </c>
      <c r="C4257" s="4" t="s">
        <v>14</v>
      </c>
      <c r="D4257" s="4" t="s">
        <v>10</v>
      </c>
      <c r="E4257" s="4" t="s">
        <v>11</v>
      </c>
      <c r="F4257" s="4" t="s">
        <v>23</v>
      </c>
      <c r="G4257" s="3">
        <v>51.94</v>
      </c>
      <c r="H4257" s="8">
        <v>1</v>
      </c>
      <c r="I4257" s="4" t="s">
        <v>258</v>
      </c>
      <c r="J4257" s="7">
        <v>4.0999999999999996</v>
      </c>
      <c r="K4257" s="3">
        <f t="shared" si="331"/>
        <v>51.94</v>
      </c>
      <c r="L4257" s="2">
        <f t="shared" si="332"/>
        <v>0.05</v>
      </c>
      <c r="M4257" s="3">
        <f t="shared" si="333"/>
        <v>2.597</v>
      </c>
      <c r="N4257" s="3">
        <f t="shared" si="334"/>
        <v>54.536999999999999</v>
      </c>
    </row>
    <row r="4258" spans="1:14" x14ac:dyDescent="0.3">
      <c r="A4258" s="1">
        <v>45614</v>
      </c>
      <c r="B4258" s="1" t="str">
        <f t="shared" si="330"/>
        <v>November</v>
      </c>
      <c r="C4258" s="4" t="s">
        <v>14</v>
      </c>
      <c r="D4258" s="4" t="s">
        <v>10</v>
      </c>
      <c r="E4258" s="4" t="s">
        <v>22</v>
      </c>
      <c r="F4258" s="4" t="s">
        <v>16</v>
      </c>
      <c r="G4258" s="3">
        <v>91.16</v>
      </c>
      <c r="H4258" s="8">
        <v>2</v>
      </c>
      <c r="I4258" s="4" t="s">
        <v>258</v>
      </c>
      <c r="J4258" s="7">
        <v>6.8</v>
      </c>
      <c r="K4258" s="3">
        <f t="shared" si="331"/>
        <v>182.32</v>
      </c>
      <c r="L4258" s="2">
        <f t="shared" si="332"/>
        <v>0.18</v>
      </c>
      <c r="M4258" s="3">
        <f t="shared" si="333"/>
        <v>32.817599999999999</v>
      </c>
      <c r="N4258" s="3">
        <f t="shared" si="334"/>
        <v>215.13759999999999</v>
      </c>
    </row>
    <row r="4259" spans="1:14" x14ac:dyDescent="0.3">
      <c r="A4259" s="1">
        <v>45614</v>
      </c>
      <c r="B4259" s="1" t="str">
        <f t="shared" si="330"/>
        <v>November</v>
      </c>
      <c r="C4259" s="4" t="s">
        <v>9</v>
      </c>
      <c r="D4259" s="4" t="s">
        <v>10</v>
      </c>
      <c r="E4259" s="4" t="s">
        <v>11</v>
      </c>
      <c r="F4259" s="4" t="s">
        <v>24</v>
      </c>
      <c r="G4259" s="3">
        <v>24.27</v>
      </c>
      <c r="H4259" s="8">
        <v>5</v>
      </c>
      <c r="I4259" s="4" t="s">
        <v>258</v>
      </c>
      <c r="J4259" s="7">
        <v>7.5</v>
      </c>
      <c r="K4259" s="3">
        <f t="shared" si="331"/>
        <v>121.35</v>
      </c>
      <c r="L4259" s="2">
        <f t="shared" si="332"/>
        <v>0.05</v>
      </c>
      <c r="M4259" s="3">
        <f t="shared" si="333"/>
        <v>6.0674999999999999</v>
      </c>
      <c r="N4259" s="3">
        <f t="shared" si="334"/>
        <v>127.41749999999999</v>
      </c>
    </row>
    <row r="4260" spans="1:14" x14ac:dyDescent="0.3">
      <c r="A4260" s="1">
        <v>45614</v>
      </c>
      <c r="B4260" s="1" t="str">
        <f t="shared" si="330"/>
        <v>November</v>
      </c>
      <c r="C4260" s="4" t="s">
        <v>19</v>
      </c>
      <c r="D4260" s="4" t="s">
        <v>15</v>
      </c>
      <c r="E4260" s="4" t="s">
        <v>11</v>
      </c>
      <c r="F4260" s="4" t="s">
        <v>12</v>
      </c>
      <c r="G4260" s="3">
        <v>12.54</v>
      </c>
      <c r="H4260" s="8">
        <v>6</v>
      </c>
      <c r="I4260" s="4" t="s">
        <v>258</v>
      </c>
      <c r="J4260" s="7">
        <v>8.6999999999999993</v>
      </c>
      <c r="K4260" s="3">
        <f t="shared" si="331"/>
        <v>75.239999999999995</v>
      </c>
      <c r="L4260" s="2">
        <f t="shared" si="332"/>
        <v>0.05</v>
      </c>
      <c r="M4260" s="3">
        <f t="shared" si="333"/>
        <v>3.762</v>
      </c>
      <c r="N4260" s="3">
        <f t="shared" si="334"/>
        <v>79.001999999999995</v>
      </c>
    </row>
    <row r="4261" spans="1:14" x14ac:dyDescent="0.3">
      <c r="A4261" s="1">
        <v>45614</v>
      </c>
      <c r="B4261" s="1" t="str">
        <f t="shared" si="330"/>
        <v>November</v>
      </c>
      <c r="C4261" s="4" t="s">
        <v>19</v>
      </c>
      <c r="D4261" s="4" t="s">
        <v>10</v>
      </c>
      <c r="E4261" s="4" t="s">
        <v>11</v>
      </c>
      <c r="F4261" s="4" t="s">
        <v>23</v>
      </c>
      <c r="G4261" s="3">
        <v>49.17</v>
      </c>
      <c r="H4261" s="8">
        <v>1</v>
      </c>
      <c r="I4261" s="4" t="s">
        <v>258</v>
      </c>
      <c r="J4261" s="7">
        <v>3.1</v>
      </c>
      <c r="K4261" s="3">
        <f t="shared" si="331"/>
        <v>49.17</v>
      </c>
      <c r="L4261" s="2">
        <f t="shared" si="332"/>
        <v>0.05</v>
      </c>
      <c r="M4261" s="3">
        <f t="shared" si="333"/>
        <v>2.4585000000000004</v>
      </c>
      <c r="N4261" s="3">
        <f t="shared" si="334"/>
        <v>51.628500000000003</v>
      </c>
    </row>
    <row r="4262" spans="1:14" x14ac:dyDescent="0.3">
      <c r="A4262" s="1">
        <v>45614</v>
      </c>
      <c r="B4262" s="1" t="str">
        <f t="shared" si="330"/>
        <v>November</v>
      </c>
      <c r="C4262" s="4" t="s">
        <v>19</v>
      </c>
      <c r="D4262" s="4" t="s">
        <v>10</v>
      </c>
      <c r="E4262" s="4" t="s">
        <v>11</v>
      </c>
      <c r="F4262" s="4" t="s">
        <v>18</v>
      </c>
      <c r="G4262" s="3">
        <v>75.63</v>
      </c>
      <c r="H4262" s="8">
        <v>5</v>
      </c>
      <c r="I4262" s="4" t="s">
        <v>20</v>
      </c>
      <c r="J4262" s="7">
        <v>4.4000000000000004</v>
      </c>
      <c r="K4262" s="3">
        <f t="shared" si="331"/>
        <v>378.15</v>
      </c>
      <c r="L4262" s="2">
        <f t="shared" si="332"/>
        <v>0.05</v>
      </c>
      <c r="M4262" s="3">
        <f t="shared" si="333"/>
        <v>18.907499999999999</v>
      </c>
      <c r="N4262" s="3">
        <f t="shared" si="334"/>
        <v>397.0575</v>
      </c>
    </row>
    <row r="4263" spans="1:14" x14ac:dyDescent="0.3">
      <c r="A4263" s="1">
        <v>45614</v>
      </c>
      <c r="B4263" s="1" t="str">
        <f t="shared" si="330"/>
        <v>November</v>
      </c>
      <c r="C4263" s="4" t="s">
        <v>14</v>
      </c>
      <c r="D4263" s="4" t="s">
        <v>15</v>
      </c>
      <c r="E4263" s="4" t="s">
        <v>11</v>
      </c>
      <c r="F4263" s="4" t="s">
        <v>12</v>
      </c>
      <c r="G4263" s="3">
        <v>10.61</v>
      </c>
      <c r="H4263" s="8">
        <v>6</v>
      </c>
      <c r="I4263" s="4" t="s">
        <v>258</v>
      </c>
      <c r="J4263" s="7">
        <v>8.5</v>
      </c>
      <c r="K4263" s="3">
        <f t="shared" si="331"/>
        <v>63.66</v>
      </c>
      <c r="L4263" s="2">
        <f t="shared" si="332"/>
        <v>0.05</v>
      </c>
      <c r="M4263" s="3">
        <f t="shared" si="333"/>
        <v>3.1829999999999998</v>
      </c>
      <c r="N4263" s="3">
        <f t="shared" si="334"/>
        <v>66.842999999999989</v>
      </c>
    </row>
    <row r="4264" spans="1:14" x14ac:dyDescent="0.3">
      <c r="A4264" s="1">
        <v>45614</v>
      </c>
      <c r="B4264" s="1" t="str">
        <f t="shared" si="330"/>
        <v>November</v>
      </c>
      <c r="C4264" s="4" t="s">
        <v>14</v>
      </c>
      <c r="D4264" s="4" t="s">
        <v>10</v>
      </c>
      <c r="E4264" s="4" t="s">
        <v>22</v>
      </c>
      <c r="F4264" s="4" t="s">
        <v>24</v>
      </c>
      <c r="G4264" s="3">
        <v>24.99</v>
      </c>
      <c r="H4264" s="8">
        <v>8</v>
      </c>
      <c r="I4264" s="4" t="s">
        <v>20</v>
      </c>
      <c r="J4264" s="7">
        <v>4</v>
      </c>
      <c r="K4264" s="3">
        <f t="shared" si="331"/>
        <v>199.92</v>
      </c>
      <c r="L4264" s="2">
        <f t="shared" si="332"/>
        <v>0.05</v>
      </c>
      <c r="M4264" s="3">
        <f t="shared" si="333"/>
        <v>9.9960000000000004</v>
      </c>
      <c r="N4264" s="3">
        <f t="shared" si="334"/>
        <v>209.916</v>
      </c>
    </row>
    <row r="4265" spans="1:14" x14ac:dyDescent="0.3">
      <c r="A4265" s="1">
        <v>45614</v>
      </c>
      <c r="B4265" s="1" t="str">
        <f t="shared" si="330"/>
        <v>November</v>
      </c>
      <c r="C4265" s="4" t="s">
        <v>19</v>
      </c>
      <c r="D4265" s="4" t="s">
        <v>15</v>
      </c>
      <c r="E4265" s="4" t="s">
        <v>11</v>
      </c>
      <c r="F4265" s="4" t="s">
        <v>24</v>
      </c>
      <c r="G4265" s="3">
        <v>27.71</v>
      </c>
      <c r="H4265" s="8">
        <v>7</v>
      </c>
      <c r="I4265" s="4" t="s">
        <v>20</v>
      </c>
      <c r="J4265" s="7">
        <v>4.3</v>
      </c>
      <c r="K4265" s="3">
        <f t="shared" si="331"/>
        <v>193.97</v>
      </c>
      <c r="L4265" s="2">
        <f t="shared" si="332"/>
        <v>0.05</v>
      </c>
      <c r="M4265" s="3">
        <f t="shared" si="333"/>
        <v>9.698500000000001</v>
      </c>
      <c r="N4265" s="3">
        <f t="shared" si="334"/>
        <v>203.66849999999999</v>
      </c>
    </row>
    <row r="4266" spans="1:14" x14ac:dyDescent="0.3">
      <c r="A4266" s="1">
        <v>45614</v>
      </c>
      <c r="B4266" s="1" t="str">
        <f t="shared" si="330"/>
        <v>November</v>
      </c>
      <c r="C4266" s="4" t="s">
        <v>19</v>
      </c>
      <c r="D4266" s="4" t="s">
        <v>15</v>
      </c>
      <c r="E4266" s="4" t="s">
        <v>22</v>
      </c>
      <c r="F4266" s="4" t="s">
        <v>12</v>
      </c>
      <c r="G4266" s="3">
        <v>14.59</v>
      </c>
      <c r="H4266" s="8">
        <v>8</v>
      </c>
      <c r="I4266" s="4" t="s">
        <v>258</v>
      </c>
      <c r="J4266" s="7">
        <v>8.1999999999999993</v>
      </c>
      <c r="K4266" s="3">
        <f t="shared" si="331"/>
        <v>116.72</v>
      </c>
      <c r="L4266" s="2">
        <f t="shared" si="332"/>
        <v>0.05</v>
      </c>
      <c r="M4266" s="3">
        <f t="shared" si="333"/>
        <v>5.8360000000000003</v>
      </c>
      <c r="N4266" s="3">
        <f t="shared" si="334"/>
        <v>122.556</v>
      </c>
    </row>
    <row r="4267" spans="1:14" x14ac:dyDescent="0.3">
      <c r="A4267" s="1">
        <v>45614</v>
      </c>
      <c r="B4267" s="1" t="str">
        <f t="shared" si="330"/>
        <v>November</v>
      </c>
      <c r="C4267" s="4" t="s">
        <v>19</v>
      </c>
      <c r="D4267" s="4" t="s">
        <v>15</v>
      </c>
      <c r="E4267" s="4" t="s">
        <v>22</v>
      </c>
      <c r="F4267" s="4" t="s">
        <v>23</v>
      </c>
      <c r="G4267" s="3">
        <v>62.19</v>
      </c>
      <c r="H4267" s="8">
        <v>3</v>
      </c>
      <c r="I4267" s="4" t="s">
        <v>258</v>
      </c>
      <c r="J4267" s="7">
        <v>8</v>
      </c>
      <c r="K4267" s="3">
        <f t="shared" si="331"/>
        <v>186.57</v>
      </c>
      <c r="L4267" s="2">
        <f t="shared" si="332"/>
        <v>0.05</v>
      </c>
      <c r="M4267" s="3">
        <f t="shared" si="333"/>
        <v>9.3285</v>
      </c>
      <c r="N4267" s="3">
        <f t="shared" si="334"/>
        <v>195.89849999999998</v>
      </c>
    </row>
    <row r="4268" spans="1:14" x14ac:dyDescent="0.3">
      <c r="A4268" s="1">
        <v>45614</v>
      </c>
      <c r="B4268" s="1" t="str">
        <f t="shared" si="330"/>
        <v>November</v>
      </c>
      <c r="C4268" s="4" t="s">
        <v>9</v>
      </c>
      <c r="D4268" s="4" t="s">
        <v>15</v>
      </c>
      <c r="E4268" s="4" t="s">
        <v>11</v>
      </c>
      <c r="F4268" s="4" t="s">
        <v>12</v>
      </c>
      <c r="G4268" s="3">
        <v>13.28</v>
      </c>
      <c r="H4268" s="8">
        <v>7</v>
      </c>
      <c r="I4268" s="4" t="s">
        <v>20</v>
      </c>
      <c r="J4268" s="7">
        <v>6.3</v>
      </c>
      <c r="K4268" s="3">
        <f t="shared" si="331"/>
        <v>92.96</v>
      </c>
      <c r="L4268" s="2">
        <f t="shared" si="332"/>
        <v>0.05</v>
      </c>
      <c r="M4268" s="3">
        <f t="shared" si="333"/>
        <v>4.6479999999999997</v>
      </c>
      <c r="N4268" s="3">
        <f t="shared" si="334"/>
        <v>97.60799999999999</v>
      </c>
    </row>
    <row r="4269" spans="1:14" x14ac:dyDescent="0.3">
      <c r="A4269" s="1">
        <v>45615</v>
      </c>
      <c r="B4269" s="1" t="str">
        <f t="shared" si="330"/>
        <v>November</v>
      </c>
      <c r="C4269" s="4" t="s">
        <v>19</v>
      </c>
      <c r="D4269" s="4" t="s">
        <v>15</v>
      </c>
      <c r="E4269" s="4" t="s">
        <v>22</v>
      </c>
      <c r="F4269" s="4" t="s">
        <v>12</v>
      </c>
      <c r="G4269" s="3">
        <v>7.82</v>
      </c>
      <c r="H4269" s="8">
        <v>9</v>
      </c>
      <c r="I4269" s="4" t="s">
        <v>258</v>
      </c>
      <c r="J4269" s="7">
        <v>3.3</v>
      </c>
      <c r="K4269" s="3">
        <f t="shared" si="331"/>
        <v>70.38</v>
      </c>
      <c r="L4269" s="2">
        <f t="shared" si="332"/>
        <v>0.05</v>
      </c>
      <c r="M4269" s="3">
        <f t="shared" si="333"/>
        <v>3.5190000000000001</v>
      </c>
      <c r="N4269" s="3">
        <f t="shared" si="334"/>
        <v>73.899000000000001</v>
      </c>
    </row>
    <row r="4270" spans="1:14" x14ac:dyDescent="0.3">
      <c r="A4270" s="1">
        <v>45615</v>
      </c>
      <c r="B4270" s="1" t="str">
        <f t="shared" si="330"/>
        <v>November</v>
      </c>
      <c r="C4270" s="4" t="s">
        <v>19</v>
      </c>
      <c r="D4270" s="4" t="s">
        <v>10</v>
      </c>
      <c r="E4270" s="4" t="s">
        <v>11</v>
      </c>
      <c r="F4270" s="4" t="s">
        <v>16</v>
      </c>
      <c r="G4270" s="3">
        <v>95.49</v>
      </c>
      <c r="H4270" s="8">
        <v>4</v>
      </c>
      <c r="I4270" s="4" t="s">
        <v>258</v>
      </c>
      <c r="J4270" s="7">
        <v>7.4</v>
      </c>
      <c r="K4270" s="3">
        <f t="shared" si="331"/>
        <v>381.96</v>
      </c>
      <c r="L4270" s="2">
        <f t="shared" si="332"/>
        <v>0.18</v>
      </c>
      <c r="M4270" s="3">
        <f t="shared" si="333"/>
        <v>68.752799999999993</v>
      </c>
      <c r="N4270" s="3">
        <f t="shared" si="334"/>
        <v>450.71279999999996</v>
      </c>
    </row>
    <row r="4271" spans="1:14" x14ac:dyDescent="0.3">
      <c r="A4271" s="1">
        <v>45615</v>
      </c>
      <c r="B4271" s="1" t="str">
        <f t="shared" si="330"/>
        <v>November</v>
      </c>
      <c r="C4271" s="4" t="s">
        <v>9</v>
      </c>
      <c r="D4271" s="4" t="s">
        <v>10</v>
      </c>
      <c r="E4271" s="4" t="s">
        <v>11</v>
      </c>
      <c r="F4271" s="4" t="s">
        <v>23</v>
      </c>
      <c r="G4271" s="3">
        <v>61.33</v>
      </c>
      <c r="H4271" s="8">
        <v>10</v>
      </c>
      <c r="I4271" s="4" t="s">
        <v>17</v>
      </c>
      <c r="J4271" s="7">
        <v>9.1</v>
      </c>
      <c r="K4271" s="3">
        <f t="shared" si="331"/>
        <v>613.29999999999995</v>
      </c>
      <c r="L4271" s="2">
        <f t="shared" si="332"/>
        <v>0.05</v>
      </c>
      <c r="M4271" s="3">
        <f t="shared" si="333"/>
        <v>30.664999999999999</v>
      </c>
      <c r="N4271" s="3">
        <f t="shared" si="334"/>
        <v>643.96499999999992</v>
      </c>
    </row>
    <row r="4272" spans="1:14" x14ac:dyDescent="0.3">
      <c r="A4272" s="1">
        <v>45615</v>
      </c>
      <c r="B4272" s="1" t="str">
        <f t="shared" si="330"/>
        <v>November</v>
      </c>
      <c r="C4272" s="4" t="s">
        <v>19</v>
      </c>
      <c r="D4272" s="4" t="s">
        <v>15</v>
      </c>
      <c r="E4272" s="4" t="s">
        <v>11</v>
      </c>
      <c r="F4272" s="4" t="s">
        <v>24</v>
      </c>
      <c r="G4272" s="3">
        <v>33.93</v>
      </c>
      <c r="H4272" s="8">
        <v>8</v>
      </c>
      <c r="I4272" s="4" t="s">
        <v>17</v>
      </c>
      <c r="J4272" s="7">
        <v>4.9000000000000004</v>
      </c>
      <c r="K4272" s="3">
        <f t="shared" si="331"/>
        <v>271.44</v>
      </c>
      <c r="L4272" s="2">
        <f t="shared" si="332"/>
        <v>0.05</v>
      </c>
      <c r="M4272" s="3">
        <f t="shared" si="333"/>
        <v>13.572000000000001</v>
      </c>
      <c r="N4272" s="3">
        <f t="shared" si="334"/>
        <v>285.012</v>
      </c>
    </row>
    <row r="4273" spans="1:14" x14ac:dyDescent="0.3">
      <c r="A4273" s="1">
        <v>45615</v>
      </c>
      <c r="B4273" s="1" t="str">
        <f t="shared" si="330"/>
        <v>November</v>
      </c>
      <c r="C4273" s="4" t="s">
        <v>19</v>
      </c>
      <c r="D4273" s="4" t="s">
        <v>10</v>
      </c>
      <c r="E4273" s="4" t="s">
        <v>11</v>
      </c>
      <c r="F4273" s="4" t="s">
        <v>12</v>
      </c>
      <c r="G4273" s="3">
        <v>11.25</v>
      </c>
      <c r="H4273" s="8">
        <v>10</v>
      </c>
      <c r="I4273" s="4" t="s">
        <v>20</v>
      </c>
      <c r="J4273" s="7">
        <v>7.7</v>
      </c>
      <c r="K4273" s="3">
        <f t="shared" si="331"/>
        <v>112.5</v>
      </c>
      <c r="L4273" s="2">
        <f t="shared" si="332"/>
        <v>0.05</v>
      </c>
      <c r="M4273" s="3">
        <f t="shared" si="333"/>
        <v>5.625</v>
      </c>
      <c r="N4273" s="3">
        <f t="shared" si="334"/>
        <v>118.125</v>
      </c>
    </row>
    <row r="4274" spans="1:14" x14ac:dyDescent="0.3">
      <c r="A4274" s="1">
        <v>45615</v>
      </c>
      <c r="B4274" s="1" t="str">
        <f t="shared" si="330"/>
        <v>November</v>
      </c>
      <c r="C4274" s="4" t="s">
        <v>14</v>
      </c>
      <c r="D4274" s="4" t="s">
        <v>15</v>
      </c>
      <c r="E4274" s="4" t="s">
        <v>22</v>
      </c>
      <c r="F4274" s="4" t="s">
        <v>24</v>
      </c>
      <c r="G4274" s="3">
        <v>32.659999999999997</v>
      </c>
      <c r="H4274" s="8">
        <v>4</v>
      </c>
      <c r="I4274" s="4" t="s">
        <v>258</v>
      </c>
      <c r="J4274" s="7">
        <v>4.5</v>
      </c>
      <c r="K4274" s="3">
        <f t="shared" si="331"/>
        <v>130.63999999999999</v>
      </c>
      <c r="L4274" s="2">
        <f t="shared" si="332"/>
        <v>0.05</v>
      </c>
      <c r="M4274" s="3">
        <f t="shared" si="333"/>
        <v>6.532</v>
      </c>
      <c r="N4274" s="3">
        <f t="shared" si="334"/>
        <v>137.172</v>
      </c>
    </row>
    <row r="4275" spans="1:14" x14ac:dyDescent="0.3">
      <c r="A4275" s="1">
        <v>45615</v>
      </c>
      <c r="B4275" s="1" t="str">
        <f t="shared" si="330"/>
        <v>November</v>
      </c>
      <c r="C4275" s="4" t="s">
        <v>19</v>
      </c>
      <c r="D4275" s="4" t="s">
        <v>15</v>
      </c>
      <c r="E4275" s="4" t="s">
        <v>11</v>
      </c>
      <c r="F4275" s="4" t="s">
        <v>21</v>
      </c>
      <c r="G4275" s="3">
        <v>15.41</v>
      </c>
      <c r="H4275" s="8">
        <v>5</v>
      </c>
      <c r="I4275" s="4" t="s">
        <v>258</v>
      </c>
      <c r="J4275" s="7">
        <v>4.8</v>
      </c>
      <c r="K4275" s="3">
        <f t="shared" si="331"/>
        <v>77.05</v>
      </c>
      <c r="L4275" s="2">
        <f t="shared" si="332"/>
        <v>0.05</v>
      </c>
      <c r="M4275" s="3">
        <f t="shared" si="333"/>
        <v>3.8525</v>
      </c>
      <c r="N4275" s="3">
        <f t="shared" si="334"/>
        <v>80.902500000000003</v>
      </c>
    </row>
    <row r="4276" spans="1:14" x14ac:dyDescent="0.3">
      <c r="A4276" s="1">
        <v>45615</v>
      </c>
      <c r="B4276" s="1" t="str">
        <f t="shared" si="330"/>
        <v>November</v>
      </c>
      <c r="C4276" s="4" t="s">
        <v>19</v>
      </c>
      <c r="D4276" s="4" t="s">
        <v>15</v>
      </c>
      <c r="E4276" s="4" t="s">
        <v>22</v>
      </c>
      <c r="F4276" s="4" t="s">
        <v>16</v>
      </c>
      <c r="G4276" s="3">
        <v>84.38</v>
      </c>
      <c r="H4276" s="8">
        <v>5</v>
      </c>
      <c r="I4276" s="4" t="s">
        <v>20</v>
      </c>
      <c r="J4276" s="7">
        <v>5.7</v>
      </c>
      <c r="K4276" s="3">
        <f t="shared" si="331"/>
        <v>421.9</v>
      </c>
      <c r="L4276" s="2">
        <f t="shared" si="332"/>
        <v>0.18</v>
      </c>
      <c r="M4276" s="3">
        <f t="shared" si="333"/>
        <v>75.941999999999993</v>
      </c>
      <c r="N4276" s="3">
        <f t="shared" si="334"/>
        <v>497.84199999999998</v>
      </c>
    </row>
    <row r="4277" spans="1:14" x14ac:dyDescent="0.3">
      <c r="A4277" s="1">
        <v>45615</v>
      </c>
      <c r="B4277" s="1" t="str">
        <f t="shared" si="330"/>
        <v>November</v>
      </c>
      <c r="C4277" s="4" t="s">
        <v>19</v>
      </c>
      <c r="D4277" s="4" t="s">
        <v>15</v>
      </c>
      <c r="E4277" s="4" t="s">
        <v>11</v>
      </c>
      <c r="F4277" s="4" t="s">
        <v>23</v>
      </c>
      <c r="G4277" s="3">
        <v>47.31</v>
      </c>
      <c r="H4277" s="8">
        <v>10</v>
      </c>
      <c r="I4277" s="4" t="s">
        <v>20</v>
      </c>
      <c r="J4277" s="7">
        <v>6.2</v>
      </c>
      <c r="K4277" s="3">
        <f t="shared" si="331"/>
        <v>473.1</v>
      </c>
      <c r="L4277" s="2">
        <f t="shared" si="332"/>
        <v>0.05</v>
      </c>
      <c r="M4277" s="3">
        <f t="shared" si="333"/>
        <v>23.655000000000001</v>
      </c>
      <c r="N4277" s="3">
        <f t="shared" si="334"/>
        <v>496.755</v>
      </c>
    </row>
    <row r="4278" spans="1:14" x14ac:dyDescent="0.3">
      <c r="A4278" s="1">
        <v>45615</v>
      </c>
      <c r="B4278" s="1" t="str">
        <f t="shared" si="330"/>
        <v>November</v>
      </c>
      <c r="C4278" s="4" t="s">
        <v>19</v>
      </c>
      <c r="D4278" s="4" t="s">
        <v>10</v>
      </c>
      <c r="E4278" s="4" t="s">
        <v>11</v>
      </c>
      <c r="F4278" s="4" t="s">
        <v>12</v>
      </c>
      <c r="G4278" s="3">
        <v>12.66</v>
      </c>
      <c r="H4278" s="8">
        <v>1</v>
      </c>
      <c r="I4278" s="4" t="s">
        <v>20</v>
      </c>
      <c r="J4278" s="7">
        <v>5.0999999999999996</v>
      </c>
      <c r="K4278" s="3">
        <f t="shared" si="331"/>
        <v>12.66</v>
      </c>
      <c r="L4278" s="2">
        <f t="shared" si="332"/>
        <v>0.05</v>
      </c>
      <c r="M4278" s="3">
        <f t="shared" si="333"/>
        <v>0.63300000000000001</v>
      </c>
      <c r="N4278" s="3">
        <f t="shared" si="334"/>
        <v>13.292999999999999</v>
      </c>
    </row>
    <row r="4279" spans="1:14" x14ac:dyDescent="0.3">
      <c r="A4279" s="1">
        <v>45615</v>
      </c>
      <c r="B4279" s="1" t="str">
        <f t="shared" si="330"/>
        <v>November</v>
      </c>
      <c r="C4279" s="4" t="s">
        <v>9</v>
      </c>
      <c r="D4279" s="4" t="s">
        <v>15</v>
      </c>
      <c r="E4279" s="4" t="s">
        <v>11</v>
      </c>
      <c r="F4279" s="4" t="s">
        <v>23</v>
      </c>
      <c r="G4279" s="3">
        <v>69.47</v>
      </c>
      <c r="H4279" s="8">
        <v>5</v>
      </c>
      <c r="I4279" s="4" t="s">
        <v>20</v>
      </c>
      <c r="J4279" s="7">
        <v>7</v>
      </c>
      <c r="K4279" s="3">
        <f t="shared" si="331"/>
        <v>347.35</v>
      </c>
      <c r="L4279" s="2">
        <f t="shared" si="332"/>
        <v>0.05</v>
      </c>
      <c r="M4279" s="3">
        <f t="shared" si="333"/>
        <v>17.367500000000003</v>
      </c>
      <c r="N4279" s="3">
        <f t="shared" si="334"/>
        <v>364.71750000000003</v>
      </c>
    </row>
    <row r="4280" spans="1:14" x14ac:dyDescent="0.3">
      <c r="A4280" s="1">
        <v>45615</v>
      </c>
      <c r="B4280" s="1" t="str">
        <f t="shared" si="330"/>
        <v>November</v>
      </c>
      <c r="C4280" s="4" t="s">
        <v>9</v>
      </c>
      <c r="D4280" s="4" t="s">
        <v>15</v>
      </c>
      <c r="E4280" s="4" t="s">
        <v>11</v>
      </c>
      <c r="F4280" s="4" t="s">
        <v>23</v>
      </c>
      <c r="G4280" s="3">
        <v>46.65</v>
      </c>
      <c r="H4280" s="8">
        <v>4</v>
      </c>
      <c r="I4280" s="4" t="s">
        <v>258</v>
      </c>
      <c r="J4280" s="7">
        <v>8.9</v>
      </c>
      <c r="K4280" s="3">
        <f t="shared" si="331"/>
        <v>186.6</v>
      </c>
      <c r="L4280" s="2">
        <f t="shared" si="332"/>
        <v>0.05</v>
      </c>
      <c r="M4280" s="3">
        <f t="shared" si="333"/>
        <v>9.33</v>
      </c>
      <c r="N4280" s="3">
        <f t="shared" si="334"/>
        <v>195.93</v>
      </c>
    </row>
    <row r="4281" spans="1:14" x14ac:dyDescent="0.3">
      <c r="A4281" s="1">
        <v>45615</v>
      </c>
      <c r="B4281" s="1" t="str">
        <f t="shared" si="330"/>
        <v>November</v>
      </c>
      <c r="C4281" s="4" t="s">
        <v>19</v>
      </c>
      <c r="D4281" s="4" t="s">
        <v>15</v>
      </c>
      <c r="E4281" s="4" t="s">
        <v>22</v>
      </c>
      <c r="F4281" s="4" t="s">
        <v>23</v>
      </c>
      <c r="G4281" s="3">
        <v>56.29</v>
      </c>
      <c r="H4281" s="8">
        <v>5</v>
      </c>
      <c r="I4281" s="4" t="s">
        <v>258</v>
      </c>
      <c r="J4281" s="7">
        <v>8.8000000000000007</v>
      </c>
      <c r="K4281" s="3">
        <f t="shared" si="331"/>
        <v>281.45</v>
      </c>
      <c r="L4281" s="2">
        <f t="shared" si="332"/>
        <v>0.05</v>
      </c>
      <c r="M4281" s="3">
        <f t="shared" si="333"/>
        <v>14.0725</v>
      </c>
      <c r="N4281" s="3">
        <f t="shared" si="334"/>
        <v>295.52249999999998</v>
      </c>
    </row>
    <row r="4282" spans="1:14" x14ac:dyDescent="0.3">
      <c r="A4282" s="1">
        <v>45615</v>
      </c>
      <c r="B4282" s="1" t="str">
        <f t="shared" si="330"/>
        <v>November</v>
      </c>
      <c r="C4282" s="4" t="s">
        <v>14</v>
      </c>
      <c r="D4282" s="4" t="s">
        <v>15</v>
      </c>
      <c r="E4282" s="4" t="s">
        <v>11</v>
      </c>
      <c r="F4282" s="4" t="s">
        <v>21</v>
      </c>
      <c r="G4282" s="3">
        <v>5.93</v>
      </c>
      <c r="H4282" s="8">
        <v>6</v>
      </c>
      <c r="I4282" s="4" t="s">
        <v>20</v>
      </c>
      <c r="J4282" s="7">
        <v>8.5</v>
      </c>
      <c r="K4282" s="3">
        <f t="shared" si="331"/>
        <v>35.58</v>
      </c>
      <c r="L4282" s="2">
        <f t="shared" si="332"/>
        <v>0.05</v>
      </c>
      <c r="M4282" s="3">
        <f t="shared" si="333"/>
        <v>1.7789999999999999</v>
      </c>
      <c r="N4282" s="3">
        <f t="shared" si="334"/>
        <v>37.358999999999995</v>
      </c>
    </row>
    <row r="4283" spans="1:14" x14ac:dyDescent="0.3">
      <c r="A4283" s="1">
        <v>45615</v>
      </c>
      <c r="B4283" s="1" t="str">
        <f t="shared" si="330"/>
        <v>November</v>
      </c>
      <c r="C4283" s="4" t="s">
        <v>14</v>
      </c>
      <c r="D4283" s="4" t="s">
        <v>15</v>
      </c>
      <c r="E4283" s="4" t="s">
        <v>22</v>
      </c>
      <c r="F4283" s="4" t="s">
        <v>24</v>
      </c>
      <c r="G4283" s="3">
        <v>23.02</v>
      </c>
      <c r="H4283" s="8">
        <v>3</v>
      </c>
      <c r="I4283" s="4" t="s">
        <v>17</v>
      </c>
      <c r="J4283" s="7">
        <v>8.3000000000000007</v>
      </c>
      <c r="K4283" s="3">
        <f t="shared" si="331"/>
        <v>69.06</v>
      </c>
      <c r="L4283" s="2">
        <f t="shared" si="332"/>
        <v>0.05</v>
      </c>
      <c r="M4283" s="3">
        <f t="shared" si="333"/>
        <v>3.4530000000000003</v>
      </c>
      <c r="N4283" s="3">
        <f t="shared" si="334"/>
        <v>72.513000000000005</v>
      </c>
    </row>
    <row r="4284" spans="1:14" x14ac:dyDescent="0.3">
      <c r="A4284" s="1">
        <v>45615</v>
      </c>
      <c r="B4284" s="1" t="str">
        <f t="shared" si="330"/>
        <v>November</v>
      </c>
      <c r="C4284" s="4" t="s">
        <v>14</v>
      </c>
      <c r="D4284" s="4" t="s">
        <v>15</v>
      </c>
      <c r="E4284" s="4" t="s">
        <v>22</v>
      </c>
      <c r="F4284" s="4" t="s">
        <v>12</v>
      </c>
      <c r="G4284" s="3">
        <v>9.2100000000000009</v>
      </c>
      <c r="H4284" s="8">
        <v>4</v>
      </c>
      <c r="I4284" s="4" t="s">
        <v>20</v>
      </c>
      <c r="J4284" s="7">
        <v>4.4000000000000004</v>
      </c>
      <c r="K4284" s="3">
        <f t="shared" si="331"/>
        <v>36.840000000000003</v>
      </c>
      <c r="L4284" s="2">
        <f t="shared" si="332"/>
        <v>0.05</v>
      </c>
      <c r="M4284" s="3">
        <f t="shared" si="333"/>
        <v>1.8420000000000003</v>
      </c>
      <c r="N4284" s="3">
        <f t="shared" si="334"/>
        <v>38.682000000000002</v>
      </c>
    </row>
    <row r="4285" spans="1:14" x14ac:dyDescent="0.3">
      <c r="A4285" s="1">
        <v>45615</v>
      </c>
      <c r="B4285" s="1" t="str">
        <f t="shared" si="330"/>
        <v>November</v>
      </c>
      <c r="C4285" s="4" t="s">
        <v>19</v>
      </c>
      <c r="D4285" s="4" t="s">
        <v>15</v>
      </c>
      <c r="E4285" s="4" t="s">
        <v>11</v>
      </c>
      <c r="F4285" s="4" t="s">
        <v>21</v>
      </c>
      <c r="G4285" s="3">
        <v>11.99</v>
      </c>
      <c r="H4285" s="8">
        <v>3</v>
      </c>
      <c r="I4285" s="4" t="s">
        <v>17</v>
      </c>
      <c r="J4285" s="7">
        <v>5.9</v>
      </c>
      <c r="K4285" s="3">
        <f t="shared" si="331"/>
        <v>35.97</v>
      </c>
      <c r="L4285" s="2">
        <f t="shared" si="332"/>
        <v>0.05</v>
      </c>
      <c r="M4285" s="3">
        <f t="shared" si="333"/>
        <v>1.7985</v>
      </c>
      <c r="N4285" s="3">
        <f t="shared" si="334"/>
        <v>37.768499999999996</v>
      </c>
    </row>
    <row r="4286" spans="1:14" x14ac:dyDescent="0.3">
      <c r="A4286" s="1">
        <v>45615</v>
      </c>
      <c r="B4286" s="1" t="str">
        <f t="shared" si="330"/>
        <v>November</v>
      </c>
      <c r="C4286" s="4" t="s">
        <v>19</v>
      </c>
      <c r="D4286" s="4" t="s">
        <v>15</v>
      </c>
      <c r="E4286" s="4" t="s">
        <v>22</v>
      </c>
      <c r="F4286" s="4" t="s">
        <v>18</v>
      </c>
      <c r="G4286" s="3">
        <v>57.17</v>
      </c>
      <c r="H4286" s="8">
        <v>7</v>
      </c>
      <c r="I4286" s="4" t="s">
        <v>17</v>
      </c>
      <c r="J4286" s="7">
        <v>4.7</v>
      </c>
      <c r="K4286" s="3">
        <f t="shared" si="331"/>
        <v>400.19</v>
      </c>
      <c r="L4286" s="2">
        <f t="shared" si="332"/>
        <v>0.05</v>
      </c>
      <c r="M4286" s="3">
        <f t="shared" si="333"/>
        <v>20.009500000000003</v>
      </c>
      <c r="N4286" s="3">
        <f t="shared" si="334"/>
        <v>420.1995</v>
      </c>
    </row>
    <row r="4287" spans="1:14" x14ac:dyDescent="0.3">
      <c r="A4287" s="1">
        <v>45615</v>
      </c>
      <c r="B4287" s="1" t="str">
        <f t="shared" si="330"/>
        <v>November</v>
      </c>
      <c r="C4287" s="4" t="s">
        <v>14</v>
      </c>
      <c r="D4287" s="4" t="s">
        <v>15</v>
      </c>
      <c r="E4287" s="4" t="s">
        <v>22</v>
      </c>
      <c r="F4287" s="4" t="s">
        <v>23</v>
      </c>
      <c r="G4287" s="3">
        <v>59.61</v>
      </c>
      <c r="H4287" s="8">
        <v>2</v>
      </c>
      <c r="I4287" s="4" t="s">
        <v>20</v>
      </c>
      <c r="J4287" s="7">
        <v>5.7</v>
      </c>
      <c r="K4287" s="3">
        <f t="shared" si="331"/>
        <v>119.22</v>
      </c>
      <c r="L4287" s="2">
        <f t="shared" si="332"/>
        <v>0.05</v>
      </c>
      <c r="M4287" s="3">
        <f t="shared" si="333"/>
        <v>5.9610000000000003</v>
      </c>
      <c r="N4287" s="3">
        <f t="shared" si="334"/>
        <v>125.181</v>
      </c>
    </row>
    <row r="4288" spans="1:14" x14ac:dyDescent="0.3">
      <c r="A4288" s="1">
        <v>45615</v>
      </c>
      <c r="B4288" s="1" t="str">
        <f t="shared" si="330"/>
        <v>November</v>
      </c>
      <c r="C4288" s="4" t="s">
        <v>14</v>
      </c>
      <c r="D4288" s="4" t="s">
        <v>15</v>
      </c>
      <c r="E4288" s="4" t="s">
        <v>22</v>
      </c>
      <c r="F4288" s="4" t="s">
        <v>18</v>
      </c>
      <c r="G4288" s="3">
        <v>79.48</v>
      </c>
      <c r="H4288" s="8">
        <v>3</v>
      </c>
      <c r="I4288" s="4" t="s">
        <v>20</v>
      </c>
      <c r="J4288" s="7">
        <v>3.5</v>
      </c>
      <c r="K4288" s="3">
        <f t="shared" si="331"/>
        <v>238.44</v>
      </c>
      <c r="L4288" s="2">
        <f t="shared" si="332"/>
        <v>0.05</v>
      </c>
      <c r="M4288" s="3">
        <f t="shared" si="333"/>
        <v>11.922000000000001</v>
      </c>
      <c r="N4288" s="3">
        <f t="shared" si="334"/>
        <v>250.36199999999999</v>
      </c>
    </row>
    <row r="4289" spans="1:14" x14ac:dyDescent="0.3">
      <c r="A4289" s="1">
        <v>45615</v>
      </c>
      <c r="B4289" s="1" t="str">
        <f t="shared" si="330"/>
        <v>November</v>
      </c>
      <c r="C4289" s="4" t="s">
        <v>19</v>
      </c>
      <c r="D4289" s="4" t="s">
        <v>15</v>
      </c>
      <c r="E4289" s="4" t="s">
        <v>22</v>
      </c>
      <c r="F4289" s="4" t="s">
        <v>12</v>
      </c>
      <c r="G4289" s="3">
        <v>11.6</v>
      </c>
      <c r="H4289" s="8">
        <v>6</v>
      </c>
      <c r="I4289" s="4" t="s">
        <v>20</v>
      </c>
      <c r="J4289" s="7">
        <v>3.5</v>
      </c>
      <c r="K4289" s="3">
        <f t="shared" si="331"/>
        <v>69.599999999999994</v>
      </c>
      <c r="L4289" s="2">
        <f t="shared" si="332"/>
        <v>0.05</v>
      </c>
      <c r="M4289" s="3">
        <f t="shared" si="333"/>
        <v>3.48</v>
      </c>
      <c r="N4289" s="3">
        <f t="shared" si="334"/>
        <v>73.08</v>
      </c>
    </row>
    <row r="4290" spans="1:14" x14ac:dyDescent="0.3">
      <c r="A4290" s="1">
        <v>45615</v>
      </c>
      <c r="B4290" s="1" t="str">
        <f t="shared" si="330"/>
        <v>November</v>
      </c>
      <c r="C4290" s="4" t="s">
        <v>19</v>
      </c>
      <c r="D4290" s="4" t="s">
        <v>15</v>
      </c>
      <c r="E4290" s="4" t="s">
        <v>22</v>
      </c>
      <c r="F4290" s="4" t="s">
        <v>12</v>
      </c>
      <c r="G4290" s="3">
        <v>9.89</v>
      </c>
      <c r="H4290" s="8">
        <v>10</v>
      </c>
      <c r="I4290" s="4" t="s">
        <v>258</v>
      </c>
      <c r="J4290" s="7">
        <v>5.0999999999999996</v>
      </c>
      <c r="K4290" s="3">
        <f t="shared" si="331"/>
        <v>98.9</v>
      </c>
      <c r="L4290" s="2">
        <f t="shared" si="332"/>
        <v>0.05</v>
      </c>
      <c r="M4290" s="3">
        <f t="shared" si="333"/>
        <v>4.9450000000000003</v>
      </c>
      <c r="N4290" s="3">
        <f t="shared" si="334"/>
        <v>103.845</v>
      </c>
    </row>
    <row r="4291" spans="1:14" x14ac:dyDescent="0.3">
      <c r="A4291" s="1">
        <v>45615</v>
      </c>
      <c r="B4291" s="1" t="str">
        <f t="shared" ref="B4291:B4354" si="335">TEXT(A4291,"mmmm")</f>
        <v>November</v>
      </c>
      <c r="C4291" s="4" t="s">
        <v>14</v>
      </c>
      <c r="D4291" s="4" t="s">
        <v>10</v>
      </c>
      <c r="E4291" s="4" t="s">
        <v>22</v>
      </c>
      <c r="F4291" s="4" t="s">
        <v>23</v>
      </c>
      <c r="G4291" s="3">
        <v>62.18</v>
      </c>
      <c r="H4291" s="8">
        <v>9</v>
      </c>
      <c r="I4291" s="4" t="s">
        <v>258</v>
      </c>
      <c r="J4291" s="7">
        <v>9.1999999999999993</v>
      </c>
      <c r="K4291" s="3">
        <f t="shared" ref="K4291:K4354" si="336">G4291*H4291</f>
        <v>559.62</v>
      </c>
      <c r="L4291" s="2">
        <f t="shared" ref="L4291:L4354" si="337">IF(F4291="electronics",18%,5%)</f>
        <v>0.05</v>
      </c>
      <c r="M4291" s="3">
        <f t="shared" ref="M4291:M4354" si="338">K4291*L4291</f>
        <v>27.981000000000002</v>
      </c>
      <c r="N4291" s="3">
        <f t="shared" ref="N4291:N4354" si="339">K4291+M4291</f>
        <v>587.601</v>
      </c>
    </row>
    <row r="4292" spans="1:14" x14ac:dyDescent="0.3">
      <c r="A4292" s="1">
        <v>45615</v>
      </c>
      <c r="B4292" s="1" t="str">
        <f t="shared" si="335"/>
        <v>November</v>
      </c>
      <c r="C4292" s="4" t="s">
        <v>14</v>
      </c>
      <c r="D4292" s="4" t="s">
        <v>10</v>
      </c>
      <c r="E4292" s="4" t="s">
        <v>11</v>
      </c>
      <c r="F4292" s="4" t="s">
        <v>21</v>
      </c>
      <c r="G4292" s="3">
        <v>12.25</v>
      </c>
      <c r="H4292" s="8">
        <v>3</v>
      </c>
      <c r="I4292" s="4" t="s">
        <v>258</v>
      </c>
      <c r="J4292" s="7">
        <v>7</v>
      </c>
      <c r="K4292" s="3">
        <f t="shared" si="336"/>
        <v>36.75</v>
      </c>
      <c r="L4292" s="2">
        <f t="shared" si="337"/>
        <v>0.05</v>
      </c>
      <c r="M4292" s="3">
        <f t="shared" si="338"/>
        <v>1.8375000000000001</v>
      </c>
      <c r="N4292" s="3">
        <f t="shared" si="339"/>
        <v>38.587499999999999</v>
      </c>
    </row>
    <row r="4293" spans="1:14" x14ac:dyDescent="0.3">
      <c r="A4293" s="1">
        <v>45616</v>
      </c>
      <c r="B4293" s="1" t="str">
        <f t="shared" si="335"/>
        <v>November</v>
      </c>
      <c r="C4293" s="4" t="s">
        <v>19</v>
      </c>
      <c r="D4293" s="4" t="s">
        <v>10</v>
      </c>
      <c r="E4293" s="4" t="s">
        <v>11</v>
      </c>
      <c r="F4293" s="4" t="s">
        <v>16</v>
      </c>
      <c r="G4293" s="3">
        <v>97.95</v>
      </c>
      <c r="H4293" s="8">
        <v>1</v>
      </c>
      <c r="I4293" s="4" t="s">
        <v>258</v>
      </c>
      <c r="J4293" s="7">
        <v>9.5</v>
      </c>
      <c r="K4293" s="3">
        <f t="shared" si="336"/>
        <v>97.95</v>
      </c>
      <c r="L4293" s="2">
        <f t="shared" si="337"/>
        <v>0.18</v>
      </c>
      <c r="M4293" s="3">
        <f t="shared" si="338"/>
        <v>17.631</v>
      </c>
      <c r="N4293" s="3">
        <f t="shared" si="339"/>
        <v>115.581</v>
      </c>
    </row>
    <row r="4294" spans="1:14" x14ac:dyDescent="0.3">
      <c r="A4294" s="1">
        <v>45616</v>
      </c>
      <c r="B4294" s="1" t="str">
        <f t="shared" si="335"/>
        <v>November</v>
      </c>
      <c r="C4294" s="4" t="s">
        <v>14</v>
      </c>
      <c r="D4294" s="4" t="s">
        <v>10</v>
      </c>
      <c r="E4294" s="4" t="s">
        <v>22</v>
      </c>
      <c r="F4294" s="4" t="s">
        <v>18</v>
      </c>
      <c r="G4294" s="3">
        <v>76.400000000000006</v>
      </c>
      <c r="H4294" s="8">
        <v>8</v>
      </c>
      <c r="I4294" s="4" t="s">
        <v>258</v>
      </c>
      <c r="J4294" s="7">
        <v>9.1</v>
      </c>
      <c r="K4294" s="3">
        <f t="shared" si="336"/>
        <v>611.20000000000005</v>
      </c>
      <c r="L4294" s="2">
        <f t="shared" si="337"/>
        <v>0.05</v>
      </c>
      <c r="M4294" s="3">
        <f t="shared" si="338"/>
        <v>30.560000000000002</v>
      </c>
      <c r="N4294" s="3">
        <f t="shared" si="339"/>
        <v>641.76</v>
      </c>
    </row>
    <row r="4295" spans="1:14" x14ac:dyDescent="0.3">
      <c r="A4295" s="1">
        <v>45616</v>
      </c>
      <c r="B4295" s="1" t="str">
        <f t="shared" si="335"/>
        <v>November</v>
      </c>
      <c r="C4295" s="4" t="s">
        <v>19</v>
      </c>
      <c r="D4295" s="4" t="s">
        <v>15</v>
      </c>
      <c r="E4295" s="4" t="s">
        <v>11</v>
      </c>
      <c r="F4295" s="4" t="s">
        <v>12</v>
      </c>
      <c r="G4295" s="3">
        <v>13.41</v>
      </c>
      <c r="H4295" s="8">
        <v>7</v>
      </c>
      <c r="I4295" s="4" t="s">
        <v>20</v>
      </c>
      <c r="J4295" s="7">
        <v>4.4000000000000004</v>
      </c>
      <c r="K4295" s="3">
        <f t="shared" si="336"/>
        <v>93.87</v>
      </c>
      <c r="L4295" s="2">
        <f t="shared" si="337"/>
        <v>0.05</v>
      </c>
      <c r="M4295" s="3">
        <f t="shared" si="338"/>
        <v>4.6935000000000002</v>
      </c>
      <c r="N4295" s="3">
        <f t="shared" si="339"/>
        <v>98.563500000000005</v>
      </c>
    </row>
    <row r="4296" spans="1:14" x14ac:dyDescent="0.3">
      <c r="A4296" s="1">
        <v>45616</v>
      </c>
      <c r="B4296" s="1" t="str">
        <f t="shared" si="335"/>
        <v>November</v>
      </c>
      <c r="C4296" s="4" t="s">
        <v>9</v>
      </c>
      <c r="D4296" s="4" t="s">
        <v>15</v>
      </c>
      <c r="E4296" s="4" t="s">
        <v>11</v>
      </c>
      <c r="F4296" s="4" t="s">
        <v>12</v>
      </c>
      <c r="G4296" s="3">
        <v>12.65</v>
      </c>
      <c r="H4296" s="8">
        <v>1</v>
      </c>
      <c r="I4296" s="4" t="s">
        <v>17</v>
      </c>
      <c r="J4296" s="7">
        <v>5.6</v>
      </c>
      <c r="K4296" s="3">
        <f t="shared" si="336"/>
        <v>12.65</v>
      </c>
      <c r="L4296" s="2">
        <f t="shared" si="337"/>
        <v>0.05</v>
      </c>
      <c r="M4296" s="3">
        <f t="shared" si="338"/>
        <v>0.63250000000000006</v>
      </c>
      <c r="N4296" s="3">
        <f t="shared" si="339"/>
        <v>13.282500000000001</v>
      </c>
    </row>
    <row r="4297" spans="1:14" x14ac:dyDescent="0.3">
      <c r="A4297" s="1">
        <v>45616</v>
      </c>
      <c r="B4297" s="1" t="str">
        <f t="shared" si="335"/>
        <v>November</v>
      </c>
      <c r="C4297" s="4" t="s">
        <v>14</v>
      </c>
      <c r="D4297" s="4" t="s">
        <v>15</v>
      </c>
      <c r="E4297" s="4" t="s">
        <v>22</v>
      </c>
      <c r="F4297" s="4" t="s">
        <v>12</v>
      </c>
      <c r="G4297" s="3">
        <v>13.33</v>
      </c>
      <c r="H4297" s="8">
        <v>10</v>
      </c>
      <c r="I4297" s="4" t="s">
        <v>20</v>
      </c>
      <c r="J4297" s="7">
        <v>7.2</v>
      </c>
      <c r="K4297" s="3">
        <f t="shared" si="336"/>
        <v>133.30000000000001</v>
      </c>
      <c r="L4297" s="2">
        <f t="shared" si="337"/>
        <v>0.05</v>
      </c>
      <c r="M4297" s="3">
        <f t="shared" si="338"/>
        <v>6.6650000000000009</v>
      </c>
      <c r="N4297" s="3">
        <f t="shared" si="339"/>
        <v>139.965</v>
      </c>
    </row>
    <row r="4298" spans="1:14" x14ac:dyDescent="0.3">
      <c r="A4298" s="1">
        <v>45616</v>
      </c>
      <c r="B4298" s="1" t="str">
        <f t="shared" si="335"/>
        <v>November</v>
      </c>
      <c r="C4298" s="4" t="s">
        <v>9</v>
      </c>
      <c r="D4298" s="4" t="s">
        <v>15</v>
      </c>
      <c r="E4298" s="4" t="s">
        <v>11</v>
      </c>
      <c r="F4298" s="4" t="s">
        <v>12</v>
      </c>
      <c r="G4298" s="3">
        <v>14.61</v>
      </c>
      <c r="H4298" s="8">
        <v>9</v>
      </c>
      <c r="I4298" s="4" t="s">
        <v>17</v>
      </c>
      <c r="J4298" s="7">
        <v>6.6</v>
      </c>
      <c r="K4298" s="3">
        <f t="shared" si="336"/>
        <v>131.49</v>
      </c>
      <c r="L4298" s="2">
        <f t="shared" si="337"/>
        <v>0.05</v>
      </c>
      <c r="M4298" s="3">
        <f t="shared" si="338"/>
        <v>6.5745000000000005</v>
      </c>
      <c r="N4298" s="3">
        <f t="shared" si="339"/>
        <v>138.06450000000001</v>
      </c>
    </row>
    <row r="4299" spans="1:14" x14ac:dyDescent="0.3">
      <c r="A4299" s="1">
        <v>45616</v>
      </c>
      <c r="B4299" s="1" t="str">
        <f t="shared" si="335"/>
        <v>November</v>
      </c>
      <c r="C4299" s="4" t="s">
        <v>19</v>
      </c>
      <c r="D4299" s="4" t="s">
        <v>15</v>
      </c>
      <c r="E4299" s="4" t="s">
        <v>22</v>
      </c>
      <c r="F4299" s="4" t="s">
        <v>18</v>
      </c>
      <c r="G4299" s="3">
        <v>57.16</v>
      </c>
      <c r="H4299" s="8">
        <v>8</v>
      </c>
      <c r="I4299" s="4" t="s">
        <v>17</v>
      </c>
      <c r="J4299" s="7">
        <v>7.5</v>
      </c>
      <c r="K4299" s="3">
        <f t="shared" si="336"/>
        <v>457.28</v>
      </c>
      <c r="L4299" s="2">
        <f t="shared" si="337"/>
        <v>0.05</v>
      </c>
      <c r="M4299" s="3">
        <f t="shared" si="338"/>
        <v>22.864000000000001</v>
      </c>
      <c r="N4299" s="3">
        <f t="shared" si="339"/>
        <v>480.14399999999995</v>
      </c>
    </row>
    <row r="4300" spans="1:14" x14ac:dyDescent="0.3">
      <c r="A4300" s="1">
        <v>45616</v>
      </c>
      <c r="B4300" s="1" t="str">
        <f t="shared" si="335"/>
        <v>November</v>
      </c>
      <c r="C4300" s="4" t="s">
        <v>9</v>
      </c>
      <c r="D4300" s="4" t="s">
        <v>15</v>
      </c>
      <c r="E4300" s="4" t="s">
        <v>11</v>
      </c>
      <c r="F4300" s="4" t="s">
        <v>12</v>
      </c>
      <c r="G4300" s="3">
        <v>7.41</v>
      </c>
      <c r="H4300" s="8">
        <v>4</v>
      </c>
      <c r="I4300" s="4" t="s">
        <v>258</v>
      </c>
      <c r="J4300" s="7">
        <v>8.4</v>
      </c>
      <c r="K4300" s="3">
        <f t="shared" si="336"/>
        <v>29.64</v>
      </c>
      <c r="L4300" s="2">
        <f t="shared" si="337"/>
        <v>0.05</v>
      </c>
      <c r="M4300" s="3">
        <f t="shared" si="338"/>
        <v>1.4820000000000002</v>
      </c>
      <c r="N4300" s="3">
        <f t="shared" si="339"/>
        <v>31.122</v>
      </c>
    </row>
    <row r="4301" spans="1:14" x14ac:dyDescent="0.3">
      <c r="A4301" s="1">
        <v>45616</v>
      </c>
      <c r="B4301" s="1" t="str">
        <f t="shared" si="335"/>
        <v>November</v>
      </c>
      <c r="C4301" s="4" t="s">
        <v>19</v>
      </c>
      <c r="D4301" s="4" t="s">
        <v>10</v>
      </c>
      <c r="E4301" s="4" t="s">
        <v>11</v>
      </c>
      <c r="F4301" s="4" t="s">
        <v>23</v>
      </c>
      <c r="G4301" s="3">
        <v>66.790000000000006</v>
      </c>
      <c r="H4301" s="8">
        <v>2</v>
      </c>
      <c r="I4301" s="4" t="s">
        <v>20</v>
      </c>
      <c r="J4301" s="7">
        <v>7.3</v>
      </c>
      <c r="K4301" s="3">
        <f t="shared" si="336"/>
        <v>133.58000000000001</v>
      </c>
      <c r="L4301" s="2">
        <f t="shared" si="337"/>
        <v>0.05</v>
      </c>
      <c r="M4301" s="3">
        <f t="shared" si="338"/>
        <v>6.6790000000000012</v>
      </c>
      <c r="N4301" s="3">
        <f t="shared" si="339"/>
        <v>140.25900000000001</v>
      </c>
    </row>
    <row r="4302" spans="1:14" x14ac:dyDescent="0.3">
      <c r="A4302" s="1">
        <v>45616</v>
      </c>
      <c r="B4302" s="1" t="str">
        <f t="shared" si="335"/>
        <v>November</v>
      </c>
      <c r="C4302" s="4" t="s">
        <v>19</v>
      </c>
      <c r="D4302" s="4" t="s">
        <v>15</v>
      </c>
      <c r="E4302" s="4" t="s">
        <v>11</v>
      </c>
      <c r="F4302" s="4" t="s">
        <v>23</v>
      </c>
      <c r="G4302" s="3">
        <v>66.709999999999994</v>
      </c>
      <c r="H4302" s="8">
        <v>5</v>
      </c>
      <c r="I4302" s="4" t="s">
        <v>258</v>
      </c>
      <c r="J4302" s="7">
        <v>3.4</v>
      </c>
      <c r="K4302" s="3">
        <f t="shared" si="336"/>
        <v>333.54999999999995</v>
      </c>
      <c r="L4302" s="2">
        <f t="shared" si="337"/>
        <v>0.05</v>
      </c>
      <c r="M4302" s="3">
        <f t="shared" si="338"/>
        <v>16.677499999999998</v>
      </c>
      <c r="N4302" s="3">
        <f t="shared" si="339"/>
        <v>350.22749999999996</v>
      </c>
    </row>
    <row r="4303" spans="1:14" x14ac:dyDescent="0.3">
      <c r="A4303" s="1">
        <v>45616</v>
      </c>
      <c r="B4303" s="1" t="str">
        <f t="shared" si="335"/>
        <v>November</v>
      </c>
      <c r="C4303" s="4" t="s">
        <v>14</v>
      </c>
      <c r="D4303" s="4" t="s">
        <v>15</v>
      </c>
      <c r="E4303" s="4" t="s">
        <v>22</v>
      </c>
      <c r="F4303" s="4" t="s">
        <v>21</v>
      </c>
      <c r="G4303" s="3">
        <v>8.2200000000000006</v>
      </c>
      <c r="H4303" s="8">
        <v>9</v>
      </c>
      <c r="I4303" s="4" t="s">
        <v>258</v>
      </c>
      <c r="J4303" s="7">
        <v>8.4</v>
      </c>
      <c r="K4303" s="3">
        <f t="shared" si="336"/>
        <v>73.98</v>
      </c>
      <c r="L4303" s="2">
        <f t="shared" si="337"/>
        <v>0.05</v>
      </c>
      <c r="M4303" s="3">
        <f t="shared" si="338"/>
        <v>3.6990000000000003</v>
      </c>
      <c r="N4303" s="3">
        <f t="shared" si="339"/>
        <v>77.679000000000002</v>
      </c>
    </row>
    <row r="4304" spans="1:14" x14ac:dyDescent="0.3">
      <c r="A4304" s="1">
        <v>45616</v>
      </c>
      <c r="B4304" s="1" t="str">
        <f t="shared" si="335"/>
        <v>November</v>
      </c>
      <c r="C4304" s="4" t="s">
        <v>14</v>
      </c>
      <c r="D4304" s="4" t="s">
        <v>15</v>
      </c>
      <c r="E4304" s="4" t="s">
        <v>11</v>
      </c>
      <c r="F4304" s="4" t="s">
        <v>12</v>
      </c>
      <c r="G4304" s="3">
        <v>4.08</v>
      </c>
      <c r="H4304" s="8">
        <v>10</v>
      </c>
      <c r="I4304" s="4" t="s">
        <v>17</v>
      </c>
      <c r="J4304" s="7">
        <v>4.8</v>
      </c>
      <c r="K4304" s="3">
        <f t="shared" si="336"/>
        <v>40.799999999999997</v>
      </c>
      <c r="L4304" s="2">
        <f t="shared" si="337"/>
        <v>0.05</v>
      </c>
      <c r="M4304" s="3">
        <f t="shared" si="338"/>
        <v>2.04</v>
      </c>
      <c r="N4304" s="3">
        <f t="shared" si="339"/>
        <v>42.839999999999996</v>
      </c>
    </row>
    <row r="4305" spans="1:14" x14ac:dyDescent="0.3">
      <c r="A4305" s="1">
        <v>45616</v>
      </c>
      <c r="B4305" s="1" t="str">
        <f t="shared" si="335"/>
        <v>November</v>
      </c>
      <c r="C4305" s="4" t="s">
        <v>19</v>
      </c>
      <c r="D4305" s="4" t="s">
        <v>10</v>
      </c>
      <c r="E4305" s="4" t="s">
        <v>11</v>
      </c>
      <c r="F4305" s="4" t="s">
        <v>23</v>
      </c>
      <c r="G4305" s="3">
        <v>58.38</v>
      </c>
      <c r="H4305" s="8">
        <v>4</v>
      </c>
      <c r="I4305" s="4" t="s">
        <v>20</v>
      </c>
      <c r="J4305" s="7">
        <v>3.5</v>
      </c>
      <c r="K4305" s="3">
        <f t="shared" si="336"/>
        <v>233.52</v>
      </c>
      <c r="L4305" s="2">
        <f t="shared" si="337"/>
        <v>0.05</v>
      </c>
      <c r="M4305" s="3">
        <f t="shared" si="338"/>
        <v>11.676000000000002</v>
      </c>
      <c r="N4305" s="3">
        <f t="shared" si="339"/>
        <v>245.19600000000003</v>
      </c>
    </row>
    <row r="4306" spans="1:14" x14ac:dyDescent="0.3">
      <c r="A4306" s="1">
        <v>45616</v>
      </c>
      <c r="B4306" s="1" t="str">
        <f t="shared" si="335"/>
        <v>November</v>
      </c>
      <c r="C4306" s="4" t="s">
        <v>19</v>
      </c>
      <c r="D4306" s="4" t="s">
        <v>10</v>
      </c>
      <c r="E4306" s="4" t="s">
        <v>11</v>
      </c>
      <c r="F4306" s="4" t="s">
        <v>12</v>
      </c>
      <c r="G4306" s="3">
        <v>5.76</v>
      </c>
      <c r="H4306" s="8">
        <v>6</v>
      </c>
      <c r="I4306" s="4" t="s">
        <v>258</v>
      </c>
      <c r="J4306" s="7">
        <v>6.7</v>
      </c>
      <c r="K4306" s="3">
        <f t="shared" si="336"/>
        <v>34.56</v>
      </c>
      <c r="L4306" s="2">
        <f t="shared" si="337"/>
        <v>0.05</v>
      </c>
      <c r="M4306" s="3">
        <f t="shared" si="338"/>
        <v>1.7280000000000002</v>
      </c>
      <c r="N4306" s="3">
        <f t="shared" si="339"/>
        <v>36.288000000000004</v>
      </c>
    </row>
    <row r="4307" spans="1:14" x14ac:dyDescent="0.3">
      <c r="A4307" s="1">
        <v>45616</v>
      </c>
      <c r="B4307" s="1" t="str">
        <f t="shared" si="335"/>
        <v>November</v>
      </c>
      <c r="C4307" s="4" t="s">
        <v>14</v>
      </c>
      <c r="D4307" s="4" t="s">
        <v>10</v>
      </c>
      <c r="E4307" s="4" t="s">
        <v>11</v>
      </c>
      <c r="F4307" s="4" t="s">
        <v>12</v>
      </c>
      <c r="G4307" s="3">
        <v>14.09</v>
      </c>
      <c r="H4307" s="8">
        <v>2</v>
      </c>
      <c r="I4307" s="4" t="s">
        <v>20</v>
      </c>
      <c r="J4307" s="7">
        <v>8.4</v>
      </c>
      <c r="K4307" s="3">
        <f t="shared" si="336"/>
        <v>28.18</v>
      </c>
      <c r="L4307" s="2">
        <f t="shared" si="337"/>
        <v>0.05</v>
      </c>
      <c r="M4307" s="3">
        <f t="shared" si="338"/>
        <v>1.409</v>
      </c>
      <c r="N4307" s="3">
        <f t="shared" si="339"/>
        <v>29.588999999999999</v>
      </c>
    </row>
    <row r="4308" spans="1:14" x14ac:dyDescent="0.3">
      <c r="A4308" s="1">
        <v>45617</v>
      </c>
      <c r="B4308" s="1" t="str">
        <f t="shared" si="335"/>
        <v>November</v>
      </c>
      <c r="C4308" s="4" t="s">
        <v>9</v>
      </c>
      <c r="D4308" s="4" t="s">
        <v>15</v>
      </c>
      <c r="E4308" s="4" t="s">
        <v>22</v>
      </c>
      <c r="F4308" s="4" t="s">
        <v>12</v>
      </c>
      <c r="G4308" s="3">
        <v>3.66</v>
      </c>
      <c r="H4308" s="8">
        <v>1</v>
      </c>
      <c r="I4308" s="4" t="s">
        <v>258</v>
      </c>
      <c r="J4308" s="7">
        <v>7.3</v>
      </c>
      <c r="K4308" s="3">
        <f t="shared" si="336"/>
        <v>3.66</v>
      </c>
      <c r="L4308" s="2">
        <f t="shared" si="337"/>
        <v>0.05</v>
      </c>
      <c r="M4308" s="3">
        <f t="shared" si="338"/>
        <v>0.18300000000000002</v>
      </c>
      <c r="N4308" s="3">
        <f t="shared" si="339"/>
        <v>3.843</v>
      </c>
    </row>
    <row r="4309" spans="1:14" x14ac:dyDescent="0.3">
      <c r="A4309" s="1">
        <v>45617</v>
      </c>
      <c r="B4309" s="1" t="str">
        <f t="shared" si="335"/>
        <v>November</v>
      </c>
      <c r="C4309" s="4" t="s">
        <v>14</v>
      </c>
      <c r="D4309" s="4" t="s">
        <v>15</v>
      </c>
      <c r="E4309" s="4" t="s">
        <v>22</v>
      </c>
      <c r="F4309" s="4" t="s">
        <v>24</v>
      </c>
      <c r="G4309" s="3">
        <v>18.809999999999999</v>
      </c>
      <c r="H4309" s="8">
        <v>5</v>
      </c>
      <c r="I4309" s="4" t="s">
        <v>17</v>
      </c>
      <c r="J4309" s="7">
        <v>4.3</v>
      </c>
      <c r="K4309" s="3">
        <f t="shared" si="336"/>
        <v>94.05</v>
      </c>
      <c r="L4309" s="2">
        <f t="shared" si="337"/>
        <v>0.05</v>
      </c>
      <c r="M4309" s="3">
        <f t="shared" si="338"/>
        <v>4.7024999999999997</v>
      </c>
      <c r="N4309" s="3">
        <f t="shared" si="339"/>
        <v>98.752499999999998</v>
      </c>
    </row>
    <row r="4310" spans="1:14" x14ac:dyDescent="0.3">
      <c r="A4310" s="1">
        <v>45617</v>
      </c>
      <c r="B4310" s="1" t="str">
        <f t="shared" si="335"/>
        <v>November</v>
      </c>
      <c r="C4310" s="4" t="s">
        <v>19</v>
      </c>
      <c r="D4310" s="4" t="s">
        <v>15</v>
      </c>
      <c r="E4310" s="4" t="s">
        <v>22</v>
      </c>
      <c r="F4310" s="4" t="s">
        <v>12</v>
      </c>
      <c r="G4310" s="3">
        <v>6.36</v>
      </c>
      <c r="H4310" s="8">
        <v>8</v>
      </c>
      <c r="I4310" s="4" t="s">
        <v>20</v>
      </c>
      <c r="J4310" s="7">
        <v>4.5</v>
      </c>
      <c r="K4310" s="3">
        <f t="shared" si="336"/>
        <v>50.88</v>
      </c>
      <c r="L4310" s="2">
        <f t="shared" si="337"/>
        <v>0.05</v>
      </c>
      <c r="M4310" s="3">
        <f t="shared" si="338"/>
        <v>2.5440000000000005</v>
      </c>
      <c r="N4310" s="3">
        <f t="shared" si="339"/>
        <v>53.424000000000007</v>
      </c>
    </row>
    <row r="4311" spans="1:14" x14ac:dyDescent="0.3">
      <c r="A4311" s="1">
        <v>45617</v>
      </c>
      <c r="B4311" s="1" t="str">
        <f t="shared" si="335"/>
        <v>November</v>
      </c>
      <c r="C4311" s="4" t="s">
        <v>19</v>
      </c>
      <c r="D4311" s="4" t="s">
        <v>15</v>
      </c>
      <c r="E4311" s="4" t="s">
        <v>11</v>
      </c>
      <c r="F4311" s="4" t="s">
        <v>23</v>
      </c>
      <c r="G4311" s="3">
        <v>53.3</v>
      </c>
      <c r="H4311" s="8">
        <v>7</v>
      </c>
      <c r="I4311" s="4" t="s">
        <v>20</v>
      </c>
      <c r="J4311" s="7">
        <v>9.8000000000000007</v>
      </c>
      <c r="K4311" s="3">
        <f t="shared" si="336"/>
        <v>373.09999999999997</v>
      </c>
      <c r="L4311" s="2">
        <f t="shared" si="337"/>
        <v>0.05</v>
      </c>
      <c r="M4311" s="3">
        <f t="shared" si="338"/>
        <v>18.654999999999998</v>
      </c>
      <c r="N4311" s="3">
        <f t="shared" si="339"/>
        <v>391.75499999999994</v>
      </c>
    </row>
    <row r="4312" spans="1:14" x14ac:dyDescent="0.3">
      <c r="A4312" s="1">
        <v>45617</v>
      </c>
      <c r="B4312" s="1" t="str">
        <f t="shared" si="335"/>
        <v>November</v>
      </c>
      <c r="C4312" s="4" t="s">
        <v>9</v>
      </c>
      <c r="D4312" s="4" t="s">
        <v>15</v>
      </c>
      <c r="E4312" s="4" t="s">
        <v>22</v>
      </c>
      <c r="F4312" s="4" t="s">
        <v>24</v>
      </c>
      <c r="G4312" s="3">
        <v>25.21</v>
      </c>
      <c r="H4312" s="8">
        <v>8</v>
      </c>
      <c r="I4312" s="4" t="s">
        <v>258</v>
      </c>
      <c r="J4312" s="7">
        <v>9.1</v>
      </c>
      <c r="K4312" s="3">
        <f t="shared" si="336"/>
        <v>201.68</v>
      </c>
      <c r="L4312" s="2">
        <f t="shared" si="337"/>
        <v>0.05</v>
      </c>
      <c r="M4312" s="3">
        <f t="shared" si="338"/>
        <v>10.084000000000001</v>
      </c>
      <c r="N4312" s="3">
        <f t="shared" si="339"/>
        <v>211.76400000000001</v>
      </c>
    </row>
    <row r="4313" spans="1:14" x14ac:dyDescent="0.3">
      <c r="A4313" s="1">
        <v>45617</v>
      </c>
      <c r="B4313" s="1" t="str">
        <f t="shared" si="335"/>
        <v>November</v>
      </c>
      <c r="C4313" s="4" t="s">
        <v>9</v>
      </c>
      <c r="D4313" s="4" t="s">
        <v>15</v>
      </c>
      <c r="E4313" s="4" t="s">
        <v>11</v>
      </c>
      <c r="F4313" s="4" t="s">
        <v>21</v>
      </c>
      <c r="G4313" s="3">
        <v>22.8</v>
      </c>
      <c r="H4313" s="8">
        <v>10</v>
      </c>
      <c r="I4313" s="4" t="s">
        <v>17</v>
      </c>
      <c r="J4313" s="7">
        <v>7.1</v>
      </c>
      <c r="K4313" s="3">
        <f t="shared" si="336"/>
        <v>228</v>
      </c>
      <c r="L4313" s="2">
        <f t="shared" si="337"/>
        <v>0.05</v>
      </c>
      <c r="M4313" s="3">
        <f t="shared" si="338"/>
        <v>11.4</v>
      </c>
      <c r="N4313" s="3">
        <f t="shared" si="339"/>
        <v>239.4</v>
      </c>
    </row>
    <row r="4314" spans="1:14" x14ac:dyDescent="0.3">
      <c r="A4314" s="1">
        <v>45617</v>
      </c>
      <c r="B4314" s="1" t="str">
        <f t="shared" si="335"/>
        <v>November</v>
      </c>
      <c r="C4314" s="4" t="s">
        <v>9</v>
      </c>
      <c r="D4314" s="4" t="s">
        <v>10</v>
      </c>
      <c r="E4314" s="4" t="s">
        <v>11</v>
      </c>
      <c r="F4314" s="4" t="s">
        <v>12</v>
      </c>
      <c r="G4314" s="3">
        <v>6.2</v>
      </c>
      <c r="H4314" s="8">
        <v>2</v>
      </c>
      <c r="I4314" s="4" t="s">
        <v>258</v>
      </c>
      <c r="J4314" s="7">
        <v>6.3</v>
      </c>
      <c r="K4314" s="3">
        <f t="shared" si="336"/>
        <v>12.4</v>
      </c>
      <c r="L4314" s="2">
        <f t="shared" si="337"/>
        <v>0.05</v>
      </c>
      <c r="M4314" s="3">
        <f t="shared" si="338"/>
        <v>0.62000000000000011</v>
      </c>
      <c r="N4314" s="3">
        <f t="shared" si="339"/>
        <v>13.02</v>
      </c>
    </row>
    <row r="4315" spans="1:14" x14ac:dyDescent="0.3">
      <c r="A4315" s="1">
        <v>45617</v>
      </c>
      <c r="B4315" s="1" t="str">
        <f t="shared" si="335"/>
        <v>November</v>
      </c>
      <c r="C4315" s="4" t="s">
        <v>9</v>
      </c>
      <c r="D4315" s="4" t="s">
        <v>15</v>
      </c>
      <c r="E4315" s="4" t="s">
        <v>22</v>
      </c>
      <c r="F4315" s="4" t="s">
        <v>21</v>
      </c>
      <c r="G4315" s="3">
        <v>10.56</v>
      </c>
      <c r="H4315" s="8">
        <v>6</v>
      </c>
      <c r="I4315" s="4" t="s">
        <v>20</v>
      </c>
      <c r="J4315" s="7">
        <v>7.3</v>
      </c>
      <c r="K4315" s="3">
        <f t="shared" si="336"/>
        <v>63.36</v>
      </c>
      <c r="L4315" s="2">
        <f t="shared" si="337"/>
        <v>0.05</v>
      </c>
      <c r="M4315" s="3">
        <f t="shared" si="338"/>
        <v>3.1680000000000001</v>
      </c>
      <c r="N4315" s="3">
        <f t="shared" si="339"/>
        <v>66.528000000000006</v>
      </c>
    </row>
    <row r="4316" spans="1:14" x14ac:dyDescent="0.3">
      <c r="A4316" s="1">
        <v>45617</v>
      </c>
      <c r="B4316" s="1" t="str">
        <f t="shared" si="335"/>
        <v>November</v>
      </c>
      <c r="C4316" s="4" t="s">
        <v>19</v>
      </c>
      <c r="D4316" s="4" t="s">
        <v>15</v>
      </c>
      <c r="E4316" s="4" t="s">
        <v>22</v>
      </c>
      <c r="F4316" s="4" t="s">
        <v>24</v>
      </c>
      <c r="G4316" s="3">
        <v>27.04</v>
      </c>
      <c r="H4316" s="8">
        <v>5</v>
      </c>
      <c r="I4316" s="4" t="s">
        <v>17</v>
      </c>
      <c r="J4316" s="7">
        <v>4.7</v>
      </c>
      <c r="K4316" s="3">
        <f t="shared" si="336"/>
        <v>135.19999999999999</v>
      </c>
      <c r="L4316" s="2">
        <f t="shared" si="337"/>
        <v>0.05</v>
      </c>
      <c r="M4316" s="3">
        <f t="shared" si="338"/>
        <v>6.76</v>
      </c>
      <c r="N4316" s="3">
        <f t="shared" si="339"/>
        <v>141.95999999999998</v>
      </c>
    </row>
    <row r="4317" spans="1:14" x14ac:dyDescent="0.3">
      <c r="A4317" s="1">
        <v>45617</v>
      </c>
      <c r="B4317" s="1" t="str">
        <f t="shared" si="335"/>
        <v>November</v>
      </c>
      <c r="C4317" s="4" t="s">
        <v>9</v>
      </c>
      <c r="D4317" s="4" t="s">
        <v>15</v>
      </c>
      <c r="E4317" s="4" t="s">
        <v>22</v>
      </c>
      <c r="F4317" s="4" t="s">
        <v>21</v>
      </c>
      <c r="G4317" s="3">
        <v>7.73</v>
      </c>
      <c r="H4317" s="8">
        <v>6</v>
      </c>
      <c r="I4317" s="4" t="s">
        <v>20</v>
      </c>
      <c r="J4317" s="7">
        <v>6.7</v>
      </c>
      <c r="K4317" s="3">
        <f t="shared" si="336"/>
        <v>46.38</v>
      </c>
      <c r="L4317" s="2">
        <f t="shared" si="337"/>
        <v>0.05</v>
      </c>
      <c r="M4317" s="3">
        <f t="shared" si="338"/>
        <v>2.3190000000000004</v>
      </c>
      <c r="N4317" s="3">
        <f t="shared" si="339"/>
        <v>48.699000000000005</v>
      </c>
    </row>
    <row r="4318" spans="1:14" x14ac:dyDescent="0.3">
      <c r="A4318" s="1">
        <v>45617</v>
      </c>
      <c r="B4318" s="1" t="str">
        <f t="shared" si="335"/>
        <v>November</v>
      </c>
      <c r="C4318" s="4" t="s">
        <v>9</v>
      </c>
      <c r="D4318" s="4" t="s">
        <v>15</v>
      </c>
      <c r="E4318" s="4" t="s">
        <v>11</v>
      </c>
      <c r="F4318" s="4" t="s">
        <v>18</v>
      </c>
      <c r="G4318" s="3">
        <v>66.94</v>
      </c>
      <c r="H4318" s="8">
        <v>4</v>
      </c>
      <c r="I4318" s="4" t="s">
        <v>258</v>
      </c>
      <c r="J4318" s="7">
        <v>8.3000000000000007</v>
      </c>
      <c r="K4318" s="3">
        <f t="shared" si="336"/>
        <v>267.76</v>
      </c>
      <c r="L4318" s="2">
        <f t="shared" si="337"/>
        <v>0.05</v>
      </c>
      <c r="M4318" s="3">
        <f t="shared" si="338"/>
        <v>13.388</v>
      </c>
      <c r="N4318" s="3">
        <f t="shared" si="339"/>
        <v>281.14799999999997</v>
      </c>
    </row>
    <row r="4319" spans="1:14" x14ac:dyDescent="0.3">
      <c r="A4319" s="1">
        <v>45618</v>
      </c>
      <c r="B4319" s="1" t="str">
        <f t="shared" si="335"/>
        <v>November</v>
      </c>
      <c r="C4319" s="4" t="s">
        <v>9</v>
      </c>
      <c r="D4319" s="4" t="s">
        <v>15</v>
      </c>
      <c r="E4319" s="4" t="s">
        <v>11</v>
      </c>
      <c r="F4319" s="4" t="s">
        <v>12</v>
      </c>
      <c r="G4319" s="3">
        <v>6.33</v>
      </c>
      <c r="H4319" s="8">
        <v>1</v>
      </c>
      <c r="I4319" s="4" t="s">
        <v>17</v>
      </c>
      <c r="J4319" s="7">
        <v>4.9000000000000004</v>
      </c>
      <c r="K4319" s="3">
        <f t="shared" si="336"/>
        <v>6.33</v>
      </c>
      <c r="L4319" s="2">
        <f t="shared" si="337"/>
        <v>0.05</v>
      </c>
      <c r="M4319" s="3">
        <f t="shared" si="338"/>
        <v>0.3165</v>
      </c>
      <c r="N4319" s="3">
        <f t="shared" si="339"/>
        <v>6.6464999999999996</v>
      </c>
    </row>
    <row r="4320" spans="1:14" x14ac:dyDescent="0.3">
      <c r="A4320" s="1">
        <v>45618</v>
      </c>
      <c r="B4320" s="1" t="str">
        <f t="shared" si="335"/>
        <v>November</v>
      </c>
      <c r="C4320" s="4" t="s">
        <v>9</v>
      </c>
      <c r="D4320" s="4" t="s">
        <v>15</v>
      </c>
      <c r="E4320" s="4" t="s">
        <v>22</v>
      </c>
      <c r="F4320" s="4" t="s">
        <v>12</v>
      </c>
      <c r="G4320" s="3">
        <v>7.59</v>
      </c>
      <c r="H4320" s="8">
        <v>10</v>
      </c>
      <c r="I4320" s="4" t="s">
        <v>17</v>
      </c>
      <c r="J4320" s="7">
        <v>8.1</v>
      </c>
      <c r="K4320" s="3">
        <f t="shared" si="336"/>
        <v>75.900000000000006</v>
      </c>
      <c r="L4320" s="2">
        <f t="shared" si="337"/>
        <v>0.05</v>
      </c>
      <c r="M4320" s="3">
        <f t="shared" si="338"/>
        <v>3.7950000000000004</v>
      </c>
      <c r="N4320" s="3">
        <f t="shared" si="339"/>
        <v>79.695000000000007</v>
      </c>
    </row>
    <row r="4321" spans="1:14" x14ac:dyDescent="0.3">
      <c r="A4321" s="1">
        <v>45618</v>
      </c>
      <c r="B4321" s="1" t="str">
        <f t="shared" si="335"/>
        <v>November</v>
      </c>
      <c r="C4321" s="4" t="s">
        <v>9</v>
      </c>
      <c r="D4321" s="4" t="s">
        <v>15</v>
      </c>
      <c r="E4321" s="4" t="s">
        <v>11</v>
      </c>
      <c r="F4321" s="4" t="s">
        <v>24</v>
      </c>
      <c r="G4321" s="3">
        <v>29.39</v>
      </c>
      <c r="H4321" s="8">
        <v>8</v>
      </c>
      <c r="I4321" s="4" t="s">
        <v>258</v>
      </c>
      <c r="J4321" s="7">
        <v>7.3</v>
      </c>
      <c r="K4321" s="3">
        <f t="shared" si="336"/>
        <v>235.12</v>
      </c>
      <c r="L4321" s="2">
        <f t="shared" si="337"/>
        <v>0.05</v>
      </c>
      <c r="M4321" s="3">
        <f t="shared" si="338"/>
        <v>11.756</v>
      </c>
      <c r="N4321" s="3">
        <f t="shared" si="339"/>
        <v>246.876</v>
      </c>
    </row>
    <row r="4322" spans="1:14" x14ac:dyDescent="0.3">
      <c r="A4322" s="1">
        <v>45618</v>
      </c>
      <c r="B4322" s="1" t="str">
        <f t="shared" si="335"/>
        <v>November</v>
      </c>
      <c r="C4322" s="4" t="s">
        <v>9</v>
      </c>
      <c r="D4322" s="4" t="s">
        <v>15</v>
      </c>
      <c r="E4322" s="4" t="s">
        <v>11</v>
      </c>
      <c r="F4322" s="4" t="s">
        <v>24</v>
      </c>
      <c r="G4322" s="3">
        <v>25.34</v>
      </c>
      <c r="H4322" s="8">
        <v>8</v>
      </c>
      <c r="I4322" s="4" t="s">
        <v>17</v>
      </c>
      <c r="J4322" s="7">
        <v>3.6</v>
      </c>
      <c r="K4322" s="3">
        <f t="shared" si="336"/>
        <v>202.72</v>
      </c>
      <c r="L4322" s="2">
        <f t="shared" si="337"/>
        <v>0.05</v>
      </c>
      <c r="M4322" s="3">
        <f t="shared" si="338"/>
        <v>10.136000000000001</v>
      </c>
      <c r="N4322" s="3">
        <f t="shared" si="339"/>
        <v>212.85599999999999</v>
      </c>
    </row>
    <row r="4323" spans="1:14" x14ac:dyDescent="0.3">
      <c r="A4323" s="1">
        <v>45618</v>
      </c>
      <c r="B4323" s="1" t="str">
        <f t="shared" si="335"/>
        <v>November</v>
      </c>
      <c r="C4323" s="4" t="s">
        <v>14</v>
      </c>
      <c r="D4323" s="4" t="s">
        <v>10</v>
      </c>
      <c r="E4323" s="4" t="s">
        <v>11</v>
      </c>
      <c r="F4323" s="4" t="s">
        <v>12</v>
      </c>
      <c r="G4323" s="3">
        <v>10.96</v>
      </c>
      <c r="H4323" s="8">
        <v>6</v>
      </c>
      <c r="I4323" s="4" t="s">
        <v>258</v>
      </c>
      <c r="J4323" s="7">
        <v>7.9</v>
      </c>
      <c r="K4323" s="3">
        <f t="shared" si="336"/>
        <v>65.760000000000005</v>
      </c>
      <c r="L4323" s="2">
        <f t="shared" si="337"/>
        <v>0.05</v>
      </c>
      <c r="M4323" s="3">
        <f t="shared" si="338"/>
        <v>3.2880000000000003</v>
      </c>
      <c r="N4323" s="3">
        <f t="shared" si="339"/>
        <v>69.048000000000002</v>
      </c>
    </row>
    <row r="4324" spans="1:14" x14ac:dyDescent="0.3">
      <c r="A4324" s="1">
        <v>45618</v>
      </c>
      <c r="B4324" s="1" t="str">
        <f t="shared" si="335"/>
        <v>November</v>
      </c>
      <c r="C4324" s="4" t="s">
        <v>14</v>
      </c>
      <c r="D4324" s="4" t="s">
        <v>10</v>
      </c>
      <c r="E4324" s="4" t="s">
        <v>22</v>
      </c>
      <c r="F4324" s="4" t="s">
        <v>16</v>
      </c>
      <c r="G4324" s="3">
        <v>90.64</v>
      </c>
      <c r="H4324" s="8">
        <v>2</v>
      </c>
      <c r="I4324" s="4" t="s">
        <v>20</v>
      </c>
      <c r="J4324" s="7">
        <v>7.5</v>
      </c>
      <c r="K4324" s="3">
        <f t="shared" si="336"/>
        <v>181.28</v>
      </c>
      <c r="L4324" s="2">
        <f t="shared" si="337"/>
        <v>0.18</v>
      </c>
      <c r="M4324" s="3">
        <f t="shared" si="338"/>
        <v>32.630400000000002</v>
      </c>
      <c r="N4324" s="3">
        <f t="shared" si="339"/>
        <v>213.91040000000001</v>
      </c>
    </row>
    <row r="4325" spans="1:14" x14ac:dyDescent="0.3">
      <c r="A4325" s="1">
        <v>45618</v>
      </c>
      <c r="B4325" s="1" t="str">
        <f t="shared" si="335"/>
        <v>November</v>
      </c>
      <c r="C4325" s="4" t="s">
        <v>14</v>
      </c>
      <c r="D4325" s="4" t="s">
        <v>15</v>
      </c>
      <c r="E4325" s="4" t="s">
        <v>22</v>
      </c>
      <c r="F4325" s="4" t="s">
        <v>16</v>
      </c>
      <c r="G4325" s="3">
        <v>95.01</v>
      </c>
      <c r="H4325" s="8">
        <v>8</v>
      </c>
      <c r="I4325" s="4" t="s">
        <v>20</v>
      </c>
      <c r="J4325" s="7">
        <v>8.9</v>
      </c>
      <c r="K4325" s="3">
        <f t="shared" si="336"/>
        <v>760.08</v>
      </c>
      <c r="L4325" s="2">
        <f t="shared" si="337"/>
        <v>0.18</v>
      </c>
      <c r="M4325" s="3">
        <f t="shared" si="338"/>
        <v>136.81440000000001</v>
      </c>
      <c r="N4325" s="3">
        <f t="shared" si="339"/>
        <v>896.89440000000002</v>
      </c>
    </row>
    <row r="4326" spans="1:14" x14ac:dyDescent="0.3">
      <c r="A4326" s="1">
        <v>45618</v>
      </c>
      <c r="B4326" s="1" t="str">
        <f t="shared" si="335"/>
        <v>November</v>
      </c>
      <c r="C4326" s="4" t="s">
        <v>14</v>
      </c>
      <c r="D4326" s="4" t="s">
        <v>15</v>
      </c>
      <c r="E4326" s="4" t="s">
        <v>22</v>
      </c>
      <c r="F4326" s="4" t="s">
        <v>16</v>
      </c>
      <c r="G4326" s="3">
        <v>94.39</v>
      </c>
      <c r="H4326" s="8">
        <v>4</v>
      </c>
      <c r="I4326" s="4" t="s">
        <v>258</v>
      </c>
      <c r="J4326" s="7">
        <v>3.4</v>
      </c>
      <c r="K4326" s="3">
        <f t="shared" si="336"/>
        <v>377.56</v>
      </c>
      <c r="L4326" s="2">
        <f t="shared" si="337"/>
        <v>0.18</v>
      </c>
      <c r="M4326" s="3">
        <f t="shared" si="338"/>
        <v>67.960799999999992</v>
      </c>
      <c r="N4326" s="3">
        <f t="shared" si="339"/>
        <v>445.52080000000001</v>
      </c>
    </row>
    <row r="4327" spans="1:14" x14ac:dyDescent="0.3">
      <c r="A4327" s="1">
        <v>45618</v>
      </c>
      <c r="B4327" s="1" t="str">
        <f t="shared" si="335"/>
        <v>November</v>
      </c>
      <c r="C4327" s="4" t="s">
        <v>19</v>
      </c>
      <c r="D4327" s="4" t="s">
        <v>15</v>
      </c>
      <c r="E4327" s="4" t="s">
        <v>22</v>
      </c>
      <c r="F4327" s="4" t="s">
        <v>23</v>
      </c>
      <c r="G4327" s="3">
        <v>46.12</v>
      </c>
      <c r="H4327" s="8">
        <v>3</v>
      </c>
      <c r="I4327" s="4" t="s">
        <v>258</v>
      </c>
      <c r="J4327" s="7">
        <v>6.8</v>
      </c>
      <c r="K4327" s="3">
        <f t="shared" si="336"/>
        <v>138.35999999999999</v>
      </c>
      <c r="L4327" s="2">
        <f t="shared" si="337"/>
        <v>0.05</v>
      </c>
      <c r="M4327" s="3">
        <f t="shared" si="338"/>
        <v>6.9179999999999993</v>
      </c>
      <c r="N4327" s="3">
        <f t="shared" si="339"/>
        <v>145.27799999999999</v>
      </c>
    </row>
    <row r="4328" spans="1:14" x14ac:dyDescent="0.3">
      <c r="A4328" s="1">
        <v>45618</v>
      </c>
      <c r="B4328" s="1" t="str">
        <f t="shared" si="335"/>
        <v>November</v>
      </c>
      <c r="C4328" s="4" t="s">
        <v>9</v>
      </c>
      <c r="D4328" s="4" t="s">
        <v>15</v>
      </c>
      <c r="E4328" s="4" t="s">
        <v>11</v>
      </c>
      <c r="F4328" s="4" t="s">
        <v>21</v>
      </c>
      <c r="G4328" s="3">
        <v>17.61</v>
      </c>
      <c r="H4328" s="8">
        <v>3</v>
      </c>
      <c r="I4328" s="4" t="s">
        <v>17</v>
      </c>
      <c r="J4328" s="7">
        <v>3.7</v>
      </c>
      <c r="K4328" s="3">
        <f t="shared" si="336"/>
        <v>52.83</v>
      </c>
      <c r="L4328" s="2">
        <f t="shared" si="337"/>
        <v>0.05</v>
      </c>
      <c r="M4328" s="3">
        <f t="shared" si="338"/>
        <v>2.6415000000000002</v>
      </c>
      <c r="N4328" s="3">
        <f t="shared" si="339"/>
        <v>55.471499999999999</v>
      </c>
    </row>
    <row r="4329" spans="1:14" x14ac:dyDescent="0.3">
      <c r="A4329" s="1">
        <v>45618</v>
      </c>
      <c r="B4329" s="1" t="str">
        <f t="shared" si="335"/>
        <v>November</v>
      </c>
      <c r="C4329" s="4" t="s">
        <v>9</v>
      </c>
      <c r="D4329" s="4" t="s">
        <v>10</v>
      </c>
      <c r="E4329" s="4" t="s">
        <v>11</v>
      </c>
      <c r="F4329" s="4" t="s">
        <v>24</v>
      </c>
      <c r="G4329" s="3">
        <v>21.38</v>
      </c>
      <c r="H4329" s="8">
        <v>10</v>
      </c>
      <c r="I4329" s="4" t="s">
        <v>258</v>
      </c>
      <c r="J4329" s="7">
        <v>6.4</v>
      </c>
      <c r="K4329" s="3">
        <f t="shared" si="336"/>
        <v>213.79999999999998</v>
      </c>
      <c r="L4329" s="2">
        <f t="shared" si="337"/>
        <v>0.05</v>
      </c>
      <c r="M4329" s="3">
        <f t="shared" si="338"/>
        <v>10.69</v>
      </c>
      <c r="N4329" s="3">
        <f t="shared" si="339"/>
        <v>224.48999999999998</v>
      </c>
    </row>
    <row r="4330" spans="1:14" x14ac:dyDescent="0.3">
      <c r="A4330" s="1">
        <v>45618</v>
      </c>
      <c r="B4330" s="1" t="str">
        <f t="shared" si="335"/>
        <v>November</v>
      </c>
      <c r="C4330" s="4" t="s">
        <v>19</v>
      </c>
      <c r="D4330" s="4" t="s">
        <v>10</v>
      </c>
      <c r="E4330" s="4" t="s">
        <v>11</v>
      </c>
      <c r="F4330" s="4" t="s">
        <v>18</v>
      </c>
      <c r="G4330" s="3">
        <v>54.96</v>
      </c>
      <c r="H4330" s="8">
        <v>6</v>
      </c>
      <c r="I4330" s="4" t="s">
        <v>258</v>
      </c>
      <c r="J4330" s="7">
        <v>6.5</v>
      </c>
      <c r="K4330" s="3">
        <f t="shared" si="336"/>
        <v>329.76</v>
      </c>
      <c r="L4330" s="2">
        <f t="shared" si="337"/>
        <v>0.05</v>
      </c>
      <c r="M4330" s="3">
        <f t="shared" si="338"/>
        <v>16.488</v>
      </c>
      <c r="N4330" s="3">
        <f t="shared" si="339"/>
        <v>346.24799999999999</v>
      </c>
    </row>
    <row r="4331" spans="1:14" x14ac:dyDescent="0.3">
      <c r="A4331" s="1">
        <v>45618</v>
      </c>
      <c r="B4331" s="1" t="str">
        <f t="shared" si="335"/>
        <v>November</v>
      </c>
      <c r="C4331" s="4" t="s">
        <v>9</v>
      </c>
      <c r="D4331" s="4" t="s">
        <v>15</v>
      </c>
      <c r="E4331" s="4" t="s">
        <v>22</v>
      </c>
      <c r="F4331" s="4" t="s">
        <v>23</v>
      </c>
      <c r="G4331" s="3">
        <v>62.77</v>
      </c>
      <c r="H4331" s="8">
        <v>7</v>
      </c>
      <c r="I4331" s="4" t="s">
        <v>258</v>
      </c>
      <c r="J4331" s="7">
        <v>5.5</v>
      </c>
      <c r="K4331" s="3">
        <f t="shared" si="336"/>
        <v>439.39000000000004</v>
      </c>
      <c r="L4331" s="2">
        <f t="shared" si="337"/>
        <v>0.05</v>
      </c>
      <c r="M4331" s="3">
        <f t="shared" si="338"/>
        <v>21.969500000000004</v>
      </c>
      <c r="N4331" s="3">
        <f t="shared" si="339"/>
        <v>461.35950000000003</v>
      </c>
    </row>
    <row r="4332" spans="1:14" x14ac:dyDescent="0.3">
      <c r="A4332" s="1">
        <v>45618</v>
      </c>
      <c r="B4332" s="1" t="str">
        <f t="shared" si="335"/>
        <v>November</v>
      </c>
      <c r="C4332" s="4" t="s">
        <v>19</v>
      </c>
      <c r="D4332" s="4" t="s">
        <v>15</v>
      </c>
      <c r="E4332" s="4" t="s">
        <v>11</v>
      </c>
      <c r="F4332" s="4" t="s">
        <v>21</v>
      </c>
      <c r="G4332" s="3">
        <v>9.86</v>
      </c>
      <c r="H4332" s="8">
        <v>3</v>
      </c>
      <c r="I4332" s="4" t="s">
        <v>258</v>
      </c>
      <c r="J4332" s="7">
        <v>4.5</v>
      </c>
      <c r="K4332" s="3">
        <f t="shared" si="336"/>
        <v>29.58</v>
      </c>
      <c r="L4332" s="2">
        <f t="shared" si="337"/>
        <v>0.05</v>
      </c>
      <c r="M4332" s="3">
        <f t="shared" si="338"/>
        <v>1.4790000000000001</v>
      </c>
      <c r="N4332" s="3">
        <f t="shared" si="339"/>
        <v>31.058999999999997</v>
      </c>
    </row>
    <row r="4333" spans="1:14" x14ac:dyDescent="0.3">
      <c r="A4333" s="1">
        <v>45618</v>
      </c>
      <c r="B4333" s="1" t="str">
        <f t="shared" si="335"/>
        <v>November</v>
      </c>
      <c r="C4333" s="4" t="s">
        <v>19</v>
      </c>
      <c r="D4333" s="4" t="s">
        <v>10</v>
      </c>
      <c r="E4333" s="4" t="s">
        <v>22</v>
      </c>
      <c r="F4333" s="4" t="s">
        <v>12</v>
      </c>
      <c r="G4333" s="3">
        <v>10.49</v>
      </c>
      <c r="H4333" s="8">
        <v>3</v>
      </c>
      <c r="I4333" s="4" t="s">
        <v>17</v>
      </c>
      <c r="J4333" s="7">
        <v>5</v>
      </c>
      <c r="K4333" s="3">
        <f t="shared" si="336"/>
        <v>31.47</v>
      </c>
      <c r="L4333" s="2">
        <f t="shared" si="337"/>
        <v>0.05</v>
      </c>
      <c r="M4333" s="3">
        <f t="shared" si="338"/>
        <v>1.5735000000000001</v>
      </c>
      <c r="N4333" s="3">
        <f t="shared" si="339"/>
        <v>33.043500000000002</v>
      </c>
    </row>
    <row r="4334" spans="1:14" x14ac:dyDescent="0.3">
      <c r="A4334" s="1">
        <v>45618</v>
      </c>
      <c r="B4334" s="1" t="str">
        <f t="shared" si="335"/>
        <v>November</v>
      </c>
      <c r="C4334" s="4" t="s">
        <v>14</v>
      </c>
      <c r="D4334" s="4" t="s">
        <v>10</v>
      </c>
      <c r="E4334" s="4" t="s">
        <v>11</v>
      </c>
      <c r="F4334" s="4" t="s">
        <v>24</v>
      </c>
      <c r="G4334" s="3">
        <v>28.31</v>
      </c>
      <c r="H4334" s="8">
        <v>7</v>
      </c>
      <c r="I4334" s="4" t="s">
        <v>17</v>
      </c>
      <c r="J4334" s="7">
        <v>7.3</v>
      </c>
      <c r="K4334" s="3">
        <f t="shared" si="336"/>
        <v>198.17</v>
      </c>
      <c r="L4334" s="2">
        <f t="shared" si="337"/>
        <v>0.05</v>
      </c>
      <c r="M4334" s="3">
        <f t="shared" si="338"/>
        <v>9.9085000000000001</v>
      </c>
      <c r="N4334" s="3">
        <f t="shared" si="339"/>
        <v>208.07849999999999</v>
      </c>
    </row>
    <row r="4335" spans="1:14" x14ac:dyDescent="0.3">
      <c r="A4335" s="1">
        <v>45619</v>
      </c>
      <c r="B4335" s="1" t="str">
        <f t="shared" si="335"/>
        <v>November</v>
      </c>
      <c r="C4335" s="4" t="s">
        <v>19</v>
      </c>
      <c r="D4335" s="4" t="s">
        <v>15</v>
      </c>
      <c r="E4335" s="4" t="s">
        <v>11</v>
      </c>
      <c r="F4335" s="4" t="s">
        <v>24</v>
      </c>
      <c r="G4335" s="3">
        <v>17.8</v>
      </c>
      <c r="H4335" s="8">
        <v>5</v>
      </c>
      <c r="I4335" s="4" t="s">
        <v>258</v>
      </c>
      <c r="J4335" s="7">
        <v>4.8</v>
      </c>
      <c r="K4335" s="3">
        <f t="shared" si="336"/>
        <v>89</v>
      </c>
      <c r="L4335" s="2">
        <f t="shared" si="337"/>
        <v>0.05</v>
      </c>
      <c r="M4335" s="3">
        <f t="shared" si="338"/>
        <v>4.45</v>
      </c>
      <c r="N4335" s="3">
        <f t="shared" si="339"/>
        <v>93.45</v>
      </c>
    </row>
    <row r="4336" spans="1:14" x14ac:dyDescent="0.3">
      <c r="A4336" s="1">
        <v>45619</v>
      </c>
      <c r="B4336" s="1" t="str">
        <f t="shared" si="335"/>
        <v>November</v>
      </c>
      <c r="C4336" s="4" t="s">
        <v>14</v>
      </c>
      <c r="D4336" s="4" t="s">
        <v>15</v>
      </c>
      <c r="E4336" s="4" t="s">
        <v>11</v>
      </c>
      <c r="F4336" s="4" t="s">
        <v>24</v>
      </c>
      <c r="G4336" s="3">
        <v>28.75</v>
      </c>
      <c r="H4336" s="8">
        <v>6</v>
      </c>
      <c r="I4336" s="4" t="s">
        <v>17</v>
      </c>
      <c r="J4336" s="7">
        <v>8</v>
      </c>
      <c r="K4336" s="3">
        <f t="shared" si="336"/>
        <v>172.5</v>
      </c>
      <c r="L4336" s="2">
        <f t="shared" si="337"/>
        <v>0.05</v>
      </c>
      <c r="M4336" s="3">
        <f t="shared" si="338"/>
        <v>8.625</v>
      </c>
      <c r="N4336" s="3">
        <f t="shared" si="339"/>
        <v>181.125</v>
      </c>
    </row>
    <row r="4337" spans="1:14" x14ac:dyDescent="0.3">
      <c r="A4337" s="1">
        <v>45619</v>
      </c>
      <c r="B4337" s="1" t="str">
        <f t="shared" si="335"/>
        <v>November</v>
      </c>
      <c r="C4337" s="4" t="s">
        <v>14</v>
      </c>
      <c r="D4337" s="4" t="s">
        <v>10</v>
      </c>
      <c r="E4337" s="4" t="s">
        <v>22</v>
      </c>
      <c r="F4337" s="4" t="s">
        <v>24</v>
      </c>
      <c r="G4337" s="3">
        <v>33.07</v>
      </c>
      <c r="H4337" s="8">
        <v>6</v>
      </c>
      <c r="I4337" s="4" t="s">
        <v>258</v>
      </c>
      <c r="J4337" s="7">
        <v>6.5</v>
      </c>
      <c r="K4337" s="3">
        <f t="shared" si="336"/>
        <v>198.42000000000002</v>
      </c>
      <c r="L4337" s="2">
        <f t="shared" si="337"/>
        <v>0.05</v>
      </c>
      <c r="M4337" s="3">
        <f t="shared" si="338"/>
        <v>9.9210000000000012</v>
      </c>
      <c r="N4337" s="3">
        <f t="shared" si="339"/>
        <v>208.34100000000001</v>
      </c>
    </row>
    <row r="4338" spans="1:14" x14ac:dyDescent="0.3">
      <c r="A4338" s="1">
        <v>45619</v>
      </c>
      <c r="B4338" s="1" t="str">
        <f t="shared" si="335"/>
        <v>November</v>
      </c>
      <c r="C4338" s="4" t="s">
        <v>19</v>
      </c>
      <c r="D4338" s="4" t="s">
        <v>15</v>
      </c>
      <c r="E4338" s="4" t="s">
        <v>22</v>
      </c>
      <c r="F4338" s="4" t="s">
        <v>23</v>
      </c>
      <c r="G4338" s="3">
        <v>42.82</v>
      </c>
      <c r="H4338" s="8">
        <v>8</v>
      </c>
      <c r="I4338" s="4" t="s">
        <v>258</v>
      </c>
      <c r="J4338" s="7">
        <v>5.7</v>
      </c>
      <c r="K4338" s="3">
        <f t="shared" si="336"/>
        <v>342.56</v>
      </c>
      <c r="L4338" s="2">
        <f t="shared" si="337"/>
        <v>0.05</v>
      </c>
      <c r="M4338" s="3">
        <f t="shared" si="338"/>
        <v>17.128</v>
      </c>
      <c r="N4338" s="3">
        <f t="shared" si="339"/>
        <v>359.68799999999999</v>
      </c>
    </row>
    <row r="4339" spans="1:14" x14ac:dyDescent="0.3">
      <c r="A4339" s="1">
        <v>45619</v>
      </c>
      <c r="B4339" s="1" t="str">
        <f t="shared" si="335"/>
        <v>November</v>
      </c>
      <c r="C4339" s="4" t="s">
        <v>19</v>
      </c>
      <c r="D4339" s="4" t="s">
        <v>15</v>
      </c>
      <c r="E4339" s="4" t="s">
        <v>22</v>
      </c>
      <c r="F4339" s="4" t="s">
        <v>12</v>
      </c>
      <c r="G4339" s="3">
        <v>4.5999999999999996</v>
      </c>
      <c r="H4339" s="8">
        <v>8</v>
      </c>
      <c r="I4339" s="4" t="s">
        <v>20</v>
      </c>
      <c r="J4339" s="7">
        <v>6.4</v>
      </c>
      <c r="K4339" s="3">
        <f t="shared" si="336"/>
        <v>36.799999999999997</v>
      </c>
      <c r="L4339" s="2">
        <f t="shared" si="337"/>
        <v>0.05</v>
      </c>
      <c r="M4339" s="3">
        <f t="shared" si="338"/>
        <v>1.8399999999999999</v>
      </c>
      <c r="N4339" s="3">
        <f t="shared" si="339"/>
        <v>38.64</v>
      </c>
    </row>
    <row r="4340" spans="1:14" x14ac:dyDescent="0.3">
      <c r="A4340" s="1">
        <v>45619</v>
      </c>
      <c r="B4340" s="1" t="str">
        <f t="shared" si="335"/>
        <v>November</v>
      </c>
      <c r="C4340" s="4" t="s">
        <v>9</v>
      </c>
      <c r="D4340" s="4" t="s">
        <v>15</v>
      </c>
      <c r="E4340" s="4" t="s">
        <v>11</v>
      </c>
      <c r="F4340" s="4" t="s">
        <v>23</v>
      </c>
      <c r="G4340" s="3">
        <v>51.01</v>
      </c>
      <c r="H4340" s="8">
        <v>7</v>
      </c>
      <c r="I4340" s="4" t="s">
        <v>17</v>
      </c>
      <c r="J4340" s="7">
        <v>8.1</v>
      </c>
      <c r="K4340" s="3">
        <f t="shared" si="336"/>
        <v>357.07</v>
      </c>
      <c r="L4340" s="2">
        <f t="shared" si="337"/>
        <v>0.05</v>
      </c>
      <c r="M4340" s="3">
        <f t="shared" si="338"/>
        <v>17.8535</v>
      </c>
      <c r="N4340" s="3">
        <f t="shared" si="339"/>
        <v>374.92349999999999</v>
      </c>
    </row>
    <row r="4341" spans="1:14" x14ac:dyDescent="0.3">
      <c r="A4341" s="1">
        <v>45619</v>
      </c>
      <c r="B4341" s="1" t="str">
        <f t="shared" si="335"/>
        <v>November</v>
      </c>
      <c r="C4341" s="4" t="s">
        <v>19</v>
      </c>
      <c r="D4341" s="4" t="s">
        <v>15</v>
      </c>
      <c r="E4341" s="4" t="s">
        <v>11</v>
      </c>
      <c r="F4341" s="4" t="s">
        <v>12</v>
      </c>
      <c r="G4341" s="3">
        <v>5.88</v>
      </c>
      <c r="H4341" s="8">
        <v>8</v>
      </c>
      <c r="I4341" s="4" t="s">
        <v>258</v>
      </c>
      <c r="J4341" s="7">
        <v>8.6999999999999993</v>
      </c>
      <c r="K4341" s="3">
        <f t="shared" si="336"/>
        <v>47.04</v>
      </c>
      <c r="L4341" s="2">
        <f t="shared" si="337"/>
        <v>0.05</v>
      </c>
      <c r="M4341" s="3">
        <f t="shared" si="338"/>
        <v>2.3519999999999999</v>
      </c>
      <c r="N4341" s="3">
        <f t="shared" si="339"/>
        <v>49.391999999999996</v>
      </c>
    </row>
    <row r="4342" spans="1:14" x14ac:dyDescent="0.3">
      <c r="A4342" s="1">
        <v>45619</v>
      </c>
      <c r="B4342" s="1" t="str">
        <f t="shared" si="335"/>
        <v>November</v>
      </c>
      <c r="C4342" s="4" t="s">
        <v>19</v>
      </c>
      <c r="D4342" s="4" t="s">
        <v>10</v>
      </c>
      <c r="E4342" s="4" t="s">
        <v>11</v>
      </c>
      <c r="F4342" s="4" t="s">
        <v>23</v>
      </c>
      <c r="G4342" s="3">
        <v>55.31</v>
      </c>
      <c r="H4342" s="8">
        <v>4</v>
      </c>
      <c r="I4342" s="4" t="s">
        <v>17</v>
      </c>
      <c r="J4342" s="7">
        <v>5.2</v>
      </c>
      <c r="K4342" s="3">
        <f t="shared" si="336"/>
        <v>221.24</v>
      </c>
      <c r="L4342" s="2">
        <f t="shared" si="337"/>
        <v>0.05</v>
      </c>
      <c r="M4342" s="3">
        <f t="shared" si="338"/>
        <v>11.062000000000001</v>
      </c>
      <c r="N4342" s="3">
        <f t="shared" si="339"/>
        <v>232.30200000000002</v>
      </c>
    </row>
    <row r="4343" spans="1:14" x14ac:dyDescent="0.3">
      <c r="A4343" s="1">
        <v>45619</v>
      </c>
      <c r="B4343" s="1" t="str">
        <f t="shared" si="335"/>
        <v>November</v>
      </c>
      <c r="C4343" s="4" t="s">
        <v>19</v>
      </c>
      <c r="D4343" s="4" t="s">
        <v>15</v>
      </c>
      <c r="E4343" s="4" t="s">
        <v>22</v>
      </c>
      <c r="F4343" s="4" t="s">
        <v>23</v>
      </c>
      <c r="G4343" s="3">
        <v>48.24</v>
      </c>
      <c r="H4343" s="8">
        <v>9</v>
      </c>
      <c r="I4343" s="4" t="s">
        <v>17</v>
      </c>
      <c r="J4343" s="7">
        <v>5.2</v>
      </c>
      <c r="K4343" s="3">
        <f t="shared" si="336"/>
        <v>434.16</v>
      </c>
      <c r="L4343" s="2">
        <f t="shared" si="337"/>
        <v>0.05</v>
      </c>
      <c r="M4343" s="3">
        <f t="shared" si="338"/>
        <v>21.708000000000002</v>
      </c>
      <c r="N4343" s="3">
        <f t="shared" si="339"/>
        <v>455.86800000000005</v>
      </c>
    </row>
    <row r="4344" spans="1:14" x14ac:dyDescent="0.3">
      <c r="A4344" s="1">
        <v>45619</v>
      </c>
      <c r="B4344" s="1" t="str">
        <f t="shared" si="335"/>
        <v>November</v>
      </c>
      <c r="C4344" s="4" t="s">
        <v>19</v>
      </c>
      <c r="D4344" s="4" t="s">
        <v>15</v>
      </c>
      <c r="E4344" s="4" t="s">
        <v>22</v>
      </c>
      <c r="F4344" s="4" t="s">
        <v>24</v>
      </c>
      <c r="G4344" s="3">
        <v>17.649999999999999</v>
      </c>
      <c r="H4344" s="8">
        <v>1</v>
      </c>
      <c r="I4344" s="4" t="s">
        <v>258</v>
      </c>
      <c r="J4344" s="7">
        <v>3</v>
      </c>
      <c r="K4344" s="3">
        <f t="shared" si="336"/>
        <v>17.649999999999999</v>
      </c>
      <c r="L4344" s="2">
        <f t="shared" si="337"/>
        <v>0.05</v>
      </c>
      <c r="M4344" s="3">
        <f t="shared" si="338"/>
        <v>0.88249999999999995</v>
      </c>
      <c r="N4344" s="3">
        <f t="shared" si="339"/>
        <v>18.532499999999999</v>
      </c>
    </row>
    <row r="4345" spans="1:14" x14ac:dyDescent="0.3">
      <c r="A4345" s="1">
        <v>45619</v>
      </c>
      <c r="B4345" s="1" t="str">
        <f t="shared" si="335"/>
        <v>November</v>
      </c>
      <c r="C4345" s="4" t="s">
        <v>19</v>
      </c>
      <c r="D4345" s="4" t="s">
        <v>15</v>
      </c>
      <c r="E4345" s="4" t="s">
        <v>22</v>
      </c>
      <c r="F4345" s="4" t="s">
        <v>24</v>
      </c>
      <c r="G4345" s="3">
        <v>33.479999999999997</v>
      </c>
      <c r="H4345" s="8">
        <v>10</v>
      </c>
      <c r="I4345" s="4" t="s">
        <v>20</v>
      </c>
      <c r="J4345" s="7">
        <v>6.6</v>
      </c>
      <c r="K4345" s="3">
        <f t="shared" si="336"/>
        <v>334.79999999999995</v>
      </c>
      <c r="L4345" s="2">
        <f t="shared" si="337"/>
        <v>0.05</v>
      </c>
      <c r="M4345" s="3">
        <f t="shared" si="338"/>
        <v>16.739999999999998</v>
      </c>
      <c r="N4345" s="3">
        <f t="shared" si="339"/>
        <v>351.53999999999996</v>
      </c>
    </row>
    <row r="4346" spans="1:14" x14ac:dyDescent="0.3">
      <c r="A4346" s="1">
        <v>45619</v>
      </c>
      <c r="B4346" s="1" t="str">
        <f t="shared" si="335"/>
        <v>November</v>
      </c>
      <c r="C4346" s="4" t="s">
        <v>9</v>
      </c>
      <c r="D4346" s="4" t="s">
        <v>10</v>
      </c>
      <c r="E4346" s="4" t="s">
        <v>22</v>
      </c>
      <c r="F4346" s="4" t="s">
        <v>12</v>
      </c>
      <c r="G4346" s="3">
        <v>5.6</v>
      </c>
      <c r="H4346" s="8">
        <v>5</v>
      </c>
      <c r="I4346" s="4" t="s">
        <v>17</v>
      </c>
      <c r="J4346" s="7">
        <v>9.3000000000000007</v>
      </c>
      <c r="K4346" s="3">
        <f t="shared" si="336"/>
        <v>28</v>
      </c>
      <c r="L4346" s="2">
        <f t="shared" si="337"/>
        <v>0.05</v>
      </c>
      <c r="M4346" s="3">
        <f t="shared" si="338"/>
        <v>1.4000000000000001</v>
      </c>
      <c r="N4346" s="3">
        <f t="shared" si="339"/>
        <v>29.4</v>
      </c>
    </row>
    <row r="4347" spans="1:14" x14ac:dyDescent="0.3">
      <c r="A4347" s="1">
        <v>45619</v>
      </c>
      <c r="B4347" s="1" t="str">
        <f t="shared" si="335"/>
        <v>November</v>
      </c>
      <c r="C4347" s="4" t="s">
        <v>9</v>
      </c>
      <c r="D4347" s="4" t="s">
        <v>15</v>
      </c>
      <c r="E4347" s="4" t="s">
        <v>22</v>
      </c>
      <c r="F4347" s="4" t="s">
        <v>12</v>
      </c>
      <c r="G4347" s="3">
        <v>5.78</v>
      </c>
      <c r="H4347" s="8">
        <v>8</v>
      </c>
      <c r="I4347" s="4" t="s">
        <v>20</v>
      </c>
      <c r="J4347" s="7">
        <v>4.9000000000000004</v>
      </c>
      <c r="K4347" s="3">
        <f t="shared" si="336"/>
        <v>46.24</v>
      </c>
      <c r="L4347" s="2">
        <f t="shared" si="337"/>
        <v>0.05</v>
      </c>
      <c r="M4347" s="3">
        <f t="shared" si="338"/>
        <v>2.3120000000000003</v>
      </c>
      <c r="N4347" s="3">
        <f t="shared" si="339"/>
        <v>48.552</v>
      </c>
    </row>
    <row r="4348" spans="1:14" x14ac:dyDescent="0.3">
      <c r="A4348" s="1">
        <v>45619</v>
      </c>
      <c r="B4348" s="1" t="str">
        <f t="shared" si="335"/>
        <v>November</v>
      </c>
      <c r="C4348" s="4" t="s">
        <v>14</v>
      </c>
      <c r="D4348" s="4" t="s">
        <v>10</v>
      </c>
      <c r="E4348" s="4" t="s">
        <v>22</v>
      </c>
      <c r="F4348" s="4" t="s">
        <v>24</v>
      </c>
      <c r="G4348" s="3">
        <v>28.06</v>
      </c>
      <c r="H4348" s="8">
        <v>8</v>
      </c>
      <c r="I4348" s="4" t="s">
        <v>258</v>
      </c>
      <c r="J4348" s="7">
        <v>6.1</v>
      </c>
      <c r="K4348" s="3">
        <f t="shared" si="336"/>
        <v>224.48</v>
      </c>
      <c r="L4348" s="2">
        <f t="shared" si="337"/>
        <v>0.05</v>
      </c>
      <c r="M4348" s="3">
        <f t="shared" si="338"/>
        <v>11.224</v>
      </c>
      <c r="N4348" s="3">
        <f t="shared" si="339"/>
        <v>235.70399999999998</v>
      </c>
    </row>
    <row r="4349" spans="1:14" x14ac:dyDescent="0.3">
      <c r="A4349" s="1">
        <v>45619</v>
      </c>
      <c r="B4349" s="1" t="str">
        <f t="shared" si="335"/>
        <v>November</v>
      </c>
      <c r="C4349" s="4" t="s">
        <v>14</v>
      </c>
      <c r="D4349" s="4" t="s">
        <v>10</v>
      </c>
      <c r="E4349" s="4" t="s">
        <v>22</v>
      </c>
      <c r="F4349" s="4" t="s">
        <v>12</v>
      </c>
      <c r="G4349" s="3">
        <v>11.09</v>
      </c>
      <c r="H4349" s="8">
        <v>7</v>
      </c>
      <c r="I4349" s="4" t="s">
        <v>17</v>
      </c>
      <c r="J4349" s="7">
        <v>6.8</v>
      </c>
      <c r="K4349" s="3">
        <f t="shared" si="336"/>
        <v>77.63</v>
      </c>
      <c r="L4349" s="2">
        <f t="shared" si="337"/>
        <v>0.05</v>
      </c>
      <c r="M4349" s="3">
        <f t="shared" si="338"/>
        <v>3.8815</v>
      </c>
      <c r="N4349" s="3">
        <f t="shared" si="339"/>
        <v>81.511499999999998</v>
      </c>
    </row>
    <row r="4350" spans="1:14" x14ac:dyDescent="0.3">
      <c r="A4350" s="1">
        <v>45620</v>
      </c>
      <c r="B4350" s="1" t="str">
        <f t="shared" si="335"/>
        <v>November</v>
      </c>
      <c r="C4350" s="4" t="s">
        <v>14</v>
      </c>
      <c r="D4350" s="4" t="s">
        <v>10</v>
      </c>
      <c r="E4350" s="4" t="s">
        <v>22</v>
      </c>
      <c r="F4350" s="4" t="s">
        <v>24</v>
      </c>
      <c r="G4350" s="3">
        <v>35.56</v>
      </c>
      <c r="H4350" s="8">
        <v>4</v>
      </c>
      <c r="I4350" s="4" t="s">
        <v>258</v>
      </c>
      <c r="J4350" s="7">
        <v>9.3000000000000007</v>
      </c>
      <c r="K4350" s="3">
        <f t="shared" si="336"/>
        <v>142.24</v>
      </c>
      <c r="L4350" s="2">
        <f t="shared" si="337"/>
        <v>0.05</v>
      </c>
      <c r="M4350" s="3">
        <f t="shared" si="338"/>
        <v>7.112000000000001</v>
      </c>
      <c r="N4350" s="3">
        <f t="shared" si="339"/>
        <v>149.352</v>
      </c>
    </row>
    <row r="4351" spans="1:14" x14ac:dyDescent="0.3">
      <c r="A4351" s="1">
        <v>45620</v>
      </c>
      <c r="B4351" s="1" t="str">
        <f t="shared" si="335"/>
        <v>November</v>
      </c>
      <c r="C4351" s="4" t="s">
        <v>14</v>
      </c>
      <c r="D4351" s="4" t="s">
        <v>10</v>
      </c>
      <c r="E4351" s="4" t="s">
        <v>22</v>
      </c>
      <c r="F4351" s="4" t="s">
        <v>21</v>
      </c>
      <c r="G4351" s="3">
        <v>19.350000000000001</v>
      </c>
      <c r="H4351" s="8">
        <v>8</v>
      </c>
      <c r="I4351" s="4" t="s">
        <v>17</v>
      </c>
      <c r="J4351" s="7">
        <v>3.6</v>
      </c>
      <c r="K4351" s="3">
        <f t="shared" si="336"/>
        <v>154.80000000000001</v>
      </c>
      <c r="L4351" s="2">
        <f t="shared" si="337"/>
        <v>0.05</v>
      </c>
      <c r="M4351" s="3">
        <f t="shared" si="338"/>
        <v>7.7400000000000011</v>
      </c>
      <c r="N4351" s="3">
        <f t="shared" si="339"/>
        <v>162.54000000000002</v>
      </c>
    </row>
    <row r="4352" spans="1:14" x14ac:dyDescent="0.3">
      <c r="A4352" s="1">
        <v>45620</v>
      </c>
      <c r="B4352" s="1" t="str">
        <f t="shared" si="335"/>
        <v>November</v>
      </c>
      <c r="C4352" s="4" t="s">
        <v>9</v>
      </c>
      <c r="D4352" s="4" t="s">
        <v>15</v>
      </c>
      <c r="E4352" s="4" t="s">
        <v>22</v>
      </c>
      <c r="F4352" s="4" t="s">
        <v>12</v>
      </c>
      <c r="G4352" s="3">
        <v>7.14</v>
      </c>
      <c r="H4352" s="8">
        <v>2</v>
      </c>
      <c r="I4352" s="4" t="s">
        <v>258</v>
      </c>
      <c r="J4352" s="7">
        <v>4.2</v>
      </c>
      <c r="K4352" s="3">
        <f t="shared" si="336"/>
        <v>14.28</v>
      </c>
      <c r="L4352" s="2">
        <f t="shared" si="337"/>
        <v>0.05</v>
      </c>
      <c r="M4352" s="3">
        <f t="shared" si="338"/>
        <v>0.71399999999999997</v>
      </c>
      <c r="N4352" s="3">
        <f t="shared" si="339"/>
        <v>14.994</v>
      </c>
    </row>
    <row r="4353" spans="1:14" x14ac:dyDescent="0.3">
      <c r="A4353" s="1">
        <v>45620</v>
      </c>
      <c r="B4353" s="1" t="str">
        <f t="shared" si="335"/>
        <v>November</v>
      </c>
      <c r="C4353" s="4" t="s">
        <v>14</v>
      </c>
      <c r="D4353" s="4" t="s">
        <v>15</v>
      </c>
      <c r="E4353" s="4" t="s">
        <v>22</v>
      </c>
      <c r="F4353" s="4" t="s">
        <v>24</v>
      </c>
      <c r="G4353" s="3">
        <v>26.87</v>
      </c>
      <c r="H4353" s="8">
        <v>5</v>
      </c>
      <c r="I4353" s="4" t="s">
        <v>20</v>
      </c>
      <c r="J4353" s="7">
        <v>6.4</v>
      </c>
      <c r="K4353" s="3">
        <f t="shared" si="336"/>
        <v>134.35</v>
      </c>
      <c r="L4353" s="2">
        <f t="shared" si="337"/>
        <v>0.05</v>
      </c>
      <c r="M4353" s="3">
        <f t="shared" si="338"/>
        <v>6.7175000000000002</v>
      </c>
      <c r="N4353" s="3">
        <f t="shared" si="339"/>
        <v>141.0675</v>
      </c>
    </row>
    <row r="4354" spans="1:14" x14ac:dyDescent="0.3">
      <c r="A4354" s="1">
        <v>45620</v>
      </c>
      <c r="B4354" s="1" t="str">
        <f t="shared" si="335"/>
        <v>November</v>
      </c>
      <c r="C4354" s="4" t="s">
        <v>9</v>
      </c>
      <c r="D4354" s="4" t="s">
        <v>15</v>
      </c>
      <c r="E4354" s="4" t="s">
        <v>11</v>
      </c>
      <c r="F4354" s="4" t="s">
        <v>12</v>
      </c>
      <c r="G4354" s="3">
        <v>13.3</v>
      </c>
      <c r="H4354" s="8">
        <v>10</v>
      </c>
      <c r="I4354" s="4" t="s">
        <v>20</v>
      </c>
      <c r="J4354" s="7">
        <v>7</v>
      </c>
      <c r="K4354" s="3">
        <f t="shared" si="336"/>
        <v>133</v>
      </c>
      <c r="L4354" s="2">
        <f t="shared" si="337"/>
        <v>0.05</v>
      </c>
      <c r="M4354" s="3">
        <f t="shared" si="338"/>
        <v>6.65</v>
      </c>
      <c r="N4354" s="3">
        <f t="shared" si="339"/>
        <v>139.65</v>
      </c>
    </row>
    <row r="4355" spans="1:14" x14ac:dyDescent="0.3">
      <c r="A4355" s="1">
        <v>45620</v>
      </c>
      <c r="B4355" s="1" t="str">
        <f t="shared" ref="B4355:B4418" si="340">TEXT(A4355,"mmmm")</f>
        <v>November</v>
      </c>
      <c r="C4355" s="4" t="s">
        <v>19</v>
      </c>
      <c r="D4355" s="4" t="s">
        <v>10</v>
      </c>
      <c r="E4355" s="4" t="s">
        <v>11</v>
      </c>
      <c r="F4355" s="4" t="s">
        <v>23</v>
      </c>
      <c r="G4355" s="3">
        <v>69.849999999999994</v>
      </c>
      <c r="H4355" s="8">
        <v>4</v>
      </c>
      <c r="I4355" s="4" t="s">
        <v>20</v>
      </c>
      <c r="J4355" s="7">
        <v>4.2</v>
      </c>
      <c r="K4355" s="3">
        <f t="shared" ref="K4355:K4418" si="341">G4355*H4355</f>
        <v>279.39999999999998</v>
      </c>
      <c r="L4355" s="2">
        <f t="shared" ref="L4355:L4418" si="342">IF(F4355="electronics",18%,5%)</f>
        <v>0.05</v>
      </c>
      <c r="M4355" s="3">
        <f t="shared" ref="M4355:M4418" si="343">K4355*L4355</f>
        <v>13.969999999999999</v>
      </c>
      <c r="N4355" s="3">
        <f t="shared" ref="N4355:N4418" si="344">K4355+M4355</f>
        <v>293.37</v>
      </c>
    </row>
    <row r="4356" spans="1:14" x14ac:dyDescent="0.3">
      <c r="A4356" s="1">
        <v>45620</v>
      </c>
      <c r="B4356" s="1" t="str">
        <f t="shared" si="340"/>
        <v>November</v>
      </c>
      <c r="C4356" s="4" t="s">
        <v>9</v>
      </c>
      <c r="D4356" s="4" t="s">
        <v>10</v>
      </c>
      <c r="E4356" s="4" t="s">
        <v>11</v>
      </c>
      <c r="F4356" s="4" t="s">
        <v>16</v>
      </c>
      <c r="G4356" s="3">
        <v>90.37</v>
      </c>
      <c r="H4356" s="8">
        <v>2</v>
      </c>
      <c r="I4356" s="4" t="s">
        <v>20</v>
      </c>
      <c r="J4356" s="7">
        <v>8.6999999999999993</v>
      </c>
      <c r="K4356" s="3">
        <f t="shared" si="341"/>
        <v>180.74</v>
      </c>
      <c r="L4356" s="2">
        <f t="shared" si="342"/>
        <v>0.18</v>
      </c>
      <c r="M4356" s="3">
        <f t="shared" si="343"/>
        <v>32.533200000000001</v>
      </c>
      <c r="N4356" s="3">
        <f t="shared" si="344"/>
        <v>213.2732</v>
      </c>
    </row>
    <row r="4357" spans="1:14" x14ac:dyDescent="0.3">
      <c r="A4357" s="1">
        <v>45620</v>
      </c>
      <c r="B4357" s="1" t="str">
        <f t="shared" si="340"/>
        <v>November</v>
      </c>
      <c r="C4357" s="4" t="s">
        <v>9</v>
      </c>
      <c r="D4357" s="4" t="s">
        <v>10</v>
      </c>
      <c r="E4357" s="4" t="s">
        <v>11</v>
      </c>
      <c r="F4357" s="4" t="s">
        <v>23</v>
      </c>
      <c r="G4357" s="3">
        <v>68.5</v>
      </c>
      <c r="H4357" s="8">
        <v>6</v>
      </c>
      <c r="I4357" s="4" t="s">
        <v>258</v>
      </c>
      <c r="J4357" s="7">
        <v>9.6999999999999993</v>
      </c>
      <c r="K4357" s="3">
        <f t="shared" si="341"/>
        <v>411</v>
      </c>
      <c r="L4357" s="2">
        <f t="shared" si="342"/>
        <v>0.05</v>
      </c>
      <c r="M4357" s="3">
        <f t="shared" si="343"/>
        <v>20.55</v>
      </c>
      <c r="N4357" s="3">
        <f t="shared" si="344"/>
        <v>431.55</v>
      </c>
    </row>
    <row r="4358" spans="1:14" x14ac:dyDescent="0.3">
      <c r="A4358" s="1">
        <v>45620</v>
      </c>
      <c r="B4358" s="1" t="str">
        <f t="shared" si="340"/>
        <v>November</v>
      </c>
      <c r="C4358" s="4" t="s">
        <v>9</v>
      </c>
      <c r="D4358" s="4" t="s">
        <v>15</v>
      </c>
      <c r="E4358" s="4" t="s">
        <v>22</v>
      </c>
      <c r="F4358" s="4" t="s">
        <v>18</v>
      </c>
      <c r="G4358" s="3">
        <v>71.650000000000006</v>
      </c>
      <c r="H4358" s="8">
        <v>9</v>
      </c>
      <c r="I4358" s="4" t="s">
        <v>258</v>
      </c>
      <c r="J4358" s="7">
        <v>6.4</v>
      </c>
      <c r="K4358" s="3">
        <f t="shared" si="341"/>
        <v>644.85</v>
      </c>
      <c r="L4358" s="2">
        <f t="shared" si="342"/>
        <v>0.05</v>
      </c>
      <c r="M4358" s="3">
        <f t="shared" si="343"/>
        <v>32.2425</v>
      </c>
      <c r="N4358" s="3">
        <f t="shared" si="344"/>
        <v>677.09249999999997</v>
      </c>
    </row>
    <row r="4359" spans="1:14" x14ac:dyDescent="0.3">
      <c r="A4359" s="1">
        <v>45620</v>
      </c>
      <c r="B4359" s="1" t="str">
        <f t="shared" si="340"/>
        <v>November</v>
      </c>
      <c r="C4359" s="4" t="s">
        <v>9</v>
      </c>
      <c r="D4359" s="4" t="s">
        <v>15</v>
      </c>
      <c r="E4359" s="4" t="s">
        <v>11</v>
      </c>
      <c r="F4359" s="4" t="s">
        <v>12</v>
      </c>
      <c r="G4359" s="3">
        <v>9.85</v>
      </c>
      <c r="H4359" s="8">
        <v>1</v>
      </c>
      <c r="I4359" s="4" t="s">
        <v>258</v>
      </c>
      <c r="J4359" s="7">
        <v>8.6</v>
      </c>
      <c r="K4359" s="3">
        <f t="shared" si="341"/>
        <v>9.85</v>
      </c>
      <c r="L4359" s="2">
        <f t="shared" si="342"/>
        <v>0.05</v>
      </c>
      <c r="M4359" s="3">
        <f t="shared" si="343"/>
        <v>0.49249999999999999</v>
      </c>
      <c r="N4359" s="3">
        <f t="shared" si="344"/>
        <v>10.342499999999999</v>
      </c>
    </row>
    <row r="4360" spans="1:14" x14ac:dyDescent="0.3">
      <c r="A4360" s="1">
        <v>45620</v>
      </c>
      <c r="B4360" s="1" t="str">
        <f t="shared" si="340"/>
        <v>November</v>
      </c>
      <c r="C4360" s="4" t="s">
        <v>9</v>
      </c>
      <c r="D4360" s="4" t="s">
        <v>15</v>
      </c>
      <c r="E4360" s="4" t="s">
        <v>11</v>
      </c>
      <c r="F4360" s="4" t="s">
        <v>21</v>
      </c>
      <c r="G4360" s="3">
        <v>17.350000000000001</v>
      </c>
      <c r="H4360" s="8">
        <v>9</v>
      </c>
      <c r="I4360" s="4" t="s">
        <v>20</v>
      </c>
      <c r="J4360" s="7">
        <v>3.8</v>
      </c>
      <c r="K4360" s="3">
        <f t="shared" si="341"/>
        <v>156.15</v>
      </c>
      <c r="L4360" s="2">
        <f t="shared" si="342"/>
        <v>0.05</v>
      </c>
      <c r="M4360" s="3">
        <f t="shared" si="343"/>
        <v>7.807500000000001</v>
      </c>
      <c r="N4360" s="3">
        <f t="shared" si="344"/>
        <v>163.95750000000001</v>
      </c>
    </row>
    <row r="4361" spans="1:14" x14ac:dyDescent="0.3">
      <c r="A4361" s="1">
        <v>45620</v>
      </c>
      <c r="B4361" s="1" t="str">
        <f t="shared" si="340"/>
        <v>November</v>
      </c>
      <c r="C4361" s="4" t="s">
        <v>14</v>
      </c>
      <c r="D4361" s="4" t="s">
        <v>15</v>
      </c>
      <c r="E4361" s="4" t="s">
        <v>11</v>
      </c>
      <c r="F4361" s="4" t="s">
        <v>23</v>
      </c>
      <c r="G4361" s="3">
        <v>56.25</v>
      </c>
      <c r="H4361" s="8">
        <v>7</v>
      </c>
      <c r="I4361" s="4" t="s">
        <v>258</v>
      </c>
      <c r="J4361" s="7">
        <v>3.3</v>
      </c>
      <c r="K4361" s="3">
        <f t="shared" si="341"/>
        <v>393.75</v>
      </c>
      <c r="L4361" s="2">
        <f t="shared" si="342"/>
        <v>0.05</v>
      </c>
      <c r="M4361" s="3">
        <f t="shared" si="343"/>
        <v>19.6875</v>
      </c>
      <c r="N4361" s="3">
        <f t="shared" si="344"/>
        <v>413.4375</v>
      </c>
    </row>
    <row r="4362" spans="1:14" x14ac:dyDescent="0.3">
      <c r="A4362" s="1">
        <v>45620</v>
      </c>
      <c r="B4362" s="1" t="str">
        <f t="shared" si="340"/>
        <v>November</v>
      </c>
      <c r="C4362" s="4" t="s">
        <v>9</v>
      </c>
      <c r="D4362" s="4" t="s">
        <v>15</v>
      </c>
      <c r="E4362" s="4" t="s">
        <v>11</v>
      </c>
      <c r="F4362" s="4" t="s">
        <v>21</v>
      </c>
      <c r="G4362" s="3">
        <v>12.64</v>
      </c>
      <c r="H4362" s="8">
        <v>4</v>
      </c>
      <c r="I4362" s="4" t="s">
        <v>20</v>
      </c>
      <c r="J4362" s="7">
        <v>3.4</v>
      </c>
      <c r="K4362" s="3">
        <f t="shared" si="341"/>
        <v>50.56</v>
      </c>
      <c r="L4362" s="2">
        <f t="shared" si="342"/>
        <v>0.05</v>
      </c>
      <c r="M4362" s="3">
        <f t="shared" si="343"/>
        <v>2.5280000000000005</v>
      </c>
      <c r="N4362" s="3">
        <f t="shared" si="344"/>
        <v>53.088000000000001</v>
      </c>
    </row>
    <row r="4363" spans="1:14" x14ac:dyDescent="0.3">
      <c r="A4363" s="1">
        <v>45620</v>
      </c>
      <c r="B4363" s="1" t="str">
        <f t="shared" si="340"/>
        <v>November</v>
      </c>
      <c r="C4363" s="4" t="s">
        <v>9</v>
      </c>
      <c r="D4363" s="4" t="s">
        <v>15</v>
      </c>
      <c r="E4363" s="4" t="s">
        <v>11</v>
      </c>
      <c r="F4363" s="4" t="s">
        <v>12</v>
      </c>
      <c r="G4363" s="3">
        <v>6.1</v>
      </c>
      <c r="H4363" s="8">
        <v>3</v>
      </c>
      <c r="I4363" s="4" t="s">
        <v>20</v>
      </c>
      <c r="J4363" s="7">
        <v>9.3000000000000007</v>
      </c>
      <c r="K4363" s="3">
        <f t="shared" si="341"/>
        <v>18.299999999999997</v>
      </c>
      <c r="L4363" s="2">
        <f t="shared" si="342"/>
        <v>0.05</v>
      </c>
      <c r="M4363" s="3">
        <f t="shared" si="343"/>
        <v>0.91499999999999992</v>
      </c>
      <c r="N4363" s="3">
        <f t="shared" si="344"/>
        <v>19.214999999999996</v>
      </c>
    </row>
    <row r="4364" spans="1:14" x14ac:dyDescent="0.3">
      <c r="A4364" s="1">
        <v>45620</v>
      </c>
      <c r="B4364" s="1" t="str">
        <f t="shared" si="340"/>
        <v>November</v>
      </c>
      <c r="C4364" s="4" t="s">
        <v>19</v>
      </c>
      <c r="D4364" s="4" t="s">
        <v>15</v>
      </c>
      <c r="E4364" s="4" t="s">
        <v>22</v>
      </c>
      <c r="F4364" s="4" t="s">
        <v>24</v>
      </c>
      <c r="G4364" s="3">
        <v>36.450000000000003</v>
      </c>
      <c r="H4364" s="8">
        <v>2</v>
      </c>
      <c r="I4364" s="4" t="s">
        <v>20</v>
      </c>
      <c r="J4364" s="7">
        <v>3.4</v>
      </c>
      <c r="K4364" s="3">
        <f t="shared" si="341"/>
        <v>72.900000000000006</v>
      </c>
      <c r="L4364" s="2">
        <f t="shared" si="342"/>
        <v>0.05</v>
      </c>
      <c r="M4364" s="3">
        <f t="shared" si="343"/>
        <v>3.6450000000000005</v>
      </c>
      <c r="N4364" s="3">
        <f t="shared" si="344"/>
        <v>76.545000000000002</v>
      </c>
    </row>
    <row r="4365" spans="1:14" x14ac:dyDescent="0.3">
      <c r="A4365" s="1">
        <v>45620</v>
      </c>
      <c r="B4365" s="1" t="str">
        <f t="shared" si="340"/>
        <v>November</v>
      </c>
      <c r="C4365" s="4" t="s">
        <v>14</v>
      </c>
      <c r="D4365" s="4" t="s">
        <v>15</v>
      </c>
      <c r="E4365" s="4" t="s">
        <v>22</v>
      </c>
      <c r="F4365" s="4" t="s">
        <v>23</v>
      </c>
      <c r="G4365" s="3">
        <v>66.25</v>
      </c>
      <c r="H4365" s="8">
        <v>3</v>
      </c>
      <c r="I4365" s="4" t="s">
        <v>20</v>
      </c>
      <c r="J4365" s="7">
        <v>5.0999999999999996</v>
      </c>
      <c r="K4365" s="3">
        <f t="shared" si="341"/>
        <v>198.75</v>
      </c>
      <c r="L4365" s="2">
        <f t="shared" si="342"/>
        <v>0.05</v>
      </c>
      <c r="M4365" s="3">
        <f t="shared" si="343"/>
        <v>9.9375</v>
      </c>
      <c r="N4365" s="3">
        <f t="shared" si="344"/>
        <v>208.6875</v>
      </c>
    </row>
    <row r="4366" spans="1:14" x14ac:dyDescent="0.3">
      <c r="A4366" s="1">
        <v>45620</v>
      </c>
      <c r="B4366" s="1" t="str">
        <f t="shared" si="340"/>
        <v>November</v>
      </c>
      <c r="C4366" s="4" t="s">
        <v>14</v>
      </c>
      <c r="D4366" s="4" t="s">
        <v>15</v>
      </c>
      <c r="E4366" s="4" t="s">
        <v>11</v>
      </c>
      <c r="F4366" s="4" t="s">
        <v>18</v>
      </c>
      <c r="G4366" s="3">
        <v>63.49</v>
      </c>
      <c r="H4366" s="8">
        <v>1</v>
      </c>
      <c r="I4366" s="4" t="s">
        <v>258</v>
      </c>
      <c r="J4366" s="7">
        <v>9.3000000000000007</v>
      </c>
      <c r="K4366" s="3">
        <f t="shared" si="341"/>
        <v>63.49</v>
      </c>
      <c r="L4366" s="2">
        <f t="shared" si="342"/>
        <v>0.05</v>
      </c>
      <c r="M4366" s="3">
        <f t="shared" si="343"/>
        <v>3.1745000000000001</v>
      </c>
      <c r="N4366" s="3">
        <f t="shared" si="344"/>
        <v>66.664500000000004</v>
      </c>
    </row>
    <row r="4367" spans="1:14" x14ac:dyDescent="0.3">
      <c r="A4367" s="1">
        <v>45620</v>
      </c>
      <c r="B4367" s="1" t="str">
        <f t="shared" si="340"/>
        <v>November</v>
      </c>
      <c r="C4367" s="4" t="s">
        <v>14</v>
      </c>
      <c r="D4367" s="4" t="s">
        <v>15</v>
      </c>
      <c r="E4367" s="4" t="s">
        <v>11</v>
      </c>
      <c r="F4367" s="4" t="s">
        <v>12</v>
      </c>
      <c r="G4367" s="3">
        <v>3.88</v>
      </c>
      <c r="H4367" s="8">
        <v>8</v>
      </c>
      <c r="I4367" s="4" t="s">
        <v>258</v>
      </c>
      <c r="J4367" s="7">
        <v>5.2</v>
      </c>
      <c r="K4367" s="3">
        <f t="shared" si="341"/>
        <v>31.04</v>
      </c>
      <c r="L4367" s="2">
        <f t="shared" si="342"/>
        <v>0.05</v>
      </c>
      <c r="M4367" s="3">
        <f t="shared" si="343"/>
        <v>1.552</v>
      </c>
      <c r="N4367" s="3">
        <f t="shared" si="344"/>
        <v>32.591999999999999</v>
      </c>
    </row>
    <row r="4368" spans="1:14" x14ac:dyDescent="0.3">
      <c r="A4368" s="1">
        <v>45620</v>
      </c>
      <c r="B4368" s="1" t="str">
        <f t="shared" si="340"/>
        <v>November</v>
      </c>
      <c r="C4368" s="4" t="s">
        <v>14</v>
      </c>
      <c r="D4368" s="4" t="s">
        <v>15</v>
      </c>
      <c r="E4368" s="4" t="s">
        <v>22</v>
      </c>
      <c r="F4368" s="4" t="s">
        <v>12</v>
      </c>
      <c r="G4368" s="3">
        <v>3.07</v>
      </c>
      <c r="H4368" s="8">
        <v>6</v>
      </c>
      <c r="I4368" s="4" t="s">
        <v>258</v>
      </c>
      <c r="J4368" s="7">
        <v>6.9</v>
      </c>
      <c r="K4368" s="3">
        <f t="shared" si="341"/>
        <v>18.419999999999998</v>
      </c>
      <c r="L4368" s="2">
        <f t="shared" si="342"/>
        <v>0.05</v>
      </c>
      <c r="M4368" s="3">
        <f t="shared" si="343"/>
        <v>0.92099999999999993</v>
      </c>
      <c r="N4368" s="3">
        <f t="shared" si="344"/>
        <v>19.340999999999998</v>
      </c>
    </row>
    <row r="4369" spans="1:14" x14ac:dyDescent="0.3">
      <c r="A4369" s="1">
        <v>45620</v>
      </c>
      <c r="B4369" s="1" t="str">
        <f t="shared" si="340"/>
        <v>November</v>
      </c>
      <c r="C4369" s="4" t="s">
        <v>19</v>
      </c>
      <c r="D4369" s="4" t="s">
        <v>15</v>
      </c>
      <c r="E4369" s="4" t="s">
        <v>22</v>
      </c>
      <c r="F4369" s="4" t="s">
        <v>23</v>
      </c>
      <c r="G4369" s="3">
        <v>42.63</v>
      </c>
      <c r="H4369" s="8">
        <v>3</v>
      </c>
      <c r="I4369" s="4" t="s">
        <v>20</v>
      </c>
      <c r="J4369" s="7">
        <v>8</v>
      </c>
      <c r="K4369" s="3">
        <f t="shared" si="341"/>
        <v>127.89000000000001</v>
      </c>
      <c r="L4369" s="2">
        <f t="shared" si="342"/>
        <v>0.05</v>
      </c>
      <c r="M4369" s="3">
        <f t="shared" si="343"/>
        <v>6.3945000000000007</v>
      </c>
      <c r="N4369" s="3">
        <f t="shared" si="344"/>
        <v>134.28450000000001</v>
      </c>
    </row>
    <row r="4370" spans="1:14" x14ac:dyDescent="0.3">
      <c r="A4370" s="1">
        <v>45621</v>
      </c>
      <c r="B4370" s="1" t="str">
        <f t="shared" si="340"/>
        <v>November</v>
      </c>
      <c r="C4370" s="4" t="s">
        <v>19</v>
      </c>
      <c r="D4370" s="4" t="s">
        <v>15</v>
      </c>
      <c r="E4370" s="4" t="s">
        <v>11</v>
      </c>
      <c r="F4370" s="4" t="s">
        <v>12</v>
      </c>
      <c r="G4370" s="3">
        <v>9.0500000000000007</v>
      </c>
      <c r="H4370" s="8">
        <v>1</v>
      </c>
      <c r="I4370" s="4" t="s">
        <v>258</v>
      </c>
      <c r="J4370" s="7">
        <v>8.9</v>
      </c>
      <c r="K4370" s="3">
        <f t="shared" si="341"/>
        <v>9.0500000000000007</v>
      </c>
      <c r="L4370" s="2">
        <f t="shared" si="342"/>
        <v>0.05</v>
      </c>
      <c r="M4370" s="3">
        <f t="shared" si="343"/>
        <v>0.45250000000000007</v>
      </c>
      <c r="N4370" s="3">
        <f t="shared" si="344"/>
        <v>9.5025000000000013</v>
      </c>
    </row>
    <row r="4371" spans="1:14" x14ac:dyDescent="0.3">
      <c r="A4371" s="1">
        <v>45621</v>
      </c>
      <c r="B4371" s="1" t="str">
        <f t="shared" si="340"/>
        <v>November</v>
      </c>
      <c r="C4371" s="4" t="s">
        <v>9</v>
      </c>
      <c r="D4371" s="4" t="s">
        <v>15</v>
      </c>
      <c r="E4371" s="4" t="s">
        <v>22</v>
      </c>
      <c r="F4371" s="4" t="s">
        <v>16</v>
      </c>
      <c r="G4371" s="3">
        <v>83.84</v>
      </c>
      <c r="H4371" s="8">
        <v>9</v>
      </c>
      <c r="I4371" s="4" t="s">
        <v>17</v>
      </c>
      <c r="J4371" s="7">
        <v>8.3000000000000007</v>
      </c>
      <c r="K4371" s="3">
        <f t="shared" si="341"/>
        <v>754.56000000000006</v>
      </c>
      <c r="L4371" s="2">
        <f t="shared" si="342"/>
        <v>0.18</v>
      </c>
      <c r="M4371" s="3">
        <f t="shared" si="343"/>
        <v>135.82080000000002</v>
      </c>
      <c r="N4371" s="3">
        <f t="shared" si="344"/>
        <v>890.38080000000014</v>
      </c>
    </row>
    <row r="4372" spans="1:14" x14ac:dyDescent="0.3">
      <c r="A4372" s="1">
        <v>45621</v>
      </c>
      <c r="B4372" s="1" t="str">
        <f t="shared" si="340"/>
        <v>November</v>
      </c>
      <c r="C4372" s="4" t="s">
        <v>14</v>
      </c>
      <c r="D4372" s="4" t="s">
        <v>15</v>
      </c>
      <c r="E4372" s="4" t="s">
        <v>11</v>
      </c>
      <c r="F4372" s="4" t="s">
        <v>12</v>
      </c>
      <c r="G4372" s="3">
        <v>7.46</v>
      </c>
      <c r="H4372" s="8">
        <v>4</v>
      </c>
      <c r="I4372" s="4" t="s">
        <v>258</v>
      </c>
      <c r="J4372" s="7">
        <v>3.2</v>
      </c>
      <c r="K4372" s="3">
        <f t="shared" si="341"/>
        <v>29.84</v>
      </c>
      <c r="L4372" s="2">
        <f t="shared" si="342"/>
        <v>0.05</v>
      </c>
      <c r="M4372" s="3">
        <f t="shared" si="343"/>
        <v>1.492</v>
      </c>
      <c r="N4372" s="3">
        <f t="shared" si="344"/>
        <v>31.332000000000001</v>
      </c>
    </row>
    <row r="4373" spans="1:14" x14ac:dyDescent="0.3">
      <c r="A4373" s="1">
        <v>45621</v>
      </c>
      <c r="B4373" s="1" t="str">
        <f t="shared" si="340"/>
        <v>November</v>
      </c>
      <c r="C4373" s="4" t="s">
        <v>9</v>
      </c>
      <c r="D4373" s="4" t="s">
        <v>10</v>
      </c>
      <c r="E4373" s="4" t="s">
        <v>11</v>
      </c>
      <c r="F4373" s="4" t="s">
        <v>12</v>
      </c>
      <c r="G4373" s="3">
        <v>8.23</v>
      </c>
      <c r="H4373" s="8">
        <v>4</v>
      </c>
      <c r="I4373" s="4" t="s">
        <v>20</v>
      </c>
      <c r="J4373" s="7">
        <v>3.5</v>
      </c>
      <c r="K4373" s="3">
        <f t="shared" si="341"/>
        <v>32.92</v>
      </c>
      <c r="L4373" s="2">
        <f t="shared" si="342"/>
        <v>0.05</v>
      </c>
      <c r="M4373" s="3">
        <f t="shared" si="343"/>
        <v>1.6460000000000001</v>
      </c>
      <c r="N4373" s="3">
        <f t="shared" si="344"/>
        <v>34.566000000000003</v>
      </c>
    </row>
    <row r="4374" spans="1:14" x14ac:dyDescent="0.3">
      <c r="A4374" s="1">
        <v>45621</v>
      </c>
      <c r="B4374" s="1" t="str">
        <f t="shared" si="340"/>
        <v>November</v>
      </c>
      <c r="C4374" s="4" t="s">
        <v>9</v>
      </c>
      <c r="D4374" s="4" t="s">
        <v>10</v>
      </c>
      <c r="E4374" s="4" t="s">
        <v>11</v>
      </c>
      <c r="F4374" s="4" t="s">
        <v>18</v>
      </c>
      <c r="G4374" s="3">
        <v>70.83</v>
      </c>
      <c r="H4374" s="8">
        <v>6</v>
      </c>
      <c r="I4374" s="4" t="s">
        <v>258</v>
      </c>
      <c r="J4374" s="7">
        <v>8.5</v>
      </c>
      <c r="K4374" s="3">
        <f t="shared" si="341"/>
        <v>424.98</v>
      </c>
      <c r="L4374" s="2">
        <f t="shared" si="342"/>
        <v>0.05</v>
      </c>
      <c r="M4374" s="3">
        <f t="shared" si="343"/>
        <v>21.249000000000002</v>
      </c>
      <c r="N4374" s="3">
        <f t="shared" si="344"/>
        <v>446.22900000000004</v>
      </c>
    </row>
    <row r="4375" spans="1:14" x14ac:dyDescent="0.3">
      <c r="A4375" s="1">
        <v>45621</v>
      </c>
      <c r="B4375" s="1" t="str">
        <f t="shared" si="340"/>
        <v>November</v>
      </c>
      <c r="C4375" s="4" t="s">
        <v>19</v>
      </c>
      <c r="D4375" s="4" t="s">
        <v>15</v>
      </c>
      <c r="E4375" s="4" t="s">
        <v>11</v>
      </c>
      <c r="F4375" s="4" t="s">
        <v>21</v>
      </c>
      <c r="G4375" s="3">
        <v>20.91</v>
      </c>
      <c r="H4375" s="8">
        <v>7</v>
      </c>
      <c r="I4375" s="4" t="s">
        <v>17</v>
      </c>
      <c r="J4375" s="7">
        <v>8.1</v>
      </c>
      <c r="K4375" s="3">
        <f t="shared" si="341"/>
        <v>146.37</v>
      </c>
      <c r="L4375" s="2">
        <f t="shared" si="342"/>
        <v>0.05</v>
      </c>
      <c r="M4375" s="3">
        <f t="shared" si="343"/>
        <v>7.3185000000000002</v>
      </c>
      <c r="N4375" s="3">
        <f t="shared" si="344"/>
        <v>153.6885</v>
      </c>
    </row>
    <row r="4376" spans="1:14" x14ac:dyDescent="0.3">
      <c r="A4376" s="1">
        <v>45621</v>
      </c>
      <c r="B4376" s="1" t="str">
        <f t="shared" si="340"/>
        <v>November</v>
      </c>
      <c r="C4376" s="4" t="s">
        <v>19</v>
      </c>
      <c r="D4376" s="4" t="s">
        <v>15</v>
      </c>
      <c r="E4376" s="4" t="s">
        <v>22</v>
      </c>
      <c r="F4376" s="4" t="s">
        <v>21</v>
      </c>
      <c r="G4376" s="3">
        <v>24.18</v>
      </c>
      <c r="H4376" s="8">
        <v>6</v>
      </c>
      <c r="I4376" s="4" t="s">
        <v>20</v>
      </c>
      <c r="J4376" s="7">
        <v>5.6</v>
      </c>
      <c r="K4376" s="3">
        <f t="shared" si="341"/>
        <v>145.07999999999998</v>
      </c>
      <c r="L4376" s="2">
        <f t="shared" si="342"/>
        <v>0.05</v>
      </c>
      <c r="M4376" s="3">
        <f t="shared" si="343"/>
        <v>7.2539999999999996</v>
      </c>
      <c r="N4376" s="3">
        <f t="shared" si="344"/>
        <v>152.33399999999997</v>
      </c>
    </row>
    <row r="4377" spans="1:14" x14ac:dyDescent="0.3">
      <c r="A4377" s="1">
        <v>45621</v>
      </c>
      <c r="B4377" s="1" t="str">
        <f t="shared" si="340"/>
        <v>November</v>
      </c>
      <c r="C4377" s="4" t="s">
        <v>19</v>
      </c>
      <c r="D4377" s="4" t="s">
        <v>15</v>
      </c>
      <c r="E4377" s="4" t="s">
        <v>11</v>
      </c>
      <c r="F4377" s="4" t="s">
        <v>21</v>
      </c>
      <c r="G4377" s="3">
        <v>17.350000000000001</v>
      </c>
      <c r="H4377" s="8">
        <v>7</v>
      </c>
      <c r="I4377" s="4" t="s">
        <v>17</v>
      </c>
      <c r="J4377" s="7">
        <v>3.5</v>
      </c>
      <c r="K4377" s="3">
        <f t="shared" si="341"/>
        <v>121.45000000000002</v>
      </c>
      <c r="L4377" s="2">
        <f t="shared" si="342"/>
        <v>0.05</v>
      </c>
      <c r="M4377" s="3">
        <f t="shared" si="343"/>
        <v>6.0725000000000016</v>
      </c>
      <c r="N4377" s="3">
        <f t="shared" si="344"/>
        <v>127.52250000000002</v>
      </c>
    </row>
    <row r="4378" spans="1:14" x14ac:dyDescent="0.3">
      <c r="A4378" s="1">
        <v>45621</v>
      </c>
      <c r="B4378" s="1" t="str">
        <f t="shared" si="340"/>
        <v>November</v>
      </c>
      <c r="C4378" s="4" t="s">
        <v>14</v>
      </c>
      <c r="D4378" s="4" t="s">
        <v>15</v>
      </c>
      <c r="E4378" s="4" t="s">
        <v>11</v>
      </c>
      <c r="F4378" s="4" t="s">
        <v>12</v>
      </c>
      <c r="G4378" s="3">
        <v>12.35</v>
      </c>
      <c r="H4378" s="8">
        <v>8</v>
      </c>
      <c r="I4378" s="4" t="s">
        <v>17</v>
      </c>
      <c r="J4378" s="7">
        <v>8.5</v>
      </c>
      <c r="K4378" s="3">
        <f t="shared" si="341"/>
        <v>98.8</v>
      </c>
      <c r="L4378" s="2">
        <f t="shared" si="342"/>
        <v>0.05</v>
      </c>
      <c r="M4378" s="3">
        <f t="shared" si="343"/>
        <v>4.9400000000000004</v>
      </c>
      <c r="N4378" s="3">
        <f t="shared" si="344"/>
        <v>103.74</v>
      </c>
    </row>
    <row r="4379" spans="1:14" x14ac:dyDescent="0.3">
      <c r="A4379" s="1">
        <v>45621</v>
      </c>
      <c r="B4379" s="1" t="str">
        <f t="shared" si="340"/>
        <v>November</v>
      </c>
      <c r="C4379" s="4" t="s">
        <v>14</v>
      </c>
      <c r="D4379" s="4" t="s">
        <v>15</v>
      </c>
      <c r="E4379" s="4" t="s">
        <v>11</v>
      </c>
      <c r="F4379" s="4" t="s">
        <v>12</v>
      </c>
      <c r="G4379" s="3">
        <v>5.46</v>
      </c>
      <c r="H4379" s="8">
        <v>9</v>
      </c>
      <c r="I4379" s="4" t="s">
        <v>17</v>
      </c>
      <c r="J4379" s="7">
        <v>9.4</v>
      </c>
      <c r="K4379" s="3">
        <f t="shared" si="341"/>
        <v>49.14</v>
      </c>
      <c r="L4379" s="2">
        <f t="shared" si="342"/>
        <v>0.05</v>
      </c>
      <c r="M4379" s="3">
        <f t="shared" si="343"/>
        <v>2.4570000000000003</v>
      </c>
      <c r="N4379" s="3">
        <f t="shared" si="344"/>
        <v>51.597000000000001</v>
      </c>
    </row>
    <row r="4380" spans="1:14" x14ac:dyDescent="0.3">
      <c r="A4380" s="1">
        <v>45621</v>
      </c>
      <c r="B4380" s="1" t="str">
        <f t="shared" si="340"/>
        <v>November</v>
      </c>
      <c r="C4380" s="4" t="s">
        <v>14</v>
      </c>
      <c r="D4380" s="4" t="s">
        <v>10</v>
      </c>
      <c r="E4380" s="4" t="s">
        <v>11</v>
      </c>
      <c r="F4380" s="4" t="s">
        <v>12</v>
      </c>
      <c r="G4380" s="3">
        <v>7.78</v>
      </c>
      <c r="H4380" s="8">
        <v>8</v>
      </c>
      <c r="I4380" s="4" t="s">
        <v>258</v>
      </c>
      <c r="J4380" s="7">
        <v>8.6</v>
      </c>
      <c r="K4380" s="3">
        <f t="shared" si="341"/>
        <v>62.24</v>
      </c>
      <c r="L4380" s="2">
        <f t="shared" si="342"/>
        <v>0.05</v>
      </c>
      <c r="M4380" s="3">
        <f t="shared" si="343"/>
        <v>3.1120000000000001</v>
      </c>
      <c r="N4380" s="3">
        <f t="shared" si="344"/>
        <v>65.352000000000004</v>
      </c>
    </row>
    <row r="4381" spans="1:14" x14ac:dyDescent="0.3">
      <c r="A4381" s="1">
        <v>45621</v>
      </c>
      <c r="B4381" s="1" t="str">
        <f t="shared" si="340"/>
        <v>November</v>
      </c>
      <c r="C4381" s="4" t="s">
        <v>19</v>
      </c>
      <c r="D4381" s="4" t="s">
        <v>15</v>
      </c>
      <c r="E4381" s="4" t="s">
        <v>11</v>
      </c>
      <c r="F4381" s="4" t="s">
        <v>23</v>
      </c>
      <c r="G4381" s="3">
        <v>64.180000000000007</v>
      </c>
      <c r="H4381" s="8">
        <v>9</v>
      </c>
      <c r="I4381" s="4" t="s">
        <v>258</v>
      </c>
      <c r="J4381" s="7">
        <v>5.9</v>
      </c>
      <c r="K4381" s="3">
        <f t="shared" si="341"/>
        <v>577.62000000000012</v>
      </c>
      <c r="L4381" s="2">
        <f t="shared" si="342"/>
        <v>0.05</v>
      </c>
      <c r="M4381" s="3">
        <f t="shared" si="343"/>
        <v>28.881000000000007</v>
      </c>
      <c r="N4381" s="3">
        <f t="shared" si="344"/>
        <v>606.50100000000009</v>
      </c>
    </row>
    <row r="4382" spans="1:14" x14ac:dyDescent="0.3">
      <c r="A4382" s="1">
        <v>45621</v>
      </c>
      <c r="B4382" s="1" t="str">
        <f t="shared" si="340"/>
        <v>November</v>
      </c>
      <c r="C4382" s="4" t="s">
        <v>14</v>
      </c>
      <c r="D4382" s="4" t="s">
        <v>10</v>
      </c>
      <c r="E4382" s="4" t="s">
        <v>22</v>
      </c>
      <c r="F4382" s="4" t="s">
        <v>21</v>
      </c>
      <c r="G4382" s="3">
        <v>12.12</v>
      </c>
      <c r="H4382" s="8">
        <v>2</v>
      </c>
      <c r="I4382" s="4" t="s">
        <v>17</v>
      </c>
      <c r="J4382" s="7">
        <v>8.9</v>
      </c>
      <c r="K4382" s="3">
        <f t="shared" si="341"/>
        <v>24.24</v>
      </c>
      <c r="L4382" s="2">
        <f t="shared" si="342"/>
        <v>0.05</v>
      </c>
      <c r="M4382" s="3">
        <f t="shared" si="343"/>
        <v>1.212</v>
      </c>
      <c r="N4382" s="3">
        <f t="shared" si="344"/>
        <v>25.451999999999998</v>
      </c>
    </row>
    <row r="4383" spans="1:14" x14ac:dyDescent="0.3">
      <c r="A4383" s="1">
        <v>45621</v>
      </c>
      <c r="B4383" s="1" t="str">
        <f t="shared" si="340"/>
        <v>November</v>
      </c>
      <c r="C4383" s="4" t="s">
        <v>14</v>
      </c>
      <c r="D4383" s="4" t="s">
        <v>10</v>
      </c>
      <c r="E4383" s="4" t="s">
        <v>11</v>
      </c>
      <c r="F4383" s="4" t="s">
        <v>12</v>
      </c>
      <c r="G4383" s="3">
        <v>3.36</v>
      </c>
      <c r="H4383" s="8">
        <v>3</v>
      </c>
      <c r="I4383" s="4" t="s">
        <v>17</v>
      </c>
      <c r="J4383" s="7">
        <v>4</v>
      </c>
      <c r="K4383" s="3">
        <f t="shared" si="341"/>
        <v>10.08</v>
      </c>
      <c r="L4383" s="2">
        <f t="shared" si="342"/>
        <v>0.05</v>
      </c>
      <c r="M4383" s="3">
        <f t="shared" si="343"/>
        <v>0.504</v>
      </c>
      <c r="N4383" s="3">
        <f t="shared" si="344"/>
        <v>10.584</v>
      </c>
    </row>
    <row r="4384" spans="1:14" x14ac:dyDescent="0.3">
      <c r="A4384" s="1">
        <v>45621</v>
      </c>
      <c r="B4384" s="1" t="str">
        <f t="shared" si="340"/>
        <v>November</v>
      </c>
      <c r="C4384" s="4" t="s">
        <v>14</v>
      </c>
      <c r="D4384" s="4" t="s">
        <v>10</v>
      </c>
      <c r="E4384" s="4" t="s">
        <v>22</v>
      </c>
      <c r="F4384" s="4" t="s">
        <v>12</v>
      </c>
      <c r="G4384" s="3">
        <v>12.83</v>
      </c>
      <c r="H4384" s="8">
        <v>5</v>
      </c>
      <c r="I4384" s="4" t="s">
        <v>258</v>
      </c>
      <c r="J4384" s="7">
        <v>9.6999999999999993</v>
      </c>
      <c r="K4384" s="3">
        <f t="shared" si="341"/>
        <v>64.150000000000006</v>
      </c>
      <c r="L4384" s="2">
        <f t="shared" si="342"/>
        <v>0.05</v>
      </c>
      <c r="M4384" s="3">
        <f t="shared" si="343"/>
        <v>3.2075000000000005</v>
      </c>
      <c r="N4384" s="3">
        <f t="shared" si="344"/>
        <v>67.357500000000002</v>
      </c>
    </row>
    <row r="4385" spans="1:14" x14ac:dyDescent="0.3">
      <c r="A4385" s="1">
        <v>45621</v>
      </c>
      <c r="B4385" s="1" t="str">
        <f t="shared" si="340"/>
        <v>November</v>
      </c>
      <c r="C4385" s="4" t="s">
        <v>19</v>
      </c>
      <c r="D4385" s="4" t="s">
        <v>10</v>
      </c>
      <c r="E4385" s="4" t="s">
        <v>22</v>
      </c>
      <c r="F4385" s="4" t="s">
        <v>18</v>
      </c>
      <c r="G4385" s="3">
        <v>62.86</v>
      </c>
      <c r="H4385" s="8">
        <v>6</v>
      </c>
      <c r="I4385" s="4" t="s">
        <v>258</v>
      </c>
      <c r="J4385" s="7">
        <v>5</v>
      </c>
      <c r="K4385" s="3">
        <f t="shared" si="341"/>
        <v>377.15999999999997</v>
      </c>
      <c r="L4385" s="2">
        <f t="shared" si="342"/>
        <v>0.05</v>
      </c>
      <c r="M4385" s="3">
        <f t="shared" si="343"/>
        <v>18.858000000000001</v>
      </c>
      <c r="N4385" s="3">
        <f t="shared" si="344"/>
        <v>396.01799999999997</v>
      </c>
    </row>
    <row r="4386" spans="1:14" x14ac:dyDescent="0.3">
      <c r="A4386" s="1">
        <v>45621</v>
      </c>
      <c r="B4386" s="1" t="str">
        <f t="shared" si="340"/>
        <v>November</v>
      </c>
      <c r="C4386" s="4" t="s">
        <v>9</v>
      </c>
      <c r="D4386" s="4" t="s">
        <v>10</v>
      </c>
      <c r="E4386" s="4" t="s">
        <v>11</v>
      </c>
      <c r="F4386" s="4" t="s">
        <v>12</v>
      </c>
      <c r="G4386" s="3">
        <v>8.9499999999999993</v>
      </c>
      <c r="H4386" s="8">
        <v>3</v>
      </c>
      <c r="I4386" s="4" t="s">
        <v>17</v>
      </c>
      <c r="J4386" s="7">
        <v>5.6</v>
      </c>
      <c r="K4386" s="3">
        <f t="shared" si="341"/>
        <v>26.849999999999998</v>
      </c>
      <c r="L4386" s="2">
        <f t="shared" si="342"/>
        <v>0.05</v>
      </c>
      <c r="M4386" s="3">
        <f t="shared" si="343"/>
        <v>1.3425</v>
      </c>
      <c r="N4386" s="3">
        <f t="shared" si="344"/>
        <v>28.192499999999999</v>
      </c>
    </row>
    <row r="4387" spans="1:14" x14ac:dyDescent="0.3">
      <c r="A4387" s="1">
        <v>45621</v>
      </c>
      <c r="B4387" s="1" t="str">
        <f t="shared" si="340"/>
        <v>November</v>
      </c>
      <c r="C4387" s="4" t="s">
        <v>14</v>
      </c>
      <c r="D4387" s="4" t="s">
        <v>10</v>
      </c>
      <c r="E4387" s="4" t="s">
        <v>11</v>
      </c>
      <c r="F4387" s="4" t="s">
        <v>21</v>
      </c>
      <c r="G4387" s="3">
        <v>14.6</v>
      </c>
      <c r="H4387" s="8">
        <v>3</v>
      </c>
      <c r="I4387" s="4" t="s">
        <v>17</v>
      </c>
      <c r="J4387" s="7">
        <v>4.3</v>
      </c>
      <c r="K4387" s="3">
        <f t="shared" si="341"/>
        <v>43.8</v>
      </c>
      <c r="L4387" s="2">
        <f t="shared" si="342"/>
        <v>0.05</v>
      </c>
      <c r="M4387" s="3">
        <f t="shared" si="343"/>
        <v>2.19</v>
      </c>
      <c r="N4387" s="3">
        <f t="shared" si="344"/>
        <v>45.989999999999995</v>
      </c>
    </row>
    <row r="4388" spans="1:14" x14ac:dyDescent="0.3">
      <c r="A4388" s="1">
        <v>45621</v>
      </c>
      <c r="B4388" s="1" t="str">
        <f t="shared" si="340"/>
        <v>November</v>
      </c>
      <c r="C4388" s="4" t="s">
        <v>14</v>
      </c>
      <c r="D4388" s="4" t="s">
        <v>10</v>
      </c>
      <c r="E4388" s="4" t="s">
        <v>11</v>
      </c>
      <c r="F4388" s="4" t="s">
        <v>24</v>
      </c>
      <c r="G4388" s="3">
        <v>35.25</v>
      </c>
      <c r="H4388" s="8">
        <v>7</v>
      </c>
      <c r="I4388" s="4" t="s">
        <v>17</v>
      </c>
      <c r="J4388" s="7">
        <v>3.9</v>
      </c>
      <c r="K4388" s="3">
        <f t="shared" si="341"/>
        <v>246.75</v>
      </c>
      <c r="L4388" s="2">
        <f t="shared" si="342"/>
        <v>0.05</v>
      </c>
      <c r="M4388" s="3">
        <f t="shared" si="343"/>
        <v>12.3375</v>
      </c>
      <c r="N4388" s="3">
        <f t="shared" si="344"/>
        <v>259.08749999999998</v>
      </c>
    </row>
    <row r="4389" spans="1:14" x14ac:dyDescent="0.3">
      <c r="A4389" s="1">
        <v>45621</v>
      </c>
      <c r="B4389" s="1" t="str">
        <f t="shared" si="340"/>
        <v>November</v>
      </c>
      <c r="C4389" s="4" t="s">
        <v>19</v>
      </c>
      <c r="D4389" s="4" t="s">
        <v>15</v>
      </c>
      <c r="E4389" s="4" t="s">
        <v>22</v>
      </c>
      <c r="F4389" s="4" t="s">
        <v>12</v>
      </c>
      <c r="G4389" s="3">
        <v>9.07</v>
      </c>
      <c r="H4389" s="8">
        <v>6</v>
      </c>
      <c r="I4389" s="4" t="s">
        <v>258</v>
      </c>
      <c r="J4389" s="7">
        <v>5.0999999999999996</v>
      </c>
      <c r="K4389" s="3">
        <f t="shared" si="341"/>
        <v>54.42</v>
      </c>
      <c r="L4389" s="2">
        <f t="shared" si="342"/>
        <v>0.05</v>
      </c>
      <c r="M4389" s="3">
        <f t="shared" si="343"/>
        <v>2.7210000000000001</v>
      </c>
      <c r="N4389" s="3">
        <f t="shared" si="344"/>
        <v>57.141000000000005</v>
      </c>
    </row>
    <row r="4390" spans="1:14" x14ac:dyDescent="0.3">
      <c r="A4390" s="1">
        <v>45621</v>
      </c>
      <c r="B4390" s="1" t="str">
        <f t="shared" si="340"/>
        <v>November</v>
      </c>
      <c r="C4390" s="4" t="s">
        <v>14</v>
      </c>
      <c r="D4390" s="4" t="s">
        <v>10</v>
      </c>
      <c r="E4390" s="4" t="s">
        <v>11</v>
      </c>
      <c r="F4390" s="4" t="s">
        <v>12</v>
      </c>
      <c r="G4390" s="3">
        <v>8.98</v>
      </c>
      <c r="H4390" s="8">
        <v>1</v>
      </c>
      <c r="I4390" s="4" t="s">
        <v>17</v>
      </c>
      <c r="J4390" s="7">
        <v>8.1</v>
      </c>
      <c r="K4390" s="3">
        <f t="shared" si="341"/>
        <v>8.98</v>
      </c>
      <c r="L4390" s="2">
        <f t="shared" si="342"/>
        <v>0.05</v>
      </c>
      <c r="M4390" s="3">
        <f t="shared" si="343"/>
        <v>0.44900000000000007</v>
      </c>
      <c r="N4390" s="3">
        <f t="shared" si="344"/>
        <v>9.4290000000000003</v>
      </c>
    </row>
    <row r="4391" spans="1:14" x14ac:dyDescent="0.3">
      <c r="A4391" s="1">
        <v>45621</v>
      </c>
      <c r="B4391" s="1" t="str">
        <f t="shared" si="340"/>
        <v>November</v>
      </c>
      <c r="C4391" s="4" t="s">
        <v>14</v>
      </c>
      <c r="D4391" s="4" t="s">
        <v>10</v>
      </c>
      <c r="E4391" s="4" t="s">
        <v>11</v>
      </c>
      <c r="F4391" s="4" t="s">
        <v>23</v>
      </c>
      <c r="G4391" s="3">
        <v>46.1</v>
      </c>
      <c r="H4391" s="8">
        <v>8</v>
      </c>
      <c r="I4391" s="4" t="s">
        <v>258</v>
      </c>
      <c r="J4391" s="7">
        <v>3.8</v>
      </c>
      <c r="K4391" s="3">
        <f t="shared" si="341"/>
        <v>368.8</v>
      </c>
      <c r="L4391" s="2">
        <f t="shared" si="342"/>
        <v>0.05</v>
      </c>
      <c r="M4391" s="3">
        <f t="shared" si="343"/>
        <v>18.440000000000001</v>
      </c>
      <c r="N4391" s="3">
        <f t="shared" si="344"/>
        <v>387.24</v>
      </c>
    </row>
    <row r="4392" spans="1:14" x14ac:dyDescent="0.3">
      <c r="A4392" s="1">
        <v>45622</v>
      </c>
      <c r="B4392" s="1" t="str">
        <f t="shared" si="340"/>
        <v>November</v>
      </c>
      <c r="C4392" s="4" t="s">
        <v>19</v>
      </c>
      <c r="D4392" s="4" t="s">
        <v>15</v>
      </c>
      <c r="E4392" s="4" t="s">
        <v>11</v>
      </c>
      <c r="F4392" s="4" t="s">
        <v>23</v>
      </c>
      <c r="G4392" s="3">
        <v>40.159999999999997</v>
      </c>
      <c r="H4392" s="8">
        <v>2</v>
      </c>
      <c r="I4392" s="4" t="s">
        <v>258</v>
      </c>
      <c r="J4392" s="7">
        <v>9.5</v>
      </c>
      <c r="K4392" s="3">
        <f t="shared" si="341"/>
        <v>80.319999999999993</v>
      </c>
      <c r="L4392" s="2">
        <f t="shared" si="342"/>
        <v>0.05</v>
      </c>
      <c r="M4392" s="3">
        <f t="shared" si="343"/>
        <v>4.016</v>
      </c>
      <c r="N4392" s="3">
        <f t="shared" si="344"/>
        <v>84.335999999999999</v>
      </c>
    </row>
    <row r="4393" spans="1:14" x14ac:dyDescent="0.3">
      <c r="A4393" s="1">
        <v>45622</v>
      </c>
      <c r="B4393" s="1" t="str">
        <f t="shared" si="340"/>
        <v>November</v>
      </c>
      <c r="C4393" s="4" t="s">
        <v>14</v>
      </c>
      <c r="D4393" s="4" t="s">
        <v>10</v>
      </c>
      <c r="E4393" s="4" t="s">
        <v>22</v>
      </c>
      <c r="F4393" s="4" t="s">
        <v>21</v>
      </c>
      <c r="G4393" s="3">
        <v>23.71</v>
      </c>
      <c r="H4393" s="8">
        <v>4</v>
      </c>
      <c r="I4393" s="4" t="s">
        <v>20</v>
      </c>
      <c r="J4393" s="7">
        <v>7.1</v>
      </c>
      <c r="K4393" s="3">
        <f t="shared" si="341"/>
        <v>94.84</v>
      </c>
      <c r="L4393" s="2">
        <f t="shared" si="342"/>
        <v>0.05</v>
      </c>
      <c r="M4393" s="3">
        <f t="shared" si="343"/>
        <v>4.742</v>
      </c>
      <c r="N4393" s="3">
        <f t="shared" si="344"/>
        <v>99.582000000000008</v>
      </c>
    </row>
    <row r="4394" spans="1:14" x14ac:dyDescent="0.3">
      <c r="A4394" s="1">
        <v>45622</v>
      </c>
      <c r="B4394" s="1" t="str">
        <f t="shared" si="340"/>
        <v>November</v>
      </c>
      <c r="C4394" s="4" t="s">
        <v>9</v>
      </c>
      <c r="D4394" s="4" t="s">
        <v>15</v>
      </c>
      <c r="E4394" s="4" t="s">
        <v>11</v>
      </c>
      <c r="F4394" s="4" t="s">
        <v>23</v>
      </c>
      <c r="G4394" s="3">
        <v>65.95</v>
      </c>
      <c r="H4394" s="8">
        <v>4</v>
      </c>
      <c r="I4394" s="4" t="s">
        <v>17</v>
      </c>
      <c r="J4394" s="7">
        <v>5.0999999999999996</v>
      </c>
      <c r="K4394" s="3">
        <f t="shared" si="341"/>
        <v>263.8</v>
      </c>
      <c r="L4394" s="2">
        <f t="shared" si="342"/>
        <v>0.05</v>
      </c>
      <c r="M4394" s="3">
        <f t="shared" si="343"/>
        <v>13.190000000000001</v>
      </c>
      <c r="N4394" s="3">
        <f t="shared" si="344"/>
        <v>276.99</v>
      </c>
    </row>
    <row r="4395" spans="1:14" x14ac:dyDescent="0.3">
      <c r="A4395" s="1">
        <v>45622</v>
      </c>
      <c r="B4395" s="1" t="str">
        <f t="shared" si="340"/>
        <v>November</v>
      </c>
      <c r="C4395" s="4" t="s">
        <v>9</v>
      </c>
      <c r="D4395" s="4" t="s">
        <v>15</v>
      </c>
      <c r="E4395" s="4" t="s">
        <v>22</v>
      </c>
      <c r="F4395" s="4" t="s">
        <v>16</v>
      </c>
      <c r="G4395" s="3">
        <v>93.98</v>
      </c>
      <c r="H4395" s="8">
        <v>4</v>
      </c>
      <c r="I4395" s="4" t="s">
        <v>258</v>
      </c>
      <c r="J4395" s="7">
        <v>7.4</v>
      </c>
      <c r="K4395" s="3">
        <f t="shared" si="341"/>
        <v>375.92</v>
      </c>
      <c r="L4395" s="2">
        <f t="shared" si="342"/>
        <v>0.18</v>
      </c>
      <c r="M4395" s="3">
        <f t="shared" si="343"/>
        <v>67.665599999999998</v>
      </c>
      <c r="N4395" s="3">
        <f t="shared" si="344"/>
        <v>443.5856</v>
      </c>
    </row>
    <row r="4396" spans="1:14" x14ac:dyDescent="0.3">
      <c r="A4396" s="1">
        <v>45622</v>
      </c>
      <c r="B4396" s="1" t="str">
        <f t="shared" si="340"/>
        <v>November</v>
      </c>
      <c r="C4396" s="4" t="s">
        <v>14</v>
      </c>
      <c r="D4396" s="4" t="s">
        <v>15</v>
      </c>
      <c r="E4396" s="4" t="s">
        <v>11</v>
      </c>
      <c r="F4396" s="4" t="s">
        <v>21</v>
      </c>
      <c r="G4396" s="3">
        <v>8.56</v>
      </c>
      <c r="H4396" s="8">
        <v>6</v>
      </c>
      <c r="I4396" s="4" t="s">
        <v>20</v>
      </c>
      <c r="J4396" s="7">
        <v>9.3000000000000007</v>
      </c>
      <c r="K4396" s="3">
        <f t="shared" si="341"/>
        <v>51.36</v>
      </c>
      <c r="L4396" s="2">
        <f t="shared" si="342"/>
        <v>0.05</v>
      </c>
      <c r="M4396" s="3">
        <f t="shared" si="343"/>
        <v>2.5680000000000001</v>
      </c>
      <c r="N4396" s="3">
        <f t="shared" si="344"/>
        <v>53.927999999999997</v>
      </c>
    </row>
    <row r="4397" spans="1:14" x14ac:dyDescent="0.3">
      <c r="A4397" s="1">
        <v>45622</v>
      </c>
      <c r="B4397" s="1" t="str">
        <f t="shared" si="340"/>
        <v>November</v>
      </c>
      <c r="C4397" s="4" t="s">
        <v>9</v>
      </c>
      <c r="D4397" s="4" t="s">
        <v>15</v>
      </c>
      <c r="E4397" s="4" t="s">
        <v>22</v>
      </c>
      <c r="F4397" s="4" t="s">
        <v>24</v>
      </c>
      <c r="G4397" s="3">
        <v>34.49</v>
      </c>
      <c r="H4397" s="8">
        <v>9</v>
      </c>
      <c r="I4397" s="4" t="s">
        <v>258</v>
      </c>
      <c r="J4397" s="7">
        <v>3.9</v>
      </c>
      <c r="K4397" s="3">
        <f t="shared" si="341"/>
        <v>310.41000000000003</v>
      </c>
      <c r="L4397" s="2">
        <f t="shared" si="342"/>
        <v>0.05</v>
      </c>
      <c r="M4397" s="3">
        <f t="shared" si="343"/>
        <v>15.520500000000002</v>
      </c>
      <c r="N4397" s="3">
        <f t="shared" si="344"/>
        <v>325.93050000000005</v>
      </c>
    </row>
    <row r="4398" spans="1:14" x14ac:dyDescent="0.3">
      <c r="A4398" s="1">
        <v>45622</v>
      </c>
      <c r="B4398" s="1" t="str">
        <f t="shared" si="340"/>
        <v>November</v>
      </c>
      <c r="C4398" s="4" t="s">
        <v>14</v>
      </c>
      <c r="D4398" s="4" t="s">
        <v>10</v>
      </c>
      <c r="E4398" s="4" t="s">
        <v>11</v>
      </c>
      <c r="F4398" s="4" t="s">
        <v>12</v>
      </c>
      <c r="G4398" s="3">
        <v>9.6999999999999993</v>
      </c>
      <c r="H4398" s="8">
        <v>8</v>
      </c>
      <c r="I4398" s="4" t="s">
        <v>258</v>
      </c>
      <c r="J4398" s="7">
        <v>7.6</v>
      </c>
      <c r="K4398" s="3">
        <f t="shared" si="341"/>
        <v>77.599999999999994</v>
      </c>
      <c r="L4398" s="2">
        <f t="shared" si="342"/>
        <v>0.05</v>
      </c>
      <c r="M4398" s="3">
        <f t="shared" si="343"/>
        <v>3.88</v>
      </c>
      <c r="N4398" s="3">
        <f t="shared" si="344"/>
        <v>81.47999999999999</v>
      </c>
    </row>
    <row r="4399" spans="1:14" x14ac:dyDescent="0.3">
      <c r="A4399" s="1">
        <v>45622</v>
      </c>
      <c r="B4399" s="1" t="str">
        <f t="shared" si="340"/>
        <v>November</v>
      </c>
      <c r="C4399" s="4" t="s">
        <v>19</v>
      </c>
      <c r="D4399" s="4" t="s">
        <v>15</v>
      </c>
      <c r="E4399" s="4" t="s">
        <v>22</v>
      </c>
      <c r="F4399" s="4" t="s">
        <v>16</v>
      </c>
      <c r="G4399" s="3">
        <v>85.77</v>
      </c>
      <c r="H4399" s="8">
        <v>4</v>
      </c>
      <c r="I4399" s="4" t="s">
        <v>20</v>
      </c>
      <c r="J4399" s="7">
        <v>4.5999999999999996</v>
      </c>
      <c r="K4399" s="3">
        <f t="shared" si="341"/>
        <v>343.08</v>
      </c>
      <c r="L4399" s="2">
        <f t="shared" si="342"/>
        <v>0.18</v>
      </c>
      <c r="M4399" s="3">
        <f t="shared" si="343"/>
        <v>61.754399999999997</v>
      </c>
      <c r="N4399" s="3">
        <f t="shared" si="344"/>
        <v>404.83439999999996</v>
      </c>
    </row>
    <row r="4400" spans="1:14" x14ac:dyDescent="0.3">
      <c r="A4400" s="1">
        <v>45622</v>
      </c>
      <c r="B4400" s="1" t="str">
        <f t="shared" si="340"/>
        <v>November</v>
      </c>
      <c r="C4400" s="4" t="s">
        <v>9</v>
      </c>
      <c r="D4400" s="4" t="s">
        <v>15</v>
      </c>
      <c r="E4400" s="4" t="s">
        <v>11</v>
      </c>
      <c r="F4400" s="4" t="s">
        <v>23</v>
      </c>
      <c r="G4400" s="3">
        <v>47.88</v>
      </c>
      <c r="H4400" s="8">
        <v>4</v>
      </c>
      <c r="I4400" s="4" t="s">
        <v>17</v>
      </c>
      <c r="J4400" s="7">
        <v>6.5</v>
      </c>
      <c r="K4400" s="3">
        <f t="shared" si="341"/>
        <v>191.52</v>
      </c>
      <c r="L4400" s="2">
        <f t="shared" si="342"/>
        <v>0.05</v>
      </c>
      <c r="M4400" s="3">
        <f t="shared" si="343"/>
        <v>9.5760000000000005</v>
      </c>
      <c r="N4400" s="3">
        <f t="shared" si="344"/>
        <v>201.096</v>
      </c>
    </row>
    <row r="4401" spans="1:14" x14ac:dyDescent="0.3">
      <c r="A4401" s="1">
        <v>45622</v>
      </c>
      <c r="B4401" s="1" t="str">
        <f t="shared" si="340"/>
        <v>November</v>
      </c>
      <c r="C4401" s="4" t="s">
        <v>9</v>
      </c>
      <c r="D4401" s="4" t="s">
        <v>10</v>
      </c>
      <c r="E4401" s="4" t="s">
        <v>22</v>
      </c>
      <c r="F4401" s="4" t="s">
        <v>16</v>
      </c>
      <c r="G4401" s="3">
        <v>92.05</v>
      </c>
      <c r="H4401" s="8">
        <v>2</v>
      </c>
      <c r="I4401" s="4" t="s">
        <v>20</v>
      </c>
      <c r="J4401" s="7">
        <v>3.9</v>
      </c>
      <c r="K4401" s="3">
        <f t="shared" si="341"/>
        <v>184.1</v>
      </c>
      <c r="L4401" s="2">
        <f t="shared" si="342"/>
        <v>0.18</v>
      </c>
      <c r="M4401" s="3">
        <f t="shared" si="343"/>
        <v>33.137999999999998</v>
      </c>
      <c r="N4401" s="3">
        <f t="shared" si="344"/>
        <v>217.238</v>
      </c>
    </row>
    <row r="4402" spans="1:14" x14ac:dyDescent="0.3">
      <c r="A4402" s="1">
        <v>45622</v>
      </c>
      <c r="B4402" s="1" t="str">
        <f t="shared" si="340"/>
        <v>November</v>
      </c>
      <c r="C4402" s="4" t="s">
        <v>9</v>
      </c>
      <c r="D4402" s="4" t="s">
        <v>10</v>
      </c>
      <c r="E4402" s="4" t="s">
        <v>11</v>
      </c>
      <c r="F4402" s="4" t="s">
        <v>16</v>
      </c>
      <c r="G4402" s="3">
        <v>82.13</v>
      </c>
      <c r="H4402" s="8">
        <v>6</v>
      </c>
      <c r="I4402" s="4" t="s">
        <v>20</v>
      </c>
      <c r="J4402" s="7">
        <v>8</v>
      </c>
      <c r="K4402" s="3">
        <f t="shared" si="341"/>
        <v>492.78</v>
      </c>
      <c r="L4402" s="2">
        <f t="shared" si="342"/>
        <v>0.18</v>
      </c>
      <c r="M4402" s="3">
        <f t="shared" si="343"/>
        <v>88.700399999999988</v>
      </c>
      <c r="N4402" s="3">
        <f t="shared" si="344"/>
        <v>581.48039999999992</v>
      </c>
    </row>
    <row r="4403" spans="1:14" x14ac:dyDescent="0.3">
      <c r="A4403" s="1">
        <v>45622</v>
      </c>
      <c r="B4403" s="1" t="str">
        <f t="shared" si="340"/>
        <v>November</v>
      </c>
      <c r="C4403" s="4" t="s">
        <v>9</v>
      </c>
      <c r="D4403" s="4" t="s">
        <v>10</v>
      </c>
      <c r="E4403" s="4" t="s">
        <v>11</v>
      </c>
      <c r="F4403" s="4" t="s">
        <v>21</v>
      </c>
      <c r="G4403" s="3">
        <v>15.55</v>
      </c>
      <c r="H4403" s="8">
        <v>9</v>
      </c>
      <c r="I4403" s="4" t="s">
        <v>20</v>
      </c>
      <c r="J4403" s="7">
        <v>7.1</v>
      </c>
      <c r="K4403" s="3">
        <f t="shared" si="341"/>
        <v>139.95000000000002</v>
      </c>
      <c r="L4403" s="2">
        <f t="shared" si="342"/>
        <v>0.05</v>
      </c>
      <c r="M4403" s="3">
        <f t="shared" si="343"/>
        <v>6.9975000000000014</v>
      </c>
      <c r="N4403" s="3">
        <f t="shared" si="344"/>
        <v>146.94750000000002</v>
      </c>
    </row>
    <row r="4404" spans="1:14" x14ac:dyDescent="0.3">
      <c r="A4404" s="1">
        <v>45622</v>
      </c>
      <c r="B4404" s="1" t="str">
        <f t="shared" si="340"/>
        <v>November</v>
      </c>
      <c r="C4404" s="4" t="s">
        <v>9</v>
      </c>
      <c r="D4404" s="4" t="s">
        <v>15</v>
      </c>
      <c r="E4404" s="4" t="s">
        <v>11</v>
      </c>
      <c r="F4404" s="4" t="s">
        <v>12</v>
      </c>
      <c r="G4404" s="3">
        <v>14.05</v>
      </c>
      <c r="H4404" s="8">
        <v>5</v>
      </c>
      <c r="I4404" s="4" t="s">
        <v>17</v>
      </c>
      <c r="J4404" s="7">
        <v>9.4</v>
      </c>
      <c r="K4404" s="3">
        <f t="shared" si="341"/>
        <v>70.25</v>
      </c>
      <c r="L4404" s="2">
        <f t="shared" si="342"/>
        <v>0.05</v>
      </c>
      <c r="M4404" s="3">
        <f t="shared" si="343"/>
        <v>3.5125000000000002</v>
      </c>
      <c r="N4404" s="3">
        <f t="shared" si="344"/>
        <v>73.762500000000003</v>
      </c>
    </row>
    <row r="4405" spans="1:14" x14ac:dyDescent="0.3">
      <c r="A4405" s="1">
        <v>45622</v>
      </c>
      <c r="B4405" s="1" t="str">
        <f t="shared" si="340"/>
        <v>November</v>
      </c>
      <c r="C4405" s="4" t="s">
        <v>14</v>
      </c>
      <c r="D4405" s="4" t="s">
        <v>15</v>
      </c>
      <c r="E4405" s="4" t="s">
        <v>11</v>
      </c>
      <c r="F4405" s="4" t="s">
        <v>24</v>
      </c>
      <c r="G4405" s="3">
        <v>17.78</v>
      </c>
      <c r="H4405" s="8">
        <v>3</v>
      </c>
      <c r="I4405" s="4" t="s">
        <v>17</v>
      </c>
      <c r="J4405" s="7">
        <v>8.1</v>
      </c>
      <c r="K4405" s="3">
        <f t="shared" si="341"/>
        <v>53.34</v>
      </c>
      <c r="L4405" s="2">
        <f t="shared" si="342"/>
        <v>0.05</v>
      </c>
      <c r="M4405" s="3">
        <f t="shared" si="343"/>
        <v>2.6670000000000003</v>
      </c>
      <c r="N4405" s="3">
        <f t="shared" si="344"/>
        <v>56.007000000000005</v>
      </c>
    </row>
    <row r="4406" spans="1:14" x14ac:dyDescent="0.3">
      <c r="A4406" s="1">
        <v>45622</v>
      </c>
      <c r="B4406" s="1" t="str">
        <f t="shared" si="340"/>
        <v>November</v>
      </c>
      <c r="C4406" s="4" t="s">
        <v>19</v>
      </c>
      <c r="D4406" s="4" t="s">
        <v>10</v>
      </c>
      <c r="E4406" s="4" t="s">
        <v>22</v>
      </c>
      <c r="F4406" s="4" t="s">
        <v>24</v>
      </c>
      <c r="G4406" s="3">
        <v>32.6</v>
      </c>
      <c r="H4406" s="8">
        <v>6</v>
      </c>
      <c r="I4406" s="4" t="s">
        <v>17</v>
      </c>
      <c r="J4406" s="7">
        <v>7.1</v>
      </c>
      <c r="K4406" s="3">
        <f t="shared" si="341"/>
        <v>195.60000000000002</v>
      </c>
      <c r="L4406" s="2">
        <f t="shared" si="342"/>
        <v>0.05</v>
      </c>
      <c r="M4406" s="3">
        <f t="shared" si="343"/>
        <v>9.7800000000000011</v>
      </c>
      <c r="N4406" s="3">
        <f t="shared" si="344"/>
        <v>205.38000000000002</v>
      </c>
    </row>
    <row r="4407" spans="1:14" x14ac:dyDescent="0.3">
      <c r="A4407" s="1">
        <v>45622</v>
      </c>
      <c r="B4407" s="1" t="str">
        <f t="shared" si="340"/>
        <v>November</v>
      </c>
      <c r="C4407" s="4" t="s">
        <v>14</v>
      </c>
      <c r="D4407" s="4" t="s">
        <v>10</v>
      </c>
      <c r="E4407" s="4" t="s">
        <v>11</v>
      </c>
      <c r="F4407" s="4" t="s">
        <v>23</v>
      </c>
      <c r="G4407" s="3">
        <v>40.75</v>
      </c>
      <c r="H4407" s="8">
        <v>2</v>
      </c>
      <c r="I4407" s="4" t="s">
        <v>20</v>
      </c>
      <c r="J4407" s="7">
        <v>3</v>
      </c>
      <c r="K4407" s="3">
        <f t="shared" si="341"/>
        <v>81.5</v>
      </c>
      <c r="L4407" s="2">
        <f t="shared" si="342"/>
        <v>0.05</v>
      </c>
      <c r="M4407" s="3">
        <f t="shared" si="343"/>
        <v>4.0750000000000002</v>
      </c>
      <c r="N4407" s="3">
        <f t="shared" si="344"/>
        <v>85.575000000000003</v>
      </c>
    </row>
    <row r="4408" spans="1:14" x14ac:dyDescent="0.3">
      <c r="A4408" s="1">
        <v>45622</v>
      </c>
      <c r="B4408" s="1" t="str">
        <f t="shared" si="340"/>
        <v>November</v>
      </c>
      <c r="C4408" s="4" t="s">
        <v>14</v>
      </c>
      <c r="D4408" s="4" t="s">
        <v>10</v>
      </c>
      <c r="E4408" s="4" t="s">
        <v>22</v>
      </c>
      <c r="F4408" s="4" t="s">
        <v>23</v>
      </c>
      <c r="G4408" s="3">
        <v>63.98</v>
      </c>
      <c r="H4408" s="8">
        <v>7</v>
      </c>
      <c r="I4408" s="4" t="s">
        <v>17</v>
      </c>
      <c r="J4408" s="7">
        <v>3.8</v>
      </c>
      <c r="K4408" s="3">
        <f t="shared" si="341"/>
        <v>447.85999999999996</v>
      </c>
      <c r="L4408" s="2">
        <f t="shared" si="342"/>
        <v>0.05</v>
      </c>
      <c r="M4408" s="3">
        <f t="shared" si="343"/>
        <v>22.393000000000001</v>
      </c>
      <c r="N4408" s="3">
        <f t="shared" si="344"/>
        <v>470.25299999999993</v>
      </c>
    </row>
    <row r="4409" spans="1:14" x14ac:dyDescent="0.3">
      <c r="A4409" s="1">
        <v>45622</v>
      </c>
      <c r="B4409" s="1" t="str">
        <f t="shared" si="340"/>
        <v>November</v>
      </c>
      <c r="C4409" s="4" t="s">
        <v>9</v>
      </c>
      <c r="D4409" s="4" t="s">
        <v>10</v>
      </c>
      <c r="E4409" s="4" t="s">
        <v>22</v>
      </c>
      <c r="F4409" s="4" t="s">
        <v>18</v>
      </c>
      <c r="G4409" s="3">
        <v>77.27</v>
      </c>
      <c r="H4409" s="8">
        <v>9</v>
      </c>
      <c r="I4409" s="4" t="s">
        <v>17</v>
      </c>
      <c r="J4409" s="7">
        <v>9.1</v>
      </c>
      <c r="K4409" s="3">
        <f t="shared" si="341"/>
        <v>695.43</v>
      </c>
      <c r="L4409" s="2">
        <f t="shared" si="342"/>
        <v>0.05</v>
      </c>
      <c r="M4409" s="3">
        <f t="shared" si="343"/>
        <v>34.771499999999996</v>
      </c>
      <c r="N4409" s="3">
        <f t="shared" si="344"/>
        <v>730.2014999999999</v>
      </c>
    </row>
    <row r="4410" spans="1:14" x14ac:dyDescent="0.3">
      <c r="A4410" s="1">
        <v>45622</v>
      </c>
      <c r="B4410" s="1" t="str">
        <f t="shared" si="340"/>
        <v>November</v>
      </c>
      <c r="C4410" s="4" t="s">
        <v>14</v>
      </c>
      <c r="D4410" s="4" t="s">
        <v>10</v>
      </c>
      <c r="E4410" s="4" t="s">
        <v>11</v>
      </c>
      <c r="F4410" s="4" t="s">
        <v>18</v>
      </c>
      <c r="G4410" s="3">
        <v>56.49</v>
      </c>
      <c r="H4410" s="8">
        <v>4</v>
      </c>
      <c r="I4410" s="4" t="s">
        <v>17</v>
      </c>
      <c r="J4410" s="7">
        <v>6.7</v>
      </c>
      <c r="K4410" s="3">
        <f t="shared" si="341"/>
        <v>225.96</v>
      </c>
      <c r="L4410" s="2">
        <f t="shared" si="342"/>
        <v>0.05</v>
      </c>
      <c r="M4410" s="3">
        <f t="shared" si="343"/>
        <v>11.298000000000002</v>
      </c>
      <c r="N4410" s="3">
        <f t="shared" si="344"/>
        <v>237.25800000000001</v>
      </c>
    </row>
    <row r="4411" spans="1:14" x14ac:dyDescent="0.3">
      <c r="A4411" s="1">
        <v>45622</v>
      </c>
      <c r="B4411" s="1" t="str">
        <f t="shared" si="340"/>
        <v>November</v>
      </c>
      <c r="C4411" s="4" t="s">
        <v>14</v>
      </c>
      <c r="D4411" s="4" t="s">
        <v>15</v>
      </c>
      <c r="E4411" s="4" t="s">
        <v>11</v>
      </c>
      <c r="F4411" s="4" t="s">
        <v>12</v>
      </c>
      <c r="G4411" s="3">
        <v>10.71</v>
      </c>
      <c r="H4411" s="8">
        <v>7</v>
      </c>
      <c r="I4411" s="4" t="s">
        <v>17</v>
      </c>
      <c r="J4411" s="7">
        <v>9.1999999999999993</v>
      </c>
      <c r="K4411" s="3">
        <f t="shared" si="341"/>
        <v>74.97</v>
      </c>
      <c r="L4411" s="2">
        <f t="shared" si="342"/>
        <v>0.05</v>
      </c>
      <c r="M4411" s="3">
        <f t="shared" si="343"/>
        <v>3.7484999999999999</v>
      </c>
      <c r="N4411" s="3">
        <f t="shared" si="344"/>
        <v>78.718500000000006</v>
      </c>
    </row>
    <row r="4412" spans="1:14" x14ac:dyDescent="0.3">
      <c r="A4412" s="1">
        <v>45622</v>
      </c>
      <c r="B4412" s="1" t="str">
        <f t="shared" si="340"/>
        <v>November</v>
      </c>
      <c r="C4412" s="4" t="s">
        <v>14</v>
      </c>
      <c r="D4412" s="4" t="s">
        <v>15</v>
      </c>
      <c r="E4412" s="4" t="s">
        <v>22</v>
      </c>
      <c r="F4412" s="4" t="s">
        <v>21</v>
      </c>
      <c r="G4412" s="3">
        <v>12.13</v>
      </c>
      <c r="H4412" s="8">
        <v>9</v>
      </c>
      <c r="I4412" s="4" t="s">
        <v>258</v>
      </c>
      <c r="J4412" s="7">
        <v>4.3</v>
      </c>
      <c r="K4412" s="3">
        <f t="shared" si="341"/>
        <v>109.17</v>
      </c>
      <c r="L4412" s="2">
        <f t="shared" si="342"/>
        <v>0.05</v>
      </c>
      <c r="M4412" s="3">
        <f t="shared" si="343"/>
        <v>5.4585000000000008</v>
      </c>
      <c r="N4412" s="3">
        <f t="shared" si="344"/>
        <v>114.6285</v>
      </c>
    </row>
    <row r="4413" spans="1:14" x14ac:dyDescent="0.3">
      <c r="A4413" s="1">
        <v>45622</v>
      </c>
      <c r="B4413" s="1" t="str">
        <f t="shared" si="340"/>
        <v>November</v>
      </c>
      <c r="C4413" s="4" t="s">
        <v>19</v>
      </c>
      <c r="D4413" s="4" t="s">
        <v>10</v>
      </c>
      <c r="E4413" s="4" t="s">
        <v>22</v>
      </c>
      <c r="F4413" s="4" t="s">
        <v>21</v>
      </c>
      <c r="G4413" s="3">
        <v>22.96</v>
      </c>
      <c r="H4413" s="8">
        <v>8</v>
      </c>
      <c r="I4413" s="4" t="s">
        <v>20</v>
      </c>
      <c r="J4413" s="7">
        <v>5.2</v>
      </c>
      <c r="K4413" s="3">
        <f t="shared" si="341"/>
        <v>183.68</v>
      </c>
      <c r="L4413" s="2">
        <f t="shared" si="342"/>
        <v>0.05</v>
      </c>
      <c r="M4413" s="3">
        <f t="shared" si="343"/>
        <v>9.1840000000000011</v>
      </c>
      <c r="N4413" s="3">
        <f t="shared" si="344"/>
        <v>192.864</v>
      </c>
    </row>
    <row r="4414" spans="1:14" x14ac:dyDescent="0.3">
      <c r="A4414" s="1">
        <v>45622</v>
      </c>
      <c r="B4414" s="1" t="str">
        <f t="shared" si="340"/>
        <v>November</v>
      </c>
      <c r="C4414" s="4" t="s">
        <v>14</v>
      </c>
      <c r="D4414" s="4" t="s">
        <v>10</v>
      </c>
      <c r="E4414" s="4" t="s">
        <v>11</v>
      </c>
      <c r="F4414" s="4" t="s">
        <v>12</v>
      </c>
      <c r="G4414" s="3">
        <v>10.98</v>
      </c>
      <c r="H4414" s="8">
        <v>7</v>
      </c>
      <c r="I4414" s="4" t="s">
        <v>258</v>
      </c>
      <c r="J4414" s="7">
        <v>6</v>
      </c>
      <c r="K4414" s="3">
        <f t="shared" si="341"/>
        <v>76.86</v>
      </c>
      <c r="L4414" s="2">
        <f t="shared" si="342"/>
        <v>0.05</v>
      </c>
      <c r="M4414" s="3">
        <f t="shared" si="343"/>
        <v>3.843</v>
      </c>
      <c r="N4414" s="3">
        <f t="shared" si="344"/>
        <v>80.703000000000003</v>
      </c>
    </row>
    <row r="4415" spans="1:14" x14ac:dyDescent="0.3">
      <c r="A4415" s="1">
        <v>45622</v>
      </c>
      <c r="B4415" s="1" t="str">
        <f t="shared" si="340"/>
        <v>November</v>
      </c>
      <c r="C4415" s="4" t="s">
        <v>19</v>
      </c>
      <c r="D4415" s="4" t="s">
        <v>15</v>
      </c>
      <c r="E4415" s="4" t="s">
        <v>22</v>
      </c>
      <c r="F4415" s="4" t="s">
        <v>24</v>
      </c>
      <c r="G4415" s="3">
        <v>34.86</v>
      </c>
      <c r="H4415" s="8">
        <v>7</v>
      </c>
      <c r="I4415" s="4" t="s">
        <v>17</v>
      </c>
      <c r="J4415" s="7">
        <v>8.8000000000000007</v>
      </c>
      <c r="K4415" s="3">
        <f t="shared" si="341"/>
        <v>244.01999999999998</v>
      </c>
      <c r="L4415" s="2">
        <f t="shared" si="342"/>
        <v>0.05</v>
      </c>
      <c r="M4415" s="3">
        <f t="shared" si="343"/>
        <v>12.201000000000001</v>
      </c>
      <c r="N4415" s="3">
        <f t="shared" si="344"/>
        <v>256.221</v>
      </c>
    </row>
    <row r="4416" spans="1:14" x14ac:dyDescent="0.3">
      <c r="A4416" s="1">
        <v>45622</v>
      </c>
      <c r="B4416" s="1" t="str">
        <f t="shared" si="340"/>
        <v>November</v>
      </c>
      <c r="C4416" s="4" t="s">
        <v>19</v>
      </c>
      <c r="D4416" s="4" t="s">
        <v>10</v>
      </c>
      <c r="E4416" s="4" t="s">
        <v>22</v>
      </c>
      <c r="F4416" s="4" t="s">
        <v>12</v>
      </c>
      <c r="G4416" s="3">
        <v>3.85</v>
      </c>
      <c r="H4416" s="8">
        <v>3</v>
      </c>
      <c r="I4416" s="4" t="s">
        <v>17</v>
      </c>
      <c r="J4416" s="7">
        <v>4.7</v>
      </c>
      <c r="K4416" s="3">
        <f t="shared" si="341"/>
        <v>11.55</v>
      </c>
      <c r="L4416" s="2">
        <f t="shared" si="342"/>
        <v>0.05</v>
      </c>
      <c r="M4416" s="3">
        <f t="shared" si="343"/>
        <v>0.57750000000000001</v>
      </c>
      <c r="N4416" s="3">
        <f t="shared" si="344"/>
        <v>12.127500000000001</v>
      </c>
    </row>
    <row r="4417" spans="1:14" x14ac:dyDescent="0.3">
      <c r="A4417" s="1">
        <v>45623</v>
      </c>
      <c r="B4417" s="1" t="str">
        <f t="shared" si="340"/>
        <v>November</v>
      </c>
      <c r="C4417" s="4" t="s">
        <v>9</v>
      </c>
      <c r="D4417" s="4" t="s">
        <v>15</v>
      </c>
      <c r="E4417" s="4" t="s">
        <v>22</v>
      </c>
      <c r="F4417" s="4" t="s">
        <v>12</v>
      </c>
      <c r="G4417" s="3">
        <v>8.1199999999999992</v>
      </c>
      <c r="H4417" s="8">
        <v>4</v>
      </c>
      <c r="I4417" s="4" t="s">
        <v>17</v>
      </c>
      <c r="J4417" s="7">
        <v>3.8</v>
      </c>
      <c r="K4417" s="3">
        <f t="shared" si="341"/>
        <v>32.479999999999997</v>
      </c>
      <c r="L4417" s="2">
        <f t="shared" si="342"/>
        <v>0.05</v>
      </c>
      <c r="M4417" s="3">
        <f t="shared" si="343"/>
        <v>1.6239999999999999</v>
      </c>
      <c r="N4417" s="3">
        <f t="shared" si="344"/>
        <v>34.103999999999999</v>
      </c>
    </row>
    <row r="4418" spans="1:14" x14ac:dyDescent="0.3">
      <c r="A4418" s="1">
        <v>45623</v>
      </c>
      <c r="B4418" s="1" t="str">
        <f t="shared" si="340"/>
        <v>November</v>
      </c>
      <c r="C4418" s="4" t="s">
        <v>14</v>
      </c>
      <c r="D4418" s="4" t="s">
        <v>15</v>
      </c>
      <c r="E4418" s="4" t="s">
        <v>11</v>
      </c>
      <c r="F4418" s="4" t="s">
        <v>24</v>
      </c>
      <c r="G4418" s="3">
        <v>17.850000000000001</v>
      </c>
      <c r="H4418" s="8">
        <v>4</v>
      </c>
      <c r="I4418" s="4" t="s">
        <v>20</v>
      </c>
      <c r="J4418" s="7">
        <v>9.5</v>
      </c>
      <c r="K4418" s="3">
        <f t="shared" si="341"/>
        <v>71.400000000000006</v>
      </c>
      <c r="L4418" s="2">
        <f t="shared" si="342"/>
        <v>0.05</v>
      </c>
      <c r="M4418" s="3">
        <f t="shared" si="343"/>
        <v>3.5700000000000003</v>
      </c>
      <c r="N4418" s="3">
        <f t="shared" si="344"/>
        <v>74.97</v>
      </c>
    </row>
    <row r="4419" spans="1:14" x14ac:dyDescent="0.3">
      <c r="A4419" s="1">
        <v>45623</v>
      </c>
      <c r="B4419" s="1" t="str">
        <f t="shared" ref="B4419:B4482" si="345">TEXT(A4419,"mmmm")</f>
        <v>November</v>
      </c>
      <c r="C4419" s="4" t="s">
        <v>14</v>
      </c>
      <c r="D4419" s="4" t="s">
        <v>10</v>
      </c>
      <c r="E4419" s="4" t="s">
        <v>11</v>
      </c>
      <c r="F4419" s="4" t="s">
        <v>18</v>
      </c>
      <c r="G4419" s="3">
        <v>66.09</v>
      </c>
      <c r="H4419" s="8">
        <v>7</v>
      </c>
      <c r="I4419" s="4" t="s">
        <v>17</v>
      </c>
      <c r="J4419" s="7">
        <v>8.6</v>
      </c>
      <c r="K4419" s="3">
        <f t="shared" ref="K4419:K4482" si="346">G4419*H4419</f>
        <v>462.63</v>
      </c>
      <c r="L4419" s="2">
        <f t="shared" ref="L4419:L4482" si="347">IF(F4419="electronics",18%,5%)</f>
        <v>0.05</v>
      </c>
      <c r="M4419" s="3">
        <f t="shared" ref="M4419:M4482" si="348">K4419*L4419</f>
        <v>23.131500000000003</v>
      </c>
      <c r="N4419" s="3">
        <f t="shared" ref="N4419:N4482" si="349">K4419+M4419</f>
        <v>485.76150000000001</v>
      </c>
    </row>
    <row r="4420" spans="1:14" x14ac:dyDescent="0.3">
      <c r="A4420" s="1">
        <v>45623</v>
      </c>
      <c r="B4420" s="1" t="str">
        <f t="shared" si="345"/>
        <v>November</v>
      </c>
      <c r="C4420" s="4" t="s">
        <v>19</v>
      </c>
      <c r="D4420" s="4" t="s">
        <v>10</v>
      </c>
      <c r="E4420" s="4" t="s">
        <v>11</v>
      </c>
      <c r="F4420" s="4" t="s">
        <v>12</v>
      </c>
      <c r="G4420" s="3">
        <v>13.46</v>
      </c>
      <c r="H4420" s="8">
        <v>4</v>
      </c>
      <c r="I4420" s="4" t="s">
        <v>20</v>
      </c>
      <c r="J4420" s="7">
        <v>3</v>
      </c>
      <c r="K4420" s="3">
        <f t="shared" si="346"/>
        <v>53.84</v>
      </c>
      <c r="L4420" s="2">
        <f t="shared" si="347"/>
        <v>0.05</v>
      </c>
      <c r="M4420" s="3">
        <f t="shared" si="348"/>
        <v>2.6920000000000002</v>
      </c>
      <c r="N4420" s="3">
        <f t="shared" si="349"/>
        <v>56.532000000000004</v>
      </c>
    </row>
    <row r="4421" spans="1:14" x14ac:dyDescent="0.3">
      <c r="A4421" s="1">
        <v>45623</v>
      </c>
      <c r="B4421" s="1" t="str">
        <f t="shared" si="345"/>
        <v>November</v>
      </c>
      <c r="C4421" s="4" t="s">
        <v>14</v>
      </c>
      <c r="D4421" s="4" t="s">
        <v>15</v>
      </c>
      <c r="E4421" s="4" t="s">
        <v>22</v>
      </c>
      <c r="F4421" s="4" t="s">
        <v>12</v>
      </c>
      <c r="G4421" s="3">
        <v>9.65</v>
      </c>
      <c r="H4421" s="8">
        <v>10</v>
      </c>
      <c r="I4421" s="4" t="s">
        <v>20</v>
      </c>
      <c r="J4421" s="7">
        <v>3.6</v>
      </c>
      <c r="K4421" s="3">
        <f t="shared" si="346"/>
        <v>96.5</v>
      </c>
      <c r="L4421" s="2">
        <f t="shared" si="347"/>
        <v>0.05</v>
      </c>
      <c r="M4421" s="3">
        <f t="shared" si="348"/>
        <v>4.8250000000000002</v>
      </c>
      <c r="N4421" s="3">
        <f t="shared" si="349"/>
        <v>101.325</v>
      </c>
    </row>
    <row r="4422" spans="1:14" x14ac:dyDescent="0.3">
      <c r="A4422" s="1">
        <v>45623</v>
      </c>
      <c r="B4422" s="1" t="str">
        <f t="shared" si="345"/>
        <v>November</v>
      </c>
      <c r="C4422" s="4" t="s">
        <v>19</v>
      </c>
      <c r="D4422" s="4" t="s">
        <v>15</v>
      </c>
      <c r="E4422" s="4" t="s">
        <v>11</v>
      </c>
      <c r="F4422" s="4" t="s">
        <v>12</v>
      </c>
      <c r="G4422" s="3">
        <v>8.82</v>
      </c>
      <c r="H4422" s="8">
        <v>10</v>
      </c>
      <c r="I4422" s="4" t="s">
        <v>258</v>
      </c>
      <c r="J4422" s="7">
        <v>6.4</v>
      </c>
      <c r="K4422" s="3">
        <f t="shared" si="346"/>
        <v>88.2</v>
      </c>
      <c r="L4422" s="2">
        <f t="shared" si="347"/>
        <v>0.05</v>
      </c>
      <c r="M4422" s="3">
        <f t="shared" si="348"/>
        <v>4.41</v>
      </c>
      <c r="N4422" s="3">
        <f t="shared" si="349"/>
        <v>92.61</v>
      </c>
    </row>
    <row r="4423" spans="1:14" x14ac:dyDescent="0.3">
      <c r="A4423" s="1">
        <v>45623</v>
      </c>
      <c r="B4423" s="1" t="str">
        <f t="shared" si="345"/>
        <v>November</v>
      </c>
      <c r="C4423" s="4" t="s">
        <v>14</v>
      </c>
      <c r="D4423" s="4" t="s">
        <v>10</v>
      </c>
      <c r="E4423" s="4" t="s">
        <v>22</v>
      </c>
      <c r="F4423" s="4" t="s">
        <v>12</v>
      </c>
      <c r="G4423" s="3">
        <v>9.86</v>
      </c>
      <c r="H4423" s="8">
        <v>3</v>
      </c>
      <c r="I4423" s="4" t="s">
        <v>20</v>
      </c>
      <c r="J4423" s="7">
        <v>3.6</v>
      </c>
      <c r="K4423" s="3">
        <f t="shared" si="346"/>
        <v>29.58</v>
      </c>
      <c r="L4423" s="2">
        <f t="shared" si="347"/>
        <v>0.05</v>
      </c>
      <c r="M4423" s="3">
        <f t="shared" si="348"/>
        <v>1.4790000000000001</v>
      </c>
      <c r="N4423" s="3">
        <f t="shared" si="349"/>
        <v>31.058999999999997</v>
      </c>
    </row>
    <row r="4424" spans="1:14" x14ac:dyDescent="0.3">
      <c r="A4424" s="1">
        <v>45623</v>
      </c>
      <c r="B4424" s="1" t="str">
        <f t="shared" si="345"/>
        <v>November</v>
      </c>
      <c r="C4424" s="4" t="s">
        <v>9</v>
      </c>
      <c r="D4424" s="4" t="s">
        <v>10</v>
      </c>
      <c r="E4424" s="4" t="s">
        <v>11</v>
      </c>
      <c r="F4424" s="4" t="s">
        <v>23</v>
      </c>
      <c r="G4424" s="3">
        <v>56.38</v>
      </c>
      <c r="H4424" s="8">
        <v>4</v>
      </c>
      <c r="I4424" s="4" t="s">
        <v>20</v>
      </c>
      <c r="J4424" s="7">
        <v>3.5</v>
      </c>
      <c r="K4424" s="3">
        <f t="shared" si="346"/>
        <v>225.52</v>
      </c>
      <c r="L4424" s="2">
        <f t="shared" si="347"/>
        <v>0.05</v>
      </c>
      <c r="M4424" s="3">
        <f t="shared" si="348"/>
        <v>11.276000000000002</v>
      </c>
      <c r="N4424" s="3">
        <f t="shared" si="349"/>
        <v>236.79600000000002</v>
      </c>
    </row>
    <row r="4425" spans="1:14" x14ac:dyDescent="0.3">
      <c r="A4425" s="1">
        <v>45623</v>
      </c>
      <c r="B4425" s="1" t="str">
        <f t="shared" si="345"/>
        <v>November</v>
      </c>
      <c r="C4425" s="4" t="s">
        <v>9</v>
      </c>
      <c r="D4425" s="4" t="s">
        <v>15</v>
      </c>
      <c r="E4425" s="4" t="s">
        <v>11</v>
      </c>
      <c r="F4425" s="4" t="s">
        <v>18</v>
      </c>
      <c r="G4425" s="3">
        <v>68.63</v>
      </c>
      <c r="H4425" s="8">
        <v>2</v>
      </c>
      <c r="I4425" s="4" t="s">
        <v>17</v>
      </c>
      <c r="J4425" s="7">
        <v>3.3</v>
      </c>
      <c r="K4425" s="3">
        <f t="shared" si="346"/>
        <v>137.26</v>
      </c>
      <c r="L4425" s="2">
        <f t="shared" si="347"/>
        <v>0.05</v>
      </c>
      <c r="M4425" s="3">
        <f t="shared" si="348"/>
        <v>6.8629999999999995</v>
      </c>
      <c r="N4425" s="3">
        <f t="shared" si="349"/>
        <v>144.12299999999999</v>
      </c>
    </row>
    <row r="4426" spans="1:14" x14ac:dyDescent="0.3">
      <c r="A4426" s="1">
        <v>45623</v>
      </c>
      <c r="B4426" s="1" t="str">
        <f t="shared" si="345"/>
        <v>November</v>
      </c>
      <c r="C4426" s="4" t="s">
        <v>14</v>
      </c>
      <c r="D4426" s="4" t="s">
        <v>10</v>
      </c>
      <c r="E4426" s="4" t="s">
        <v>11</v>
      </c>
      <c r="F4426" s="4" t="s">
        <v>23</v>
      </c>
      <c r="G4426" s="3">
        <v>52.94</v>
      </c>
      <c r="H4426" s="8">
        <v>5</v>
      </c>
      <c r="I4426" s="4" t="s">
        <v>17</v>
      </c>
      <c r="J4426" s="7">
        <v>6.4</v>
      </c>
      <c r="K4426" s="3">
        <f t="shared" si="346"/>
        <v>264.7</v>
      </c>
      <c r="L4426" s="2">
        <f t="shared" si="347"/>
        <v>0.05</v>
      </c>
      <c r="M4426" s="3">
        <f t="shared" si="348"/>
        <v>13.234999999999999</v>
      </c>
      <c r="N4426" s="3">
        <f t="shared" si="349"/>
        <v>277.935</v>
      </c>
    </row>
    <row r="4427" spans="1:14" x14ac:dyDescent="0.3">
      <c r="A4427" s="1">
        <v>45623</v>
      </c>
      <c r="B4427" s="1" t="str">
        <f t="shared" si="345"/>
        <v>November</v>
      </c>
      <c r="C4427" s="4" t="s">
        <v>14</v>
      </c>
      <c r="D4427" s="4" t="s">
        <v>15</v>
      </c>
      <c r="E4427" s="4" t="s">
        <v>22</v>
      </c>
      <c r="F4427" s="4" t="s">
        <v>16</v>
      </c>
      <c r="G4427" s="3">
        <v>92.65</v>
      </c>
      <c r="H4427" s="8">
        <v>2</v>
      </c>
      <c r="I4427" s="4" t="s">
        <v>258</v>
      </c>
      <c r="J4427" s="7">
        <v>6.8</v>
      </c>
      <c r="K4427" s="3">
        <f t="shared" si="346"/>
        <v>185.3</v>
      </c>
      <c r="L4427" s="2">
        <f t="shared" si="347"/>
        <v>0.18</v>
      </c>
      <c r="M4427" s="3">
        <f t="shared" si="348"/>
        <v>33.353999999999999</v>
      </c>
      <c r="N4427" s="3">
        <f t="shared" si="349"/>
        <v>218.654</v>
      </c>
    </row>
    <row r="4428" spans="1:14" x14ac:dyDescent="0.3">
      <c r="A4428" s="1">
        <v>45623</v>
      </c>
      <c r="B4428" s="1" t="str">
        <f t="shared" si="345"/>
        <v>November</v>
      </c>
      <c r="C4428" s="4" t="s">
        <v>14</v>
      </c>
      <c r="D4428" s="4" t="s">
        <v>10</v>
      </c>
      <c r="E4428" s="4" t="s">
        <v>11</v>
      </c>
      <c r="F4428" s="4" t="s">
        <v>12</v>
      </c>
      <c r="G4428" s="3">
        <v>2.4</v>
      </c>
      <c r="H4428" s="8">
        <v>5</v>
      </c>
      <c r="I4428" s="4" t="s">
        <v>20</v>
      </c>
      <c r="J4428" s="7">
        <v>5</v>
      </c>
      <c r="K4428" s="3">
        <f t="shared" si="346"/>
        <v>12</v>
      </c>
      <c r="L4428" s="2">
        <f t="shared" si="347"/>
        <v>0.05</v>
      </c>
      <c r="M4428" s="3">
        <f t="shared" si="348"/>
        <v>0.60000000000000009</v>
      </c>
      <c r="N4428" s="3">
        <f t="shared" si="349"/>
        <v>12.6</v>
      </c>
    </row>
    <row r="4429" spans="1:14" x14ac:dyDescent="0.3">
      <c r="A4429" s="1">
        <v>45623</v>
      </c>
      <c r="B4429" s="1" t="str">
        <f t="shared" si="345"/>
        <v>November</v>
      </c>
      <c r="C4429" s="4" t="s">
        <v>19</v>
      </c>
      <c r="D4429" s="4" t="s">
        <v>15</v>
      </c>
      <c r="E4429" s="4" t="s">
        <v>11</v>
      </c>
      <c r="F4429" s="4" t="s">
        <v>12</v>
      </c>
      <c r="G4429" s="3">
        <v>2.79</v>
      </c>
      <c r="H4429" s="8">
        <v>10</v>
      </c>
      <c r="I4429" s="4" t="s">
        <v>20</v>
      </c>
      <c r="J4429" s="7">
        <v>3.9</v>
      </c>
      <c r="K4429" s="3">
        <f t="shared" si="346"/>
        <v>27.9</v>
      </c>
      <c r="L4429" s="2">
        <f t="shared" si="347"/>
        <v>0.05</v>
      </c>
      <c r="M4429" s="3">
        <f t="shared" si="348"/>
        <v>1.395</v>
      </c>
      <c r="N4429" s="3">
        <f t="shared" si="349"/>
        <v>29.294999999999998</v>
      </c>
    </row>
    <row r="4430" spans="1:14" x14ac:dyDescent="0.3">
      <c r="A4430" s="1">
        <v>45623</v>
      </c>
      <c r="B4430" s="1" t="str">
        <f t="shared" si="345"/>
        <v>November</v>
      </c>
      <c r="C4430" s="4" t="s">
        <v>9</v>
      </c>
      <c r="D4430" s="4" t="s">
        <v>10</v>
      </c>
      <c r="E4430" s="4" t="s">
        <v>22</v>
      </c>
      <c r="F4430" s="4" t="s">
        <v>21</v>
      </c>
      <c r="G4430" s="3">
        <v>9.9600000000000009</v>
      </c>
      <c r="H4430" s="8">
        <v>10</v>
      </c>
      <c r="I4430" s="4" t="s">
        <v>258</v>
      </c>
      <c r="J4430" s="7">
        <v>5.7</v>
      </c>
      <c r="K4430" s="3">
        <f t="shared" si="346"/>
        <v>99.600000000000009</v>
      </c>
      <c r="L4430" s="2">
        <f t="shared" si="347"/>
        <v>0.05</v>
      </c>
      <c r="M4430" s="3">
        <f t="shared" si="348"/>
        <v>4.9800000000000004</v>
      </c>
      <c r="N4430" s="3">
        <f t="shared" si="349"/>
        <v>104.58000000000001</v>
      </c>
    </row>
    <row r="4431" spans="1:14" x14ac:dyDescent="0.3">
      <c r="A4431" s="1">
        <v>45623</v>
      </c>
      <c r="B4431" s="1" t="str">
        <f t="shared" si="345"/>
        <v>November</v>
      </c>
      <c r="C4431" s="4" t="s">
        <v>9</v>
      </c>
      <c r="D4431" s="4" t="s">
        <v>10</v>
      </c>
      <c r="E4431" s="4" t="s">
        <v>11</v>
      </c>
      <c r="F4431" s="4" t="s">
        <v>23</v>
      </c>
      <c r="G4431" s="3">
        <v>49.95</v>
      </c>
      <c r="H4431" s="8">
        <v>6</v>
      </c>
      <c r="I4431" s="4" t="s">
        <v>17</v>
      </c>
      <c r="J4431" s="7">
        <v>6.2</v>
      </c>
      <c r="K4431" s="3">
        <f t="shared" si="346"/>
        <v>299.70000000000005</v>
      </c>
      <c r="L4431" s="2">
        <f t="shared" si="347"/>
        <v>0.05</v>
      </c>
      <c r="M4431" s="3">
        <f t="shared" si="348"/>
        <v>14.985000000000003</v>
      </c>
      <c r="N4431" s="3">
        <f t="shared" si="349"/>
        <v>314.68500000000006</v>
      </c>
    </row>
    <row r="4432" spans="1:14" x14ac:dyDescent="0.3">
      <c r="A4432" s="1">
        <v>45623</v>
      </c>
      <c r="B4432" s="1" t="str">
        <f t="shared" si="345"/>
        <v>November</v>
      </c>
      <c r="C4432" s="4" t="s">
        <v>14</v>
      </c>
      <c r="D4432" s="4" t="s">
        <v>15</v>
      </c>
      <c r="E4432" s="4" t="s">
        <v>11</v>
      </c>
      <c r="F4432" s="4" t="s">
        <v>12</v>
      </c>
      <c r="G4432" s="3">
        <v>2.12</v>
      </c>
      <c r="H4432" s="8">
        <v>6</v>
      </c>
      <c r="I4432" s="4" t="s">
        <v>258</v>
      </c>
      <c r="J4432" s="7">
        <v>3.3</v>
      </c>
      <c r="K4432" s="3">
        <f t="shared" si="346"/>
        <v>12.72</v>
      </c>
      <c r="L4432" s="2">
        <f t="shared" si="347"/>
        <v>0.05</v>
      </c>
      <c r="M4432" s="3">
        <f t="shared" si="348"/>
        <v>0.63600000000000012</v>
      </c>
      <c r="N4432" s="3">
        <f t="shared" si="349"/>
        <v>13.356000000000002</v>
      </c>
    </row>
    <row r="4433" spans="1:14" x14ac:dyDescent="0.3">
      <c r="A4433" s="1">
        <v>45623</v>
      </c>
      <c r="B4433" s="1" t="str">
        <f t="shared" si="345"/>
        <v>November</v>
      </c>
      <c r="C4433" s="4" t="s">
        <v>14</v>
      </c>
      <c r="D4433" s="4" t="s">
        <v>10</v>
      </c>
      <c r="E4433" s="4" t="s">
        <v>22</v>
      </c>
      <c r="F4433" s="4" t="s">
        <v>16</v>
      </c>
      <c r="G4433" s="3">
        <v>94.87</v>
      </c>
      <c r="H4433" s="8">
        <v>10</v>
      </c>
      <c r="I4433" s="4" t="s">
        <v>258</v>
      </c>
      <c r="J4433" s="7">
        <v>6.5</v>
      </c>
      <c r="K4433" s="3">
        <f t="shared" si="346"/>
        <v>948.7</v>
      </c>
      <c r="L4433" s="2">
        <f t="shared" si="347"/>
        <v>0.18</v>
      </c>
      <c r="M4433" s="3">
        <f t="shared" si="348"/>
        <v>170.76599999999999</v>
      </c>
      <c r="N4433" s="3">
        <f t="shared" si="349"/>
        <v>1119.4660000000001</v>
      </c>
    </row>
    <row r="4434" spans="1:14" x14ac:dyDescent="0.3">
      <c r="A4434" s="1">
        <v>45623</v>
      </c>
      <c r="B4434" s="1" t="str">
        <f t="shared" si="345"/>
        <v>November</v>
      </c>
      <c r="C4434" s="4" t="s">
        <v>19</v>
      </c>
      <c r="D4434" s="4" t="s">
        <v>15</v>
      </c>
      <c r="E4434" s="4" t="s">
        <v>22</v>
      </c>
      <c r="F4434" s="4" t="s">
        <v>21</v>
      </c>
      <c r="G4434" s="3">
        <v>11.1</v>
      </c>
      <c r="H4434" s="8">
        <v>2</v>
      </c>
      <c r="I4434" s="4" t="s">
        <v>17</v>
      </c>
      <c r="J4434" s="7">
        <v>8.8000000000000007</v>
      </c>
      <c r="K4434" s="3">
        <f t="shared" si="346"/>
        <v>22.2</v>
      </c>
      <c r="L4434" s="2">
        <f t="shared" si="347"/>
        <v>0.05</v>
      </c>
      <c r="M4434" s="3">
        <f t="shared" si="348"/>
        <v>1.1100000000000001</v>
      </c>
      <c r="N4434" s="3">
        <f t="shared" si="349"/>
        <v>23.31</v>
      </c>
    </row>
    <row r="4435" spans="1:14" x14ac:dyDescent="0.3">
      <c r="A4435" s="1">
        <v>45623</v>
      </c>
      <c r="B4435" s="1" t="str">
        <f t="shared" si="345"/>
        <v>November</v>
      </c>
      <c r="C4435" s="4" t="s">
        <v>9</v>
      </c>
      <c r="D4435" s="4" t="s">
        <v>15</v>
      </c>
      <c r="E4435" s="4" t="s">
        <v>11</v>
      </c>
      <c r="F4435" s="4" t="s">
        <v>24</v>
      </c>
      <c r="G4435" s="3">
        <v>19.03</v>
      </c>
      <c r="H4435" s="8">
        <v>9</v>
      </c>
      <c r="I4435" s="4" t="s">
        <v>20</v>
      </c>
      <c r="J4435" s="7">
        <v>5.6</v>
      </c>
      <c r="K4435" s="3">
        <f t="shared" si="346"/>
        <v>171.27</v>
      </c>
      <c r="L4435" s="2">
        <f t="shared" si="347"/>
        <v>0.05</v>
      </c>
      <c r="M4435" s="3">
        <f t="shared" si="348"/>
        <v>8.5635000000000012</v>
      </c>
      <c r="N4435" s="3">
        <f t="shared" si="349"/>
        <v>179.83350000000002</v>
      </c>
    </row>
    <row r="4436" spans="1:14" x14ac:dyDescent="0.3">
      <c r="A4436" s="1">
        <v>45624</v>
      </c>
      <c r="B4436" s="1" t="str">
        <f t="shared" si="345"/>
        <v>November</v>
      </c>
      <c r="C4436" s="4" t="s">
        <v>9</v>
      </c>
      <c r="D4436" s="4" t="s">
        <v>15</v>
      </c>
      <c r="E4436" s="4" t="s">
        <v>11</v>
      </c>
      <c r="F4436" s="4" t="s">
        <v>21</v>
      </c>
      <c r="G4436" s="3">
        <v>13.11</v>
      </c>
      <c r="H4436" s="8">
        <v>5</v>
      </c>
      <c r="I4436" s="4" t="s">
        <v>20</v>
      </c>
      <c r="J4436" s="7">
        <v>8.5</v>
      </c>
      <c r="K4436" s="3">
        <f t="shared" si="346"/>
        <v>65.55</v>
      </c>
      <c r="L4436" s="2">
        <f t="shared" si="347"/>
        <v>0.05</v>
      </c>
      <c r="M4436" s="3">
        <f t="shared" si="348"/>
        <v>3.2774999999999999</v>
      </c>
      <c r="N4436" s="3">
        <f t="shared" si="349"/>
        <v>68.827500000000001</v>
      </c>
    </row>
    <row r="4437" spans="1:14" x14ac:dyDescent="0.3">
      <c r="A4437" s="1">
        <v>45624</v>
      </c>
      <c r="B4437" s="1" t="str">
        <f t="shared" si="345"/>
        <v>November</v>
      </c>
      <c r="C4437" s="4" t="s">
        <v>14</v>
      </c>
      <c r="D4437" s="4" t="s">
        <v>15</v>
      </c>
      <c r="E4437" s="4" t="s">
        <v>11</v>
      </c>
      <c r="F4437" s="4" t="s">
        <v>18</v>
      </c>
      <c r="G4437" s="3">
        <v>66.739999999999995</v>
      </c>
      <c r="H4437" s="8">
        <v>8</v>
      </c>
      <c r="I4437" s="4" t="s">
        <v>20</v>
      </c>
      <c r="J4437" s="7">
        <v>3.6</v>
      </c>
      <c r="K4437" s="3">
        <f t="shared" si="346"/>
        <v>533.91999999999996</v>
      </c>
      <c r="L4437" s="2">
        <f t="shared" si="347"/>
        <v>0.05</v>
      </c>
      <c r="M4437" s="3">
        <f t="shared" si="348"/>
        <v>26.695999999999998</v>
      </c>
      <c r="N4437" s="3">
        <f t="shared" si="349"/>
        <v>560.61599999999999</v>
      </c>
    </row>
    <row r="4438" spans="1:14" x14ac:dyDescent="0.3">
      <c r="A4438" s="1">
        <v>45624</v>
      </c>
      <c r="B4438" s="1" t="str">
        <f t="shared" si="345"/>
        <v>November</v>
      </c>
      <c r="C4438" s="4" t="s">
        <v>14</v>
      </c>
      <c r="D4438" s="4" t="s">
        <v>10</v>
      </c>
      <c r="E4438" s="4" t="s">
        <v>11</v>
      </c>
      <c r="F4438" s="4" t="s">
        <v>21</v>
      </c>
      <c r="G4438" s="3">
        <v>23.79</v>
      </c>
      <c r="H4438" s="8">
        <v>1</v>
      </c>
      <c r="I4438" s="4" t="s">
        <v>258</v>
      </c>
      <c r="J4438" s="7">
        <v>8.6999999999999993</v>
      </c>
      <c r="K4438" s="3">
        <f t="shared" si="346"/>
        <v>23.79</v>
      </c>
      <c r="L4438" s="2">
        <f t="shared" si="347"/>
        <v>0.05</v>
      </c>
      <c r="M4438" s="3">
        <f t="shared" si="348"/>
        <v>1.1895</v>
      </c>
      <c r="N4438" s="3">
        <f t="shared" si="349"/>
        <v>24.979499999999998</v>
      </c>
    </row>
    <row r="4439" spans="1:14" x14ac:dyDescent="0.3">
      <c r="A4439" s="1">
        <v>45624</v>
      </c>
      <c r="B4439" s="1" t="str">
        <f t="shared" si="345"/>
        <v>November</v>
      </c>
      <c r="C4439" s="4" t="s">
        <v>9</v>
      </c>
      <c r="D4439" s="4" t="s">
        <v>10</v>
      </c>
      <c r="E4439" s="4" t="s">
        <v>22</v>
      </c>
      <c r="F4439" s="4" t="s">
        <v>23</v>
      </c>
      <c r="G4439" s="3">
        <v>47.51</v>
      </c>
      <c r="H4439" s="8">
        <v>8</v>
      </c>
      <c r="I4439" s="4" t="s">
        <v>258</v>
      </c>
      <c r="J4439" s="7">
        <v>4.4000000000000004</v>
      </c>
      <c r="K4439" s="3">
        <f t="shared" si="346"/>
        <v>380.08</v>
      </c>
      <c r="L4439" s="2">
        <f t="shared" si="347"/>
        <v>0.05</v>
      </c>
      <c r="M4439" s="3">
        <f t="shared" si="348"/>
        <v>19.004000000000001</v>
      </c>
      <c r="N4439" s="3">
        <f t="shared" si="349"/>
        <v>399.084</v>
      </c>
    </row>
    <row r="4440" spans="1:14" x14ac:dyDescent="0.3">
      <c r="A4440" s="1">
        <v>45624</v>
      </c>
      <c r="B4440" s="1" t="str">
        <f t="shared" si="345"/>
        <v>November</v>
      </c>
      <c r="C4440" s="4" t="s">
        <v>19</v>
      </c>
      <c r="D4440" s="4" t="s">
        <v>15</v>
      </c>
      <c r="E4440" s="4" t="s">
        <v>11</v>
      </c>
      <c r="F4440" s="4" t="s">
        <v>18</v>
      </c>
      <c r="G4440" s="3">
        <v>58.42</v>
      </c>
      <c r="H4440" s="8">
        <v>1</v>
      </c>
      <c r="I4440" s="4" t="s">
        <v>258</v>
      </c>
      <c r="J4440" s="7">
        <v>4.7</v>
      </c>
      <c r="K4440" s="3">
        <f t="shared" si="346"/>
        <v>58.42</v>
      </c>
      <c r="L4440" s="2">
        <f t="shared" si="347"/>
        <v>0.05</v>
      </c>
      <c r="M4440" s="3">
        <f t="shared" si="348"/>
        <v>2.9210000000000003</v>
      </c>
      <c r="N4440" s="3">
        <f t="shared" si="349"/>
        <v>61.341000000000001</v>
      </c>
    </row>
    <row r="4441" spans="1:14" x14ac:dyDescent="0.3">
      <c r="A4441" s="1">
        <v>45624</v>
      </c>
      <c r="B4441" s="1" t="str">
        <f t="shared" si="345"/>
        <v>November</v>
      </c>
      <c r="C4441" s="4" t="s">
        <v>14</v>
      </c>
      <c r="D4441" s="4" t="s">
        <v>15</v>
      </c>
      <c r="E4441" s="4" t="s">
        <v>11</v>
      </c>
      <c r="F4441" s="4" t="s">
        <v>23</v>
      </c>
      <c r="G4441" s="3">
        <v>51.39</v>
      </c>
      <c r="H4441" s="8">
        <v>9</v>
      </c>
      <c r="I4441" s="4" t="s">
        <v>17</v>
      </c>
      <c r="J4441" s="7">
        <v>9</v>
      </c>
      <c r="K4441" s="3">
        <f t="shared" si="346"/>
        <v>462.51</v>
      </c>
      <c r="L4441" s="2">
        <f t="shared" si="347"/>
        <v>0.05</v>
      </c>
      <c r="M4441" s="3">
        <f t="shared" si="348"/>
        <v>23.125500000000002</v>
      </c>
      <c r="N4441" s="3">
        <f t="shared" si="349"/>
        <v>485.63549999999998</v>
      </c>
    </row>
    <row r="4442" spans="1:14" x14ac:dyDescent="0.3">
      <c r="A4442" s="1">
        <v>45624</v>
      </c>
      <c r="B4442" s="1" t="str">
        <f t="shared" si="345"/>
        <v>November</v>
      </c>
      <c r="C4442" s="4" t="s">
        <v>14</v>
      </c>
      <c r="D4442" s="4" t="s">
        <v>10</v>
      </c>
      <c r="E4442" s="4" t="s">
        <v>22</v>
      </c>
      <c r="F4442" s="4" t="s">
        <v>24</v>
      </c>
      <c r="G4442" s="3">
        <v>33.82</v>
      </c>
      <c r="H4442" s="8">
        <v>5</v>
      </c>
      <c r="I4442" s="4" t="s">
        <v>258</v>
      </c>
      <c r="J4442" s="7">
        <v>5</v>
      </c>
      <c r="K4442" s="3">
        <f t="shared" si="346"/>
        <v>169.1</v>
      </c>
      <c r="L4442" s="2">
        <f t="shared" si="347"/>
        <v>0.05</v>
      </c>
      <c r="M4442" s="3">
        <f t="shared" si="348"/>
        <v>8.4550000000000001</v>
      </c>
      <c r="N4442" s="3">
        <f t="shared" si="349"/>
        <v>177.55500000000001</v>
      </c>
    </row>
    <row r="4443" spans="1:14" x14ac:dyDescent="0.3">
      <c r="A4443" s="1">
        <v>45624</v>
      </c>
      <c r="B4443" s="1" t="str">
        <f t="shared" si="345"/>
        <v>November</v>
      </c>
      <c r="C4443" s="4" t="s">
        <v>9</v>
      </c>
      <c r="D4443" s="4" t="s">
        <v>10</v>
      </c>
      <c r="E4443" s="4" t="s">
        <v>22</v>
      </c>
      <c r="F4443" s="4" t="s">
        <v>18</v>
      </c>
      <c r="G4443" s="3">
        <v>61</v>
      </c>
      <c r="H4443" s="8">
        <v>2</v>
      </c>
      <c r="I4443" s="4" t="s">
        <v>17</v>
      </c>
      <c r="J4443" s="7">
        <v>5.9</v>
      </c>
      <c r="K4443" s="3">
        <f t="shared" si="346"/>
        <v>122</v>
      </c>
      <c r="L4443" s="2">
        <f t="shared" si="347"/>
        <v>0.05</v>
      </c>
      <c r="M4443" s="3">
        <f t="shared" si="348"/>
        <v>6.1000000000000005</v>
      </c>
      <c r="N4443" s="3">
        <f t="shared" si="349"/>
        <v>128.1</v>
      </c>
    </row>
    <row r="4444" spans="1:14" x14ac:dyDescent="0.3">
      <c r="A4444" s="1">
        <v>45624</v>
      </c>
      <c r="B4444" s="1" t="str">
        <f t="shared" si="345"/>
        <v>November</v>
      </c>
      <c r="C4444" s="4" t="s">
        <v>9</v>
      </c>
      <c r="D4444" s="4" t="s">
        <v>15</v>
      </c>
      <c r="E4444" s="4" t="s">
        <v>22</v>
      </c>
      <c r="F4444" s="4" t="s">
        <v>16</v>
      </c>
      <c r="G4444" s="3">
        <v>87.11</v>
      </c>
      <c r="H4444" s="8">
        <v>9</v>
      </c>
      <c r="I4444" s="4" t="s">
        <v>17</v>
      </c>
      <c r="J4444" s="7">
        <v>6.3</v>
      </c>
      <c r="K4444" s="3">
        <f t="shared" si="346"/>
        <v>783.99</v>
      </c>
      <c r="L4444" s="2">
        <f t="shared" si="347"/>
        <v>0.18</v>
      </c>
      <c r="M4444" s="3">
        <f t="shared" si="348"/>
        <v>141.1182</v>
      </c>
      <c r="N4444" s="3">
        <f t="shared" si="349"/>
        <v>925.10820000000001</v>
      </c>
    </row>
    <row r="4445" spans="1:14" x14ac:dyDescent="0.3">
      <c r="A4445" s="1">
        <v>45624</v>
      </c>
      <c r="B4445" s="1" t="str">
        <f t="shared" si="345"/>
        <v>November</v>
      </c>
      <c r="C4445" s="4" t="s">
        <v>9</v>
      </c>
      <c r="D4445" s="4" t="s">
        <v>15</v>
      </c>
      <c r="E4445" s="4" t="s">
        <v>11</v>
      </c>
      <c r="F4445" s="4" t="s">
        <v>23</v>
      </c>
      <c r="G4445" s="3">
        <v>46.74</v>
      </c>
      <c r="H4445" s="8">
        <v>8</v>
      </c>
      <c r="I4445" s="4" t="s">
        <v>20</v>
      </c>
      <c r="J4445" s="7">
        <v>7.1</v>
      </c>
      <c r="K4445" s="3">
        <f t="shared" si="346"/>
        <v>373.92</v>
      </c>
      <c r="L4445" s="2">
        <f t="shared" si="347"/>
        <v>0.05</v>
      </c>
      <c r="M4445" s="3">
        <f t="shared" si="348"/>
        <v>18.696000000000002</v>
      </c>
      <c r="N4445" s="3">
        <f t="shared" si="349"/>
        <v>392.61600000000004</v>
      </c>
    </row>
    <row r="4446" spans="1:14" x14ac:dyDescent="0.3">
      <c r="A4446" s="1">
        <v>45624</v>
      </c>
      <c r="B4446" s="1" t="str">
        <f t="shared" si="345"/>
        <v>November</v>
      </c>
      <c r="C4446" s="4" t="s">
        <v>14</v>
      </c>
      <c r="D4446" s="4" t="s">
        <v>15</v>
      </c>
      <c r="E4446" s="4" t="s">
        <v>11</v>
      </c>
      <c r="F4446" s="4" t="s">
        <v>12</v>
      </c>
      <c r="G4446" s="3">
        <v>8.3000000000000007</v>
      </c>
      <c r="H4446" s="8">
        <v>2</v>
      </c>
      <c r="I4446" s="4" t="s">
        <v>20</v>
      </c>
      <c r="J4446" s="7">
        <v>6.3</v>
      </c>
      <c r="K4446" s="3">
        <f t="shared" si="346"/>
        <v>16.600000000000001</v>
      </c>
      <c r="L4446" s="2">
        <f t="shared" si="347"/>
        <v>0.05</v>
      </c>
      <c r="M4446" s="3">
        <f t="shared" si="348"/>
        <v>0.83000000000000007</v>
      </c>
      <c r="N4446" s="3">
        <f t="shared" si="349"/>
        <v>17.43</v>
      </c>
    </row>
    <row r="4447" spans="1:14" x14ac:dyDescent="0.3">
      <c r="A4447" s="1">
        <v>45625</v>
      </c>
      <c r="B4447" s="1" t="str">
        <f t="shared" si="345"/>
        <v>November</v>
      </c>
      <c r="C4447" s="4" t="s">
        <v>9</v>
      </c>
      <c r="D4447" s="4" t="s">
        <v>15</v>
      </c>
      <c r="E4447" s="4" t="s">
        <v>11</v>
      </c>
      <c r="F4447" s="4" t="s">
        <v>24</v>
      </c>
      <c r="G4447" s="3">
        <v>34.5</v>
      </c>
      <c r="H4447" s="8">
        <v>2</v>
      </c>
      <c r="I4447" s="4" t="s">
        <v>258</v>
      </c>
      <c r="J4447" s="7">
        <v>8.1</v>
      </c>
      <c r="K4447" s="3">
        <f t="shared" si="346"/>
        <v>69</v>
      </c>
      <c r="L4447" s="2">
        <f t="shared" si="347"/>
        <v>0.05</v>
      </c>
      <c r="M4447" s="3">
        <f t="shared" si="348"/>
        <v>3.45</v>
      </c>
      <c r="N4447" s="3">
        <f t="shared" si="349"/>
        <v>72.45</v>
      </c>
    </row>
    <row r="4448" spans="1:14" x14ac:dyDescent="0.3">
      <c r="A4448" s="1">
        <v>45625</v>
      </c>
      <c r="B4448" s="1" t="str">
        <f t="shared" si="345"/>
        <v>November</v>
      </c>
      <c r="C4448" s="4" t="s">
        <v>19</v>
      </c>
      <c r="D4448" s="4" t="s">
        <v>10</v>
      </c>
      <c r="E4448" s="4" t="s">
        <v>22</v>
      </c>
      <c r="F4448" s="4" t="s">
        <v>18</v>
      </c>
      <c r="G4448" s="3">
        <v>59.35</v>
      </c>
      <c r="H4448" s="8">
        <v>5</v>
      </c>
      <c r="I4448" s="4" t="s">
        <v>20</v>
      </c>
      <c r="J4448" s="7">
        <v>4</v>
      </c>
      <c r="K4448" s="3">
        <f t="shared" si="346"/>
        <v>296.75</v>
      </c>
      <c r="L4448" s="2">
        <f t="shared" si="347"/>
        <v>0.05</v>
      </c>
      <c r="M4448" s="3">
        <f t="shared" si="348"/>
        <v>14.8375</v>
      </c>
      <c r="N4448" s="3">
        <f t="shared" si="349"/>
        <v>311.58749999999998</v>
      </c>
    </row>
    <row r="4449" spans="1:14" x14ac:dyDescent="0.3">
      <c r="A4449" s="1">
        <v>45625</v>
      </c>
      <c r="B4449" s="1" t="str">
        <f t="shared" si="345"/>
        <v>November</v>
      </c>
      <c r="C4449" s="4" t="s">
        <v>14</v>
      </c>
      <c r="D4449" s="4" t="s">
        <v>15</v>
      </c>
      <c r="E4449" s="4" t="s">
        <v>22</v>
      </c>
      <c r="F4449" s="4" t="s">
        <v>24</v>
      </c>
      <c r="G4449" s="3">
        <v>36.46</v>
      </c>
      <c r="H4449" s="8">
        <v>8</v>
      </c>
      <c r="I4449" s="4" t="s">
        <v>20</v>
      </c>
      <c r="J4449" s="7">
        <v>5.5</v>
      </c>
      <c r="K4449" s="3">
        <f t="shared" si="346"/>
        <v>291.68</v>
      </c>
      <c r="L4449" s="2">
        <f t="shared" si="347"/>
        <v>0.05</v>
      </c>
      <c r="M4449" s="3">
        <f t="shared" si="348"/>
        <v>14.584000000000001</v>
      </c>
      <c r="N4449" s="3">
        <f t="shared" si="349"/>
        <v>306.26400000000001</v>
      </c>
    </row>
    <row r="4450" spans="1:14" x14ac:dyDescent="0.3">
      <c r="A4450" s="1">
        <v>45625</v>
      </c>
      <c r="B4450" s="1" t="str">
        <f t="shared" si="345"/>
        <v>November</v>
      </c>
      <c r="C4450" s="4" t="s">
        <v>19</v>
      </c>
      <c r="D4450" s="4" t="s">
        <v>10</v>
      </c>
      <c r="E4450" s="4" t="s">
        <v>22</v>
      </c>
      <c r="F4450" s="4" t="s">
        <v>24</v>
      </c>
      <c r="G4450" s="3">
        <v>31.63</v>
      </c>
      <c r="H4450" s="8">
        <v>3</v>
      </c>
      <c r="I4450" s="4" t="s">
        <v>258</v>
      </c>
      <c r="J4450" s="7">
        <v>6.6</v>
      </c>
      <c r="K4450" s="3">
        <f t="shared" si="346"/>
        <v>94.89</v>
      </c>
      <c r="L4450" s="2">
        <f t="shared" si="347"/>
        <v>0.05</v>
      </c>
      <c r="M4450" s="3">
        <f t="shared" si="348"/>
        <v>4.7445000000000004</v>
      </c>
      <c r="N4450" s="3">
        <f t="shared" si="349"/>
        <v>99.634500000000003</v>
      </c>
    </row>
    <row r="4451" spans="1:14" x14ac:dyDescent="0.3">
      <c r="A4451" s="1">
        <v>45625</v>
      </c>
      <c r="B4451" s="1" t="str">
        <f t="shared" si="345"/>
        <v>November</v>
      </c>
      <c r="C4451" s="4" t="s">
        <v>19</v>
      </c>
      <c r="D4451" s="4" t="s">
        <v>10</v>
      </c>
      <c r="E4451" s="4" t="s">
        <v>22</v>
      </c>
      <c r="F4451" s="4" t="s">
        <v>18</v>
      </c>
      <c r="G4451" s="3">
        <v>78.41</v>
      </c>
      <c r="H4451" s="8">
        <v>2</v>
      </c>
      <c r="I4451" s="4" t="s">
        <v>20</v>
      </c>
      <c r="J4451" s="7">
        <v>7.4</v>
      </c>
      <c r="K4451" s="3">
        <f t="shared" si="346"/>
        <v>156.82</v>
      </c>
      <c r="L4451" s="2">
        <f t="shared" si="347"/>
        <v>0.05</v>
      </c>
      <c r="M4451" s="3">
        <f t="shared" si="348"/>
        <v>7.8410000000000002</v>
      </c>
      <c r="N4451" s="3">
        <f t="shared" si="349"/>
        <v>164.661</v>
      </c>
    </row>
    <row r="4452" spans="1:14" x14ac:dyDescent="0.3">
      <c r="A4452" s="1">
        <v>45625</v>
      </c>
      <c r="B4452" s="1" t="str">
        <f t="shared" si="345"/>
        <v>November</v>
      </c>
      <c r="C4452" s="4" t="s">
        <v>14</v>
      </c>
      <c r="D4452" s="4" t="s">
        <v>15</v>
      </c>
      <c r="E4452" s="4" t="s">
        <v>11</v>
      </c>
      <c r="F4452" s="4" t="s">
        <v>24</v>
      </c>
      <c r="G4452" s="3">
        <v>20.25</v>
      </c>
      <c r="H4452" s="8">
        <v>4</v>
      </c>
      <c r="I4452" s="4" t="s">
        <v>20</v>
      </c>
      <c r="J4452" s="7">
        <v>4.9000000000000004</v>
      </c>
      <c r="K4452" s="3">
        <f t="shared" si="346"/>
        <v>81</v>
      </c>
      <c r="L4452" s="2">
        <f t="shared" si="347"/>
        <v>0.05</v>
      </c>
      <c r="M4452" s="3">
        <f t="shared" si="348"/>
        <v>4.05</v>
      </c>
      <c r="N4452" s="3">
        <f t="shared" si="349"/>
        <v>85.05</v>
      </c>
    </row>
    <row r="4453" spans="1:14" x14ac:dyDescent="0.3">
      <c r="A4453" s="1">
        <v>45625</v>
      </c>
      <c r="B4453" s="1" t="str">
        <f t="shared" si="345"/>
        <v>November</v>
      </c>
      <c r="C4453" s="4" t="s">
        <v>9</v>
      </c>
      <c r="D4453" s="4" t="s">
        <v>15</v>
      </c>
      <c r="E4453" s="4" t="s">
        <v>22</v>
      </c>
      <c r="F4453" s="4" t="s">
        <v>21</v>
      </c>
      <c r="G4453" s="3">
        <v>9.64</v>
      </c>
      <c r="H4453" s="8">
        <v>4</v>
      </c>
      <c r="I4453" s="4" t="s">
        <v>17</v>
      </c>
      <c r="J4453" s="7">
        <v>4.5</v>
      </c>
      <c r="K4453" s="3">
        <f t="shared" si="346"/>
        <v>38.56</v>
      </c>
      <c r="L4453" s="2">
        <f t="shared" si="347"/>
        <v>0.05</v>
      </c>
      <c r="M4453" s="3">
        <f t="shared" si="348"/>
        <v>1.9280000000000002</v>
      </c>
      <c r="N4453" s="3">
        <f t="shared" si="349"/>
        <v>40.488</v>
      </c>
    </row>
    <row r="4454" spans="1:14" x14ac:dyDescent="0.3">
      <c r="A4454" s="1">
        <v>45625</v>
      </c>
      <c r="B4454" s="1" t="str">
        <f t="shared" si="345"/>
        <v>November</v>
      </c>
      <c r="C4454" s="4" t="s">
        <v>19</v>
      </c>
      <c r="D4454" s="4" t="s">
        <v>10</v>
      </c>
      <c r="E4454" s="4" t="s">
        <v>11</v>
      </c>
      <c r="F4454" s="4" t="s">
        <v>24</v>
      </c>
      <c r="G4454" s="3">
        <v>16.72</v>
      </c>
      <c r="H4454" s="8">
        <v>1</v>
      </c>
      <c r="I4454" s="4" t="s">
        <v>17</v>
      </c>
      <c r="J4454" s="7">
        <v>7</v>
      </c>
      <c r="K4454" s="3">
        <f t="shared" si="346"/>
        <v>16.72</v>
      </c>
      <c r="L4454" s="2">
        <f t="shared" si="347"/>
        <v>0.05</v>
      </c>
      <c r="M4454" s="3">
        <f t="shared" si="348"/>
        <v>0.83599999999999997</v>
      </c>
      <c r="N4454" s="3">
        <f t="shared" si="349"/>
        <v>17.555999999999997</v>
      </c>
    </row>
    <row r="4455" spans="1:14" x14ac:dyDescent="0.3">
      <c r="A4455" s="1">
        <v>45625</v>
      </c>
      <c r="B4455" s="1" t="str">
        <f t="shared" si="345"/>
        <v>November</v>
      </c>
      <c r="C4455" s="4" t="s">
        <v>19</v>
      </c>
      <c r="D4455" s="4" t="s">
        <v>10</v>
      </c>
      <c r="E4455" s="4" t="s">
        <v>22</v>
      </c>
      <c r="F4455" s="4" t="s">
        <v>12</v>
      </c>
      <c r="G4455" s="3">
        <v>11.01</v>
      </c>
      <c r="H4455" s="8">
        <v>1</v>
      </c>
      <c r="I4455" s="4" t="s">
        <v>20</v>
      </c>
      <c r="J4455" s="7">
        <v>5.7</v>
      </c>
      <c r="K4455" s="3">
        <f t="shared" si="346"/>
        <v>11.01</v>
      </c>
      <c r="L4455" s="2">
        <f t="shared" si="347"/>
        <v>0.05</v>
      </c>
      <c r="M4455" s="3">
        <f t="shared" si="348"/>
        <v>0.55049999999999999</v>
      </c>
      <c r="N4455" s="3">
        <f t="shared" si="349"/>
        <v>11.560499999999999</v>
      </c>
    </row>
    <row r="4456" spans="1:14" x14ac:dyDescent="0.3">
      <c r="A4456" s="1">
        <v>45625</v>
      </c>
      <c r="B4456" s="1" t="str">
        <f t="shared" si="345"/>
        <v>November</v>
      </c>
      <c r="C4456" s="4" t="s">
        <v>9</v>
      </c>
      <c r="D4456" s="4" t="s">
        <v>15</v>
      </c>
      <c r="E4456" s="4" t="s">
        <v>22</v>
      </c>
      <c r="F4456" s="4" t="s">
        <v>16</v>
      </c>
      <c r="G4456" s="3">
        <v>91.86</v>
      </c>
      <c r="H4456" s="8">
        <v>5</v>
      </c>
      <c r="I4456" s="4" t="s">
        <v>20</v>
      </c>
      <c r="J4456" s="7">
        <v>7.2</v>
      </c>
      <c r="K4456" s="3">
        <f t="shared" si="346"/>
        <v>459.3</v>
      </c>
      <c r="L4456" s="2">
        <f t="shared" si="347"/>
        <v>0.18</v>
      </c>
      <c r="M4456" s="3">
        <f t="shared" si="348"/>
        <v>82.673999999999992</v>
      </c>
      <c r="N4456" s="3">
        <f t="shared" si="349"/>
        <v>541.97400000000005</v>
      </c>
    </row>
    <row r="4457" spans="1:14" x14ac:dyDescent="0.3">
      <c r="A4457" s="1">
        <v>45625</v>
      </c>
      <c r="B4457" s="1" t="str">
        <f t="shared" si="345"/>
        <v>November</v>
      </c>
      <c r="C4457" s="4" t="s">
        <v>19</v>
      </c>
      <c r="D4457" s="4" t="s">
        <v>15</v>
      </c>
      <c r="E4457" s="4" t="s">
        <v>11</v>
      </c>
      <c r="F4457" s="4" t="s">
        <v>12</v>
      </c>
      <c r="G4457" s="3">
        <v>10.52</v>
      </c>
      <c r="H4457" s="8">
        <v>7</v>
      </c>
      <c r="I4457" s="4" t="s">
        <v>20</v>
      </c>
      <c r="J4457" s="7">
        <v>4.5</v>
      </c>
      <c r="K4457" s="3">
        <f t="shared" si="346"/>
        <v>73.64</v>
      </c>
      <c r="L4457" s="2">
        <f t="shared" si="347"/>
        <v>0.05</v>
      </c>
      <c r="M4457" s="3">
        <f t="shared" si="348"/>
        <v>3.6820000000000004</v>
      </c>
      <c r="N4457" s="3">
        <f t="shared" si="349"/>
        <v>77.322000000000003</v>
      </c>
    </row>
    <row r="4458" spans="1:14" x14ac:dyDescent="0.3">
      <c r="A4458" s="1">
        <v>45625</v>
      </c>
      <c r="B4458" s="1" t="str">
        <f t="shared" si="345"/>
        <v>November</v>
      </c>
      <c r="C4458" s="4" t="s">
        <v>19</v>
      </c>
      <c r="D4458" s="4" t="s">
        <v>15</v>
      </c>
      <c r="E4458" s="4" t="s">
        <v>22</v>
      </c>
      <c r="F4458" s="4" t="s">
        <v>24</v>
      </c>
      <c r="G4458" s="3">
        <v>39.869999999999997</v>
      </c>
      <c r="H4458" s="8">
        <v>9</v>
      </c>
      <c r="I4458" s="4" t="s">
        <v>17</v>
      </c>
      <c r="J4458" s="7">
        <v>6.7</v>
      </c>
      <c r="K4458" s="3">
        <f t="shared" si="346"/>
        <v>358.83</v>
      </c>
      <c r="L4458" s="2">
        <f t="shared" si="347"/>
        <v>0.05</v>
      </c>
      <c r="M4458" s="3">
        <f t="shared" si="348"/>
        <v>17.941500000000001</v>
      </c>
      <c r="N4458" s="3">
        <f t="shared" si="349"/>
        <v>376.7715</v>
      </c>
    </row>
    <row r="4459" spans="1:14" x14ac:dyDescent="0.3">
      <c r="A4459" s="1">
        <v>45625</v>
      </c>
      <c r="B4459" s="1" t="str">
        <f t="shared" si="345"/>
        <v>November</v>
      </c>
      <c r="C4459" s="4" t="s">
        <v>19</v>
      </c>
      <c r="D4459" s="4" t="s">
        <v>15</v>
      </c>
      <c r="E4459" s="4" t="s">
        <v>11</v>
      </c>
      <c r="F4459" s="4" t="s">
        <v>12</v>
      </c>
      <c r="G4459" s="3">
        <v>8.39</v>
      </c>
      <c r="H4459" s="8">
        <v>2</v>
      </c>
      <c r="I4459" s="4" t="s">
        <v>258</v>
      </c>
      <c r="J4459" s="7">
        <v>7.2</v>
      </c>
      <c r="K4459" s="3">
        <f t="shared" si="346"/>
        <v>16.78</v>
      </c>
      <c r="L4459" s="2">
        <f t="shared" si="347"/>
        <v>0.05</v>
      </c>
      <c r="M4459" s="3">
        <f t="shared" si="348"/>
        <v>0.83900000000000008</v>
      </c>
      <c r="N4459" s="3">
        <f t="shared" si="349"/>
        <v>17.619</v>
      </c>
    </row>
    <row r="4460" spans="1:14" x14ac:dyDescent="0.3">
      <c r="A4460" s="1">
        <v>45625</v>
      </c>
      <c r="B4460" s="1" t="str">
        <f t="shared" si="345"/>
        <v>November</v>
      </c>
      <c r="C4460" s="4" t="s">
        <v>14</v>
      </c>
      <c r="D4460" s="4" t="s">
        <v>10</v>
      </c>
      <c r="E4460" s="4" t="s">
        <v>22</v>
      </c>
      <c r="F4460" s="4" t="s">
        <v>23</v>
      </c>
      <c r="G4460" s="3">
        <v>52.85</v>
      </c>
      <c r="H4460" s="8">
        <v>8</v>
      </c>
      <c r="I4460" s="4" t="s">
        <v>17</v>
      </c>
      <c r="J4460" s="7">
        <v>4.4000000000000004</v>
      </c>
      <c r="K4460" s="3">
        <f t="shared" si="346"/>
        <v>422.8</v>
      </c>
      <c r="L4460" s="2">
        <f t="shared" si="347"/>
        <v>0.05</v>
      </c>
      <c r="M4460" s="3">
        <f t="shared" si="348"/>
        <v>21.14</v>
      </c>
      <c r="N4460" s="3">
        <f t="shared" si="349"/>
        <v>443.94</v>
      </c>
    </row>
    <row r="4461" spans="1:14" x14ac:dyDescent="0.3">
      <c r="A4461" s="1">
        <v>45625</v>
      </c>
      <c r="B4461" s="1" t="str">
        <f t="shared" si="345"/>
        <v>November</v>
      </c>
      <c r="C4461" s="4" t="s">
        <v>14</v>
      </c>
      <c r="D4461" s="4" t="s">
        <v>10</v>
      </c>
      <c r="E4461" s="4" t="s">
        <v>11</v>
      </c>
      <c r="F4461" s="4" t="s">
        <v>23</v>
      </c>
      <c r="G4461" s="3">
        <v>49.43</v>
      </c>
      <c r="H4461" s="8">
        <v>5</v>
      </c>
      <c r="I4461" s="4" t="s">
        <v>20</v>
      </c>
      <c r="J4461" s="7">
        <v>3.9</v>
      </c>
      <c r="K4461" s="3">
        <f t="shared" si="346"/>
        <v>247.15</v>
      </c>
      <c r="L4461" s="2">
        <f t="shared" si="347"/>
        <v>0.05</v>
      </c>
      <c r="M4461" s="3">
        <f t="shared" si="348"/>
        <v>12.357500000000002</v>
      </c>
      <c r="N4461" s="3">
        <f t="shared" si="349"/>
        <v>259.50749999999999</v>
      </c>
    </row>
    <row r="4462" spans="1:14" x14ac:dyDescent="0.3">
      <c r="A4462" s="1">
        <v>45625</v>
      </c>
      <c r="B4462" s="1" t="str">
        <f t="shared" si="345"/>
        <v>November</v>
      </c>
      <c r="C4462" s="4" t="s">
        <v>19</v>
      </c>
      <c r="D4462" s="4" t="s">
        <v>15</v>
      </c>
      <c r="E4462" s="4" t="s">
        <v>11</v>
      </c>
      <c r="F4462" s="4" t="s">
        <v>21</v>
      </c>
      <c r="G4462" s="3">
        <v>18.11</v>
      </c>
      <c r="H4462" s="8">
        <v>10</v>
      </c>
      <c r="I4462" s="4" t="s">
        <v>17</v>
      </c>
      <c r="J4462" s="7">
        <v>4.5</v>
      </c>
      <c r="K4462" s="3">
        <f t="shared" si="346"/>
        <v>181.1</v>
      </c>
      <c r="L4462" s="2">
        <f t="shared" si="347"/>
        <v>0.05</v>
      </c>
      <c r="M4462" s="3">
        <f t="shared" si="348"/>
        <v>9.0549999999999997</v>
      </c>
      <c r="N4462" s="3">
        <f t="shared" si="349"/>
        <v>190.155</v>
      </c>
    </row>
    <row r="4463" spans="1:14" x14ac:dyDescent="0.3">
      <c r="A4463" s="1">
        <v>45625</v>
      </c>
      <c r="B4463" s="1" t="str">
        <f t="shared" si="345"/>
        <v>November</v>
      </c>
      <c r="C4463" s="4" t="s">
        <v>9</v>
      </c>
      <c r="D4463" s="4" t="s">
        <v>15</v>
      </c>
      <c r="E4463" s="4" t="s">
        <v>22</v>
      </c>
      <c r="F4463" s="4" t="s">
        <v>23</v>
      </c>
      <c r="G4463" s="3">
        <v>49.27</v>
      </c>
      <c r="H4463" s="8">
        <v>8</v>
      </c>
      <c r="I4463" s="4" t="s">
        <v>20</v>
      </c>
      <c r="J4463" s="7">
        <v>6.2</v>
      </c>
      <c r="K4463" s="3">
        <f t="shared" si="346"/>
        <v>394.16</v>
      </c>
      <c r="L4463" s="2">
        <f t="shared" si="347"/>
        <v>0.05</v>
      </c>
      <c r="M4463" s="3">
        <f t="shared" si="348"/>
        <v>19.708000000000002</v>
      </c>
      <c r="N4463" s="3">
        <f t="shared" si="349"/>
        <v>413.86800000000005</v>
      </c>
    </row>
    <row r="4464" spans="1:14" x14ac:dyDescent="0.3">
      <c r="A4464" s="1">
        <v>45626</v>
      </c>
      <c r="B4464" s="1" t="str">
        <f t="shared" si="345"/>
        <v>November</v>
      </c>
      <c r="C4464" s="4" t="s">
        <v>19</v>
      </c>
      <c r="D4464" s="4" t="s">
        <v>10</v>
      </c>
      <c r="E4464" s="4" t="s">
        <v>11</v>
      </c>
      <c r="F4464" s="4" t="s">
        <v>24</v>
      </c>
      <c r="G4464" s="3">
        <v>38.729999999999997</v>
      </c>
      <c r="H4464" s="8">
        <v>8</v>
      </c>
      <c r="I4464" s="4" t="s">
        <v>258</v>
      </c>
      <c r="J4464" s="7">
        <v>8.4</v>
      </c>
      <c r="K4464" s="3">
        <f t="shared" si="346"/>
        <v>309.83999999999997</v>
      </c>
      <c r="L4464" s="2">
        <f t="shared" si="347"/>
        <v>0.05</v>
      </c>
      <c r="M4464" s="3">
        <f t="shared" si="348"/>
        <v>15.491999999999999</v>
      </c>
      <c r="N4464" s="3">
        <f t="shared" si="349"/>
        <v>325.33199999999999</v>
      </c>
    </row>
    <row r="4465" spans="1:14" x14ac:dyDescent="0.3">
      <c r="A4465" s="1">
        <v>45626</v>
      </c>
      <c r="B4465" s="1" t="str">
        <f t="shared" si="345"/>
        <v>November</v>
      </c>
      <c r="C4465" s="4" t="s">
        <v>19</v>
      </c>
      <c r="D4465" s="4" t="s">
        <v>15</v>
      </c>
      <c r="E4465" s="4" t="s">
        <v>11</v>
      </c>
      <c r="F4465" s="4" t="s">
        <v>23</v>
      </c>
      <c r="G4465" s="3">
        <v>63.94</v>
      </c>
      <c r="H4465" s="8">
        <v>5</v>
      </c>
      <c r="I4465" s="4" t="s">
        <v>258</v>
      </c>
      <c r="J4465" s="7">
        <v>8.6</v>
      </c>
      <c r="K4465" s="3">
        <f t="shared" si="346"/>
        <v>319.7</v>
      </c>
      <c r="L4465" s="2">
        <f t="shared" si="347"/>
        <v>0.05</v>
      </c>
      <c r="M4465" s="3">
        <f t="shared" si="348"/>
        <v>15.984999999999999</v>
      </c>
      <c r="N4465" s="3">
        <f t="shared" si="349"/>
        <v>335.685</v>
      </c>
    </row>
    <row r="4466" spans="1:14" x14ac:dyDescent="0.3">
      <c r="A4466" s="1">
        <v>45626</v>
      </c>
      <c r="B4466" s="1" t="str">
        <f t="shared" si="345"/>
        <v>November</v>
      </c>
      <c r="C4466" s="4" t="s">
        <v>9</v>
      </c>
      <c r="D4466" s="4" t="s">
        <v>15</v>
      </c>
      <c r="E4466" s="4" t="s">
        <v>11</v>
      </c>
      <c r="F4466" s="4" t="s">
        <v>24</v>
      </c>
      <c r="G4466" s="3">
        <v>28.09</v>
      </c>
      <c r="H4466" s="8">
        <v>2</v>
      </c>
      <c r="I4466" s="4" t="s">
        <v>17</v>
      </c>
      <c r="J4466" s="7">
        <v>7.6</v>
      </c>
      <c r="K4466" s="3">
        <f t="shared" si="346"/>
        <v>56.18</v>
      </c>
      <c r="L4466" s="2">
        <f t="shared" si="347"/>
        <v>0.05</v>
      </c>
      <c r="M4466" s="3">
        <f t="shared" si="348"/>
        <v>2.8090000000000002</v>
      </c>
      <c r="N4466" s="3">
        <f t="shared" si="349"/>
        <v>58.988999999999997</v>
      </c>
    </row>
    <row r="4467" spans="1:14" x14ac:dyDescent="0.3">
      <c r="A4467" s="1">
        <v>45626</v>
      </c>
      <c r="B4467" s="1" t="str">
        <f t="shared" si="345"/>
        <v>November</v>
      </c>
      <c r="C4467" s="4" t="s">
        <v>14</v>
      </c>
      <c r="D4467" s="4" t="s">
        <v>15</v>
      </c>
      <c r="E4467" s="4" t="s">
        <v>11</v>
      </c>
      <c r="F4467" s="4" t="s">
        <v>24</v>
      </c>
      <c r="G4467" s="3">
        <v>16.53</v>
      </c>
      <c r="H4467" s="8">
        <v>2</v>
      </c>
      <c r="I4467" s="4" t="s">
        <v>20</v>
      </c>
      <c r="J4467" s="7">
        <v>7.1</v>
      </c>
      <c r="K4467" s="3">
        <f t="shared" si="346"/>
        <v>33.06</v>
      </c>
      <c r="L4467" s="2">
        <f t="shared" si="347"/>
        <v>0.05</v>
      </c>
      <c r="M4467" s="3">
        <f t="shared" si="348"/>
        <v>1.6530000000000002</v>
      </c>
      <c r="N4467" s="3">
        <f t="shared" si="349"/>
        <v>34.713000000000001</v>
      </c>
    </row>
    <row r="4468" spans="1:14" x14ac:dyDescent="0.3">
      <c r="A4468" s="1">
        <v>45626</v>
      </c>
      <c r="B4468" s="1" t="str">
        <f t="shared" si="345"/>
        <v>November</v>
      </c>
      <c r="C4468" s="4" t="s">
        <v>14</v>
      </c>
      <c r="D4468" s="4" t="s">
        <v>15</v>
      </c>
      <c r="E4468" s="4" t="s">
        <v>22</v>
      </c>
      <c r="F4468" s="4" t="s">
        <v>21</v>
      </c>
      <c r="G4468" s="3">
        <v>23.93</v>
      </c>
      <c r="H4468" s="8">
        <v>8</v>
      </c>
      <c r="I4468" s="4" t="s">
        <v>20</v>
      </c>
      <c r="J4468" s="7">
        <v>3.4</v>
      </c>
      <c r="K4468" s="3">
        <f t="shared" si="346"/>
        <v>191.44</v>
      </c>
      <c r="L4468" s="2">
        <f t="shared" si="347"/>
        <v>0.05</v>
      </c>
      <c r="M4468" s="3">
        <f t="shared" si="348"/>
        <v>9.572000000000001</v>
      </c>
      <c r="N4468" s="3">
        <f t="shared" si="349"/>
        <v>201.012</v>
      </c>
    </row>
    <row r="4469" spans="1:14" x14ac:dyDescent="0.3">
      <c r="A4469" s="1">
        <v>45626</v>
      </c>
      <c r="B4469" s="1" t="str">
        <f t="shared" si="345"/>
        <v>November</v>
      </c>
      <c r="C4469" s="4" t="s">
        <v>19</v>
      </c>
      <c r="D4469" s="4" t="s">
        <v>10</v>
      </c>
      <c r="E4469" s="4" t="s">
        <v>22</v>
      </c>
      <c r="F4469" s="4" t="s">
        <v>12</v>
      </c>
      <c r="G4469" s="3">
        <v>6.89</v>
      </c>
      <c r="H4469" s="8">
        <v>4</v>
      </c>
      <c r="I4469" s="4" t="s">
        <v>258</v>
      </c>
      <c r="J4469" s="7">
        <v>9</v>
      </c>
      <c r="K4469" s="3">
        <f t="shared" si="346"/>
        <v>27.56</v>
      </c>
      <c r="L4469" s="2">
        <f t="shared" si="347"/>
        <v>0.05</v>
      </c>
      <c r="M4469" s="3">
        <f t="shared" si="348"/>
        <v>1.3780000000000001</v>
      </c>
      <c r="N4469" s="3">
        <f t="shared" si="349"/>
        <v>28.937999999999999</v>
      </c>
    </row>
    <row r="4470" spans="1:14" x14ac:dyDescent="0.3">
      <c r="A4470" s="1">
        <v>45626</v>
      </c>
      <c r="B4470" s="1" t="str">
        <f t="shared" si="345"/>
        <v>November</v>
      </c>
      <c r="C4470" s="4" t="s">
        <v>9</v>
      </c>
      <c r="D4470" s="4" t="s">
        <v>10</v>
      </c>
      <c r="E4470" s="4" t="s">
        <v>11</v>
      </c>
      <c r="F4470" s="4" t="s">
        <v>18</v>
      </c>
      <c r="G4470" s="3">
        <v>71.47</v>
      </c>
      <c r="H4470" s="8">
        <v>4</v>
      </c>
      <c r="I4470" s="4" t="s">
        <v>258</v>
      </c>
      <c r="J4470" s="7">
        <v>4.2</v>
      </c>
      <c r="K4470" s="3">
        <f t="shared" si="346"/>
        <v>285.88</v>
      </c>
      <c r="L4470" s="2">
        <f t="shared" si="347"/>
        <v>0.05</v>
      </c>
      <c r="M4470" s="3">
        <f t="shared" si="348"/>
        <v>14.294</v>
      </c>
      <c r="N4470" s="3">
        <f t="shared" si="349"/>
        <v>300.17399999999998</v>
      </c>
    </row>
    <row r="4471" spans="1:14" x14ac:dyDescent="0.3">
      <c r="A4471" s="1">
        <v>45626</v>
      </c>
      <c r="B4471" s="1" t="str">
        <f t="shared" si="345"/>
        <v>November</v>
      </c>
      <c r="C4471" s="4" t="s">
        <v>19</v>
      </c>
      <c r="D4471" s="4" t="s">
        <v>10</v>
      </c>
      <c r="E4471" s="4" t="s">
        <v>22</v>
      </c>
      <c r="F4471" s="4" t="s">
        <v>21</v>
      </c>
      <c r="G4471" s="3">
        <v>12.36</v>
      </c>
      <c r="H4471" s="8">
        <v>7</v>
      </c>
      <c r="I4471" s="4" t="s">
        <v>20</v>
      </c>
      <c r="J4471" s="7">
        <v>7.3</v>
      </c>
      <c r="K4471" s="3">
        <f t="shared" si="346"/>
        <v>86.52</v>
      </c>
      <c r="L4471" s="2">
        <f t="shared" si="347"/>
        <v>0.05</v>
      </c>
      <c r="M4471" s="3">
        <f t="shared" si="348"/>
        <v>4.3259999999999996</v>
      </c>
      <c r="N4471" s="3">
        <f t="shared" si="349"/>
        <v>90.845999999999989</v>
      </c>
    </row>
    <row r="4472" spans="1:14" x14ac:dyDescent="0.3">
      <c r="A4472" s="1">
        <v>45626</v>
      </c>
      <c r="B4472" s="1" t="str">
        <f t="shared" si="345"/>
        <v>November</v>
      </c>
      <c r="C4472" s="4" t="s">
        <v>19</v>
      </c>
      <c r="D4472" s="4" t="s">
        <v>10</v>
      </c>
      <c r="E4472" s="4" t="s">
        <v>11</v>
      </c>
      <c r="F4472" s="4" t="s">
        <v>18</v>
      </c>
      <c r="G4472" s="3">
        <v>60.89</v>
      </c>
      <c r="H4472" s="8">
        <v>2</v>
      </c>
      <c r="I4472" s="4" t="s">
        <v>17</v>
      </c>
      <c r="J4472" s="7">
        <v>5.9</v>
      </c>
      <c r="K4472" s="3">
        <f t="shared" si="346"/>
        <v>121.78</v>
      </c>
      <c r="L4472" s="2">
        <f t="shared" si="347"/>
        <v>0.05</v>
      </c>
      <c r="M4472" s="3">
        <f t="shared" si="348"/>
        <v>6.0890000000000004</v>
      </c>
      <c r="N4472" s="3">
        <f t="shared" si="349"/>
        <v>127.869</v>
      </c>
    </row>
    <row r="4473" spans="1:14" x14ac:dyDescent="0.3">
      <c r="A4473" s="1">
        <v>45626</v>
      </c>
      <c r="B4473" s="1" t="str">
        <f t="shared" si="345"/>
        <v>November</v>
      </c>
      <c r="C4473" s="4" t="s">
        <v>19</v>
      </c>
      <c r="D4473" s="4" t="s">
        <v>10</v>
      </c>
      <c r="E4473" s="4" t="s">
        <v>22</v>
      </c>
      <c r="F4473" s="4" t="s">
        <v>12</v>
      </c>
      <c r="G4473" s="3">
        <v>10.23</v>
      </c>
      <c r="H4473" s="8">
        <v>8</v>
      </c>
      <c r="I4473" s="4" t="s">
        <v>20</v>
      </c>
      <c r="J4473" s="7">
        <v>7.6</v>
      </c>
      <c r="K4473" s="3">
        <f t="shared" si="346"/>
        <v>81.84</v>
      </c>
      <c r="L4473" s="2">
        <f t="shared" si="347"/>
        <v>0.05</v>
      </c>
      <c r="M4473" s="3">
        <f t="shared" si="348"/>
        <v>4.0920000000000005</v>
      </c>
      <c r="N4473" s="3">
        <f t="shared" si="349"/>
        <v>85.932000000000002</v>
      </c>
    </row>
    <row r="4474" spans="1:14" x14ac:dyDescent="0.3">
      <c r="A4474" s="1">
        <v>45626</v>
      </c>
      <c r="B4474" s="1" t="str">
        <f t="shared" si="345"/>
        <v>November</v>
      </c>
      <c r="C4474" s="4" t="s">
        <v>19</v>
      </c>
      <c r="D4474" s="4" t="s">
        <v>10</v>
      </c>
      <c r="E4474" s="4" t="s">
        <v>22</v>
      </c>
      <c r="F4474" s="4" t="s">
        <v>24</v>
      </c>
      <c r="G4474" s="3">
        <v>38.020000000000003</v>
      </c>
      <c r="H4474" s="8">
        <v>2</v>
      </c>
      <c r="I4474" s="4" t="s">
        <v>17</v>
      </c>
      <c r="J4474" s="7">
        <v>5.6</v>
      </c>
      <c r="K4474" s="3">
        <f t="shared" si="346"/>
        <v>76.040000000000006</v>
      </c>
      <c r="L4474" s="2">
        <f t="shared" si="347"/>
        <v>0.05</v>
      </c>
      <c r="M4474" s="3">
        <f t="shared" si="348"/>
        <v>3.8020000000000005</v>
      </c>
      <c r="N4474" s="3">
        <f t="shared" si="349"/>
        <v>79.842000000000013</v>
      </c>
    </row>
    <row r="4475" spans="1:14" x14ac:dyDescent="0.3">
      <c r="A4475" s="1">
        <v>45626</v>
      </c>
      <c r="B4475" s="1" t="str">
        <f t="shared" si="345"/>
        <v>November</v>
      </c>
      <c r="C4475" s="4" t="s">
        <v>9</v>
      </c>
      <c r="D4475" s="4" t="s">
        <v>10</v>
      </c>
      <c r="E4475" s="4" t="s">
        <v>11</v>
      </c>
      <c r="F4475" s="4" t="s">
        <v>21</v>
      </c>
      <c r="G4475" s="3">
        <v>20.09</v>
      </c>
      <c r="H4475" s="8">
        <v>7</v>
      </c>
      <c r="I4475" s="4" t="s">
        <v>258</v>
      </c>
      <c r="J4475" s="7">
        <v>6</v>
      </c>
      <c r="K4475" s="3">
        <f t="shared" si="346"/>
        <v>140.63</v>
      </c>
      <c r="L4475" s="2">
        <f t="shared" si="347"/>
        <v>0.05</v>
      </c>
      <c r="M4475" s="3">
        <f t="shared" si="348"/>
        <v>7.0315000000000003</v>
      </c>
      <c r="N4475" s="3">
        <f t="shared" si="349"/>
        <v>147.66149999999999</v>
      </c>
    </row>
    <row r="4476" spans="1:14" x14ac:dyDescent="0.3">
      <c r="A4476" s="1">
        <v>45626</v>
      </c>
      <c r="B4476" s="1" t="str">
        <f t="shared" si="345"/>
        <v>November</v>
      </c>
      <c r="C4476" s="4" t="s">
        <v>9</v>
      </c>
      <c r="D4476" s="4" t="s">
        <v>15</v>
      </c>
      <c r="E4476" s="4" t="s">
        <v>22</v>
      </c>
      <c r="F4476" s="4" t="s">
        <v>12</v>
      </c>
      <c r="G4476" s="3">
        <v>10.220000000000001</v>
      </c>
      <c r="H4476" s="8">
        <v>2</v>
      </c>
      <c r="I4476" s="4" t="s">
        <v>258</v>
      </c>
      <c r="J4476" s="7">
        <v>4.7</v>
      </c>
      <c r="K4476" s="3">
        <f t="shared" si="346"/>
        <v>20.440000000000001</v>
      </c>
      <c r="L4476" s="2">
        <f t="shared" si="347"/>
        <v>0.05</v>
      </c>
      <c r="M4476" s="3">
        <f t="shared" si="348"/>
        <v>1.022</v>
      </c>
      <c r="N4476" s="3">
        <f t="shared" si="349"/>
        <v>21.462</v>
      </c>
    </row>
    <row r="4477" spans="1:14" x14ac:dyDescent="0.3">
      <c r="A4477" s="1">
        <v>45626</v>
      </c>
      <c r="B4477" s="1" t="str">
        <f t="shared" si="345"/>
        <v>November</v>
      </c>
      <c r="C4477" s="4" t="s">
        <v>19</v>
      </c>
      <c r="D4477" s="4" t="s">
        <v>15</v>
      </c>
      <c r="E4477" s="4" t="s">
        <v>11</v>
      </c>
      <c r="F4477" s="4" t="s">
        <v>12</v>
      </c>
      <c r="G4477" s="3">
        <v>7.96</v>
      </c>
      <c r="H4477" s="8">
        <v>10</v>
      </c>
      <c r="I4477" s="4" t="s">
        <v>17</v>
      </c>
      <c r="J4477" s="7">
        <v>5</v>
      </c>
      <c r="K4477" s="3">
        <f t="shared" si="346"/>
        <v>79.599999999999994</v>
      </c>
      <c r="L4477" s="2">
        <f t="shared" si="347"/>
        <v>0.05</v>
      </c>
      <c r="M4477" s="3">
        <f t="shared" si="348"/>
        <v>3.98</v>
      </c>
      <c r="N4477" s="3">
        <f t="shared" si="349"/>
        <v>83.58</v>
      </c>
    </row>
    <row r="4478" spans="1:14" x14ac:dyDescent="0.3">
      <c r="A4478" s="1">
        <v>45626</v>
      </c>
      <c r="B4478" s="1" t="str">
        <f t="shared" si="345"/>
        <v>November</v>
      </c>
      <c r="C4478" s="4" t="s">
        <v>9</v>
      </c>
      <c r="D4478" s="4" t="s">
        <v>10</v>
      </c>
      <c r="E4478" s="4" t="s">
        <v>22</v>
      </c>
      <c r="F4478" s="4" t="s">
        <v>24</v>
      </c>
      <c r="G4478" s="3">
        <v>33.979999999999997</v>
      </c>
      <c r="H4478" s="8">
        <v>10</v>
      </c>
      <c r="I4478" s="4" t="s">
        <v>258</v>
      </c>
      <c r="J4478" s="7">
        <v>5.6</v>
      </c>
      <c r="K4478" s="3">
        <f t="shared" si="346"/>
        <v>339.79999999999995</v>
      </c>
      <c r="L4478" s="2">
        <f t="shared" si="347"/>
        <v>0.05</v>
      </c>
      <c r="M4478" s="3">
        <f t="shared" si="348"/>
        <v>16.989999999999998</v>
      </c>
      <c r="N4478" s="3">
        <f t="shared" si="349"/>
        <v>356.78999999999996</v>
      </c>
    </row>
    <row r="4479" spans="1:14" x14ac:dyDescent="0.3">
      <c r="A4479" s="1">
        <v>45626</v>
      </c>
      <c r="B4479" s="1" t="str">
        <f t="shared" si="345"/>
        <v>November</v>
      </c>
      <c r="C4479" s="4" t="s">
        <v>19</v>
      </c>
      <c r="D4479" s="4" t="s">
        <v>15</v>
      </c>
      <c r="E4479" s="4" t="s">
        <v>11</v>
      </c>
      <c r="F4479" s="4" t="s">
        <v>24</v>
      </c>
      <c r="G4479" s="3">
        <v>27.32</v>
      </c>
      <c r="H4479" s="8">
        <v>6</v>
      </c>
      <c r="I4479" s="4" t="s">
        <v>258</v>
      </c>
      <c r="J4479" s="7">
        <v>3.7</v>
      </c>
      <c r="K4479" s="3">
        <f t="shared" si="346"/>
        <v>163.92000000000002</v>
      </c>
      <c r="L4479" s="2">
        <f t="shared" si="347"/>
        <v>0.05</v>
      </c>
      <c r="M4479" s="3">
        <f t="shared" si="348"/>
        <v>8.1960000000000015</v>
      </c>
      <c r="N4479" s="3">
        <f t="shared" si="349"/>
        <v>172.11600000000001</v>
      </c>
    </row>
    <row r="4480" spans="1:14" x14ac:dyDescent="0.3">
      <c r="A4480" s="1">
        <v>45626</v>
      </c>
      <c r="B4480" s="1" t="str">
        <f t="shared" si="345"/>
        <v>November</v>
      </c>
      <c r="C4480" s="4" t="s">
        <v>14</v>
      </c>
      <c r="D4480" s="4" t="s">
        <v>15</v>
      </c>
      <c r="E4480" s="4" t="s">
        <v>22</v>
      </c>
      <c r="F4480" s="4" t="s">
        <v>24</v>
      </c>
      <c r="G4480" s="3">
        <v>28.27</v>
      </c>
      <c r="H4480" s="8">
        <v>6</v>
      </c>
      <c r="I4480" s="4" t="s">
        <v>258</v>
      </c>
      <c r="J4480" s="7">
        <v>3.9</v>
      </c>
      <c r="K4480" s="3">
        <f t="shared" si="346"/>
        <v>169.62</v>
      </c>
      <c r="L4480" s="2">
        <f t="shared" si="347"/>
        <v>0.05</v>
      </c>
      <c r="M4480" s="3">
        <f t="shared" si="348"/>
        <v>8.4809999999999999</v>
      </c>
      <c r="N4480" s="3">
        <f t="shared" si="349"/>
        <v>178.101</v>
      </c>
    </row>
    <row r="4481" spans="1:14" x14ac:dyDescent="0.3">
      <c r="A4481" s="1">
        <v>45626</v>
      </c>
      <c r="B4481" s="1" t="str">
        <f t="shared" si="345"/>
        <v>November</v>
      </c>
      <c r="C4481" s="4" t="s">
        <v>14</v>
      </c>
      <c r="D4481" s="4" t="s">
        <v>15</v>
      </c>
      <c r="E4481" s="4" t="s">
        <v>22</v>
      </c>
      <c r="F4481" s="4" t="s">
        <v>21</v>
      </c>
      <c r="G4481" s="3">
        <v>21.34</v>
      </c>
      <c r="H4481" s="8">
        <v>9</v>
      </c>
      <c r="I4481" s="4" t="s">
        <v>258</v>
      </c>
      <c r="J4481" s="7">
        <v>6.9</v>
      </c>
      <c r="K4481" s="3">
        <f t="shared" si="346"/>
        <v>192.06</v>
      </c>
      <c r="L4481" s="2">
        <f t="shared" si="347"/>
        <v>0.05</v>
      </c>
      <c r="M4481" s="3">
        <f t="shared" si="348"/>
        <v>9.6030000000000015</v>
      </c>
      <c r="N4481" s="3">
        <f t="shared" si="349"/>
        <v>201.66300000000001</v>
      </c>
    </row>
    <row r="4482" spans="1:14" x14ac:dyDescent="0.3">
      <c r="A4482" s="1">
        <v>45626</v>
      </c>
      <c r="B4482" s="1" t="str">
        <f t="shared" si="345"/>
        <v>November</v>
      </c>
      <c r="C4482" s="4" t="s">
        <v>9</v>
      </c>
      <c r="D4482" s="4" t="s">
        <v>15</v>
      </c>
      <c r="E4482" s="4" t="s">
        <v>22</v>
      </c>
      <c r="F4482" s="4" t="s">
        <v>21</v>
      </c>
      <c r="G4482" s="3">
        <v>18.809999999999999</v>
      </c>
      <c r="H4482" s="8">
        <v>4</v>
      </c>
      <c r="I4482" s="4" t="s">
        <v>258</v>
      </c>
      <c r="J4482" s="7">
        <v>3.8</v>
      </c>
      <c r="K4482" s="3">
        <f t="shared" si="346"/>
        <v>75.239999999999995</v>
      </c>
      <c r="L4482" s="2">
        <f t="shared" si="347"/>
        <v>0.05</v>
      </c>
      <c r="M4482" s="3">
        <f t="shared" si="348"/>
        <v>3.762</v>
      </c>
      <c r="N4482" s="3">
        <f t="shared" si="349"/>
        <v>79.001999999999995</v>
      </c>
    </row>
    <row r="4483" spans="1:14" x14ac:dyDescent="0.3">
      <c r="A4483" s="1">
        <v>45626</v>
      </c>
      <c r="B4483" s="1" t="str">
        <f t="shared" ref="B4483:B4546" si="350">TEXT(A4483,"mmmm")</f>
        <v>November</v>
      </c>
      <c r="C4483" s="4" t="s">
        <v>19</v>
      </c>
      <c r="D4483" s="4" t="s">
        <v>15</v>
      </c>
      <c r="E4483" s="4" t="s">
        <v>11</v>
      </c>
      <c r="F4483" s="4" t="s">
        <v>21</v>
      </c>
      <c r="G4483" s="3">
        <v>13.21</v>
      </c>
      <c r="H4483" s="8">
        <v>4</v>
      </c>
      <c r="I4483" s="4" t="s">
        <v>258</v>
      </c>
      <c r="J4483" s="7">
        <v>9</v>
      </c>
      <c r="K4483" s="3">
        <f t="shared" ref="K4483:K4546" si="351">G4483*H4483</f>
        <v>52.84</v>
      </c>
      <c r="L4483" s="2">
        <f t="shared" ref="L4483:L4546" si="352">IF(F4483="electronics",18%,5%)</f>
        <v>0.05</v>
      </c>
      <c r="M4483" s="3">
        <f t="shared" ref="M4483:M4546" si="353">K4483*L4483</f>
        <v>2.6420000000000003</v>
      </c>
      <c r="N4483" s="3">
        <f t="shared" ref="N4483:N4546" si="354">K4483+M4483</f>
        <v>55.482000000000006</v>
      </c>
    </row>
    <row r="4484" spans="1:14" x14ac:dyDescent="0.3">
      <c r="A4484" s="1">
        <v>45626</v>
      </c>
      <c r="B4484" s="1" t="str">
        <f t="shared" si="350"/>
        <v>November</v>
      </c>
      <c r="C4484" s="4" t="s">
        <v>9</v>
      </c>
      <c r="D4484" s="4" t="s">
        <v>10</v>
      </c>
      <c r="E4484" s="4" t="s">
        <v>11</v>
      </c>
      <c r="F4484" s="4" t="s">
        <v>18</v>
      </c>
      <c r="G4484" s="3">
        <v>58.15</v>
      </c>
      <c r="H4484" s="8">
        <v>8</v>
      </c>
      <c r="I4484" s="4" t="s">
        <v>258</v>
      </c>
      <c r="J4484" s="7">
        <v>5</v>
      </c>
      <c r="K4484" s="3">
        <f t="shared" si="351"/>
        <v>465.2</v>
      </c>
      <c r="L4484" s="2">
        <f t="shared" si="352"/>
        <v>0.05</v>
      </c>
      <c r="M4484" s="3">
        <f t="shared" si="353"/>
        <v>23.26</v>
      </c>
      <c r="N4484" s="3">
        <f t="shared" si="354"/>
        <v>488.46</v>
      </c>
    </row>
    <row r="4485" spans="1:14" x14ac:dyDescent="0.3">
      <c r="A4485" s="1">
        <v>45626</v>
      </c>
      <c r="B4485" s="1" t="str">
        <f t="shared" si="350"/>
        <v>November</v>
      </c>
      <c r="C4485" s="4" t="s">
        <v>14</v>
      </c>
      <c r="D4485" s="4" t="s">
        <v>15</v>
      </c>
      <c r="E4485" s="4" t="s">
        <v>22</v>
      </c>
      <c r="F4485" s="4" t="s">
        <v>16</v>
      </c>
      <c r="G4485" s="3">
        <v>83.08</v>
      </c>
      <c r="H4485" s="8">
        <v>6</v>
      </c>
      <c r="I4485" s="4" t="s">
        <v>258</v>
      </c>
      <c r="J4485" s="7">
        <v>5.0999999999999996</v>
      </c>
      <c r="K4485" s="3">
        <f t="shared" si="351"/>
        <v>498.48</v>
      </c>
      <c r="L4485" s="2">
        <f t="shared" si="352"/>
        <v>0.18</v>
      </c>
      <c r="M4485" s="3">
        <f t="shared" si="353"/>
        <v>89.726399999999998</v>
      </c>
      <c r="N4485" s="3">
        <f t="shared" si="354"/>
        <v>588.20640000000003</v>
      </c>
    </row>
    <row r="4486" spans="1:14" x14ac:dyDescent="0.3">
      <c r="A4486" s="1">
        <v>45626</v>
      </c>
      <c r="B4486" s="1" t="str">
        <f t="shared" si="350"/>
        <v>November</v>
      </c>
      <c r="C4486" s="4" t="s">
        <v>9</v>
      </c>
      <c r="D4486" s="4" t="s">
        <v>15</v>
      </c>
      <c r="E4486" s="4" t="s">
        <v>22</v>
      </c>
      <c r="F4486" s="4" t="s">
        <v>23</v>
      </c>
      <c r="G4486" s="3">
        <v>65.13</v>
      </c>
      <c r="H4486" s="8">
        <v>10</v>
      </c>
      <c r="I4486" s="4" t="s">
        <v>20</v>
      </c>
      <c r="J4486" s="7">
        <v>7.1</v>
      </c>
      <c r="K4486" s="3">
        <f t="shared" si="351"/>
        <v>651.29999999999995</v>
      </c>
      <c r="L4486" s="2">
        <f t="shared" si="352"/>
        <v>0.05</v>
      </c>
      <c r="M4486" s="3">
        <f t="shared" si="353"/>
        <v>32.564999999999998</v>
      </c>
      <c r="N4486" s="3">
        <f t="shared" si="354"/>
        <v>683.86500000000001</v>
      </c>
    </row>
    <row r="4487" spans="1:14" x14ac:dyDescent="0.3">
      <c r="A4487" s="1">
        <v>45627</v>
      </c>
      <c r="B4487" s="1" t="str">
        <f t="shared" si="350"/>
        <v>December</v>
      </c>
      <c r="C4487" s="4" t="s">
        <v>19</v>
      </c>
      <c r="D4487" s="4" t="s">
        <v>10</v>
      </c>
      <c r="E4487" s="4" t="s">
        <v>22</v>
      </c>
      <c r="F4487" s="4" t="s">
        <v>12</v>
      </c>
      <c r="G4487" s="3">
        <v>9.66</v>
      </c>
      <c r="H4487" s="8">
        <v>6</v>
      </c>
      <c r="I4487" s="4" t="s">
        <v>17</v>
      </c>
      <c r="J4487" s="7">
        <v>3.6</v>
      </c>
      <c r="K4487" s="3">
        <f t="shared" si="351"/>
        <v>57.96</v>
      </c>
      <c r="L4487" s="2">
        <f t="shared" si="352"/>
        <v>0.05</v>
      </c>
      <c r="M4487" s="3">
        <f t="shared" si="353"/>
        <v>2.8980000000000001</v>
      </c>
      <c r="N4487" s="3">
        <f t="shared" si="354"/>
        <v>60.858000000000004</v>
      </c>
    </row>
    <row r="4488" spans="1:14" x14ac:dyDescent="0.3">
      <c r="A4488" s="1">
        <v>45627</v>
      </c>
      <c r="B4488" s="1" t="str">
        <f t="shared" si="350"/>
        <v>December</v>
      </c>
      <c r="C4488" s="4" t="s">
        <v>19</v>
      </c>
      <c r="D4488" s="4" t="s">
        <v>10</v>
      </c>
      <c r="E4488" s="4" t="s">
        <v>11</v>
      </c>
      <c r="F4488" s="4" t="s">
        <v>16</v>
      </c>
      <c r="G4488" s="3">
        <v>91.13</v>
      </c>
      <c r="H4488" s="8">
        <v>9</v>
      </c>
      <c r="I4488" s="4" t="s">
        <v>17</v>
      </c>
      <c r="J4488" s="7">
        <v>9.6</v>
      </c>
      <c r="K4488" s="3">
        <f t="shared" si="351"/>
        <v>820.17</v>
      </c>
      <c r="L4488" s="2">
        <f t="shared" si="352"/>
        <v>0.18</v>
      </c>
      <c r="M4488" s="3">
        <f t="shared" si="353"/>
        <v>147.63059999999999</v>
      </c>
      <c r="N4488" s="3">
        <f t="shared" si="354"/>
        <v>967.80059999999992</v>
      </c>
    </row>
    <row r="4489" spans="1:14" x14ac:dyDescent="0.3">
      <c r="A4489" s="1">
        <v>45627</v>
      </c>
      <c r="B4489" s="1" t="str">
        <f t="shared" si="350"/>
        <v>December</v>
      </c>
      <c r="C4489" s="4" t="s">
        <v>14</v>
      </c>
      <c r="D4489" s="4" t="s">
        <v>15</v>
      </c>
      <c r="E4489" s="4" t="s">
        <v>11</v>
      </c>
      <c r="F4489" s="4" t="s">
        <v>12</v>
      </c>
      <c r="G4489" s="3">
        <v>6.62</v>
      </c>
      <c r="H4489" s="8">
        <v>2</v>
      </c>
      <c r="I4489" s="4" t="s">
        <v>17</v>
      </c>
      <c r="J4489" s="7">
        <v>7.5</v>
      </c>
      <c r="K4489" s="3">
        <f t="shared" si="351"/>
        <v>13.24</v>
      </c>
      <c r="L4489" s="2">
        <f t="shared" si="352"/>
        <v>0.05</v>
      </c>
      <c r="M4489" s="3">
        <f t="shared" si="353"/>
        <v>0.66200000000000003</v>
      </c>
      <c r="N4489" s="3">
        <f t="shared" si="354"/>
        <v>13.902000000000001</v>
      </c>
    </row>
    <row r="4490" spans="1:14" x14ac:dyDescent="0.3">
      <c r="A4490" s="1">
        <v>45627</v>
      </c>
      <c r="B4490" s="1" t="str">
        <f t="shared" si="350"/>
        <v>December</v>
      </c>
      <c r="C4490" s="4" t="s">
        <v>9</v>
      </c>
      <c r="D4490" s="4" t="s">
        <v>10</v>
      </c>
      <c r="E4490" s="4" t="s">
        <v>22</v>
      </c>
      <c r="F4490" s="4" t="s">
        <v>23</v>
      </c>
      <c r="G4490" s="3">
        <v>57.6</v>
      </c>
      <c r="H4490" s="8">
        <v>8</v>
      </c>
      <c r="I4490" s="4" t="s">
        <v>20</v>
      </c>
      <c r="J4490" s="7">
        <v>8.6999999999999993</v>
      </c>
      <c r="K4490" s="3">
        <f t="shared" si="351"/>
        <v>460.8</v>
      </c>
      <c r="L4490" s="2">
        <f t="shared" si="352"/>
        <v>0.05</v>
      </c>
      <c r="M4490" s="3">
        <f t="shared" si="353"/>
        <v>23.040000000000003</v>
      </c>
      <c r="N4490" s="3">
        <f t="shared" si="354"/>
        <v>483.84000000000003</v>
      </c>
    </row>
    <row r="4491" spans="1:14" x14ac:dyDescent="0.3">
      <c r="A4491" s="1">
        <v>45627</v>
      </c>
      <c r="B4491" s="1" t="str">
        <f t="shared" si="350"/>
        <v>December</v>
      </c>
      <c r="C4491" s="4" t="s">
        <v>19</v>
      </c>
      <c r="D4491" s="4" t="s">
        <v>15</v>
      </c>
      <c r="E4491" s="4" t="s">
        <v>22</v>
      </c>
      <c r="F4491" s="4" t="s">
        <v>21</v>
      </c>
      <c r="G4491" s="3">
        <v>14.63</v>
      </c>
      <c r="H4491" s="8">
        <v>2</v>
      </c>
      <c r="I4491" s="4" t="s">
        <v>20</v>
      </c>
      <c r="J4491" s="7">
        <v>7.3</v>
      </c>
      <c r="K4491" s="3">
        <f t="shared" si="351"/>
        <v>29.26</v>
      </c>
      <c r="L4491" s="2">
        <f t="shared" si="352"/>
        <v>0.05</v>
      </c>
      <c r="M4491" s="3">
        <f t="shared" si="353"/>
        <v>1.4630000000000001</v>
      </c>
      <c r="N4491" s="3">
        <f t="shared" si="354"/>
        <v>30.723000000000003</v>
      </c>
    </row>
    <row r="4492" spans="1:14" x14ac:dyDescent="0.3">
      <c r="A4492" s="1">
        <v>45627</v>
      </c>
      <c r="B4492" s="1" t="str">
        <f t="shared" si="350"/>
        <v>December</v>
      </c>
      <c r="C4492" s="4" t="s">
        <v>9</v>
      </c>
      <c r="D4492" s="4" t="s">
        <v>15</v>
      </c>
      <c r="E4492" s="4" t="s">
        <v>22</v>
      </c>
      <c r="F4492" s="4" t="s">
        <v>12</v>
      </c>
      <c r="G4492" s="3">
        <v>5.04</v>
      </c>
      <c r="H4492" s="8">
        <v>9</v>
      </c>
      <c r="I4492" s="4" t="s">
        <v>17</v>
      </c>
      <c r="J4492" s="7">
        <v>7.7</v>
      </c>
      <c r="K4492" s="3">
        <f t="shared" si="351"/>
        <v>45.36</v>
      </c>
      <c r="L4492" s="2">
        <f t="shared" si="352"/>
        <v>0.05</v>
      </c>
      <c r="M4492" s="3">
        <f t="shared" si="353"/>
        <v>2.2680000000000002</v>
      </c>
      <c r="N4492" s="3">
        <f t="shared" si="354"/>
        <v>47.628</v>
      </c>
    </row>
    <row r="4493" spans="1:14" x14ac:dyDescent="0.3">
      <c r="A4493" s="1">
        <v>45627</v>
      </c>
      <c r="B4493" s="1" t="str">
        <f t="shared" si="350"/>
        <v>December</v>
      </c>
      <c r="C4493" s="4" t="s">
        <v>9</v>
      </c>
      <c r="D4493" s="4" t="s">
        <v>10</v>
      </c>
      <c r="E4493" s="4" t="s">
        <v>22</v>
      </c>
      <c r="F4493" s="4" t="s">
        <v>23</v>
      </c>
      <c r="G4493" s="3">
        <v>66.099999999999994</v>
      </c>
      <c r="H4493" s="8">
        <v>7</v>
      </c>
      <c r="I4493" s="4" t="s">
        <v>258</v>
      </c>
      <c r="J4493" s="7">
        <v>3.5</v>
      </c>
      <c r="K4493" s="3">
        <f t="shared" si="351"/>
        <v>462.69999999999993</v>
      </c>
      <c r="L4493" s="2">
        <f t="shared" si="352"/>
        <v>0.05</v>
      </c>
      <c r="M4493" s="3">
        <f t="shared" si="353"/>
        <v>23.134999999999998</v>
      </c>
      <c r="N4493" s="3">
        <f t="shared" si="354"/>
        <v>485.83499999999992</v>
      </c>
    </row>
    <row r="4494" spans="1:14" x14ac:dyDescent="0.3">
      <c r="A4494" s="1">
        <v>45627</v>
      </c>
      <c r="B4494" s="1" t="str">
        <f t="shared" si="350"/>
        <v>December</v>
      </c>
      <c r="C4494" s="4" t="s">
        <v>14</v>
      </c>
      <c r="D4494" s="4" t="s">
        <v>10</v>
      </c>
      <c r="E4494" s="4" t="s">
        <v>11</v>
      </c>
      <c r="F4494" s="4" t="s">
        <v>18</v>
      </c>
      <c r="G4494" s="3">
        <v>69.66</v>
      </c>
      <c r="H4494" s="8">
        <v>7</v>
      </c>
      <c r="I4494" s="4" t="s">
        <v>20</v>
      </c>
      <c r="J4494" s="7">
        <v>6.1</v>
      </c>
      <c r="K4494" s="3">
        <f t="shared" si="351"/>
        <v>487.62</v>
      </c>
      <c r="L4494" s="2">
        <f t="shared" si="352"/>
        <v>0.05</v>
      </c>
      <c r="M4494" s="3">
        <f t="shared" si="353"/>
        <v>24.381</v>
      </c>
      <c r="N4494" s="3">
        <f t="shared" si="354"/>
        <v>512.00099999999998</v>
      </c>
    </row>
    <row r="4495" spans="1:14" x14ac:dyDescent="0.3">
      <c r="A4495" s="1">
        <v>45627</v>
      </c>
      <c r="B4495" s="1" t="str">
        <f t="shared" si="350"/>
        <v>December</v>
      </c>
      <c r="C4495" s="4" t="s">
        <v>9</v>
      </c>
      <c r="D4495" s="4" t="s">
        <v>15</v>
      </c>
      <c r="E4495" s="4" t="s">
        <v>11</v>
      </c>
      <c r="F4495" s="4" t="s">
        <v>21</v>
      </c>
      <c r="G4495" s="3">
        <v>18.16</v>
      </c>
      <c r="H4495" s="8">
        <v>7</v>
      </c>
      <c r="I4495" s="4" t="s">
        <v>258</v>
      </c>
      <c r="J4495" s="7">
        <v>4.5</v>
      </c>
      <c r="K4495" s="3">
        <f t="shared" si="351"/>
        <v>127.12</v>
      </c>
      <c r="L4495" s="2">
        <f t="shared" si="352"/>
        <v>0.05</v>
      </c>
      <c r="M4495" s="3">
        <f t="shared" si="353"/>
        <v>6.3560000000000008</v>
      </c>
      <c r="N4495" s="3">
        <f t="shared" si="354"/>
        <v>133.476</v>
      </c>
    </row>
    <row r="4496" spans="1:14" x14ac:dyDescent="0.3">
      <c r="A4496" s="1">
        <v>45627</v>
      </c>
      <c r="B4496" s="1" t="str">
        <f t="shared" si="350"/>
        <v>December</v>
      </c>
      <c r="C4496" s="4" t="s">
        <v>14</v>
      </c>
      <c r="D4496" s="4" t="s">
        <v>10</v>
      </c>
      <c r="E4496" s="4" t="s">
        <v>11</v>
      </c>
      <c r="F4496" s="4" t="s">
        <v>18</v>
      </c>
      <c r="G4496" s="3">
        <v>72.67</v>
      </c>
      <c r="H4496" s="8">
        <v>2</v>
      </c>
      <c r="I4496" s="4" t="s">
        <v>17</v>
      </c>
      <c r="J4496" s="7">
        <v>7.3</v>
      </c>
      <c r="K4496" s="3">
        <f t="shared" si="351"/>
        <v>145.34</v>
      </c>
      <c r="L4496" s="2">
        <f t="shared" si="352"/>
        <v>0.05</v>
      </c>
      <c r="M4496" s="3">
        <f t="shared" si="353"/>
        <v>7.2670000000000003</v>
      </c>
      <c r="N4496" s="3">
        <f t="shared" si="354"/>
        <v>152.607</v>
      </c>
    </row>
    <row r="4497" spans="1:14" x14ac:dyDescent="0.3">
      <c r="A4497" s="1">
        <v>45627</v>
      </c>
      <c r="B4497" s="1" t="str">
        <f t="shared" si="350"/>
        <v>December</v>
      </c>
      <c r="C4497" s="4" t="s">
        <v>19</v>
      </c>
      <c r="D4497" s="4" t="s">
        <v>15</v>
      </c>
      <c r="E4497" s="4" t="s">
        <v>22</v>
      </c>
      <c r="F4497" s="4" t="s">
        <v>23</v>
      </c>
      <c r="G4497" s="3">
        <v>57.63</v>
      </c>
      <c r="H4497" s="8">
        <v>8</v>
      </c>
      <c r="I4497" s="4" t="s">
        <v>20</v>
      </c>
      <c r="J4497" s="7">
        <v>4.7</v>
      </c>
      <c r="K4497" s="3">
        <f t="shared" si="351"/>
        <v>461.04</v>
      </c>
      <c r="L4497" s="2">
        <f t="shared" si="352"/>
        <v>0.05</v>
      </c>
      <c r="M4497" s="3">
        <f t="shared" si="353"/>
        <v>23.052000000000003</v>
      </c>
      <c r="N4497" s="3">
        <f t="shared" si="354"/>
        <v>484.09200000000004</v>
      </c>
    </row>
    <row r="4498" spans="1:14" x14ac:dyDescent="0.3">
      <c r="A4498" s="1">
        <v>45627</v>
      </c>
      <c r="B4498" s="1" t="str">
        <f t="shared" si="350"/>
        <v>December</v>
      </c>
      <c r="C4498" s="4" t="s">
        <v>9</v>
      </c>
      <c r="D4498" s="4" t="s">
        <v>15</v>
      </c>
      <c r="E4498" s="4" t="s">
        <v>22</v>
      </c>
      <c r="F4498" s="4" t="s">
        <v>12</v>
      </c>
      <c r="G4498" s="3">
        <v>8.15</v>
      </c>
      <c r="H4498" s="8">
        <v>6</v>
      </c>
      <c r="I4498" s="4" t="s">
        <v>17</v>
      </c>
      <c r="J4498" s="7">
        <v>5</v>
      </c>
      <c r="K4498" s="3">
        <f t="shared" si="351"/>
        <v>48.900000000000006</v>
      </c>
      <c r="L4498" s="2">
        <f t="shared" si="352"/>
        <v>0.05</v>
      </c>
      <c r="M4498" s="3">
        <f t="shared" si="353"/>
        <v>2.4450000000000003</v>
      </c>
      <c r="N4498" s="3">
        <f t="shared" si="354"/>
        <v>51.345000000000006</v>
      </c>
    </row>
    <row r="4499" spans="1:14" x14ac:dyDescent="0.3">
      <c r="A4499" s="1">
        <v>45627</v>
      </c>
      <c r="B4499" s="1" t="str">
        <f t="shared" si="350"/>
        <v>December</v>
      </c>
      <c r="C4499" s="4" t="s">
        <v>9</v>
      </c>
      <c r="D4499" s="4" t="s">
        <v>10</v>
      </c>
      <c r="E4499" s="4" t="s">
        <v>11</v>
      </c>
      <c r="F4499" s="4" t="s">
        <v>21</v>
      </c>
      <c r="G4499" s="3">
        <v>11.14</v>
      </c>
      <c r="H4499" s="8">
        <v>2</v>
      </c>
      <c r="I4499" s="4" t="s">
        <v>20</v>
      </c>
      <c r="J4499" s="7">
        <v>5</v>
      </c>
      <c r="K4499" s="3">
        <f t="shared" si="351"/>
        <v>22.28</v>
      </c>
      <c r="L4499" s="2">
        <f t="shared" si="352"/>
        <v>0.05</v>
      </c>
      <c r="M4499" s="3">
        <f t="shared" si="353"/>
        <v>1.1140000000000001</v>
      </c>
      <c r="N4499" s="3">
        <f t="shared" si="354"/>
        <v>23.394000000000002</v>
      </c>
    </row>
    <row r="4500" spans="1:14" x14ac:dyDescent="0.3">
      <c r="A4500" s="1">
        <v>45627</v>
      </c>
      <c r="B4500" s="1" t="str">
        <f t="shared" si="350"/>
        <v>December</v>
      </c>
      <c r="C4500" s="4" t="s">
        <v>14</v>
      </c>
      <c r="D4500" s="4" t="s">
        <v>10</v>
      </c>
      <c r="E4500" s="4" t="s">
        <v>22</v>
      </c>
      <c r="F4500" s="4" t="s">
        <v>24</v>
      </c>
      <c r="G4500" s="3">
        <v>31.22</v>
      </c>
      <c r="H4500" s="8">
        <v>3</v>
      </c>
      <c r="I4500" s="4" t="s">
        <v>20</v>
      </c>
      <c r="J4500" s="7">
        <v>9.5</v>
      </c>
      <c r="K4500" s="3">
        <f t="shared" si="351"/>
        <v>93.66</v>
      </c>
      <c r="L4500" s="2">
        <f t="shared" si="352"/>
        <v>0.05</v>
      </c>
      <c r="M4500" s="3">
        <f t="shared" si="353"/>
        <v>4.6829999999999998</v>
      </c>
      <c r="N4500" s="3">
        <f t="shared" si="354"/>
        <v>98.342999999999989</v>
      </c>
    </row>
    <row r="4501" spans="1:14" x14ac:dyDescent="0.3">
      <c r="A4501" s="1">
        <v>45627</v>
      </c>
      <c r="B4501" s="1" t="str">
        <f t="shared" si="350"/>
        <v>December</v>
      </c>
      <c r="C4501" s="4" t="s">
        <v>9</v>
      </c>
      <c r="D4501" s="4" t="s">
        <v>15</v>
      </c>
      <c r="E4501" s="4" t="s">
        <v>11</v>
      </c>
      <c r="F4501" s="4" t="s">
        <v>18</v>
      </c>
      <c r="G4501" s="3">
        <v>50.58</v>
      </c>
      <c r="H4501" s="8">
        <v>6</v>
      </c>
      <c r="I4501" s="4" t="s">
        <v>258</v>
      </c>
      <c r="J4501" s="7">
        <v>4.5999999999999996</v>
      </c>
      <c r="K4501" s="3">
        <f t="shared" si="351"/>
        <v>303.48</v>
      </c>
      <c r="L4501" s="2">
        <f t="shared" si="352"/>
        <v>0.05</v>
      </c>
      <c r="M4501" s="3">
        <f t="shared" si="353"/>
        <v>15.174000000000001</v>
      </c>
      <c r="N4501" s="3">
        <f t="shared" si="354"/>
        <v>318.654</v>
      </c>
    </row>
    <row r="4502" spans="1:14" x14ac:dyDescent="0.3">
      <c r="A4502" s="1">
        <v>45627</v>
      </c>
      <c r="B4502" s="1" t="str">
        <f t="shared" si="350"/>
        <v>December</v>
      </c>
      <c r="C4502" s="4" t="s">
        <v>14</v>
      </c>
      <c r="D4502" s="4" t="s">
        <v>10</v>
      </c>
      <c r="E4502" s="4" t="s">
        <v>22</v>
      </c>
      <c r="F4502" s="4" t="s">
        <v>21</v>
      </c>
      <c r="G4502" s="3">
        <v>15.17</v>
      </c>
      <c r="H4502" s="8">
        <v>2</v>
      </c>
      <c r="I4502" s="4" t="s">
        <v>20</v>
      </c>
      <c r="J4502" s="7">
        <v>8.1999999999999993</v>
      </c>
      <c r="K4502" s="3">
        <f t="shared" si="351"/>
        <v>30.34</v>
      </c>
      <c r="L4502" s="2">
        <f t="shared" si="352"/>
        <v>0.05</v>
      </c>
      <c r="M4502" s="3">
        <f t="shared" si="353"/>
        <v>1.5170000000000001</v>
      </c>
      <c r="N4502" s="3">
        <f t="shared" si="354"/>
        <v>31.856999999999999</v>
      </c>
    </row>
    <row r="4503" spans="1:14" x14ac:dyDescent="0.3">
      <c r="A4503" s="1">
        <v>45627</v>
      </c>
      <c r="B4503" s="1" t="str">
        <f t="shared" si="350"/>
        <v>December</v>
      </c>
      <c r="C4503" s="4" t="s">
        <v>19</v>
      </c>
      <c r="D4503" s="4" t="s">
        <v>15</v>
      </c>
      <c r="E4503" s="4" t="s">
        <v>22</v>
      </c>
      <c r="F4503" s="4" t="s">
        <v>16</v>
      </c>
      <c r="G4503" s="3">
        <v>85.28</v>
      </c>
      <c r="H4503" s="8">
        <v>10</v>
      </c>
      <c r="I4503" s="4" t="s">
        <v>258</v>
      </c>
      <c r="J4503" s="7">
        <v>9.6</v>
      </c>
      <c r="K4503" s="3">
        <f t="shared" si="351"/>
        <v>852.8</v>
      </c>
      <c r="L4503" s="2">
        <f t="shared" si="352"/>
        <v>0.18</v>
      </c>
      <c r="M4503" s="3">
        <f t="shared" si="353"/>
        <v>153.50399999999999</v>
      </c>
      <c r="N4503" s="3">
        <f t="shared" si="354"/>
        <v>1006.304</v>
      </c>
    </row>
    <row r="4504" spans="1:14" x14ac:dyDescent="0.3">
      <c r="A4504" s="1">
        <v>45627</v>
      </c>
      <c r="B4504" s="1" t="str">
        <f t="shared" si="350"/>
        <v>December</v>
      </c>
      <c r="C4504" s="4" t="s">
        <v>14</v>
      </c>
      <c r="D4504" s="4" t="s">
        <v>15</v>
      </c>
      <c r="E4504" s="4" t="s">
        <v>22</v>
      </c>
      <c r="F4504" s="4" t="s">
        <v>18</v>
      </c>
      <c r="G4504" s="3">
        <v>61.97</v>
      </c>
      <c r="H4504" s="8">
        <v>6</v>
      </c>
      <c r="I4504" s="4" t="s">
        <v>258</v>
      </c>
      <c r="J4504" s="7">
        <v>9.1</v>
      </c>
      <c r="K4504" s="3">
        <f t="shared" si="351"/>
        <v>371.82</v>
      </c>
      <c r="L4504" s="2">
        <f t="shared" si="352"/>
        <v>0.05</v>
      </c>
      <c r="M4504" s="3">
        <f t="shared" si="353"/>
        <v>18.591000000000001</v>
      </c>
      <c r="N4504" s="3">
        <f t="shared" si="354"/>
        <v>390.411</v>
      </c>
    </row>
    <row r="4505" spans="1:14" x14ac:dyDescent="0.3">
      <c r="A4505" s="1">
        <v>45627</v>
      </c>
      <c r="B4505" s="1" t="str">
        <f t="shared" si="350"/>
        <v>December</v>
      </c>
      <c r="C4505" s="4" t="s">
        <v>9</v>
      </c>
      <c r="D4505" s="4" t="s">
        <v>10</v>
      </c>
      <c r="E4505" s="4" t="s">
        <v>22</v>
      </c>
      <c r="F4505" s="4" t="s">
        <v>12</v>
      </c>
      <c r="G4505" s="3">
        <v>4.7</v>
      </c>
      <c r="H4505" s="8">
        <v>10</v>
      </c>
      <c r="I4505" s="4" t="s">
        <v>20</v>
      </c>
      <c r="J4505" s="7">
        <v>4.5999999999999996</v>
      </c>
      <c r="K4505" s="3">
        <f t="shared" si="351"/>
        <v>47</v>
      </c>
      <c r="L4505" s="2">
        <f t="shared" si="352"/>
        <v>0.05</v>
      </c>
      <c r="M4505" s="3">
        <f t="shared" si="353"/>
        <v>2.35</v>
      </c>
      <c r="N4505" s="3">
        <f t="shared" si="354"/>
        <v>49.35</v>
      </c>
    </row>
    <row r="4506" spans="1:14" x14ac:dyDescent="0.3">
      <c r="A4506" s="1">
        <v>45627</v>
      </c>
      <c r="B4506" s="1" t="str">
        <f t="shared" si="350"/>
        <v>December</v>
      </c>
      <c r="C4506" s="4" t="s">
        <v>9</v>
      </c>
      <c r="D4506" s="4" t="s">
        <v>10</v>
      </c>
      <c r="E4506" s="4" t="s">
        <v>22</v>
      </c>
      <c r="F4506" s="4" t="s">
        <v>21</v>
      </c>
      <c r="G4506" s="3">
        <v>3.21</v>
      </c>
      <c r="H4506" s="8">
        <v>1</v>
      </c>
      <c r="I4506" s="4" t="s">
        <v>258</v>
      </c>
      <c r="J4506" s="7">
        <v>3.5</v>
      </c>
      <c r="K4506" s="3">
        <f t="shared" si="351"/>
        <v>3.21</v>
      </c>
      <c r="L4506" s="2">
        <f t="shared" si="352"/>
        <v>0.05</v>
      </c>
      <c r="M4506" s="3">
        <f t="shared" si="353"/>
        <v>0.1605</v>
      </c>
      <c r="N4506" s="3">
        <f t="shared" si="354"/>
        <v>3.3704999999999998</v>
      </c>
    </row>
    <row r="4507" spans="1:14" x14ac:dyDescent="0.3">
      <c r="A4507" s="1">
        <v>45627</v>
      </c>
      <c r="B4507" s="1" t="str">
        <f t="shared" si="350"/>
        <v>December</v>
      </c>
      <c r="C4507" s="4" t="s">
        <v>14</v>
      </c>
      <c r="D4507" s="4" t="s">
        <v>10</v>
      </c>
      <c r="E4507" s="4" t="s">
        <v>11</v>
      </c>
      <c r="F4507" s="4" t="s">
        <v>21</v>
      </c>
      <c r="G4507" s="3">
        <v>11.71</v>
      </c>
      <c r="H4507" s="8">
        <v>10</v>
      </c>
      <c r="I4507" s="4" t="s">
        <v>20</v>
      </c>
      <c r="J4507" s="7">
        <v>6.2</v>
      </c>
      <c r="K4507" s="3">
        <f t="shared" si="351"/>
        <v>117.10000000000001</v>
      </c>
      <c r="L4507" s="2">
        <f t="shared" si="352"/>
        <v>0.05</v>
      </c>
      <c r="M4507" s="3">
        <f t="shared" si="353"/>
        <v>5.8550000000000004</v>
      </c>
      <c r="N4507" s="3">
        <f t="shared" si="354"/>
        <v>122.95500000000001</v>
      </c>
    </row>
    <row r="4508" spans="1:14" x14ac:dyDescent="0.3">
      <c r="A4508" s="1">
        <v>45628</v>
      </c>
      <c r="B4508" s="1" t="str">
        <f t="shared" si="350"/>
        <v>December</v>
      </c>
      <c r="C4508" s="4" t="s">
        <v>19</v>
      </c>
      <c r="D4508" s="4" t="s">
        <v>10</v>
      </c>
      <c r="E4508" s="4" t="s">
        <v>22</v>
      </c>
      <c r="F4508" s="4" t="s">
        <v>23</v>
      </c>
      <c r="G4508" s="3">
        <v>51.94</v>
      </c>
      <c r="H4508" s="8">
        <v>7</v>
      </c>
      <c r="I4508" s="4" t="s">
        <v>258</v>
      </c>
      <c r="J4508" s="7">
        <v>5.9</v>
      </c>
      <c r="K4508" s="3">
        <f t="shared" si="351"/>
        <v>363.58</v>
      </c>
      <c r="L4508" s="2">
        <f t="shared" si="352"/>
        <v>0.05</v>
      </c>
      <c r="M4508" s="3">
        <f t="shared" si="353"/>
        <v>18.178999999999998</v>
      </c>
      <c r="N4508" s="3">
        <f t="shared" si="354"/>
        <v>381.75899999999996</v>
      </c>
    </row>
    <row r="4509" spans="1:14" x14ac:dyDescent="0.3">
      <c r="A4509" s="1">
        <v>45628</v>
      </c>
      <c r="B4509" s="1" t="str">
        <f t="shared" si="350"/>
        <v>December</v>
      </c>
      <c r="C4509" s="4" t="s">
        <v>14</v>
      </c>
      <c r="D4509" s="4" t="s">
        <v>10</v>
      </c>
      <c r="E4509" s="4" t="s">
        <v>22</v>
      </c>
      <c r="F4509" s="4" t="s">
        <v>12</v>
      </c>
      <c r="G4509" s="3">
        <v>2.48</v>
      </c>
      <c r="H4509" s="8">
        <v>6</v>
      </c>
      <c r="I4509" s="4" t="s">
        <v>17</v>
      </c>
      <c r="J4509" s="7">
        <v>4.7</v>
      </c>
      <c r="K4509" s="3">
        <f t="shared" si="351"/>
        <v>14.879999999999999</v>
      </c>
      <c r="L4509" s="2">
        <f t="shared" si="352"/>
        <v>0.05</v>
      </c>
      <c r="M4509" s="3">
        <f t="shared" si="353"/>
        <v>0.74399999999999999</v>
      </c>
      <c r="N4509" s="3">
        <f t="shared" si="354"/>
        <v>15.623999999999999</v>
      </c>
    </row>
    <row r="4510" spans="1:14" x14ac:dyDescent="0.3">
      <c r="A4510" s="1">
        <v>45628</v>
      </c>
      <c r="B4510" s="1" t="str">
        <f t="shared" si="350"/>
        <v>December</v>
      </c>
      <c r="C4510" s="4" t="s">
        <v>19</v>
      </c>
      <c r="D4510" s="4" t="s">
        <v>15</v>
      </c>
      <c r="E4510" s="4" t="s">
        <v>22</v>
      </c>
      <c r="F4510" s="4" t="s">
        <v>21</v>
      </c>
      <c r="G4510" s="3">
        <v>5.3</v>
      </c>
      <c r="H4510" s="8">
        <v>8</v>
      </c>
      <c r="I4510" s="4" t="s">
        <v>17</v>
      </c>
      <c r="J4510" s="7">
        <v>8.9</v>
      </c>
      <c r="K4510" s="3">
        <f t="shared" si="351"/>
        <v>42.4</v>
      </c>
      <c r="L4510" s="2">
        <f t="shared" si="352"/>
        <v>0.05</v>
      </c>
      <c r="M4510" s="3">
        <f t="shared" si="353"/>
        <v>2.12</v>
      </c>
      <c r="N4510" s="3">
        <f t="shared" si="354"/>
        <v>44.519999999999996</v>
      </c>
    </row>
    <row r="4511" spans="1:14" x14ac:dyDescent="0.3">
      <c r="A4511" s="1">
        <v>45628</v>
      </c>
      <c r="B4511" s="1" t="str">
        <f t="shared" si="350"/>
        <v>December</v>
      </c>
      <c r="C4511" s="4" t="s">
        <v>14</v>
      </c>
      <c r="D4511" s="4" t="s">
        <v>10</v>
      </c>
      <c r="E4511" s="4" t="s">
        <v>22</v>
      </c>
      <c r="F4511" s="4" t="s">
        <v>16</v>
      </c>
      <c r="G4511" s="3">
        <v>88.88</v>
      </c>
      <c r="H4511" s="8">
        <v>9</v>
      </c>
      <c r="I4511" s="4" t="s">
        <v>17</v>
      </c>
      <c r="J4511" s="7">
        <v>9.6</v>
      </c>
      <c r="K4511" s="3">
        <f t="shared" si="351"/>
        <v>799.92</v>
      </c>
      <c r="L4511" s="2">
        <f t="shared" si="352"/>
        <v>0.18</v>
      </c>
      <c r="M4511" s="3">
        <f t="shared" si="353"/>
        <v>143.98559999999998</v>
      </c>
      <c r="N4511" s="3">
        <f t="shared" si="354"/>
        <v>943.90559999999994</v>
      </c>
    </row>
    <row r="4512" spans="1:14" x14ac:dyDescent="0.3">
      <c r="A4512" s="1">
        <v>45628</v>
      </c>
      <c r="B4512" s="1" t="str">
        <f t="shared" si="350"/>
        <v>December</v>
      </c>
      <c r="C4512" s="4" t="s">
        <v>9</v>
      </c>
      <c r="D4512" s="4" t="s">
        <v>15</v>
      </c>
      <c r="E4512" s="4" t="s">
        <v>22</v>
      </c>
      <c r="F4512" s="4" t="s">
        <v>18</v>
      </c>
      <c r="G4512" s="3">
        <v>64.569999999999993</v>
      </c>
      <c r="H4512" s="8">
        <v>4</v>
      </c>
      <c r="I4512" s="4" t="s">
        <v>258</v>
      </c>
      <c r="J4512" s="7">
        <v>9.1</v>
      </c>
      <c r="K4512" s="3">
        <f t="shared" si="351"/>
        <v>258.27999999999997</v>
      </c>
      <c r="L4512" s="2">
        <f t="shared" si="352"/>
        <v>0.05</v>
      </c>
      <c r="M4512" s="3">
        <f t="shared" si="353"/>
        <v>12.914</v>
      </c>
      <c r="N4512" s="3">
        <f t="shared" si="354"/>
        <v>271.19399999999996</v>
      </c>
    </row>
    <row r="4513" spans="1:14" x14ac:dyDescent="0.3">
      <c r="A4513" s="1">
        <v>45628</v>
      </c>
      <c r="B4513" s="1" t="str">
        <f t="shared" si="350"/>
        <v>December</v>
      </c>
      <c r="C4513" s="4" t="s">
        <v>9</v>
      </c>
      <c r="D4513" s="4" t="s">
        <v>15</v>
      </c>
      <c r="E4513" s="4" t="s">
        <v>11</v>
      </c>
      <c r="F4513" s="4" t="s">
        <v>21</v>
      </c>
      <c r="G4513" s="3">
        <v>18.68</v>
      </c>
      <c r="H4513" s="8">
        <v>8</v>
      </c>
      <c r="I4513" s="4" t="s">
        <v>258</v>
      </c>
      <c r="J4513" s="7">
        <v>5.9</v>
      </c>
      <c r="K4513" s="3">
        <f t="shared" si="351"/>
        <v>149.44</v>
      </c>
      <c r="L4513" s="2">
        <f t="shared" si="352"/>
        <v>0.05</v>
      </c>
      <c r="M4513" s="3">
        <f t="shared" si="353"/>
        <v>7.4720000000000004</v>
      </c>
      <c r="N4513" s="3">
        <f t="shared" si="354"/>
        <v>156.91200000000001</v>
      </c>
    </row>
    <row r="4514" spans="1:14" x14ac:dyDescent="0.3">
      <c r="A4514" s="1">
        <v>45628</v>
      </c>
      <c r="B4514" s="1" t="str">
        <f t="shared" si="350"/>
        <v>December</v>
      </c>
      <c r="C4514" s="4" t="s">
        <v>14</v>
      </c>
      <c r="D4514" s="4" t="s">
        <v>10</v>
      </c>
      <c r="E4514" s="4" t="s">
        <v>11</v>
      </c>
      <c r="F4514" s="4" t="s">
        <v>18</v>
      </c>
      <c r="G4514" s="3">
        <v>55.7</v>
      </c>
      <c r="H4514" s="8">
        <v>4</v>
      </c>
      <c r="I4514" s="4" t="s">
        <v>17</v>
      </c>
      <c r="J4514" s="7">
        <v>6.9</v>
      </c>
      <c r="K4514" s="3">
        <f t="shared" si="351"/>
        <v>222.8</v>
      </c>
      <c r="L4514" s="2">
        <f t="shared" si="352"/>
        <v>0.05</v>
      </c>
      <c r="M4514" s="3">
        <f t="shared" si="353"/>
        <v>11.14</v>
      </c>
      <c r="N4514" s="3">
        <f t="shared" si="354"/>
        <v>233.94</v>
      </c>
    </row>
    <row r="4515" spans="1:14" x14ac:dyDescent="0.3">
      <c r="A4515" s="1">
        <v>45628</v>
      </c>
      <c r="B4515" s="1" t="str">
        <f t="shared" si="350"/>
        <v>December</v>
      </c>
      <c r="C4515" s="4" t="s">
        <v>14</v>
      </c>
      <c r="D4515" s="4" t="s">
        <v>10</v>
      </c>
      <c r="E4515" s="4" t="s">
        <v>11</v>
      </c>
      <c r="F4515" s="4" t="s">
        <v>12</v>
      </c>
      <c r="G4515" s="3">
        <v>2.4</v>
      </c>
      <c r="H4515" s="8">
        <v>8</v>
      </c>
      <c r="I4515" s="4" t="s">
        <v>20</v>
      </c>
      <c r="J4515" s="7">
        <v>9.3000000000000007</v>
      </c>
      <c r="K4515" s="3">
        <f t="shared" si="351"/>
        <v>19.2</v>
      </c>
      <c r="L4515" s="2">
        <f t="shared" si="352"/>
        <v>0.05</v>
      </c>
      <c r="M4515" s="3">
        <f t="shared" si="353"/>
        <v>0.96</v>
      </c>
      <c r="N4515" s="3">
        <f t="shared" si="354"/>
        <v>20.16</v>
      </c>
    </row>
    <row r="4516" spans="1:14" x14ac:dyDescent="0.3">
      <c r="A4516" s="1">
        <v>45628</v>
      </c>
      <c r="B4516" s="1" t="str">
        <f t="shared" si="350"/>
        <v>December</v>
      </c>
      <c r="C4516" s="4" t="s">
        <v>9</v>
      </c>
      <c r="D4516" s="4" t="s">
        <v>10</v>
      </c>
      <c r="E4516" s="4" t="s">
        <v>22</v>
      </c>
      <c r="F4516" s="4" t="s">
        <v>12</v>
      </c>
      <c r="G4516" s="3">
        <v>2.5499999999999998</v>
      </c>
      <c r="H4516" s="8">
        <v>2</v>
      </c>
      <c r="I4516" s="4" t="s">
        <v>20</v>
      </c>
      <c r="J4516" s="7">
        <v>8.9</v>
      </c>
      <c r="K4516" s="3">
        <f t="shared" si="351"/>
        <v>5.0999999999999996</v>
      </c>
      <c r="L4516" s="2">
        <f t="shared" si="352"/>
        <v>0.05</v>
      </c>
      <c r="M4516" s="3">
        <f t="shared" si="353"/>
        <v>0.255</v>
      </c>
      <c r="N4516" s="3">
        <f t="shared" si="354"/>
        <v>5.3549999999999995</v>
      </c>
    </row>
    <row r="4517" spans="1:14" x14ac:dyDescent="0.3">
      <c r="A4517" s="1">
        <v>45628</v>
      </c>
      <c r="B4517" s="1" t="str">
        <f t="shared" si="350"/>
        <v>December</v>
      </c>
      <c r="C4517" s="4" t="s">
        <v>14</v>
      </c>
      <c r="D4517" s="4" t="s">
        <v>10</v>
      </c>
      <c r="E4517" s="4" t="s">
        <v>22</v>
      </c>
      <c r="F4517" s="4" t="s">
        <v>12</v>
      </c>
      <c r="G4517" s="3">
        <v>6.96</v>
      </c>
      <c r="H4517" s="8">
        <v>7</v>
      </c>
      <c r="I4517" s="4" t="s">
        <v>20</v>
      </c>
      <c r="J4517" s="7">
        <v>7</v>
      </c>
      <c r="K4517" s="3">
        <f t="shared" si="351"/>
        <v>48.72</v>
      </c>
      <c r="L4517" s="2">
        <f t="shared" si="352"/>
        <v>0.05</v>
      </c>
      <c r="M4517" s="3">
        <f t="shared" si="353"/>
        <v>2.4359999999999999</v>
      </c>
      <c r="N4517" s="3">
        <f t="shared" si="354"/>
        <v>51.155999999999999</v>
      </c>
    </row>
    <row r="4518" spans="1:14" x14ac:dyDescent="0.3">
      <c r="A4518" s="1">
        <v>45628</v>
      </c>
      <c r="B4518" s="1" t="str">
        <f t="shared" si="350"/>
        <v>December</v>
      </c>
      <c r="C4518" s="4" t="s">
        <v>19</v>
      </c>
      <c r="D4518" s="4" t="s">
        <v>15</v>
      </c>
      <c r="E4518" s="4" t="s">
        <v>22</v>
      </c>
      <c r="F4518" s="4" t="s">
        <v>12</v>
      </c>
      <c r="G4518" s="3">
        <v>3.91</v>
      </c>
      <c r="H4518" s="8">
        <v>7</v>
      </c>
      <c r="I4518" s="4" t="s">
        <v>17</v>
      </c>
      <c r="J4518" s="7">
        <v>7.6</v>
      </c>
      <c r="K4518" s="3">
        <f t="shared" si="351"/>
        <v>27.37</v>
      </c>
      <c r="L4518" s="2">
        <f t="shared" si="352"/>
        <v>0.05</v>
      </c>
      <c r="M4518" s="3">
        <f t="shared" si="353"/>
        <v>1.3685</v>
      </c>
      <c r="N4518" s="3">
        <f t="shared" si="354"/>
        <v>28.738500000000002</v>
      </c>
    </row>
    <row r="4519" spans="1:14" x14ac:dyDescent="0.3">
      <c r="A4519" s="1">
        <v>45628</v>
      </c>
      <c r="B4519" s="1" t="str">
        <f t="shared" si="350"/>
        <v>December</v>
      </c>
      <c r="C4519" s="4" t="s">
        <v>19</v>
      </c>
      <c r="D4519" s="4" t="s">
        <v>10</v>
      </c>
      <c r="E4519" s="4" t="s">
        <v>22</v>
      </c>
      <c r="F4519" s="4" t="s">
        <v>12</v>
      </c>
      <c r="G4519" s="3">
        <v>5.67</v>
      </c>
      <c r="H4519" s="8">
        <v>10</v>
      </c>
      <c r="I4519" s="4" t="s">
        <v>17</v>
      </c>
      <c r="J4519" s="7">
        <v>3.5</v>
      </c>
      <c r="K4519" s="3">
        <f t="shared" si="351"/>
        <v>56.7</v>
      </c>
      <c r="L4519" s="2">
        <f t="shared" si="352"/>
        <v>0.05</v>
      </c>
      <c r="M4519" s="3">
        <f t="shared" si="353"/>
        <v>2.8350000000000004</v>
      </c>
      <c r="N4519" s="3">
        <f t="shared" si="354"/>
        <v>59.535000000000004</v>
      </c>
    </row>
    <row r="4520" spans="1:14" x14ac:dyDescent="0.3">
      <c r="A4520" s="1">
        <v>45629</v>
      </c>
      <c r="B4520" s="1" t="str">
        <f t="shared" si="350"/>
        <v>December</v>
      </c>
      <c r="C4520" s="4" t="s">
        <v>19</v>
      </c>
      <c r="D4520" s="4" t="s">
        <v>15</v>
      </c>
      <c r="E4520" s="4" t="s">
        <v>22</v>
      </c>
      <c r="F4520" s="4" t="s">
        <v>21</v>
      </c>
      <c r="G4520" s="3">
        <v>17.86</v>
      </c>
      <c r="H4520" s="8">
        <v>4</v>
      </c>
      <c r="I4520" s="4" t="s">
        <v>258</v>
      </c>
      <c r="J4520" s="7">
        <v>4.9000000000000004</v>
      </c>
      <c r="K4520" s="3">
        <f t="shared" si="351"/>
        <v>71.44</v>
      </c>
      <c r="L4520" s="2">
        <f t="shared" si="352"/>
        <v>0.05</v>
      </c>
      <c r="M4520" s="3">
        <f t="shared" si="353"/>
        <v>3.5720000000000001</v>
      </c>
      <c r="N4520" s="3">
        <f t="shared" si="354"/>
        <v>75.012</v>
      </c>
    </row>
    <row r="4521" spans="1:14" x14ac:dyDescent="0.3">
      <c r="A4521" s="1">
        <v>45629</v>
      </c>
      <c r="B4521" s="1" t="str">
        <f t="shared" si="350"/>
        <v>December</v>
      </c>
      <c r="C4521" s="4" t="s">
        <v>14</v>
      </c>
      <c r="D4521" s="4" t="s">
        <v>10</v>
      </c>
      <c r="E4521" s="4" t="s">
        <v>11</v>
      </c>
      <c r="F4521" s="4" t="s">
        <v>12</v>
      </c>
      <c r="G4521" s="3">
        <v>7.34</v>
      </c>
      <c r="H4521" s="8">
        <v>9</v>
      </c>
      <c r="I4521" s="4" t="s">
        <v>258</v>
      </c>
      <c r="J4521" s="7">
        <v>9.3000000000000007</v>
      </c>
      <c r="K4521" s="3">
        <f t="shared" si="351"/>
        <v>66.06</v>
      </c>
      <c r="L4521" s="2">
        <f t="shared" si="352"/>
        <v>0.05</v>
      </c>
      <c r="M4521" s="3">
        <f t="shared" si="353"/>
        <v>3.3030000000000004</v>
      </c>
      <c r="N4521" s="3">
        <f t="shared" si="354"/>
        <v>69.363</v>
      </c>
    </row>
    <row r="4522" spans="1:14" x14ac:dyDescent="0.3">
      <c r="A4522" s="1">
        <v>45629</v>
      </c>
      <c r="B4522" s="1" t="str">
        <f t="shared" si="350"/>
        <v>December</v>
      </c>
      <c r="C4522" s="4" t="s">
        <v>9</v>
      </c>
      <c r="D4522" s="4" t="s">
        <v>10</v>
      </c>
      <c r="E4522" s="4" t="s">
        <v>11</v>
      </c>
      <c r="F4522" s="4" t="s">
        <v>16</v>
      </c>
      <c r="G4522" s="3">
        <v>95.76</v>
      </c>
      <c r="H4522" s="8">
        <v>9</v>
      </c>
      <c r="I4522" s="4" t="s">
        <v>17</v>
      </c>
      <c r="J4522" s="7">
        <v>4.9000000000000004</v>
      </c>
      <c r="K4522" s="3">
        <f t="shared" si="351"/>
        <v>861.84</v>
      </c>
      <c r="L4522" s="2">
        <f t="shared" si="352"/>
        <v>0.18</v>
      </c>
      <c r="M4522" s="3">
        <f t="shared" si="353"/>
        <v>155.13120000000001</v>
      </c>
      <c r="N4522" s="3">
        <f t="shared" si="354"/>
        <v>1016.9712000000001</v>
      </c>
    </row>
    <row r="4523" spans="1:14" x14ac:dyDescent="0.3">
      <c r="A4523" s="1">
        <v>45629</v>
      </c>
      <c r="B4523" s="1" t="str">
        <f t="shared" si="350"/>
        <v>December</v>
      </c>
      <c r="C4523" s="4" t="s">
        <v>14</v>
      </c>
      <c r="D4523" s="4" t="s">
        <v>10</v>
      </c>
      <c r="E4523" s="4" t="s">
        <v>11</v>
      </c>
      <c r="F4523" s="4" t="s">
        <v>24</v>
      </c>
      <c r="G4523" s="3">
        <v>40.619999999999997</v>
      </c>
      <c r="H4523" s="8">
        <v>5</v>
      </c>
      <c r="I4523" s="4" t="s">
        <v>20</v>
      </c>
      <c r="J4523" s="7">
        <v>6.3</v>
      </c>
      <c r="K4523" s="3">
        <f t="shared" si="351"/>
        <v>203.1</v>
      </c>
      <c r="L4523" s="2">
        <f t="shared" si="352"/>
        <v>0.05</v>
      </c>
      <c r="M4523" s="3">
        <f t="shared" si="353"/>
        <v>10.155000000000001</v>
      </c>
      <c r="N4523" s="3">
        <f t="shared" si="354"/>
        <v>213.255</v>
      </c>
    </row>
    <row r="4524" spans="1:14" x14ac:dyDescent="0.3">
      <c r="A4524" s="1">
        <v>45629</v>
      </c>
      <c r="B4524" s="1" t="str">
        <f t="shared" si="350"/>
        <v>December</v>
      </c>
      <c r="C4524" s="4" t="s">
        <v>9</v>
      </c>
      <c r="D4524" s="4" t="s">
        <v>15</v>
      </c>
      <c r="E4524" s="4" t="s">
        <v>22</v>
      </c>
      <c r="F4524" s="4" t="s">
        <v>18</v>
      </c>
      <c r="G4524" s="3">
        <v>74.88</v>
      </c>
      <c r="H4524" s="8">
        <v>1</v>
      </c>
      <c r="I4524" s="4" t="s">
        <v>17</v>
      </c>
      <c r="J4524" s="7">
        <v>5.3</v>
      </c>
      <c r="K4524" s="3">
        <f t="shared" si="351"/>
        <v>74.88</v>
      </c>
      <c r="L4524" s="2">
        <f t="shared" si="352"/>
        <v>0.05</v>
      </c>
      <c r="M4524" s="3">
        <f t="shared" si="353"/>
        <v>3.7439999999999998</v>
      </c>
      <c r="N4524" s="3">
        <f t="shared" si="354"/>
        <v>78.623999999999995</v>
      </c>
    </row>
    <row r="4525" spans="1:14" x14ac:dyDescent="0.3">
      <c r="A4525" s="1">
        <v>45629</v>
      </c>
      <c r="B4525" s="1" t="str">
        <f t="shared" si="350"/>
        <v>December</v>
      </c>
      <c r="C4525" s="4" t="s">
        <v>19</v>
      </c>
      <c r="D4525" s="4" t="s">
        <v>15</v>
      </c>
      <c r="E4525" s="4" t="s">
        <v>22</v>
      </c>
      <c r="F4525" s="4" t="s">
        <v>16</v>
      </c>
      <c r="G4525" s="3">
        <v>85.97</v>
      </c>
      <c r="H4525" s="8">
        <v>7</v>
      </c>
      <c r="I4525" s="4" t="s">
        <v>20</v>
      </c>
      <c r="J4525" s="7">
        <v>3.1</v>
      </c>
      <c r="K4525" s="3">
        <f t="shared" si="351"/>
        <v>601.79</v>
      </c>
      <c r="L4525" s="2">
        <f t="shared" si="352"/>
        <v>0.18</v>
      </c>
      <c r="M4525" s="3">
        <f t="shared" si="353"/>
        <v>108.3222</v>
      </c>
      <c r="N4525" s="3">
        <f t="shared" si="354"/>
        <v>710.11219999999992</v>
      </c>
    </row>
    <row r="4526" spans="1:14" x14ac:dyDescent="0.3">
      <c r="A4526" s="1">
        <v>45629</v>
      </c>
      <c r="B4526" s="1" t="str">
        <f t="shared" si="350"/>
        <v>December</v>
      </c>
      <c r="C4526" s="4" t="s">
        <v>14</v>
      </c>
      <c r="D4526" s="4" t="s">
        <v>10</v>
      </c>
      <c r="E4526" s="4" t="s">
        <v>22</v>
      </c>
      <c r="F4526" s="4" t="s">
        <v>16</v>
      </c>
      <c r="G4526" s="3">
        <v>94.16</v>
      </c>
      <c r="H4526" s="8">
        <v>10</v>
      </c>
      <c r="I4526" s="4" t="s">
        <v>20</v>
      </c>
      <c r="J4526" s="7">
        <v>4</v>
      </c>
      <c r="K4526" s="3">
        <f t="shared" si="351"/>
        <v>941.59999999999991</v>
      </c>
      <c r="L4526" s="2">
        <f t="shared" si="352"/>
        <v>0.18</v>
      </c>
      <c r="M4526" s="3">
        <f t="shared" si="353"/>
        <v>169.48799999999997</v>
      </c>
      <c r="N4526" s="3">
        <f t="shared" si="354"/>
        <v>1111.088</v>
      </c>
    </row>
    <row r="4527" spans="1:14" x14ac:dyDescent="0.3">
      <c r="A4527" s="1">
        <v>45629</v>
      </c>
      <c r="B4527" s="1" t="str">
        <f t="shared" si="350"/>
        <v>December</v>
      </c>
      <c r="C4527" s="4" t="s">
        <v>19</v>
      </c>
      <c r="D4527" s="4" t="s">
        <v>10</v>
      </c>
      <c r="E4527" s="4" t="s">
        <v>11</v>
      </c>
      <c r="F4527" s="4" t="s">
        <v>16</v>
      </c>
      <c r="G4527" s="3">
        <v>96.02</v>
      </c>
      <c r="H4527" s="8">
        <v>4</v>
      </c>
      <c r="I4527" s="4" t="s">
        <v>20</v>
      </c>
      <c r="J4527" s="7">
        <v>4.7</v>
      </c>
      <c r="K4527" s="3">
        <f t="shared" si="351"/>
        <v>384.08</v>
      </c>
      <c r="L4527" s="2">
        <f t="shared" si="352"/>
        <v>0.18</v>
      </c>
      <c r="M4527" s="3">
        <f t="shared" si="353"/>
        <v>69.134399999999999</v>
      </c>
      <c r="N4527" s="3">
        <f t="shared" si="354"/>
        <v>453.21439999999996</v>
      </c>
    </row>
    <row r="4528" spans="1:14" x14ac:dyDescent="0.3">
      <c r="A4528" s="1">
        <v>45629</v>
      </c>
      <c r="B4528" s="1" t="str">
        <f t="shared" si="350"/>
        <v>December</v>
      </c>
      <c r="C4528" s="4" t="s">
        <v>14</v>
      </c>
      <c r="D4528" s="4" t="s">
        <v>10</v>
      </c>
      <c r="E4528" s="4" t="s">
        <v>11</v>
      </c>
      <c r="F4528" s="4" t="s">
        <v>16</v>
      </c>
      <c r="G4528" s="3">
        <v>96.8</v>
      </c>
      <c r="H4528" s="8">
        <v>4</v>
      </c>
      <c r="I4528" s="4" t="s">
        <v>17</v>
      </c>
      <c r="J4528" s="7">
        <v>9.6</v>
      </c>
      <c r="K4528" s="3">
        <f t="shared" si="351"/>
        <v>387.2</v>
      </c>
      <c r="L4528" s="2">
        <f t="shared" si="352"/>
        <v>0.18</v>
      </c>
      <c r="M4528" s="3">
        <f t="shared" si="353"/>
        <v>69.695999999999998</v>
      </c>
      <c r="N4528" s="3">
        <f t="shared" si="354"/>
        <v>456.89599999999996</v>
      </c>
    </row>
    <row r="4529" spans="1:14" x14ac:dyDescent="0.3">
      <c r="A4529" s="1">
        <v>45629</v>
      </c>
      <c r="B4529" s="1" t="str">
        <f t="shared" si="350"/>
        <v>December</v>
      </c>
      <c r="C4529" s="4" t="s">
        <v>19</v>
      </c>
      <c r="D4529" s="4" t="s">
        <v>10</v>
      </c>
      <c r="E4529" s="4" t="s">
        <v>22</v>
      </c>
      <c r="F4529" s="4" t="s">
        <v>23</v>
      </c>
      <c r="G4529" s="3">
        <v>64.73</v>
      </c>
      <c r="H4529" s="8">
        <v>6</v>
      </c>
      <c r="I4529" s="4" t="s">
        <v>258</v>
      </c>
      <c r="J4529" s="7">
        <v>8.5</v>
      </c>
      <c r="K4529" s="3">
        <f t="shared" si="351"/>
        <v>388.38</v>
      </c>
      <c r="L4529" s="2">
        <f t="shared" si="352"/>
        <v>0.05</v>
      </c>
      <c r="M4529" s="3">
        <f t="shared" si="353"/>
        <v>19.419</v>
      </c>
      <c r="N4529" s="3">
        <f t="shared" si="354"/>
        <v>407.79899999999998</v>
      </c>
    </row>
    <row r="4530" spans="1:14" x14ac:dyDescent="0.3">
      <c r="A4530" s="1">
        <v>45629</v>
      </c>
      <c r="B4530" s="1" t="str">
        <f t="shared" si="350"/>
        <v>December</v>
      </c>
      <c r="C4530" s="4" t="s">
        <v>9</v>
      </c>
      <c r="D4530" s="4" t="s">
        <v>10</v>
      </c>
      <c r="E4530" s="4" t="s">
        <v>11</v>
      </c>
      <c r="F4530" s="4" t="s">
        <v>18</v>
      </c>
      <c r="G4530" s="3">
        <v>73.62</v>
      </c>
      <c r="H4530" s="8">
        <v>2</v>
      </c>
      <c r="I4530" s="4" t="s">
        <v>258</v>
      </c>
      <c r="J4530" s="7">
        <v>8.9</v>
      </c>
      <c r="K4530" s="3">
        <f t="shared" si="351"/>
        <v>147.24</v>
      </c>
      <c r="L4530" s="2">
        <f t="shared" si="352"/>
        <v>0.05</v>
      </c>
      <c r="M4530" s="3">
        <f t="shared" si="353"/>
        <v>7.362000000000001</v>
      </c>
      <c r="N4530" s="3">
        <f t="shared" si="354"/>
        <v>154.602</v>
      </c>
    </row>
    <row r="4531" spans="1:14" x14ac:dyDescent="0.3">
      <c r="A4531" s="1">
        <v>45630</v>
      </c>
      <c r="B4531" s="1" t="str">
        <f t="shared" si="350"/>
        <v>December</v>
      </c>
      <c r="C4531" s="4" t="s">
        <v>9</v>
      </c>
      <c r="D4531" s="4" t="s">
        <v>15</v>
      </c>
      <c r="E4531" s="4" t="s">
        <v>22</v>
      </c>
      <c r="F4531" s="4" t="s">
        <v>18</v>
      </c>
      <c r="G4531" s="3">
        <v>60.49</v>
      </c>
      <c r="H4531" s="8">
        <v>4</v>
      </c>
      <c r="I4531" s="4" t="s">
        <v>17</v>
      </c>
      <c r="J4531" s="7">
        <v>3.2</v>
      </c>
      <c r="K4531" s="3">
        <f t="shared" si="351"/>
        <v>241.96</v>
      </c>
      <c r="L4531" s="2">
        <f t="shared" si="352"/>
        <v>0.05</v>
      </c>
      <c r="M4531" s="3">
        <f t="shared" si="353"/>
        <v>12.098000000000001</v>
      </c>
      <c r="N4531" s="3">
        <f t="shared" si="354"/>
        <v>254.05800000000002</v>
      </c>
    </row>
    <row r="4532" spans="1:14" x14ac:dyDescent="0.3">
      <c r="A4532" s="1">
        <v>45630</v>
      </c>
      <c r="B4532" s="1" t="str">
        <f t="shared" si="350"/>
        <v>December</v>
      </c>
      <c r="C4532" s="4" t="s">
        <v>19</v>
      </c>
      <c r="D4532" s="4" t="s">
        <v>10</v>
      </c>
      <c r="E4532" s="4" t="s">
        <v>11</v>
      </c>
      <c r="F4532" s="4" t="s">
        <v>21</v>
      </c>
      <c r="G4532" s="3">
        <v>19.399999999999999</v>
      </c>
      <c r="H4532" s="8">
        <v>5</v>
      </c>
      <c r="I4532" s="4" t="s">
        <v>258</v>
      </c>
      <c r="J4532" s="7">
        <v>7.4</v>
      </c>
      <c r="K4532" s="3">
        <f t="shared" si="351"/>
        <v>97</v>
      </c>
      <c r="L4532" s="2">
        <f t="shared" si="352"/>
        <v>0.05</v>
      </c>
      <c r="M4532" s="3">
        <f t="shared" si="353"/>
        <v>4.8500000000000005</v>
      </c>
      <c r="N4532" s="3">
        <f t="shared" si="354"/>
        <v>101.85</v>
      </c>
    </row>
    <row r="4533" spans="1:14" x14ac:dyDescent="0.3">
      <c r="A4533" s="1">
        <v>45630</v>
      </c>
      <c r="B4533" s="1" t="str">
        <f t="shared" si="350"/>
        <v>December</v>
      </c>
      <c r="C4533" s="4" t="s">
        <v>14</v>
      </c>
      <c r="D4533" s="4" t="s">
        <v>10</v>
      </c>
      <c r="E4533" s="4" t="s">
        <v>11</v>
      </c>
      <c r="F4533" s="4" t="s">
        <v>12</v>
      </c>
      <c r="G4533" s="3">
        <v>2.92</v>
      </c>
      <c r="H4533" s="8">
        <v>5</v>
      </c>
      <c r="I4533" s="4" t="s">
        <v>17</v>
      </c>
      <c r="J4533" s="7">
        <v>6.9</v>
      </c>
      <c r="K4533" s="3">
        <f t="shared" si="351"/>
        <v>14.6</v>
      </c>
      <c r="L4533" s="2">
        <f t="shared" si="352"/>
        <v>0.05</v>
      </c>
      <c r="M4533" s="3">
        <f t="shared" si="353"/>
        <v>0.73</v>
      </c>
      <c r="N4533" s="3">
        <f t="shared" si="354"/>
        <v>15.33</v>
      </c>
    </row>
    <row r="4534" spans="1:14" x14ac:dyDescent="0.3">
      <c r="A4534" s="1">
        <v>45630</v>
      </c>
      <c r="B4534" s="1" t="str">
        <f t="shared" si="350"/>
        <v>December</v>
      </c>
      <c r="C4534" s="4" t="s">
        <v>9</v>
      </c>
      <c r="D4534" s="4" t="s">
        <v>15</v>
      </c>
      <c r="E4534" s="4" t="s">
        <v>22</v>
      </c>
      <c r="F4534" s="4" t="s">
        <v>18</v>
      </c>
      <c r="G4534" s="3">
        <v>60.37</v>
      </c>
      <c r="H4534" s="8">
        <v>6</v>
      </c>
      <c r="I4534" s="4" t="s">
        <v>258</v>
      </c>
      <c r="J4534" s="7">
        <v>7.1</v>
      </c>
      <c r="K4534" s="3">
        <f t="shared" si="351"/>
        <v>362.21999999999997</v>
      </c>
      <c r="L4534" s="2">
        <f t="shared" si="352"/>
        <v>0.05</v>
      </c>
      <c r="M4534" s="3">
        <f t="shared" si="353"/>
        <v>18.111000000000001</v>
      </c>
      <c r="N4534" s="3">
        <f t="shared" si="354"/>
        <v>380.33099999999996</v>
      </c>
    </row>
    <row r="4535" spans="1:14" x14ac:dyDescent="0.3">
      <c r="A4535" s="1">
        <v>45630</v>
      </c>
      <c r="B4535" s="1" t="str">
        <f t="shared" si="350"/>
        <v>December</v>
      </c>
      <c r="C4535" s="4" t="s">
        <v>19</v>
      </c>
      <c r="D4535" s="4" t="s">
        <v>15</v>
      </c>
      <c r="E4535" s="4" t="s">
        <v>22</v>
      </c>
      <c r="F4535" s="4" t="s">
        <v>12</v>
      </c>
      <c r="G4535" s="3">
        <v>2.36</v>
      </c>
      <c r="H4535" s="8">
        <v>7</v>
      </c>
      <c r="I4535" s="4" t="s">
        <v>17</v>
      </c>
      <c r="J4535" s="7">
        <v>6.5</v>
      </c>
      <c r="K4535" s="3">
        <f t="shared" si="351"/>
        <v>16.52</v>
      </c>
      <c r="L4535" s="2">
        <f t="shared" si="352"/>
        <v>0.05</v>
      </c>
      <c r="M4535" s="3">
        <f t="shared" si="353"/>
        <v>0.82600000000000007</v>
      </c>
      <c r="N4535" s="3">
        <f t="shared" si="354"/>
        <v>17.346</v>
      </c>
    </row>
    <row r="4536" spans="1:14" x14ac:dyDescent="0.3">
      <c r="A4536" s="1">
        <v>45630</v>
      </c>
      <c r="B4536" s="1" t="str">
        <f t="shared" si="350"/>
        <v>December</v>
      </c>
      <c r="C4536" s="4" t="s">
        <v>14</v>
      </c>
      <c r="D4536" s="4" t="s">
        <v>15</v>
      </c>
      <c r="E4536" s="4" t="s">
        <v>22</v>
      </c>
      <c r="F4536" s="4" t="s">
        <v>23</v>
      </c>
      <c r="G4536" s="3">
        <v>58.63</v>
      </c>
      <c r="H4536" s="8">
        <v>6</v>
      </c>
      <c r="I4536" s="4" t="s">
        <v>20</v>
      </c>
      <c r="J4536" s="7">
        <v>5.0999999999999996</v>
      </c>
      <c r="K4536" s="3">
        <f t="shared" si="351"/>
        <v>351.78000000000003</v>
      </c>
      <c r="L4536" s="2">
        <f t="shared" si="352"/>
        <v>0.05</v>
      </c>
      <c r="M4536" s="3">
        <f t="shared" si="353"/>
        <v>17.589000000000002</v>
      </c>
      <c r="N4536" s="3">
        <f t="shared" si="354"/>
        <v>369.36900000000003</v>
      </c>
    </row>
    <row r="4537" spans="1:14" x14ac:dyDescent="0.3">
      <c r="A4537" s="1">
        <v>45630</v>
      </c>
      <c r="B4537" s="1" t="str">
        <f t="shared" si="350"/>
        <v>December</v>
      </c>
      <c r="C4537" s="4" t="s">
        <v>14</v>
      </c>
      <c r="D4537" s="4" t="s">
        <v>15</v>
      </c>
      <c r="E4537" s="4" t="s">
        <v>11</v>
      </c>
      <c r="F4537" s="4" t="s">
        <v>23</v>
      </c>
      <c r="G4537" s="3">
        <v>63.34</v>
      </c>
      <c r="H4537" s="8">
        <v>6</v>
      </c>
      <c r="I4537" s="4" t="s">
        <v>258</v>
      </c>
      <c r="J4537" s="7">
        <v>7.7</v>
      </c>
      <c r="K4537" s="3">
        <f t="shared" si="351"/>
        <v>380.04</v>
      </c>
      <c r="L4537" s="2">
        <f t="shared" si="352"/>
        <v>0.05</v>
      </c>
      <c r="M4537" s="3">
        <f t="shared" si="353"/>
        <v>19.002000000000002</v>
      </c>
      <c r="N4537" s="3">
        <f t="shared" si="354"/>
        <v>399.04200000000003</v>
      </c>
    </row>
    <row r="4538" spans="1:14" x14ac:dyDescent="0.3">
      <c r="A4538" s="1">
        <v>45630</v>
      </c>
      <c r="B4538" s="1" t="str">
        <f t="shared" si="350"/>
        <v>December</v>
      </c>
      <c r="C4538" s="4" t="s">
        <v>9</v>
      </c>
      <c r="D4538" s="4" t="s">
        <v>15</v>
      </c>
      <c r="E4538" s="4" t="s">
        <v>11</v>
      </c>
      <c r="F4538" s="4" t="s">
        <v>12</v>
      </c>
      <c r="G4538" s="3">
        <v>7.42</v>
      </c>
      <c r="H4538" s="8">
        <v>3</v>
      </c>
      <c r="I4538" s="4" t="s">
        <v>20</v>
      </c>
      <c r="J4538" s="7">
        <v>6.9</v>
      </c>
      <c r="K4538" s="3">
        <f t="shared" si="351"/>
        <v>22.259999999999998</v>
      </c>
      <c r="L4538" s="2">
        <f t="shared" si="352"/>
        <v>0.05</v>
      </c>
      <c r="M4538" s="3">
        <f t="shared" si="353"/>
        <v>1.113</v>
      </c>
      <c r="N4538" s="3">
        <f t="shared" si="354"/>
        <v>23.372999999999998</v>
      </c>
    </row>
    <row r="4539" spans="1:14" x14ac:dyDescent="0.3">
      <c r="A4539" s="1">
        <v>45630</v>
      </c>
      <c r="B4539" s="1" t="str">
        <f t="shared" si="350"/>
        <v>December</v>
      </c>
      <c r="C4539" s="4" t="s">
        <v>9</v>
      </c>
      <c r="D4539" s="4" t="s">
        <v>15</v>
      </c>
      <c r="E4539" s="4" t="s">
        <v>11</v>
      </c>
      <c r="F4539" s="4" t="s">
        <v>12</v>
      </c>
      <c r="G4539" s="3">
        <v>3.68</v>
      </c>
      <c r="H4539" s="8">
        <v>10</v>
      </c>
      <c r="I4539" s="4" t="s">
        <v>20</v>
      </c>
      <c r="J4539" s="7">
        <v>7.5</v>
      </c>
      <c r="K4539" s="3">
        <f t="shared" si="351"/>
        <v>36.800000000000004</v>
      </c>
      <c r="L4539" s="2">
        <f t="shared" si="352"/>
        <v>0.05</v>
      </c>
      <c r="M4539" s="3">
        <f t="shared" si="353"/>
        <v>1.8400000000000003</v>
      </c>
      <c r="N4539" s="3">
        <f t="shared" si="354"/>
        <v>38.640000000000008</v>
      </c>
    </row>
    <row r="4540" spans="1:14" x14ac:dyDescent="0.3">
      <c r="A4540" s="1">
        <v>45630</v>
      </c>
      <c r="B4540" s="1" t="str">
        <f t="shared" si="350"/>
        <v>December</v>
      </c>
      <c r="C4540" s="4" t="s">
        <v>19</v>
      </c>
      <c r="D4540" s="4" t="s">
        <v>15</v>
      </c>
      <c r="E4540" s="4" t="s">
        <v>22</v>
      </c>
      <c r="F4540" s="4" t="s">
        <v>12</v>
      </c>
      <c r="G4540" s="3">
        <v>8.35</v>
      </c>
      <c r="H4540" s="8">
        <v>3</v>
      </c>
      <c r="I4540" s="4" t="s">
        <v>20</v>
      </c>
      <c r="J4540" s="7">
        <v>3.6</v>
      </c>
      <c r="K4540" s="3">
        <f t="shared" si="351"/>
        <v>25.049999999999997</v>
      </c>
      <c r="L4540" s="2">
        <f t="shared" si="352"/>
        <v>0.05</v>
      </c>
      <c r="M4540" s="3">
        <f t="shared" si="353"/>
        <v>1.2524999999999999</v>
      </c>
      <c r="N4540" s="3">
        <f t="shared" si="354"/>
        <v>26.302499999999998</v>
      </c>
    </row>
    <row r="4541" spans="1:14" x14ac:dyDescent="0.3">
      <c r="A4541" s="1">
        <v>45630</v>
      </c>
      <c r="B4541" s="1" t="str">
        <f t="shared" si="350"/>
        <v>December</v>
      </c>
      <c r="C4541" s="4" t="s">
        <v>14</v>
      </c>
      <c r="D4541" s="4" t="s">
        <v>10</v>
      </c>
      <c r="E4541" s="4" t="s">
        <v>11</v>
      </c>
      <c r="F4541" s="4" t="s">
        <v>12</v>
      </c>
      <c r="G4541" s="3">
        <v>8.5500000000000007</v>
      </c>
      <c r="H4541" s="8">
        <v>4</v>
      </c>
      <c r="I4541" s="4" t="s">
        <v>20</v>
      </c>
      <c r="J4541" s="7">
        <v>5.0999999999999996</v>
      </c>
      <c r="K4541" s="3">
        <f t="shared" si="351"/>
        <v>34.200000000000003</v>
      </c>
      <c r="L4541" s="2">
        <f t="shared" si="352"/>
        <v>0.05</v>
      </c>
      <c r="M4541" s="3">
        <f t="shared" si="353"/>
        <v>1.7100000000000002</v>
      </c>
      <c r="N4541" s="3">
        <f t="shared" si="354"/>
        <v>35.910000000000004</v>
      </c>
    </row>
    <row r="4542" spans="1:14" x14ac:dyDescent="0.3">
      <c r="A4542" s="1">
        <v>45630</v>
      </c>
      <c r="B4542" s="1" t="str">
        <f t="shared" si="350"/>
        <v>December</v>
      </c>
      <c r="C4542" s="4" t="s">
        <v>9</v>
      </c>
      <c r="D4542" s="4" t="s">
        <v>10</v>
      </c>
      <c r="E4542" s="4" t="s">
        <v>22</v>
      </c>
      <c r="F4542" s="4" t="s">
        <v>23</v>
      </c>
      <c r="G4542" s="3">
        <v>54.9</v>
      </c>
      <c r="H4542" s="8">
        <v>8</v>
      </c>
      <c r="I4542" s="4" t="s">
        <v>20</v>
      </c>
      <c r="J4542" s="7">
        <v>8.8000000000000007</v>
      </c>
      <c r="K4542" s="3">
        <f t="shared" si="351"/>
        <v>439.2</v>
      </c>
      <c r="L4542" s="2">
        <f t="shared" si="352"/>
        <v>0.05</v>
      </c>
      <c r="M4542" s="3">
        <f t="shared" si="353"/>
        <v>21.96</v>
      </c>
      <c r="N4542" s="3">
        <f t="shared" si="354"/>
        <v>461.15999999999997</v>
      </c>
    </row>
    <row r="4543" spans="1:14" x14ac:dyDescent="0.3">
      <c r="A4543" s="1">
        <v>45630</v>
      </c>
      <c r="B4543" s="1" t="str">
        <f t="shared" si="350"/>
        <v>December</v>
      </c>
      <c r="C4543" s="4" t="s">
        <v>19</v>
      </c>
      <c r="D4543" s="4" t="s">
        <v>15</v>
      </c>
      <c r="E4543" s="4" t="s">
        <v>22</v>
      </c>
      <c r="F4543" s="4" t="s">
        <v>16</v>
      </c>
      <c r="G4543" s="3">
        <v>84.31</v>
      </c>
      <c r="H4543" s="8">
        <v>4</v>
      </c>
      <c r="I4543" s="4" t="s">
        <v>17</v>
      </c>
      <c r="J4543" s="7">
        <v>7.5</v>
      </c>
      <c r="K4543" s="3">
        <f t="shared" si="351"/>
        <v>337.24</v>
      </c>
      <c r="L4543" s="2">
        <f t="shared" si="352"/>
        <v>0.18</v>
      </c>
      <c r="M4543" s="3">
        <f t="shared" si="353"/>
        <v>60.703200000000002</v>
      </c>
      <c r="N4543" s="3">
        <f t="shared" si="354"/>
        <v>397.94319999999999</v>
      </c>
    </row>
    <row r="4544" spans="1:14" x14ac:dyDescent="0.3">
      <c r="A4544" s="1">
        <v>45630</v>
      </c>
      <c r="B4544" s="1" t="str">
        <f t="shared" si="350"/>
        <v>December</v>
      </c>
      <c r="C4544" s="4" t="s">
        <v>9</v>
      </c>
      <c r="D4544" s="4" t="s">
        <v>10</v>
      </c>
      <c r="E4544" s="4" t="s">
        <v>11</v>
      </c>
      <c r="F4544" s="4" t="s">
        <v>16</v>
      </c>
      <c r="G4544" s="3">
        <v>75.09</v>
      </c>
      <c r="H4544" s="8">
        <v>9</v>
      </c>
      <c r="I4544" s="4" t="s">
        <v>258</v>
      </c>
      <c r="J4544" s="7">
        <v>3.3</v>
      </c>
      <c r="K4544" s="3">
        <f t="shared" si="351"/>
        <v>675.81000000000006</v>
      </c>
      <c r="L4544" s="2">
        <f t="shared" si="352"/>
        <v>0.18</v>
      </c>
      <c r="M4544" s="3">
        <f t="shared" si="353"/>
        <v>121.64580000000001</v>
      </c>
      <c r="N4544" s="3">
        <f t="shared" si="354"/>
        <v>797.45580000000007</v>
      </c>
    </row>
    <row r="4545" spans="1:14" x14ac:dyDescent="0.3">
      <c r="A4545" s="1">
        <v>45630</v>
      </c>
      <c r="B4545" s="1" t="str">
        <f t="shared" si="350"/>
        <v>December</v>
      </c>
      <c r="C4545" s="4" t="s">
        <v>9</v>
      </c>
      <c r="D4545" s="4" t="s">
        <v>10</v>
      </c>
      <c r="E4545" s="4" t="s">
        <v>11</v>
      </c>
      <c r="F4545" s="4" t="s">
        <v>21</v>
      </c>
      <c r="G4545" s="3">
        <v>16.43</v>
      </c>
      <c r="H4545" s="8">
        <v>9</v>
      </c>
      <c r="I4545" s="4" t="s">
        <v>20</v>
      </c>
      <c r="J4545" s="7">
        <v>7</v>
      </c>
      <c r="K4545" s="3">
        <f t="shared" si="351"/>
        <v>147.87</v>
      </c>
      <c r="L4545" s="2">
        <f t="shared" si="352"/>
        <v>0.05</v>
      </c>
      <c r="M4545" s="3">
        <f t="shared" si="353"/>
        <v>7.3935000000000004</v>
      </c>
      <c r="N4545" s="3">
        <f t="shared" si="354"/>
        <v>155.26349999999999</v>
      </c>
    </row>
    <row r="4546" spans="1:14" x14ac:dyDescent="0.3">
      <c r="A4546" s="1">
        <v>45630</v>
      </c>
      <c r="B4546" s="1" t="str">
        <f t="shared" si="350"/>
        <v>December</v>
      </c>
      <c r="C4546" s="4" t="s">
        <v>19</v>
      </c>
      <c r="D4546" s="4" t="s">
        <v>15</v>
      </c>
      <c r="E4546" s="4" t="s">
        <v>11</v>
      </c>
      <c r="F4546" s="4" t="s">
        <v>18</v>
      </c>
      <c r="G4546" s="3">
        <v>76.92</v>
      </c>
      <c r="H4546" s="8">
        <v>8</v>
      </c>
      <c r="I4546" s="4" t="s">
        <v>258</v>
      </c>
      <c r="J4546" s="7">
        <v>4.8</v>
      </c>
      <c r="K4546" s="3">
        <f t="shared" si="351"/>
        <v>615.36</v>
      </c>
      <c r="L4546" s="2">
        <f t="shared" si="352"/>
        <v>0.05</v>
      </c>
      <c r="M4546" s="3">
        <f t="shared" si="353"/>
        <v>30.768000000000001</v>
      </c>
      <c r="N4546" s="3">
        <f t="shared" si="354"/>
        <v>646.12800000000004</v>
      </c>
    </row>
    <row r="4547" spans="1:14" x14ac:dyDescent="0.3">
      <c r="A4547" s="1">
        <v>45630</v>
      </c>
      <c r="B4547" s="1" t="str">
        <f t="shared" ref="B4547:B4610" si="355">TEXT(A4547,"mmmm")</f>
        <v>December</v>
      </c>
      <c r="C4547" s="4" t="s">
        <v>14</v>
      </c>
      <c r="D4547" s="4" t="s">
        <v>15</v>
      </c>
      <c r="E4547" s="4" t="s">
        <v>11</v>
      </c>
      <c r="F4547" s="4" t="s">
        <v>21</v>
      </c>
      <c r="G4547" s="3">
        <v>13.28</v>
      </c>
      <c r="H4547" s="8">
        <v>5</v>
      </c>
      <c r="I4547" s="4" t="s">
        <v>258</v>
      </c>
      <c r="J4547" s="7">
        <v>3.5</v>
      </c>
      <c r="K4547" s="3">
        <f t="shared" ref="K4547:K4610" si="356">G4547*H4547</f>
        <v>66.399999999999991</v>
      </c>
      <c r="L4547" s="2">
        <f t="shared" ref="L4547:L4610" si="357">IF(F4547="electronics",18%,5%)</f>
        <v>0.05</v>
      </c>
      <c r="M4547" s="3">
        <f t="shared" ref="M4547:M4610" si="358">K4547*L4547</f>
        <v>3.32</v>
      </c>
      <c r="N4547" s="3">
        <f t="shared" ref="N4547:N4610" si="359">K4547+M4547</f>
        <v>69.719999999999985</v>
      </c>
    </row>
    <row r="4548" spans="1:14" x14ac:dyDescent="0.3">
      <c r="A4548" s="1">
        <v>45630</v>
      </c>
      <c r="B4548" s="1" t="str">
        <f t="shared" si="355"/>
        <v>December</v>
      </c>
      <c r="C4548" s="4" t="s">
        <v>19</v>
      </c>
      <c r="D4548" s="4" t="s">
        <v>15</v>
      </c>
      <c r="E4548" s="4" t="s">
        <v>11</v>
      </c>
      <c r="F4548" s="4" t="s">
        <v>12</v>
      </c>
      <c r="G4548" s="3">
        <v>9.14</v>
      </c>
      <c r="H4548" s="8">
        <v>2</v>
      </c>
      <c r="I4548" s="4" t="s">
        <v>17</v>
      </c>
      <c r="J4548" s="7">
        <v>4</v>
      </c>
      <c r="K4548" s="3">
        <f t="shared" si="356"/>
        <v>18.28</v>
      </c>
      <c r="L4548" s="2">
        <f t="shared" si="357"/>
        <v>0.05</v>
      </c>
      <c r="M4548" s="3">
        <f t="shared" si="358"/>
        <v>0.91400000000000015</v>
      </c>
      <c r="N4548" s="3">
        <f t="shared" si="359"/>
        <v>19.194000000000003</v>
      </c>
    </row>
    <row r="4549" spans="1:14" x14ac:dyDescent="0.3">
      <c r="A4549" s="1">
        <v>45630</v>
      </c>
      <c r="B4549" s="1" t="str">
        <f t="shared" si="355"/>
        <v>December</v>
      </c>
      <c r="C4549" s="4" t="s">
        <v>9</v>
      </c>
      <c r="D4549" s="4" t="s">
        <v>10</v>
      </c>
      <c r="E4549" s="4" t="s">
        <v>22</v>
      </c>
      <c r="F4549" s="4" t="s">
        <v>12</v>
      </c>
      <c r="G4549" s="3">
        <v>5.32</v>
      </c>
      <c r="H4549" s="8">
        <v>6</v>
      </c>
      <c r="I4549" s="4" t="s">
        <v>20</v>
      </c>
      <c r="J4549" s="7">
        <v>6.2</v>
      </c>
      <c r="K4549" s="3">
        <f t="shared" si="356"/>
        <v>31.92</v>
      </c>
      <c r="L4549" s="2">
        <f t="shared" si="357"/>
        <v>0.05</v>
      </c>
      <c r="M4549" s="3">
        <f t="shared" si="358"/>
        <v>1.5960000000000001</v>
      </c>
      <c r="N4549" s="3">
        <f t="shared" si="359"/>
        <v>33.516000000000005</v>
      </c>
    </row>
    <row r="4550" spans="1:14" x14ac:dyDescent="0.3">
      <c r="A4550" s="1">
        <v>45630</v>
      </c>
      <c r="B4550" s="1" t="str">
        <f t="shared" si="355"/>
        <v>December</v>
      </c>
      <c r="C4550" s="4" t="s">
        <v>19</v>
      </c>
      <c r="D4550" s="4" t="s">
        <v>10</v>
      </c>
      <c r="E4550" s="4" t="s">
        <v>11</v>
      </c>
      <c r="F4550" s="4" t="s">
        <v>16</v>
      </c>
      <c r="G4550" s="3">
        <v>94.8</v>
      </c>
      <c r="H4550" s="8">
        <v>10</v>
      </c>
      <c r="I4550" s="4" t="s">
        <v>258</v>
      </c>
      <c r="J4550" s="7">
        <v>6.2</v>
      </c>
      <c r="K4550" s="3">
        <f t="shared" si="356"/>
        <v>948</v>
      </c>
      <c r="L4550" s="2">
        <f t="shared" si="357"/>
        <v>0.18</v>
      </c>
      <c r="M4550" s="3">
        <f t="shared" si="358"/>
        <v>170.64</v>
      </c>
      <c r="N4550" s="3">
        <f t="shared" si="359"/>
        <v>1118.6399999999999</v>
      </c>
    </row>
    <row r="4551" spans="1:14" x14ac:dyDescent="0.3">
      <c r="A4551" s="1">
        <v>45630</v>
      </c>
      <c r="B4551" s="1" t="str">
        <f t="shared" si="355"/>
        <v>December</v>
      </c>
      <c r="C4551" s="4" t="s">
        <v>19</v>
      </c>
      <c r="D4551" s="4" t="s">
        <v>15</v>
      </c>
      <c r="E4551" s="4" t="s">
        <v>11</v>
      </c>
      <c r="F4551" s="4" t="s">
        <v>18</v>
      </c>
      <c r="G4551" s="3">
        <v>66.150000000000006</v>
      </c>
      <c r="H4551" s="8">
        <v>9</v>
      </c>
      <c r="I4551" s="4" t="s">
        <v>20</v>
      </c>
      <c r="J4551" s="7">
        <v>9.1</v>
      </c>
      <c r="K4551" s="3">
        <f t="shared" si="356"/>
        <v>595.35</v>
      </c>
      <c r="L4551" s="2">
        <f t="shared" si="357"/>
        <v>0.05</v>
      </c>
      <c r="M4551" s="3">
        <f t="shared" si="358"/>
        <v>29.767500000000002</v>
      </c>
      <c r="N4551" s="3">
        <f t="shared" si="359"/>
        <v>625.11750000000006</v>
      </c>
    </row>
    <row r="4552" spans="1:14" x14ac:dyDescent="0.3">
      <c r="A4552" s="1">
        <v>45630</v>
      </c>
      <c r="B4552" s="1" t="str">
        <f t="shared" si="355"/>
        <v>December</v>
      </c>
      <c r="C4552" s="4" t="s">
        <v>19</v>
      </c>
      <c r="D4552" s="4" t="s">
        <v>15</v>
      </c>
      <c r="E4552" s="4" t="s">
        <v>11</v>
      </c>
      <c r="F4552" s="4" t="s">
        <v>12</v>
      </c>
      <c r="G4552" s="3">
        <v>2.23</v>
      </c>
      <c r="H4552" s="8">
        <v>6</v>
      </c>
      <c r="I4552" s="4" t="s">
        <v>20</v>
      </c>
      <c r="J4552" s="7">
        <v>7.6</v>
      </c>
      <c r="K4552" s="3">
        <f t="shared" si="356"/>
        <v>13.379999999999999</v>
      </c>
      <c r="L4552" s="2">
        <f t="shared" si="357"/>
        <v>0.05</v>
      </c>
      <c r="M4552" s="3">
        <f t="shared" si="358"/>
        <v>0.66900000000000004</v>
      </c>
      <c r="N4552" s="3">
        <f t="shared" si="359"/>
        <v>14.048999999999999</v>
      </c>
    </row>
    <row r="4553" spans="1:14" x14ac:dyDescent="0.3">
      <c r="A4553" s="1">
        <v>45631</v>
      </c>
      <c r="B4553" s="1" t="str">
        <f t="shared" si="355"/>
        <v>December</v>
      </c>
      <c r="C4553" s="4" t="s">
        <v>9</v>
      </c>
      <c r="D4553" s="4" t="s">
        <v>10</v>
      </c>
      <c r="E4553" s="4" t="s">
        <v>11</v>
      </c>
      <c r="F4553" s="4" t="s">
        <v>12</v>
      </c>
      <c r="G4553" s="3">
        <v>9.85</v>
      </c>
      <c r="H4553" s="8">
        <v>9</v>
      </c>
      <c r="I4553" s="4" t="s">
        <v>17</v>
      </c>
      <c r="J4553" s="7">
        <v>9.1999999999999993</v>
      </c>
      <c r="K4553" s="3">
        <f t="shared" si="356"/>
        <v>88.649999999999991</v>
      </c>
      <c r="L4553" s="2">
        <f t="shared" si="357"/>
        <v>0.05</v>
      </c>
      <c r="M4553" s="3">
        <f t="shared" si="358"/>
        <v>4.4325000000000001</v>
      </c>
      <c r="N4553" s="3">
        <f t="shared" si="359"/>
        <v>93.082499999999996</v>
      </c>
    </row>
    <row r="4554" spans="1:14" x14ac:dyDescent="0.3">
      <c r="A4554" s="1">
        <v>45631</v>
      </c>
      <c r="B4554" s="1" t="str">
        <f t="shared" si="355"/>
        <v>December</v>
      </c>
      <c r="C4554" s="4" t="s">
        <v>14</v>
      </c>
      <c r="D4554" s="4" t="s">
        <v>10</v>
      </c>
      <c r="E4554" s="4" t="s">
        <v>22</v>
      </c>
      <c r="F4554" s="4" t="s">
        <v>24</v>
      </c>
      <c r="G4554" s="3">
        <v>39.28</v>
      </c>
      <c r="H4554" s="8">
        <v>3</v>
      </c>
      <c r="I4554" s="4" t="s">
        <v>258</v>
      </c>
      <c r="J4554" s="7">
        <v>4.2</v>
      </c>
      <c r="K4554" s="3">
        <f t="shared" si="356"/>
        <v>117.84</v>
      </c>
      <c r="L4554" s="2">
        <f t="shared" si="357"/>
        <v>0.05</v>
      </c>
      <c r="M4554" s="3">
        <f t="shared" si="358"/>
        <v>5.8920000000000003</v>
      </c>
      <c r="N4554" s="3">
        <f t="shared" si="359"/>
        <v>123.732</v>
      </c>
    </row>
    <row r="4555" spans="1:14" x14ac:dyDescent="0.3">
      <c r="A4555" s="1">
        <v>45631</v>
      </c>
      <c r="B4555" s="1" t="str">
        <f t="shared" si="355"/>
        <v>December</v>
      </c>
      <c r="C4555" s="4" t="s">
        <v>19</v>
      </c>
      <c r="D4555" s="4" t="s">
        <v>15</v>
      </c>
      <c r="E4555" s="4" t="s">
        <v>22</v>
      </c>
      <c r="F4555" s="4" t="s">
        <v>21</v>
      </c>
      <c r="G4555" s="3">
        <v>7.88</v>
      </c>
      <c r="H4555" s="8">
        <v>7</v>
      </c>
      <c r="I4555" s="4" t="s">
        <v>258</v>
      </c>
      <c r="J4555" s="7">
        <v>8.1</v>
      </c>
      <c r="K4555" s="3">
        <f t="shared" si="356"/>
        <v>55.16</v>
      </c>
      <c r="L4555" s="2">
        <f t="shared" si="357"/>
        <v>0.05</v>
      </c>
      <c r="M4555" s="3">
        <f t="shared" si="358"/>
        <v>2.758</v>
      </c>
      <c r="N4555" s="3">
        <f t="shared" si="359"/>
        <v>57.917999999999999</v>
      </c>
    </row>
    <row r="4556" spans="1:14" x14ac:dyDescent="0.3">
      <c r="A4556" s="1">
        <v>45631</v>
      </c>
      <c r="B4556" s="1" t="str">
        <f t="shared" si="355"/>
        <v>December</v>
      </c>
      <c r="C4556" s="4" t="s">
        <v>19</v>
      </c>
      <c r="D4556" s="4" t="s">
        <v>15</v>
      </c>
      <c r="E4556" s="4" t="s">
        <v>22</v>
      </c>
      <c r="F4556" s="4" t="s">
        <v>23</v>
      </c>
      <c r="G4556" s="3">
        <v>50.39</v>
      </c>
      <c r="H4556" s="8">
        <v>9</v>
      </c>
      <c r="I4556" s="4" t="s">
        <v>17</v>
      </c>
      <c r="J4556" s="7">
        <v>9.8000000000000007</v>
      </c>
      <c r="K4556" s="3">
        <f t="shared" si="356"/>
        <v>453.51</v>
      </c>
      <c r="L4556" s="2">
        <f t="shared" si="357"/>
        <v>0.05</v>
      </c>
      <c r="M4556" s="3">
        <f t="shared" si="358"/>
        <v>22.6755</v>
      </c>
      <c r="N4556" s="3">
        <f t="shared" si="359"/>
        <v>476.18549999999999</v>
      </c>
    </row>
    <row r="4557" spans="1:14" x14ac:dyDescent="0.3">
      <c r="A4557" s="1">
        <v>45631</v>
      </c>
      <c r="B4557" s="1" t="str">
        <f t="shared" si="355"/>
        <v>December</v>
      </c>
      <c r="C4557" s="4" t="s">
        <v>14</v>
      </c>
      <c r="D4557" s="4" t="s">
        <v>10</v>
      </c>
      <c r="E4557" s="4" t="s">
        <v>22</v>
      </c>
      <c r="F4557" s="4" t="s">
        <v>12</v>
      </c>
      <c r="G4557" s="3">
        <v>8.0299999999999994</v>
      </c>
      <c r="H4557" s="8">
        <v>4</v>
      </c>
      <c r="I4557" s="4" t="s">
        <v>17</v>
      </c>
      <c r="J4557" s="7">
        <v>8.6999999999999993</v>
      </c>
      <c r="K4557" s="3">
        <f t="shared" si="356"/>
        <v>32.119999999999997</v>
      </c>
      <c r="L4557" s="2">
        <f t="shared" si="357"/>
        <v>0.05</v>
      </c>
      <c r="M4557" s="3">
        <f t="shared" si="358"/>
        <v>1.6059999999999999</v>
      </c>
      <c r="N4557" s="3">
        <f t="shared" si="359"/>
        <v>33.725999999999999</v>
      </c>
    </row>
    <row r="4558" spans="1:14" x14ac:dyDescent="0.3">
      <c r="A4558" s="1">
        <v>45631</v>
      </c>
      <c r="B4558" s="1" t="str">
        <f t="shared" si="355"/>
        <v>December</v>
      </c>
      <c r="C4558" s="4" t="s">
        <v>9</v>
      </c>
      <c r="D4558" s="4" t="s">
        <v>15</v>
      </c>
      <c r="E4558" s="4" t="s">
        <v>22</v>
      </c>
      <c r="F4558" s="4" t="s">
        <v>24</v>
      </c>
      <c r="G4558" s="3">
        <v>40.08</v>
      </c>
      <c r="H4558" s="8">
        <v>10</v>
      </c>
      <c r="I4558" s="4" t="s">
        <v>17</v>
      </c>
      <c r="J4558" s="7">
        <v>6.2</v>
      </c>
      <c r="K4558" s="3">
        <f t="shared" si="356"/>
        <v>400.79999999999995</v>
      </c>
      <c r="L4558" s="2">
        <f t="shared" si="357"/>
        <v>0.05</v>
      </c>
      <c r="M4558" s="3">
        <f t="shared" si="358"/>
        <v>20.04</v>
      </c>
      <c r="N4558" s="3">
        <f t="shared" si="359"/>
        <v>420.84</v>
      </c>
    </row>
    <row r="4559" spans="1:14" x14ac:dyDescent="0.3">
      <c r="A4559" s="1">
        <v>45631</v>
      </c>
      <c r="B4559" s="1" t="str">
        <f t="shared" si="355"/>
        <v>December</v>
      </c>
      <c r="C4559" s="4" t="s">
        <v>19</v>
      </c>
      <c r="D4559" s="4" t="s">
        <v>10</v>
      </c>
      <c r="E4559" s="4" t="s">
        <v>22</v>
      </c>
      <c r="F4559" s="4" t="s">
        <v>21</v>
      </c>
      <c r="G4559" s="3">
        <v>16</v>
      </c>
      <c r="H4559" s="8">
        <v>3</v>
      </c>
      <c r="I4559" s="4" t="s">
        <v>258</v>
      </c>
      <c r="J4559" s="7">
        <v>3.7</v>
      </c>
      <c r="K4559" s="3">
        <f t="shared" si="356"/>
        <v>48</v>
      </c>
      <c r="L4559" s="2">
        <f t="shared" si="357"/>
        <v>0.05</v>
      </c>
      <c r="M4559" s="3">
        <f t="shared" si="358"/>
        <v>2.4000000000000004</v>
      </c>
      <c r="N4559" s="3">
        <f t="shared" si="359"/>
        <v>50.4</v>
      </c>
    </row>
    <row r="4560" spans="1:14" x14ac:dyDescent="0.3">
      <c r="A4560" s="1">
        <v>45631</v>
      </c>
      <c r="B4560" s="1" t="str">
        <f t="shared" si="355"/>
        <v>December</v>
      </c>
      <c r="C4560" s="4" t="s">
        <v>19</v>
      </c>
      <c r="D4560" s="4" t="s">
        <v>15</v>
      </c>
      <c r="E4560" s="4" t="s">
        <v>11</v>
      </c>
      <c r="F4560" s="4" t="s">
        <v>16</v>
      </c>
      <c r="G4560" s="3">
        <v>97.26</v>
      </c>
      <c r="H4560" s="8">
        <v>4</v>
      </c>
      <c r="I4560" s="4" t="s">
        <v>17</v>
      </c>
      <c r="J4560" s="7">
        <v>7</v>
      </c>
      <c r="K4560" s="3">
        <f t="shared" si="356"/>
        <v>389.04</v>
      </c>
      <c r="L4560" s="2">
        <f t="shared" si="357"/>
        <v>0.18</v>
      </c>
      <c r="M4560" s="3">
        <f t="shared" si="358"/>
        <v>70.027200000000008</v>
      </c>
      <c r="N4560" s="3">
        <f t="shared" si="359"/>
        <v>459.06720000000001</v>
      </c>
    </row>
    <row r="4561" spans="1:14" x14ac:dyDescent="0.3">
      <c r="A4561" s="1">
        <v>45631</v>
      </c>
      <c r="B4561" s="1" t="str">
        <f t="shared" si="355"/>
        <v>December</v>
      </c>
      <c r="C4561" s="4" t="s">
        <v>9</v>
      </c>
      <c r="D4561" s="4" t="s">
        <v>15</v>
      </c>
      <c r="E4561" s="4" t="s">
        <v>22</v>
      </c>
      <c r="F4561" s="4" t="s">
        <v>23</v>
      </c>
      <c r="G4561" s="3">
        <v>67.010000000000005</v>
      </c>
      <c r="H4561" s="8">
        <v>10</v>
      </c>
      <c r="I4561" s="4" t="s">
        <v>17</v>
      </c>
      <c r="J4561" s="7">
        <v>8.4</v>
      </c>
      <c r="K4561" s="3">
        <f t="shared" si="356"/>
        <v>670.1</v>
      </c>
      <c r="L4561" s="2">
        <f t="shared" si="357"/>
        <v>0.05</v>
      </c>
      <c r="M4561" s="3">
        <f t="shared" si="358"/>
        <v>33.505000000000003</v>
      </c>
      <c r="N4561" s="3">
        <f t="shared" si="359"/>
        <v>703.60500000000002</v>
      </c>
    </row>
    <row r="4562" spans="1:14" x14ac:dyDescent="0.3">
      <c r="A4562" s="1">
        <v>45631</v>
      </c>
      <c r="B4562" s="1" t="str">
        <f t="shared" si="355"/>
        <v>December</v>
      </c>
      <c r="C4562" s="4" t="s">
        <v>9</v>
      </c>
      <c r="D4562" s="4" t="s">
        <v>15</v>
      </c>
      <c r="E4562" s="4" t="s">
        <v>11</v>
      </c>
      <c r="F4562" s="4" t="s">
        <v>12</v>
      </c>
      <c r="G4562" s="3">
        <v>7.29</v>
      </c>
      <c r="H4562" s="8">
        <v>2</v>
      </c>
      <c r="I4562" s="4" t="s">
        <v>20</v>
      </c>
      <c r="J4562" s="7">
        <v>7.4</v>
      </c>
      <c r="K4562" s="3">
        <f t="shared" si="356"/>
        <v>14.58</v>
      </c>
      <c r="L4562" s="2">
        <f t="shared" si="357"/>
        <v>0.05</v>
      </c>
      <c r="M4562" s="3">
        <f t="shared" si="358"/>
        <v>0.72900000000000009</v>
      </c>
      <c r="N4562" s="3">
        <f t="shared" si="359"/>
        <v>15.309000000000001</v>
      </c>
    </row>
    <row r="4563" spans="1:14" x14ac:dyDescent="0.3">
      <c r="A4563" s="1">
        <v>45631</v>
      </c>
      <c r="B4563" s="1" t="str">
        <f t="shared" si="355"/>
        <v>December</v>
      </c>
      <c r="C4563" s="4" t="s">
        <v>19</v>
      </c>
      <c r="D4563" s="4" t="s">
        <v>10</v>
      </c>
      <c r="E4563" s="4" t="s">
        <v>11</v>
      </c>
      <c r="F4563" s="4" t="s">
        <v>16</v>
      </c>
      <c r="G4563" s="3">
        <v>82.55</v>
      </c>
      <c r="H4563" s="8">
        <v>6</v>
      </c>
      <c r="I4563" s="4" t="s">
        <v>20</v>
      </c>
      <c r="J4563" s="7">
        <v>9.1</v>
      </c>
      <c r="K4563" s="3">
        <f t="shared" si="356"/>
        <v>495.29999999999995</v>
      </c>
      <c r="L4563" s="2">
        <f t="shared" si="357"/>
        <v>0.18</v>
      </c>
      <c r="M4563" s="3">
        <f t="shared" si="358"/>
        <v>89.153999999999982</v>
      </c>
      <c r="N4563" s="3">
        <f t="shared" si="359"/>
        <v>584.45399999999995</v>
      </c>
    </row>
    <row r="4564" spans="1:14" x14ac:dyDescent="0.3">
      <c r="A4564" s="1">
        <v>45631</v>
      </c>
      <c r="B4564" s="1" t="str">
        <f t="shared" si="355"/>
        <v>December</v>
      </c>
      <c r="C4564" s="4" t="s">
        <v>9</v>
      </c>
      <c r="D4564" s="4" t="s">
        <v>10</v>
      </c>
      <c r="E4564" s="4" t="s">
        <v>11</v>
      </c>
      <c r="F4564" s="4" t="s">
        <v>12</v>
      </c>
      <c r="G4564" s="3">
        <v>7.87</v>
      </c>
      <c r="H4564" s="8">
        <v>5</v>
      </c>
      <c r="I4564" s="4" t="s">
        <v>20</v>
      </c>
      <c r="J4564" s="7">
        <v>8.5</v>
      </c>
      <c r="K4564" s="3">
        <f t="shared" si="356"/>
        <v>39.35</v>
      </c>
      <c r="L4564" s="2">
        <f t="shared" si="357"/>
        <v>0.05</v>
      </c>
      <c r="M4564" s="3">
        <f t="shared" si="358"/>
        <v>1.9675000000000002</v>
      </c>
      <c r="N4564" s="3">
        <f t="shared" si="359"/>
        <v>41.317500000000003</v>
      </c>
    </row>
    <row r="4565" spans="1:14" x14ac:dyDescent="0.3">
      <c r="A4565" s="1">
        <v>45631</v>
      </c>
      <c r="B4565" s="1" t="str">
        <f t="shared" si="355"/>
        <v>December</v>
      </c>
      <c r="C4565" s="4" t="s">
        <v>19</v>
      </c>
      <c r="D4565" s="4" t="s">
        <v>15</v>
      </c>
      <c r="E4565" s="4" t="s">
        <v>11</v>
      </c>
      <c r="F4565" s="4" t="s">
        <v>12</v>
      </c>
      <c r="G4565" s="3">
        <v>8.61</v>
      </c>
      <c r="H4565" s="8">
        <v>10</v>
      </c>
      <c r="I4565" s="4" t="s">
        <v>258</v>
      </c>
      <c r="J4565" s="7">
        <v>5.2</v>
      </c>
      <c r="K4565" s="3">
        <f t="shared" si="356"/>
        <v>86.1</v>
      </c>
      <c r="L4565" s="2">
        <f t="shared" si="357"/>
        <v>0.05</v>
      </c>
      <c r="M4565" s="3">
        <f t="shared" si="358"/>
        <v>4.3049999999999997</v>
      </c>
      <c r="N4565" s="3">
        <f t="shared" si="359"/>
        <v>90.405000000000001</v>
      </c>
    </row>
    <row r="4566" spans="1:14" x14ac:dyDescent="0.3">
      <c r="A4566" s="1">
        <v>45631</v>
      </c>
      <c r="B4566" s="1" t="str">
        <f t="shared" si="355"/>
        <v>December</v>
      </c>
      <c r="C4566" s="4" t="s">
        <v>9</v>
      </c>
      <c r="D4566" s="4" t="s">
        <v>15</v>
      </c>
      <c r="E4566" s="4" t="s">
        <v>11</v>
      </c>
      <c r="F4566" s="4" t="s">
        <v>21</v>
      </c>
      <c r="G4566" s="3">
        <v>6.39</v>
      </c>
      <c r="H4566" s="8">
        <v>8</v>
      </c>
      <c r="I4566" s="4" t="s">
        <v>20</v>
      </c>
      <c r="J4566" s="7">
        <v>7.2</v>
      </c>
      <c r="K4566" s="3">
        <f t="shared" si="356"/>
        <v>51.12</v>
      </c>
      <c r="L4566" s="2">
        <f t="shared" si="357"/>
        <v>0.05</v>
      </c>
      <c r="M4566" s="3">
        <f t="shared" si="358"/>
        <v>2.556</v>
      </c>
      <c r="N4566" s="3">
        <f t="shared" si="359"/>
        <v>53.675999999999995</v>
      </c>
    </row>
    <row r="4567" spans="1:14" x14ac:dyDescent="0.3">
      <c r="A4567" s="1">
        <v>45631</v>
      </c>
      <c r="B4567" s="1" t="str">
        <f t="shared" si="355"/>
        <v>December</v>
      </c>
      <c r="C4567" s="4" t="s">
        <v>9</v>
      </c>
      <c r="D4567" s="4" t="s">
        <v>15</v>
      </c>
      <c r="E4567" s="4" t="s">
        <v>11</v>
      </c>
      <c r="F4567" s="4" t="s">
        <v>12</v>
      </c>
      <c r="G4567" s="3">
        <v>3.45</v>
      </c>
      <c r="H4567" s="8">
        <v>4</v>
      </c>
      <c r="I4567" s="4" t="s">
        <v>258</v>
      </c>
      <c r="J4567" s="7">
        <v>8.4</v>
      </c>
      <c r="K4567" s="3">
        <f t="shared" si="356"/>
        <v>13.8</v>
      </c>
      <c r="L4567" s="2">
        <f t="shared" si="357"/>
        <v>0.05</v>
      </c>
      <c r="M4567" s="3">
        <f t="shared" si="358"/>
        <v>0.69000000000000006</v>
      </c>
      <c r="N4567" s="3">
        <f t="shared" si="359"/>
        <v>14.49</v>
      </c>
    </row>
    <row r="4568" spans="1:14" x14ac:dyDescent="0.3">
      <c r="A4568" s="1">
        <v>45632</v>
      </c>
      <c r="B4568" s="1" t="str">
        <f t="shared" si="355"/>
        <v>December</v>
      </c>
      <c r="C4568" s="4" t="s">
        <v>14</v>
      </c>
      <c r="D4568" s="4" t="s">
        <v>10</v>
      </c>
      <c r="E4568" s="4" t="s">
        <v>11</v>
      </c>
      <c r="F4568" s="4" t="s">
        <v>12</v>
      </c>
      <c r="G4568" s="3">
        <v>6.13</v>
      </c>
      <c r="H4568" s="8">
        <v>4</v>
      </c>
      <c r="I4568" s="4" t="s">
        <v>17</v>
      </c>
      <c r="J4568" s="7">
        <v>4.5999999999999996</v>
      </c>
      <c r="K4568" s="3">
        <f t="shared" si="356"/>
        <v>24.52</v>
      </c>
      <c r="L4568" s="2">
        <f t="shared" si="357"/>
        <v>0.05</v>
      </c>
      <c r="M4568" s="3">
        <f t="shared" si="358"/>
        <v>1.226</v>
      </c>
      <c r="N4568" s="3">
        <f t="shared" si="359"/>
        <v>25.745999999999999</v>
      </c>
    </row>
    <row r="4569" spans="1:14" x14ac:dyDescent="0.3">
      <c r="A4569" s="1">
        <v>45632</v>
      </c>
      <c r="B4569" s="1" t="str">
        <f t="shared" si="355"/>
        <v>December</v>
      </c>
      <c r="C4569" s="4" t="s">
        <v>14</v>
      </c>
      <c r="D4569" s="4" t="s">
        <v>15</v>
      </c>
      <c r="E4569" s="4" t="s">
        <v>22</v>
      </c>
      <c r="F4569" s="4" t="s">
        <v>12</v>
      </c>
      <c r="G4569" s="3">
        <v>7.17</v>
      </c>
      <c r="H4569" s="8">
        <v>8</v>
      </c>
      <c r="I4569" s="4" t="s">
        <v>258</v>
      </c>
      <c r="J4569" s="7">
        <v>8.4</v>
      </c>
      <c r="K4569" s="3">
        <f t="shared" si="356"/>
        <v>57.36</v>
      </c>
      <c r="L4569" s="2">
        <f t="shared" si="357"/>
        <v>0.05</v>
      </c>
      <c r="M4569" s="3">
        <f t="shared" si="358"/>
        <v>2.8680000000000003</v>
      </c>
      <c r="N4569" s="3">
        <f t="shared" si="359"/>
        <v>60.228000000000002</v>
      </c>
    </row>
    <row r="4570" spans="1:14" x14ac:dyDescent="0.3">
      <c r="A4570" s="1">
        <v>45632</v>
      </c>
      <c r="B4570" s="1" t="str">
        <f t="shared" si="355"/>
        <v>December</v>
      </c>
      <c r="C4570" s="4" t="s">
        <v>9</v>
      </c>
      <c r="D4570" s="4" t="s">
        <v>10</v>
      </c>
      <c r="E4570" s="4" t="s">
        <v>11</v>
      </c>
      <c r="F4570" s="4" t="s">
        <v>16</v>
      </c>
      <c r="G4570" s="3">
        <v>78.86</v>
      </c>
      <c r="H4570" s="8">
        <v>10</v>
      </c>
      <c r="I4570" s="4" t="s">
        <v>258</v>
      </c>
      <c r="J4570" s="7">
        <v>6.2</v>
      </c>
      <c r="K4570" s="3">
        <f t="shared" si="356"/>
        <v>788.6</v>
      </c>
      <c r="L4570" s="2">
        <f t="shared" si="357"/>
        <v>0.18</v>
      </c>
      <c r="M4570" s="3">
        <f t="shared" si="358"/>
        <v>141.94800000000001</v>
      </c>
      <c r="N4570" s="3">
        <f t="shared" si="359"/>
        <v>930.548</v>
      </c>
    </row>
    <row r="4571" spans="1:14" x14ac:dyDescent="0.3">
      <c r="A4571" s="1">
        <v>45632</v>
      </c>
      <c r="B4571" s="1" t="str">
        <f t="shared" si="355"/>
        <v>December</v>
      </c>
      <c r="C4571" s="4" t="s">
        <v>19</v>
      </c>
      <c r="D4571" s="4" t="s">
        <v>15</v>
      </c>
      <c r="E4571" s="4" t="s">
        <v>11</v>
      </c>
      <c r="F4571" s="4" t="s">
        <v>12</v>
      </c>
      <c r="G4571" s="3">
        <v>7.62</v>
      </c>
      <c r="H4571" s="8">
        <v>5</v>
      </c>
      <c r="I4571" s="4" t="s">
        <v>258</v>
      </c>
      <c r="J4571" s="7">
        <v>4.7</v>
      </c>
      <c r="K4571" s="3">
        <f t="shared" si="356"/>
        <v>38.1</v>
      </c>
      <c r="L4571" s="2">
        <f t="shared" si="357"/>
        <v>0.05</v>
      </c>
      <c r="M4571" s="3">
        <f t="shared" si="358"/>
        <v>1.9050000000000002</v>
      </c>
      <c r="N4571" s="3">
        <f t="shared" si="359"/>
        <v>40.005000000000003</v>
      </c>
    </row>
    <row r="4572" spans="1:14" x14ac:dyDescent="0.3">
      <c r="A4572" s="1">
        <v>45632</v>
      </c>
      <c r="B4572" s="1" t="str">
        <f t="shared" si="355"/>
        <v>December</v>
      </c>
      <c r="C4572" s="4" t="s">
        <v>9</v>
      </c>
      <c r="D4572" s="4" t="s">
        <v>10</v>
      </c>
      <c r="E4572" s="4" t="s">
        <v>11</v>
      </c>
      <c r="F4572" s="4" t="s">
        <v>16</v>
      </c>
      <c r="G4572" s="3">
        <v>91.51</v>
      </c>
      <c r="H4572" s="8">
        <v>3</v>
      </c>
      <c r="I4572" s="4" t="s">
        <v>17</v>
      </c>
      <c r="J4572" s="7">
        <v>4.5</v>
      </c>
      <c r="K4572" s="3">
        <f t="shared" si="356"/>
        <v>274.53000000000003</v>
      </c>
      <c r="L4572" s="2">
        <f t="shared" si="357"/>
        <v>0.18</v>
      </c>
      <c r="M4572" s="3">
        <f t="shared" si="358"/>
        <v>49.415400000000005</v>
      </c>
      <c r="N4572" s="3">
        <f t="shared" si="359"/>
        <v>323.94540000000006</v>
      </c>
    </row>
    <row r="4573" spans="1:14" x14ac:dyDescent="0.3">
      <c r="A4573" s="1">
        <v>45632</v>
      </c>
      <c r="B4573" s="1" t="str">
        <f t="shared" si="355"/>
        <v>December</v>
      </c>
      <c r="C4573" s="4" t="s">
        <v>14</v>
      </c>
      <c r="D4573" s="4" t="s">
        <v>10</v>
      </c>
      <c r="E4573" s="4" t="s">
        <v>11</v>
      </c>
      <c r="F4573" s="4" t="s">
        <v>12</v>
      </c>
      <c r="G4573" s="3">
        <v>8.66</v>
      </c>
      <c r="H4573" s="8">
        <v>5</v>
      </c>
      <c r="I4573" s="4" t="s">
        <v>17</v>
      </c>
      <c r="J4573" s="7">
        <v>5.5</v>
      </c>
      <c r="K4573" s="3">
        <f t="shared" si="356"/>
        <v>43.3</v>
      </c>
      <c r="L4573" s="2">
        <f t="shared" si="357"/>
        <v>0.05</v>
      </c>
      <c r="M4573" s="3">
        <f t="shared" si="358"/>
        <v>2.165</v>
      </c>
      <c r="N4573" s="3">
        <f t="shared" si="359"/>
        <v>45.464999999999996</v>
      </c>
    </row>
    <row r="4574" spans="1:14" x14ac:dyDescent="0.3">
      <c r="A4574" s="1">
        <v>45632</v>
      </c>
      <c r="B4574" s="1" t="str">
        <f t="shared" si="355"/>
        <v>December</v>
      </c>
      <c r="C4574" s="4" t="s">
        <v>14</v>
      </c>
      <c r="D4574" s="4" t="s">
        <v>15</v>
      </c>
      <c r="E4574" s="4" t="s">
        <v>22</v>
      </c>
      <c r="F4574" s="4" t="s">
        <v>12</v>
      </c>
      <c r="G4574" s="3">
        <v>2.36</v>
      </c>
      <c r="H4574" s="8">
        <v>1</v>
      </c>
      <c r="I4574" s="4" t="s">
        <v>20</v>
      </c>
      <c r="J4574" s="7">
        <v>5</v>
      </c>
      <c r="K4574" s="3">
        <f t="shared" si="356"/>
        <v>2.36</v>
      </c>
      <c r="L4574" s="2">
        <f t="shared" si="357"/>
        <v>0.05</v>
      </c>
      <c r="M4574" s="3">
        <f t="shared" si="358"/>
        <v>0.11799999999999999</v>
      </c>
      <c r="N4574" s="3">
        <f t="shared" si="359"/>
        <v>2.4779999999999998</v>
      </c>
    </row>
    <row r="4575" spans="1:14" x14ac:dyDescent="0.3">
      <c r="A4575" s="1">
        <v>45632</v>
      </c>
      <c r="B4575" s="1" t="str">
        <f t="shared" si="355"/>
        <v>December</v>
      </c>
      <c r="C4575" s="4" t="s">
        <v>14</v>
      </c>
      <c r="D4575" s="4" t="s">
        <v>10</v>
      </c>
      <c r="E4575" s="4" t="s">
        <v>11</v>
      </c>
      <c r="F4575" s="4" t="s">
        <v>18</v>
      </c>
      <c r="G4575" s="3">
        <v>76.180000000000007</v>
      </c>
      <c r="H4575" s="8">
        <v>10</v>
      </c>
      <c r="I4575" s="4" t="s">
        <v>258</v>
      </c>
      <c r="J4575" s="7">
        <v>6.2</v>
      </c>
      <c r="K4575" s="3">
        <f t="shared" si="356"/>
        <v>761.80000000000007</v>
      </c>
      <c r="L4575" s="2">
        <f t="shared" si="357"/>
        <v>0.05</v>
      </c>
      <c r="M4575" s="3">
        <f t="shared" si="358"/>
        <v>38.090000000000003</v>
      </c>
      <c r="N4575" s="3">
        <f t="shared" si="359"/>
        <v>799.8900000000001</v>
      </c>
    </row>
    <row r="4576" spans="1:14" x14ac:dyDescent="0.3">
      <c r="A4576" s="1">
        <v>45632</v>
      </c>
      <c r="B4576" s="1" t="str">
        <f t="shared" si="355"/>
        <v>December</v>
      </c>
      <c r="C4576" s="4" t="s">
        <v>9</v>
      </c>
      <c r="D4576" s="4" t="s">
        <v>15</v>
      </c>
      <c r="E4576" s="4" t="s">
        <v>22</v>
      </c>
      <c r="F4576" s="4" t="s">
        <v>12</v>
      </c>
      <c r="G4576" s="3">
        <v>9.5299999999999994</v>
      </c>
      <c r="H4576" s="8">
        <v>8</v>
      </c>
      <c r="I4576" s="4" t="s">
        <v>17</v>
      </c>
      <c r="J4576" s="7">
        <v>8.6</v>
      </c>
      <c r="K4576" s="3">
        <f t="shared" si="356"/>
        <v>76.239999999999995</v>
      </c>
      <c r="L4576" s="2">
        <f t="shared" si="357"/>
        <v>0.05</v>
      </c>
      <c r="M4576" s="3">
        <f t="shared" si="358"/>
        <v>3.8119999999999998</v>
      </c>
      <c r="N4576" s="3">
        <f t="shared" si="359"/>
        <v>80.051999999999992</v>
      </c>
    </row>
    <row r="4577" spans="1:14" x14ac:dyDescent="0.3">
      <c r="A4577" s="1">
        <v>45632</v>
      </c>
      <c r="B4577" s="1" t="str">
        <f t="shared" si="355"/>
        <v>December</v>
      </c>
      <c r="C4577" s="4" t="s">
        <v>9</v>
      </c>
      <c r="D4577" s="4" t="s">
        <v>10</v>
      </c>
      <c r="E4577" s="4" t="s">
        <v>22</v>
      </c>
      <c r="F4577" s="4" t="s">
        <v>12</v>
      </c>
      <c r="G4577" s="3">
        <v>3.19</v>
      </c>
      <c r="H4577" s="8">
        <v>10</v>
      </c>
      <c r="I4577" s="4" t="s">
        <v>258</v>
      </c>
      <c r="J4577" s="7">
        <v>3.6</v>
      </c>
      <c r="K4577" s="3">
        <f t="shared" si="356"/>
        <v>31.9</v>
      </c>
      <c r="L4577" s="2">
        <f t="shared" si="357"/>
        <v>0.05</v>
      </c>
      <c r="M4577" s="3">
        <f t="shared" si="358"/>
        <v>1.595</v>
      </c>
      <c r="N4577" s="3">
        <f t="shared" si="359"/>
        <v>33.494999999999997</v>
      </c>
    </row>
    <row r="4578" spans="1:14" x14ac:dyDescent="0.3">
      <c r="A4578" s="1">
        <v>45632</v>
      </c>
      <c r="B4578" s="1" t="str">
        <f t="shared" si="355"/>
        <v>December</v>
      </c>
      <c r="C4578" s="4" t="s">
        <v>14</v>
      </c>
      <c r="D4578" s="4" t="s">
        <v>10</v>
      </c>
      <c r="E4578" s="4" t="s">
        <v>11</v>
      </c>
      <c r="F4578" s="4" t="s">
        <v>21</v>
      </c>
      <c r="G4578" s="3">
        <v>15.96</v>
      </c>
      <c r="H4578" s="8">
        <v>7</v>
      </c>
      <c r="I4578" s="4" t="s">
        <v>258</v>
      </c>
      <c r="J4578" s="7">
        <v>9.1999999999999993</v>
      </c>
      <c r="K4578" s="3">
        <f t="shared" si="356"/>
        <v>111.72</v>
      </c>
      <c r="L4578" s="2">
        <f t="shared" si="357"/>
        <v>0.05</v>
      </c>
      <c r="M4578" s="3">
        <f t="shared" si="358"/>
        <v>5.5860000000000003</v>
      </c>
      <c r="N4578" s="3">
        <f t="shared" si="359"/>
        <v>117.306</v>
      </c>
    </row>
    <row r="4579" spans="1:14" x14ac:dyDescent="0.3">
      <c r="A4579" s="1">
        <v>45632</v>
      </c>
      <c r="B4579" s="1" t="str">
        <f t="shared" si="355"/>
        <v>December</v>
      </c>
      <c r="C4579" s="4" t="s">
        <v>14</v>
      </c>
      <c r="D4579" s="4" t="s">
        <v>15</v>
      </c>
      <c r="E4579" s="4" t="s">
        <v>11</v>
      </c>
      <c r="F4579" s="4" t="s">
        <v>12</v>
      </c>
      <c r="G4579" s="3">
        <v>6.55</v>
      </c>
      <c r="H4579" s="8">
        <v>1</v>
      </c>
      <c r="I4579" s="4" t="s">
        <v>20</v>
      </c>
      <c r="J4579" s="7">
        <v>9.5</v>
      </c>
      <c r="K4579" s="3">
        <f t="shared" si="356"/>
        <v>6.55</v>
      </c>
      <c r="L4579" s="2">
        <f t="shared" si="357"/>
        <v>0.05</v>
      </c>
      <c r="M4579" s="3">
        <f t="shared" si="358"/>
        <v>0.32750000000000001</v>
      </c>
      <c r="N4579" s="3">
        <f t="shared" si="359"/>
        <v>6.8774999999999995</v>
      </c>
    </row>
    <row r="4580" spans="1:14" x14ac:dyDescent="0.3">
      <c r="A4580" s="1">
        <v>45632</v>
      </c>
      <c r="B4580" s="1" t="str">
        <f t="shared" si="355"/>
        <v>December</v>
      </c>
      <c r="C4580" s="4" t="s">
        <v>9</v>
      </c>
      <c r="D4580" s="4" t="s">
        <v>15</v>
      </c>
      <c r="E4580" s="4" t="s">
        <v>22</v>
      </c>
      <c r="F4580" s="4" t="s">
        <v>16</v>
      </c>
      <c r="G4580" s="3">
        <v>89.12</v>
      </c>
      <c r="H4580" s="8">
        <v>3</v>
      </c>
      <c r="I4580" s="4" t="s">
        <v>17</v>
      </c>
      <c r="J4580" s="7">
        <v>4.2</v>
      </c>
      <c r="K4580" s="3">
        <f t="shared" si="356"/>
        <v>267.36</v>
      </c>
      <c r="L4580" s="2">
        <f t="shared" si="357"/>
        <v>0.18</v>
      </c>
      <c r="M4580" s="3">
        <f t="shared" si="358"/>
        <v>48.1248</v>
      </c>
      <c r="N4580" s="3">
        <f t="shared" si="359"/>
        <v>315.48480000000001</v>
      </c>
    </row>
    <row r="4581" spans="1:14" x14ac:dyDescent="0.3">
      <c r="A4581" s="1">
        <v>45632</v>
      </c>
      <c r="B4581" s="1" t="str">
        <f t="shared" si="355"/>
        <v>December</v>
      </c>
      <c r="C4581" s="4" t="s">
        <v>9</v>
      </c>
      <c r="D4581" s="4" t="s">
        <v>15</v>
      </c>
      <c r="E4581" s="4" t="s">
        <v>11</v>
      </c>
      <c r="F4581" s="4" t="s">
        <v>16</v>
      </c>
      <c r="G4581" s="3">
        <v>89.96</v>
      </c>
      <c r="H4581" s="8">
        <v>8</v>
      </c>
      <c r="I4581" s="4" t="s">
        <v>258</v>
      </c>
      <c r="J4581" s="7">
        <v>3.2</v>
      </c>
      <c r="K4581" s="3">
        <f t="shared" si="356"/>
        <v>719.68</v>
      </c>
      <c r="L4581" s="2">
        <f t="shared" si="357"/>
        <v>0.18</v>
      </c>
      <c r="M4581" s="3">
        <f t="shared" si="358"/>
        <v>129.54239999999999</v>
      </c>
      <c r="N4581" s="3">
        <f t="shared" si="359"/>
        <v>849.22239999999988</v>
      </c>
    </row>
    <row r="4582" spans="1:14" x14ac:dyDescent="0.3">
      <c r="A4582" s="1">
        <v>45633</v>
      </c>
      <c r="B4582" s="1" t="str">
        <f t="shared" si="355"/>
        <v>December</v>
      </c>
      <c r="C4582" s="4" t="s">
        <v>19</v>
      </c>
      <c r="D4582" s="4" t="s">
        <v>10</v>
      </c>
      <c r="E4582" s="4" t="s">
        <v>11</v>
      </c>
      <c r="F4582" s="4" t="s">
        <v>12</v>
      </c>
      <c r="G4582" s="3">
        <v>7.5</v>
      </c>
      <c r="H4582" s="8">
        <v>5</v>
      </c>
      <c r="I4582" s="4" t="s">
        <v>20</v>
      </c>
      <c r="J4582" s="7">
        <v>7</v>
      </c>
      <c r="K4582" s="3">
        <f t="shared" si="356"/>
        <v>37.5</v>
      </c>
      <c r="L4582" s="2">
        <f t="shared" si="357"/>
        <v>0.05</v>
      </c>
      <c r="M4582" s="3">
        <f t="shared" si="358"/>
        <v>1.875</v>
      </c>
      <c r="N4582" s="3">
        <f t="shared" si="359"/>
        <v>39.375</v>
      </c>
    </row>
    <row r="4583" spans="1:14" x14ac:dyDescent="0.3">
      <c r="A4583" s="1">
        <v>45633</v>
      </c>
      <c r="B4583" s="1" t="str">
        <f t="shared" si="355"/>
        <v>December</v>
      </c>
      <c r="C4583" s="4" t="s">
        <v>9</v>
      </c>
      <c r="D4583" s="4" t="s">
        <v>10</v>
      </c>
      <c r="E4583" s="4" t="s">
        <v>11</v>
      </c>
      <c r="F4583" s="4" t="s">
        <v>23</v>
      </c>
      <c r="G4583" s="3">
        <v>60.89</v>
      </c>
      <c r="H4583" s="8">
        <v>3</v>
      </c>
      <c r="I4583" s="4" t="s">
        <v>258</v>
      </c>
      <c r="J4583" s="7">
        <v>8.6</v>
      </c>
      <c r="K4583" s="3">
        <f t="shared" si="356"/>
        <v>182.67000000000002</v>
      </c>
      <c r="L4583" s="2">
        <f t="shared" si="357"/>
        <v>0.05</v>
      </c>
      <c r="M4583" s="3">
        <f t="shared" si="358"/>
        <v>9.1335000000000015</v>
      </c>
      <c r="N4583" s="3">
        <f t="shared" si="359"/>
        <v>191.80350000000001</v>
      </c>
    </row>
    <row r="4584" spans="1:14" x14ac:dyDescent="0.3">
      <c r="A4584" s="1">
        <v>45633</v>
      </c>
      <c r="B4584" s="1" t="str">
        <f t="shared" si="355"/>
        <v>December</v>
      </c>
      <c r="C4584" s="4" t="s">
        <v>9</v>
      </c>
      <c r="D4584" s="4" t="s">
        <v>15</v>
      </c>
      <c r="E4584" s="4" t="s">
        <v>11</v>
      </c>
      <c r="F4584" s="4" t="s">
        <v>16</v>
      </c>
      <c r="G4584" s="3">
        <v>82.71</v>
      </c>
      <c r="H4584" s="8">
        <v>8</v>
      </c>
      <c r="I4584" s="4" t="s">
        <v>20</v>
      </c>
      <c r="J4584" s="7">
        <v>5.0999999999999996</v>
      </c>
      <c r="K4584" s="3">
        <f t="shared" si="356"/>
        <v>661.68</v>
      </c>
      <c r="L4584" s="2">
        <f t="shared" si="357"/>
        <v>0.18</v>
      </c>
      <c r="M4584" s="3">
        <f t="shared" si="358"/>
        <v>119.10239999999999</v>
      </c>
      <c r="N4584" s="3">
        <f t="shared" si="359"/>
        <v>780.78239999999994</v>
      </c>
    </row>
    <row r="4585" spans="1:14" x14ac:dyDescent="0.3">
      <c r="A4585" s="1">
        <v>45633</v>
      </c>
      <c r="B4585" s="1" t="str">
        <f t="shared" si="355"/>
        <v>December</v>
      </c>
      <c r="C4585" s="4" t="s">
        <v>19</v>
      </c>
      <c r="D4585" s="4" t="s">
        <v>15</v>
      </c>
      <c r="E4585" s="4" t="s">
        <v>11</v>
      </c>
      <c r="F4585" s="4" t="s">
        <v>12</v>
      </c>
      <c r="G4585" s="3">
        <v>2.64</v>
      </c>
      <c r="H4585" s="8">
        <v>1</v>
      </c>
      <c r="I4585" s="4" t="s">
        <v>258</v>
      </c>
      <c r="J4585" s="7">
        <v>8</v>
      </c>
      <c r="K4585" s="3">
        <f t="shared" si="356"/>
        <v>2.64</v>
      </c>
      <c r="L4585" s="2">
        <f t="shared" si="357"/>
        <v>0.05</v>
      </c>
      <c r="M4585" s="3">
        <f t="shared" si="358"/>
        <v>0.13200000000000001</v>
      </c>
      <c r="N4585" s="3">
        <f t="shared" si="359"/>
        <v>2.7720000000000002</v>
      </c>
    </row>
    <row r="4586" spans="1:14" x14ac:dyDescent="0.3">
      <c r="A4586" s="1">
        <v>45633</v>
      </c>
      <c r="B4586" s="1" t="str">
        <f t="shared" si="355"/>
        <v>December</v>
      </c>
      <c r="C4586" s="4" t="s">
        <v>9</v>
      </c>
      <c r="D4586" s="4" t="s">
        <v>10</v>
      </c>
      <c r="E4586" s="4" t="s">
        <v>22</v>
      </c>
      <c r="F4586" s="4" t="s">
        <v>24</v>
      </c>
      <c r="G4586" s="3">
        <v>48.86</v>
      </c>
      <c r="H4586" s="8">
        <v>10</v>
      </c>
      <c r="I4586" s="4" t="s">
        <v>20</v>
      </c>
      <c r="J4586" s="7">
        <v>9.5</v>
      </c>
      <c r="K4586" s="3">
        <f t="shared" si="356"/>
        <v>488.6</v>
      </c>
      <c r="L4586" s="2">
        <f t="shared" si="357"/>
        <v>0.05</v>
      </c>
      <c r="M4586" s="3">
        <f t="shared" si="358"/>
        <v>24.430000000000003</v>
      </c>
      <c r="N4586" s="3">
        <f t="shared" si="359"/>
        <v>513.03</v>
      </c>
    </row>
    <row r="4587" spans="1:14" x14ac:dyDescent="0.3">
      <c r="A4587" s="1">
        <v>45633</v>
      </c>
      <c r="B4587" s="1" t="str">
        <f t="shared" si="355"/>
        <v>December</v>
      </c>
      <c r="C4587" s="4" t="s">
        <v>14</v>
      </c>
      <c r="D4587" s="4" t="s">
        <v>10</v>
      </c>
      <c r="E4587" s="4" t="s">
        <v>11</v>
      </c>
      <c r="F4587" s="4" t="s">
        <v>18</v>
      </c>
      <c r="G4587" s="3">
        <v>72.89</v>
      </c>
      <c r="H4587" s="8">
        <v>3</v>
      </c>
      <c r="I4587" s="4" t="s">
        <v>258</v>
      </c>
      <c r="J4587" s="7">
        <v>6.5</v>
      </c>
      <c r="K4587" s="3">
        <f t="shared" si="356"/>
        <v>218.67000000000002</v>
      </c>
      <c r="L4587" s="2">
        <f t="shared" si="357"/>
        <v>0.05</v>
      </c>
      <c r="M4587" s="3">
        <f t="shared" si="358"/>
        <v>10.933500000000002</v>
      </c>
      <c r="N4587" s="3">
        <f t="shared" si="359"/>
        <v>229.60350000000003</v>
      </c>
    </row>
    <row r="4588" spans="1:14" x14ac:dyDescent="0.3">
      <c r="A4588" s="1">
        <v>45633</v>
      </c>
      <c r="B4588" s="1" t="str">
        <f t="shared" si="355"/>
        <v>December</v>
      </c>
      <c r="C4588" s="4" t="s">
        <v>19</v>
      </c>
      <c r="D4588" s="4" t="s">
        <v>15</v>
      </c>
      <c r="E4588" s="4" t="s">
        <v>22</v>
      </c>
      <c r="F4588" s="4" t="s">
        <v>12</v>
      </c>
      <c r="G4588" s="3">
        <v>7.08</v>
      </c>
      <c r="H4588" s="8">
        <v>8</v>
      </c>
      <c r="I4588" s="4" t="s">
        <v>17</v>
      </c>
      <c r="J4588" s="7">
        <v>6.2</v>
      </c>
      <c r="K4588" s="3">
        <f t="shared" si="356"/>
        <v>56.64</v>
      </c>
      <c r="L4588" s="2">
        <f t="shared" si="357"/>
        <v>0.05</v>
      </c>
      <c r="M4588" s="3">
        <f t="shared" si="358"/>
        <v>2.8320000000000003</v>
      </c>
      <c r="N4588" s="3">
        <f t="shared" si="359"/>
        <v>59.472000000000001</v>
      </c>
    </row>
    <row r="4589" spans="1:14" x14ac:dyDescent="0.3">
      <c r="A4589" s="1">
        <v>45633</v>
      </c>
      <c r="B4589" s="1" t="str">
        <f t="shared" si="355"/>
        <v>December</v>
      </c>
      <c r="C4589" s="4" t="s">
        <v>19</v>
      </c>
      <c r="D4589" s="4" t="s">
        <v>10</v>
      </c>
      <c r="E4589" s="4" t="s">
        <v>22</v>
      </c>
      <c r="F4589" s="4" t="s">
        <v>12</v>
      </c>
      <c r="G4589" s="3">
        <v>4.6399999999999997</v>
      </c>
      <c r="H4589" s="8">
        <v>8</v>
      </c>
      <c r="I4589" s="4" t="s">
        <v>258</v>
      </c>
      <c r="J4589" s="7">
        <v>7.5</v>
      </c>
      <c r="K4589" s="3">
        <f t="shared" si="356"/>
        <v>37.119999999999997</v>
      </c>
      <c r="L4589" s="2">
        <f t="shared" si="357"/>
        <v>0.05</v>
      </c>
      <c r="M4589" s="3">
        <f t="shared" si="358"/>
        <v>1.8559999999999999</v>
      </c>
      <c r="N4589" s="3">
        <f t="shared" si="359"/>
        <v>38.975999999999999</v>
      </c>
    </row>
    <row r="4590" spans="1:14" x14ac:dyDescent="0.3">
      <c r="A4590" s="1">
        <v>45633</v>
      </c>
      <c r="B4590" s="1" t="str">
        <f t="shared" si="355"/>
        <v>December</v>
      </c>
      <c r="C4590" s="4" t="s">
        <v>14</v>
      </c>
      <c r="D4590" s="4" t="s">
        <v>15</v>
      </c>
      <c r="E4590" s="4" t="s">
        <v>22</v>
      </c>
      <c r="F4590" s="4" t="s">
        <v>12</v>
      </c>
      <c r="G4590" s="3">
        <v>2.7</v>
      </c>
      <c r="H4590" s="8">
        <v>5</v>
      </c>
      <c r="I4590" s="4" t="s">
        <v>258</v>
      </c>
      <c r="J4590" s="7">
        <v>3.8</v>
      </c>
      <c r="K4590" s="3">
        <f t="shared" si="356"/>
        <v>13.5</v>
      </c>
      <c r="L4590" s="2">
        <f t="shared" si="357"/>
        <v>0.05</v>
      </c>
      <c r="M4590" s="3">
        <f t="shared" si="358"/>
        <v>0.67500000000000004</v>
      </c>
      <c r="N4590" s="3">
        <f t="shared" si="359"/>
        <v>14.175000000000001</v>
      </c>
    </row>
    <row r="4591" spans="1:14" x14ac:dyDescent="0.3">
      <c r="A4591" s="1">
        <v>45633</v>
      </c>
      <c r="B4591" s="1" t="str">
        <f t="shared" si="355"/>
        <v>December</v>
      </c>
      <c r="C4591" s="4" t="s">
        <v>14</v>
      </c>
      <c r="D4591" s="4" t="s">
        <v>15</v>
      </c>
      <c r="E4591" s="4" t="s">
        <v>22</v>
      </c>
      <c r="F4591" s="4" t="s">
        <v>23</v>
      </c>
      <c r="G4591" s="3">
        <v>58.26</v>
      </c>
      <c r="H4591" s="8">
        <v>4</v>
      </c>
      <c r="I4591" s="4" t="s">
        <v>20</v>
      </c>
      <c r="J4591" s="7">
        <v>5.5</v>
      </c>
      <c r="K4591" s="3">
        <f t="shared" si="356"/>
        <v>233.04</v>
      </c>
      <c r="L4591" s="2">
        <f t="shared" si="357"/>
        <v>0.05</v>
      </c>
      <c r="M4591" s="3">
        <f t="shared" si="358"/>
        <v>11.652000000000001</v>
      </c>
      <c r="N4591" s="3">
        <f t="shared" si="359"/>
        <v>244.69200000000001</v>
      </c>
    </row>
    <row r="4592" spans="1:14" x14ac:dyDescent="0.3">
      <c r="A4592" s="1">
        <v>45633</v>
      </c>
      <c r="B4592" s="1" t="str">
        <f t="shared" si="355"/>
        <v>December</v>
      </c>
      <c r="C4592" s="4" t="s">
        <v>14</v>
      </c>
      <c r="D4592" s="4" t="s">
        <v>10</v>
      </c>
      <c r="E4592" s="4" t="s">
        <v>11</v>
      </c>
      <c r="F4592" s="4" t="s">
        <v>23</v>
      </c>
      <c r="G4592" s="3">
        <v>54.07</v>
      </c>
      <c r="H4592" s="8">
        <v>9</v>
      </c>
      <c r="I4592" s="4" t="s">
        <v>17</v>
      </c>
      <c r="J4592" s="7">
        <v>9.3000000000000007</v>
      </c>
      <c r="K4592" s="3">
        <f t="shared" si="356"/>
        <v>486.63</v>
      </c>
      <c r="L4592" s="2">
        <f t="shared" si="357"/>
        <v>0.05</v>
      </c>
      <c r="M4592" s="3">
        <f t="shared" si="358"/>
        <v>24.331500000000002</v>
      </c>
      <c r="N4592" s="3">
        <f t="shared" si="359"/>
        <v>510.9615</v>
      </c>
    </row>
    <row r="4593" spans="1:14" x14ac:dyDescent="0.3">
      <c r="A4593" s="1">
        <v>45633</v>
      </c>
      <c r="B4593" s="1" t="str">
        <f t="shared" si="355"/>
        <v>December</v>
      </c>
      <c r="C4593" s="4" t="s">
        <v>14</v>
      </c>
      <c r="D4593" s="4" t="s">
        <v>10</v>
      </c>
      <c r="E4593" s="4" t="s">
        <v>11</v>
      </c>
      <c r="F4593" s="4" t="s">
        <v>12</v>
      </c>
      <c r="G4593" s="3">
        <v>2.23</v>
      </c>
      <c r="H4593" s="8">
        <v>10</v>
      </c>
      <c r="I4593" s="4" t="s">
        <v>17</v>
      </c>
      <c r="J4593" s="7">
        <v>7.8</v>
      </c>
      <c r="K4593" s="3">
        <f t="shared" si="356"/>
        <v>22.3</v>
      </c>
      <c r="L4593" s="2">
        <f t="shared" si="357"/>
        <v>0.05</v>
      </c>
      <c r="M4593" s="3">
        <f t="shared" si="358"/>
        <v>1.115</v>
      </c>
      <c r="N4593" s="3">
        <f t="shared" si="359"/>
        <v>23.414999999999999</v>
      </c>
    </row>
    <row r="4594" spans="1:14" x14ac:dyDescent="0.3">
      <c r="A4594" s="1">
        <v>45633</v>
      </c>
      <c r="B4594" s="1" t="str">
        <f t="shared" si="355"/>
        <v>December</v>
      </c>
      <c r="C4594" s="4" t="s">
        <v>9</v>
      </c>
      <c r="D4594" s="4" t="s">
        <v>10</v>
      </c>
      <c r="E4594" s="4" t="s">
        <v>11</v>
      </c>
      <c r="F4594" s="4" t="s">
        <v>12</v>
      </c>
      <c r="G4594" s="3">
        <v>3.8</v>
      </c>
      <c r="H4594" s="8">
        <v>2</v>
      </c>
      <c r="I4594" s="4" t="s">
        <v>258</v>
      </c>
      <c r="J4594" s="7">
        <v>9.4</v>
      </c>
      <c r="K4594" s="3">
        <f t="shared" si="356"/>
        <v>7.6</v>
      </c>
      <c r="L4594" s="2">
        <f t="shared" si="357"/>
        <v>0.05</v>
      </c>
      <c r="M4594" s="3">
        <f t="shared" si="358"/>
        <v>0.38</v>
      </c>
      <c r="N4594" s="3">
        <f t="shared" si="359"/>
        <v>7.9799999999999995</v>
      </c>
    </row>
    <row r="4595" spans="1:14" x14ac:dyDescent="0.3">
      <c r="A4595" s="1">
        <v>45633</v>
      </c>
      <c r="B4595" s="1" t="str">
        <f t="shared" si="355"/>
        <v>December</v>
      </c>
      <c r="C4595" s="4" t="s">
        <v>9</v>
      </c>
      <c r="D4595" s="4" t="s">
        <v>15</v>
      </c>
      <c r="E4595" s="4" t="s">
        <v>11</v>
      </c>
      <c r="F4595" s="4" t="s">
        <v>24</v>
      </c>
      <c r="G4595" s="3">
        <v>35.270000000000003</v>
      </c>
      <c r="H4595" s="8">
        <v>5</v>
      </c>
      <c r="I4595" s="4" t="s">
        <v>258</v>
      </c>
      <c r="J4595" s="7">
        <v>8.6999999999999993</v>
      </c>
      <c r="K4595" s="3">
        <f t="shared" si="356"/>
        <v>176.35000000000002</v>
      </c>
      <c r="L4595" s="2">
        <f t="shared" si="357"/>
        <v>0.05</v>
      </c>
      <c r="M4595" s="3">
        <f t="shared" si="358"/>
        <v>8.8175000000000008</v>
      </c>
      <c r="N4595" s="3">
        <f t="shared" si="359"/>
        <v>185.16750000000002</v>
      </c>
    </row>
    <row r="4596" spans="1:14" x14ac:dyDescent="0.3">
      <c r="A4596" s="1">
        <v>45634</v>
      </c>
      <c r="B4596" s="1" t="str">
        <f t="shared" si="355"/>
        <v>December</v>
      </c>
      <c r="C4596" s="4" t="s">
        <v>9</v>
      </c>
      <c r="D4596" s="4" t="s">
        <v>10</v>
      </c>
      <c r="E4596" s="4" t="s">
        <v>11</v>
      </c>
      <c r="F4596" s="4" t="s">
        <v>18</v>
      </c>
      <c r="G4596" s="3">
        <v>61.51</v>
      </c>
      <c r="H4596" s="8">
        <v>10</v>
      </c>
      <c r="I4596" s="4" t="s">
        <v>20</v>
      </c>
      <c r="J4596" s="7">
        <v>8.1</v>
      </c>
      <c r="K4596" s="3">
        <f t="shared" si="356"/>
        <v>615.1</v>
      </c>
      <c r="L4596" s="2">
        <f t="shared" si="357"/>
        <v>0.05</v>
      </c>
      <c r="M4596" s="3">
        <f t="shared" si="358"/>
        <v>30.755000000000003</v>
      </c>
      <c r="N4596" s="3">
        <f t="shared" si="359"/>
        <v>645.85500000000002</v>
      </c>
    </row>
    <row r="4597" spans="1:14" x14ac:dyDescent="0.3">
      <c r="A4597" s="1">
        <v>45634</v>
      </c>
      <c r="B4597" s="1" t="str">
        <f t="shared" si="355"/>
        <v>December</v>
      </c>
      <c r="C4597" s="4" t="s">
        <v>9</v>
      </c>
      <c r="D4597" s="4" t="s">
        <v>15</v>
      </c>
      <c r="E4597" s="4" t="s">
        <v>11</v>
      </c>
      <c r="F4597" s="4" t="s">
        <v>16</v>
      </c>
      <c r="G4597" s="3">
        <v>79.84</v>
      </c>
      <c r="H4597" s="8">
        <v>9</v>
      </c>
      <c r="I4597" s="4" t="s">
        <v>258</v>
      </c>
      <c r="J4597" s="7">
        <v>8.6</v>
      </c>
      <c r="K4597" s="3">
        <f t="shared" si="356"/>
        <v>718.56000000000006</v>
      </c>
      <c r="L4597" s="2">
        <f t="shared" si="357"/>
        <v>0.18</v>
      </c>
      <c r="M4597" s="3">
        <f t="shared" si="358"/>
        <v>129.3408</v>
      </c>
      <c r="N4597" s="3">
        <f t="shared" si="359"/>
        <v>847.90080000000012</v>
      </c>
    </row>
    <row r="4598" spans="1:14" x14ac:dyDescent="0.3">
      <c r="A4598" s="1">
        <v>45634</v>
      </c>
      <c r="B4598" s="1" t="str">
        <f t="shared" si="355"/>
        <v>December</v>
      </c>
      <c r="C4598" s="4" t="s">
        <v>19</v>
      </c>
      <c r="D4598" s="4" t="s">
        <v>10</v>
      </c>
      <c r="E4598" s="4" t="s">
        <v>11</v>
      </c>
      <c r="F4598" s="4" t="s">
        <v>21</v>
      </c>
      <c r="G4598" s="3">
        <v>10.039999999999999</v>
      </c>
      <c r="H4598" s="8">
        <v>8</v>
      </c>
      <c r="I4598" s="4" t="s">
        <v>258</v>
      </c>
      <c r="J4598" s="7">
        <v>5.3</v>
      </c>
      <c r="K4598" s="3">
        <f t="shared" si="356"/>
        <v>80.319999999999993</v>
      </c>
      <c r="L4598" s="2">
        <f t="shared" si="357"/>
        <v>0.05</v>
      </c>
      <c r="M4598" s="3">
        <f t="shared" si="358"/>
        <v>4.016</v>
      </c>
      <c r="N4598" s="3">
        <f t="shared" si="359"/>
        <v>84.335999999999999</v>
      </c>
    </row>
    <row r="4599" spans="1:14" x14ac:dyDescent="0.3">
      <c r="A4599" s="1">
        <v>45634</v>
      </c>
      <c r="B4599" s="1" t="str">
        <f t="shared" si="355"/>
        <v>December</v>
      </c>
      <c r="C4599" s="4" t="s">
        <v>19</v>
      </c>
      <c r="D4599" s="4" t="s">
        <v>15</v>
      </c>
      <c r="E4599" s="4" t="s">
        <v>11</v>
      </c>
      <c r="F4599" s="4" t="s">
        <v>23</v>
      </c>
      <c r="G4599" s="3">
        <v>67.39</v>
      </c>
      <c r="H4599" s="8">
        <v>4</v>
      </c>
      <c r="I4599" s="4" t="s">
        <v>20</v>
      </c>
      <c r="J4599" s="7">
        <v>5.6</v>
      </c>
      <c r="K4599" s="3">
        <f t="shared" si="356"/>
        <v>269.56</v>
      </c>
      <c r="L4599" s="2">
        <f t="shared" si="357"/>
        <v>0.05</v>
      </c>
      <c r="M4599" s="3">
        <f t="shared" si="358"/>
        <v>13.478000000000002</v>
      </c>
      <c r="N4599" s="3">
        <f t="shared" si="359"/>
        <v>283.03800000000001</v>
      </c>
    </row>
    <row r="4600" spans="1:14" x14ac:dyDescent="0.3">
      <c r="A4600" s="1">
        <v>45634</v>
      </c>
      <c r="B4600" s="1" t="str">
        <f t="shared" si="355"/>
        <v>December</v>
      </c>
      <c r="C4600" s="4" t="s">
        <v>19</v>
      </c>
      <c r="D4600" s="4" t="s">
        <v>15</v>
      </c>
      <c r="E4600" s="4" t="s">
        <v>22</v>
      </c>
      <c r="F4600" s="4" t="s">
        <v>23</v>
      </c>
      <c r="G4600" s="3">
        <v>64.89</v>
      </c>
      <c r="H4600" s="8">
        <v>7</v>
      </c>
      <c r="I4600" s="4" t="s">
        <v>258</v>
      </c>
      <c r="J4600" s="7">
        <v>9.6999999999999993</v>
      </c>
      <c r="K4600" s="3">
        <f t="shared" si="356"/>
        <v>454.23</v>
      </c>
      <c r="L4600" s="2">
        <f t="shared" si="357"/>
        <v>0.05</v>
      </c>
      <c r="M4600" s="3">
        <f t="shared" si="358"/>
        <v>22.711500000000001</v>
      </c>
      <c r="N4600" s="3">
        <f t="shared" si="359"/>
        <v>476.94150000000002</v>
      </c>
    </row>
    <row r="4601" spans="1:14" x14ac:dyDescent="0.3">
      <c r="A4601" s="1">
        <v>45634</v>
      </c>
      <c r="B4601" s="1" t="str">
        <f t="shared" si="355"/>
        <v>December</v>
      </c>
      <c r="C4601" s="4" t="s">
        <v>14</v>
      </c>
      <c r="D4601" s="4" t="s">
        <v>15</v>
      </c>
      <c r="E4601" s="4" t="s">
        <v>22</v>
      </c>
      <c r="F4601" s="4" t="s">
        <v>23</v>
      </c>
      <c r="G4601" s="3">
        <v>69.3</v>
      </c>
      <c r="H4601" s="8">
        <v>3</v>
      </c>
      <c r="I4601" s="4" t="s">
        <v>20</v>
      </c>
      <c r="J4601" s="7">
        <v>9.6</v>
      </c>
      <c r="K4601" s="3">
        <f t="shared" si="356"/>
        <v>207.89999999999998</v>
      </c>
      <c r="L4601" s="2">
        <f t="shared" si="357"/>
        <v>0.05</v>
      </c>
      <c r="M4601" s="3">
        <f t="shared" si="358"/>
        <v>10.395</v>
      </c>
      <c r="N4601" s="3">
        <f t="shared" si="359"/>
        <v>218.29499999999999</v>
      </c>
    </row>
    <row r="4602" spans="1:14" x14ac:dyDescent="0.3">
      <c r="A4602" s="1">
        <v>45634</v>
      </c>
      <c r="B4602" s="1" t="str">
        <f t="shared" si="355"/>
        <v>December</v>
      </c>
      <c r="C4602" s="4" t="s">
        <v>9</v>
      </c>
      <c r="D4602" s="4" t="s">
        <v>10</v>
      </c>
      <c r="E4602" s="4" t="s">
        <v>11</v>
      </c>
      <c r="F4602" s="4" t="s">
        <v>12</v>
      </c>
      <c r="G4602" s="3">
        <v>6.21</v>
      </c>
      <c r="H4602" s="8">
        <v>8</v>
      </c>
      <c r="I4602" s="4" t="s">
        <v>17</v>
      </c>
      <c r="J4602" s="7">
        <v>7.9</v>
      </c>
      <c r="K4602" s="3">
        <f t="shared" si="356"/>
        <v>49.68</v>
      </c>
      <c r="L4602" s="2">
        <f t="shared" si="357"/>
        <v>0.05</v>
      </c>
      <c r="M4602" s="3">
        <f t="shared" si="358"/>
        <v>2.484</v>
      </c>
      <c r="N4602" s="3">
        <f t="shared" si="359"/>
        <v>52.164000000000001</v>
      </c>
    </row>
    <row r="4603" spans="1:14" x14ac:dyDescent="0.3">
      <c r="A4603" s="1">
        <v>45634</v>
      </c>
      <c r="B4603" s="1" t="str">
        <f t="shared" si="355"/>
        <v>December</v>
      </c>
      <c r="C4603" s="4" t="s">
        <v>14</v>
      </c>
      <c r="D4603" s="4" t="s">
        <v>10</v>
      </c>
      <c r="E4603" s="4" t="s">
        <v>22</v>
      </c>
      <c r="F4603" s="4" t="s">
        <v>12</v>
      </c>
      <c r="G4603" s="3">
        <v>5.76</v>
      </c>
      <c r="H4603" s="8">
        <v>5</v>
      </c>
      <c r="I4603" s="4" t="s">
        <v>258</v>
      </c>
      <c r="J4603" s="7">
        <v>7.2</v>
      </c>
      <c r="K4603" s="3">
        <f t="shared" si="356"/>
        <v>28.799999999999997</v>
      </c>
      <c r="L4603" s="2">
        <f t="shared" si="357"/>
        <v>0.05</v>
      </c>
      <c r="M4603" s="3">
        <f t="shared" si="358"/>
        <v>1.44</v>
      </c>
      <c r="N4603" s="3">
        <f t="shared" si="359"/>
        <v>30.24</v>
      </c>
    </row>
    <row r="4604" spans="1:14" x14ac:dyDescent="0.3">
      <c r="A4604" s="1">
        <v>45634</v>
      </c>
      <c r="B4604" s="1" t="str">
        <f t="shared" si="355"/>
        <v>December</v>
      </c>
      <c r="C4604" s="4" t="s">
        <v>9</v>
      </c>
      <c r="D4604" s="4" t="s">
        <v>15</v>
      </c>
      <c r="E4604" s="4" t="s">
        <v>11</v>
      </c>
      <c r="F4604" s="4" t="s">
        <v>12</v>
      </c>
      <c r="G4604" s="3">
        <v>9.6300000000000008</v>
      </c>
      <c r="H4604" s="8">
        <v>8</v>
      </c>
      <c r="I4604" s="4" t="s">
        <v>20</v>
      </c>
      <c r="J4604" s="7">
        <v>3.2</v>
      </c>
      <c r="K4604" s="3">
        <f t="shared" si="356"/>
        <v>77.040000000000006</v>
      </c>
      <c r="L4604" s="2">
        <f t="shared" si="357"/>
        <v>0.05</v>
      </c>
      <c r="M4604" s="3">
        <f t="shared" si="358"/>
        <v>3.8520000000000003</v>
      </c>
      <c r="N4604" s="3">
        <f t="shared" si="359"/>
        <v>80.89200000000001</v>
      </c>
    </row>
    <row r="4605" spans="1:14" x14ac:dyDescent="0.3">
      <c r="A4605" s="1">
        <v>45634</v>
      </c>
      <c r="B4605" s="1" t="str">
        <f t="shared" si="355"/>
        <v>December</v>
      </c>
      <c r="C4605" s="4" t="s">
        <v>14</v>
      </c>
      <c r="D4605" s="4" t="s">
        <v>10</v>
      </c>
      <c r="E4605" s="4" t="s">
        <v>11</v>
      </c>
      <c r="F4605" s="4" t="s">
        <v>16</v>
      </c>
      <c r="G4605" s="3">
        <v>91.62</v>
      </c>
      <c r="H4605" s="8">
        <v>7</v>
      </c>
      <c r="I4605" s="4" t="s">
        <v>17</v>
      </c>
      <c r="J4605" s="7">
        <v>8.1999999999999993</v>
      </c>
      <c r="K4605" s="3">
        <f t="shared" si="356"/>
        <v>641.34</v>
      </c>
      <c r="L4605" s="2">
        <f t="shared" si="357"/>
        <v>0.18</v>
      </c>
      <c r="M4605" s="3">
        <f t="shared" si="358"/>
        <v>115.44119999999999</v>
      </c>
      <c r="N4605" s="3">
        <f t="shared" si="359"/>
        <v>756.78120000000001</v>
      </c>
    </row>
    <row r="4606" spans="1:14" x14ac:dyDescent="0.3">
      <c r="A4606" s="1">
        <v>45634</v>
      </c>
      <c r="B4606" s="1" t="str">
        <f t="shared" si="355"/>
        <v>December</v>
      </c>
      <c r="C4606" s="4" t="s">
        <v>9</v>
      </c>
      <c r="D4606" s="4" t="s">
        <v>10</v>
      </c>
      <c r="E4606" s="4" t="s">
        <v>11</v>
      </c>
      <c r="F4606" s="4" t="s">
        <v>24</v>
      </c>
      <c r="G4606" s="3">
        <v>40.82</v>
      </c>
      <c r="H4606" s="8">
        <v>1</v>
      </c>
      <c r="I4606" s="4" t="s">
        <v>17</v>
      </c>
      <c r="J4606" s="7">
        <v>5.2</v>
      </c>
      <c r="K4606" s="3">
        <f t="shared" si="356"/>
        <v>40.82</v>
      </c>
      <c r="L4606" s="2">
        <f t="shared" si="357"/>
        <v>0.05</v>
      </c>
      <c r="M4606" s="3">
        <f t="shared" si="358"/>
        <v>2.0409999999999999</v>
      </c>
      <c r="N4606" s="3">
        <f t="shared" si="359"/>
        <v>42.860999999999997</v>
      </c>
    </row>
    <row r="4607" spans="1:14" x14ac:dyDescent="0.3">
      <c r="A4607" s="1">
        <v>45634</v>
      </c>
      <c r="B4607" s="1" t="str">
        <f t="shared" si="355"/>
        <v>December</v>
      </c>
      <c r="C4607" s="4" t="s">
        <v>19</v>
      </c>
      <c r="D4607" s="4" t="s">
        <v>15</v>
      </c>
      <c r="E4607" s="4" t="s">
        <v>11</v>
      </c>
      <c r="F4607" s="4" t="s">
        <v>16</v>
      </c>
      <c r="G4607" s="3">
        <v>74.209999999999994</v>
      </c>
      <c r="H4607" s="8">
        <v>9</v>
      </c>
      <c r="I4607" s="4" t="s">
        <v>258</v>
      </c>
      <c r="J4607" s="7">
        <v>6.8</v>
      </c>
      <c r="K4607" s="3">
        <f t="shared" si="356"/>
        <v>667.89</v>
      </c>
      <c r="L4607" s="2">
        <f t="shared" si="357"/>
        <v>0.18</v>
      </c>
      <c r="M4607" s="3">
        <f t="shared" si="358"/>
        <v>120.22019999999999</v>
      </c>
      <c r="N4607" s="3">
        <f t="shared" si="359"/>
        <v>788.11019999999996</v>
      </c>
    </row>
    <row r="4608" spans="1:14" x14ac:dyDescent="0.3">
      <c r="A4608" s="1">
        <v>45634</v>
      </c>
      <c r="B4608" s="1" t="str">
        <f t="shared" si="355"/>
        <v>December</v>
      </c>
      <c r="C4608" s="4" t="s">
        <v>9</v>
      </c>
      <c r="D4608" s="4" t="s">
        <v>10</v>
      </c>
      <c r="E4608" s="4" t="s">
        <v>22</v>
      </c>
      <c r="F4608" s="4" t="s">
        <v>23</v>
      </c>
      <c r="G4608" s="3">
        <v>62.19</v>
      </c>
      <c r="H4608" s="8">
        <v>7</v>
      </c>
      <c r="I4608" s="4" t="s">
        <v>20</v>
      </c>
      <c r="J4608" s="7">
        <v>7.6</v>
      </c>
      <c r="K4608" s="3">
        <f t="shared" si="356"/>
        <v>435.33</v>
      </c>
      <c r="L4608" s="2">
        <f t="shared" si="357"/>
        <v>0.05</v>
      </c>
      <c r="M4608" s="3">
        <f t="shared" si="358"/>
        <v>21.766500000000001</v>
      </c>
      <c r="N4608" s="3">
        <f t="shared" si="359"/>
        <v>457.09649999999999</v>
      </c>
    </row>
    <row r="4609" spans="1:14" x14ac:dyDescent="0.3">
      <c r="A4609" s="1">
        <v>45635</v>
      </c>
      <c r="B4609" s="1" t="str">
        <f t="shared" si="355"/>
        <v>December</v>
      </c>
      <c r="C4609" s="4" t="s">
        <v>14</v>
      </c>
      <c r="D4609" s="4" t="s">
        <v>10</v>
      </c>
      <c r="E4609" s="4" t="s">
        <v>22</v>
      </c>
      <c r="F4609" s="4" t="s">
        <v>12</v>
      </c>
      <c r="G4609" s="3">
        <v>5.69</v>
      </c>
      <c r="H4609" s="8">
        <v>5</v>
      </c>
      <c r="I4609" s="4" t="s">
        <v>258</v>
      </c>
      <c r="J4609" s="7">
        <v>4.7</v>
      </c>
      <c r="K4609" s="3">
        <f t="shared" si="356"/>
        <v>28.450000000000003</v>
      </c>
      <c r="L4609" s="2">
        <f t="shared" si="357"/>
        <v>0.05</v>
      </c>
      <c r="M4609" s="3">
        <f t="shared" si="358"/>
        <v>1.4225000000000003</v>
      </c>
      <c r="N4609" s="3">
        <f t="shared" si="359"/>
        <v>29.872500000000002</v>
      </c>
    </row>
    <row r="4610" spans="1:14" x14ac:dyDescent="0.3">
      <c r="A4610" s="1">
        <v>45635</v>
      </c>
      <c r="B4610" s="1" t="str">
        <f t="shared" si="355"/>
        <v>December</v>
      </c>
      <c r="C4610" s="4" t="s">
        <v>19</v>
      </c>
      <c r="D4610" s="4" t="s">
        <v>10</v>
      </c>
      <c r="E4610" s="4" t="s">
        <v>11</v>
      </c>
      <c r="F4610" s="4" t="s">
        <v>16</v>
      </c>
      <c r="G4610" s="3">
        <v>72.14</v>
      </c>
      <c r="H4610" s="8">
        <v>6</v>
      </c>
      <c r="I4610" s="4" t="s">
        <v>20</v>
      </c>
      <c r="J4610" s="7">
        <v>5</v>
      </c>
      <c r="K4610" s="3">
        <f t="shared" si="356"/>
        <v>432.84000000000003</v>
      </c>
      <c r="L4610" s="2">
        <f t="shared" si="357"/>
        <v>0.18</v>
      </c>
      <c r="M4610" s="3">
        <f t="shared" si="358"/>
        <v>77.911200000000008</v>
      </c>
      <c r="N4610" s="3">
        <f t="shared" si="359"/>
        <v>510.75120000000004</v>
      </c>
    </row>
    <row r="4611" spans="1:14" x14ac:dyDescent="0.3">
      <c r="A4611" s="1">
        <v>45635</v>
      </c>
      <c r="B4611" s="1" t="str">
        <f t="shared" ref="B4611:B4674" si="360">TEXT(A4611,"mmmm")</f>
        <v>December</v>
      </c>
      <c r="C4611" s="4" t="s">
        <v>14</v>
      </c>
      <c r="D4611" s="4" t="s">
        <v>15</v>
      </c>
      <c r="E4611" s="4" t="s">
        <v>11</v>
      </c>
      <c r="F4611" s="4" t="s">
        <v>18</v>
      </c>
      <c r="G4611" s="3">
        <v>75.36</v>
      </c>
      <c r="H4611" s="8">
        <v>4</v>
      </c>
      <c r="I4611" s="4" t="s">
        <v>258</v>
      </c>
      <c r="J4611" s="7">
        <v>8.8000000000000007</v>
      </c>
      <c r="K4611" s="3">
        <f t="shared" ref="K4611:K4674" si="361">G4611*H4611</f>
        <v>301.44</v>
      </c>
      <c r="L4611" s="2">
        <f t="shared" ref="L4611:L4674" si="362">IF(F4611="electronics",18%,5%)</f>
        <v>0.05</v>
      </c>
      <c r="M4611" s="3">
        <f t="shared" ref="M4611:M4674" si="363">K4611*L4611</f>
        <v>15.072000000000001</v>
      </c>
      <c r="N4611" s="3">
        <f t="shared" ref="N4611:N4674" si="364">K4611+M4611</f>
        <v>316.512</v>
      </c>
    </row>
    <row r="4612" spans="1:14" x14ac:dyDescent="0.3">
      <c r="A4612" s="1">
        <v>45635</v>
      </c>
      <c r="B4612" s="1" t="str">
        <f t="shared" si="360"/>
        <v>December</v>
      </c>
      <c r="C4612" s="4" t="s">
        <v>19</v>
      </c>
      <c r="D4612" s="4" t="s">
        <v>15</v>
      </c>
      <c r="E4612" s="4" t="s">
        <v>11</v>
      </c>
      <c r="F4612" s="4" t="s">
        <v>16</v>
      </c>
      <c r="G4612" s="3">
        <v>98.74</v>
      </c>
      <c r="H4612" s="8">
        <v>5</v>
      </c>
      <c r="I4612" s="4" t="s">
        <v>17</v>
      </c>
      <c r="J4612" s="7">
        <v>9.6999999999999993</v>
      </c>
      <c r="K4612" s="3">
        <f t="shared" si="361"/>
        <v>493.7</v>
      </c>
      <c r="L4612" s="2">
        <f t="shared" si="362"/>
        <v>0.18</v>
      </c>
      <c r="M4612" s="3">
        <f t="shared" si="363"/>
        <v>88.866</v>
      </c>
      <c r="N4612" s="3">
        <f t="shared" si="364"/>
        <v>582.56600000000003</v>
      </c>
    </row>
    <row r="4613" spans="1:14" x14ac:dyDescent="0.3">
      <c r="A4613" s="1">
        <v>45635</v>
      </c>
      <c r="B4613" s="1" t="str">
        <f t="shared" si="360"/>
        <v>December</v>
      </c>
      <c r="C4613" s="4" t="s">
        <v>19</v>
      </c>
      <c r="D4613" s="4" t="s">
        <v>10</v>
      </c>
      <c r="E4613" s="4" t="s">
        <v>22</v>
      </c>
      <c r="F4613" s="4" t="s">
        <v>24</v>
      </c>
      <c r="G4613" s="3">
        <v>47.32</v>
      </c>
      <c r="H4613" s="8">
        <v>8</v>
      </c>
      <c r="I4613" s="4" t="s">
        <v>258</v>
      </c>
      <c r="J4613" s="7">
        <v>8.3000000000000007</v>
      </c>
      <c r="K4613" s="3">
        <f t="shared" si="361"/>
        <v>378.56</v>
      </c>
      <c r="L4613" s="2">
        <f t="shared" si="362"/>
        <v>0.05</v>
      </c>
      <c r="M4613" s="3">
        <f t="shared" si="363"/>
        <v>18.928000000000001</v>
      </c>
      <c r="N4613" s="3">
        <f t="shared" si="364"/>
        <v>397.488</v>
      </c>
    </row>
    <row r="4614" spans="1:14" x14ac:dyDescent="0.3">
      <c r="A4614" s="1">
        <v>45635</v>
      </c>
      <c r="B4614" s="1" t="str">
        <f t="shared" si="360"/>
        <v>December</v>
      </c>
      <c r="C4614" s="4" t="s">
        <v>19</v>
      </c>
      <c r="D4614" s="4" t="s">
        <v>10</v>
      </c>
      <c r="E4614" s="4" t="s">
        <v>22</v>
      </c>
      <c r="F4614" s="4" t="s">
        <v>21</v>
      </c>
      <c r="G4614" s="3">
        <v>13.18</v>
      </c>
      <c r="H4614" s="8">
        <v>3</v>
      </c>
      <c r="I4614" s="4" t="s">
        <v>20</v>
      </c>
      <c r="J4614" s="7">
        <v>3.7</v>
      </c>
      <c r="K4614" s="3">
        <f t="shared" si="361"/>
        <v>39.54</v>
      </c>
      <c r="L4614" s="2">
        <f t="shared" si="362"/>
        <v>0.05</v>
      </c>
      <c r="M4614" s="3">
        <f t="shared" si="363"/>
        <v>1.9770000000000001</v>
      </c>
      <c r="N4614" s="3">
        <f t="shared" si="364"/>
        <v>41.516999999999996</v>
      </c>
    </row>
    <row r="4615" spans="1:14" x14ac:dyDescent="0.3">
      <c r="A4615" s="1">
        <v>45635</v>
      </c>
      <c r="B4615" s="1" t="str">
        <f t="shared" si="360"/>
        <v>December</v>
      </c>
      <c r="C4615" s="4" t="s">
        <v>9</v>
      </c>
      <c r="D4615" s="4" t="s">
        <v>15</v>
      </c>
      <c r="E4615" s="4" t="s">
        <v>11</v>
      </c>
      <c r="F4615" s="4" t="s">
        <v>24</v>
      </c>
      <c r="G4615" s="3">
        <v>21</v>
      </c>
      <c r="H4615" s="8">
        <v>6</v>
      </c>
      <c r="I4615" s="4" t="s">
        <v>20</v>
      </c>
      <c r="J4615" s="7">
        <v>3.9</v>
      </c>
      <c r="K4615" s="3">
        <f t="shared" si="361"/>
        <v>126</v>
      </c>
      <c r="L4615" s="2">
        <f t="shared" si="362"/>
        <v>0.05</v>
      </c>
      <c r="M4615" s="3">
        <f t="shared" si="363"/>
        <v>6.3000000000000007</v>
      </c>
      <c r="N4615" s="3">
        <f t="shared" si="364"/>
        <v>132.30000000000001</v>
      </c>
    </row>
    <row r="4616" spans="1:14" x14ac:dyDescent="0.3">
      <c r="A4616" s="1">
        <v>45635</v>
      </c>
      <c r="B4616" s="1" t="str">
        <f t="shared" si="360"/>
        <v>December</v>
      </c>
      <c r="C4616" s="4" t="s">
        <v>19</v>
      </c>
      <c r="D4616" s="4" t="s">
        <v>10</v>
      </c>
      <c r="E4616" s="4" t="s">
        <v>11</v>
      </c>
      <c r="F4616" s="4" t="s">
        <v>18</v>
      </c>
      <c r="G4616" s="3">
        <v>56.02</v>
      </c>
      <c r="H4616" s="8">
        <v>9</v>
      </c>
      <c r="I4616" s="4" t="s">
        <v>258</v>
      </c>
      <c r="J4616" s="7">
        <v>6.6</v>
      </c>
      <c r="K4616" s="3">
        <f t="shared" si="361"/>
        <v>504.18</v>
      </c>
      <c r="L4616" s="2">
        <f t="shared" si="362"/>
        <v>0.05</v>
      </c>
      <c r="M4616" s="3">
        <f t="shared" si="363"/>
        <v>25.209000000000003</v>
      </c>
      <c r="N4616" s="3">
        <f t="shared" si="364"/>
        <v>529.38900000000001</v>
      </c>
    </row>
    <row r="4617" spans="1:14" x14ac:dyDescent="0.3">
      <c r="A4617" s="1">
        <v>45635</v>
      </c>
      <c r="B4617" s="1" t="str">
        <f t="shared" si="360"/>
        <v>December</v>
      </c>
      <c r="C4617" s="4" t="s">
        <v>9</v>
      </c>
      <c r="D4617" s="4" t="s">
        <v>15</v>
      </c>
      <c r="E4617" s="4" t="s">
        <v>11</v>
      </c>
      <c r="F4617" s="4" t="s">
        <v>18</v>
      </c>
      <c r="G4617" s="3">
        <v>79.02</v>
      </c>
      <c r="H4617" s="8">
        <v>5</v>
      </c>
      <c r="I4617" s="4" t="s">
        <v>20</v>
      </c>
      <c r="J4617" s="7">
        <v>8.9</v>
      </c>
      <c r="K4617" s="3">
        <f t="shared" si="361"/>
        <v>395.09999999999997</v>
      </c>
      <c r="L4617" s="2">
        <f t="shared" si="362"/>
        <v>0.05</v>
      </c>
      <c r="M4617" s="3">
        <f t="shared" si="363"/>
        <v>19.754999999999999</v>
      </c>
      <c r="N4617" s="3">
        <f t="shared" si="364"/>
        <v>414.85499999999996</v>
      </c>
    </row>
    <row r="4618" spans="1:14" x14ac:dyDescent="0.3">
      <c r="A4618" s="1">
        <v>45635</v>
      </c>
      <c r="B4618" s="1" t="str">
        <f t="shared" si="360"/>
        <v>December</v>
      </c>
      <c r="C4618" s="4" t="s">
        <v>19</v>
      </c>
      <c r="D4618" s="4" t="s">
        <v>10</v>
      </c>
      <c r="E4618" s="4" t="s">
        <v>22</v>
      </c>
      <c r="F4618" s="4" t="s">
        <v>23</v>
      </c>
      <c r="G4618" s="3">
        <v>65.08</v>
      </c>
      <c r="H4618" s="8">
        <v>4</v>
      </c>
      <c r="I4618" s="4" t="s">
        <v>20</v>
      </c>
      <c r="J4618" s="7">
        <v>7.9</v>
      </c>
      <c r="K4618" s="3">
        <f t="shared" si="361"/>
        <v>260.32</v>
      </c>
      <c r="L4618" s="2">
        <f t="shared" si="362"/>
        <v>0.05</v>
      </c>
      <c r="M4618" s="3">
        <f t="shared" si="363"/>
        <v>13.016</v>
      </c>
      <c r="N4618" s="3">
        <f t="shared" si="364"/>
        <v>273.33600000000001</v>
      </c>
    </row>
    <row r="4619" spans="1:14" x14ac:dyDescent="0.3">
      <c r="A4619" s="1">
        <v>45635</v>
      </c>
      <c r="B4619" s="1" t="str">
        <f t="shared" si="360"/>
        <v>December</v>
      </c>
      <c r="C4619" s="4" t="s">
        <v>14</v>
      </c>
      <c r="D4619" s="4" t="s">
        <v>10</v>
      </c>
      <c r="E4619" s="4" t="s">
        <v>11</v>
      </c>
      <c r="F4619" s="4" t="s">
        <v>18</v>
      </c>
      <c r="G4619" s="3">
        <v>73.72</v>
      </c>
      <c r="H4619" s="8">
        <v>1</v>
      </c>
      <c r="I4619" s="4" t="s">
        <v>258</v>
      </c>
      <c r="J4619" s="7">
        <v>6.6</v>
      </c>
      <c r="K4619" s="3">
        <f t="shared" si="361"/>
        <v>73.72</v>
      </c>
      <c r="L4619" s="2">
        <f t="shared" si="362"/>
        <v>0.05</v>
      </c>
      <c r="M4619" s="3">
        <f t="shared" si="363"/>
        <v>3.6859999999999999</v>
      </c>
      <c r="N4619" s="3">
        <f t="shared" si="364"/>
        <v>77.406000000000006</v>
      </c>
    </row>
    <row r="4620" spans="1:14" x14ac:dyDescent="0.3">
      <c r="A4620" s="1">
        <v>45635</v>
      </c>
      <c r="B4620" s="1" t="str">
        <f t="shared" si="360"/>
        <v>December</v>
      </c>
      <c r="C4620" s="4" t="s">
        <v>14</v>
      </c>
      <c r="D4620" s="4" t="s">
        <v>15</v>
      </c>
      <c r="E4620" s="4" t="s">
        <v>11</v>
      </c>
      <c r="F4620" s="4" t="s">
        <v>12</v>
      </c>
      <c r="G4620" s="3">
        <v>8.58</v>
      </c>
      <c r="H4620" s="8">
        <v>6</v>
      </c>
      <c r="I4620" s="4" t="s">
        <v>17</v>
      </c>
      <c r="J4620" s="7">
        <v>7.6</v>
      </c>
      <c r="K4620" s="3">
        <f t="shared" si="361"/>
        <v>51.480000000000004</v>
      </c>
      <c r="L4620" s="2">
        <f t="shared" si="362"/>
        <v>0.05</v>
      </c>
      <c r="M4620" s="3">
        <f t="shared" si="363"/>
        <v>2.5740000000000003</v>
      </c>
      <c r="N4620" s="3">
        <f t="shared" si="364"/>
        <v>54.054000000000002</v>
      </c>
    </row>
    <row r="4621" spans="1:14" x14ac:dyDescent="0.3">
      <c r="A4621" s="1">
        <v>45635</v>
      </c>
      <c r="B4621" s="1" t="str">
        <f t="shared" si="360"/>
        <v>December</v>
      </c>
      <c r="C4621" s="4" t="s">
        <v>14</v>
      </c>
      <c r="D4621" s="4" t="s">
        <v>10</v>
      </c>
      <c r="E4621" s="4" t="s">
        <v>11</v>
      </c>
      <c r="F4621" s="4" t="s">
        <v>12</v>
      </c>
      <c r="G4621" s="3">
        <v>7.18</v>
      </c>
      <c r="H4621" s="8">
        <v>8</v>
      </c>
      <c r="I4621" s="4" t="s">
        <v>20</v>
      </c>
      <c r="J4621" s="7">
        <v>5.0999999999999996</v>
      </c>
      <c r="K4621" s="3">
        <f t="shared" si="361"/>
        <v>57.44</v>
      </c>
      <c r="L4621" s="2">
        <f t="shared" si="362"/>
        <v>0.05</v>
      </c>
      <c r="M4621" s="3">
        <f t="shared" si="363"/>
        <v>2.8719999999999999</v>
      </c>
      <c r="N4621" s="3">
        <f t="shared" si="364"/>
        <v>60.311999999999998</v>
      </c>
    </row>
    <row r="4622" spans="1:14" x14ac:dyDescent="0.3">
      <c r="A4622" s="1">
        <v>45635</v>
      </c>
      <c r="B4622" s="1" t="str">
        <f t="shared" si="360"/>
        <v>December</v>
      </c>
      <c r="C4622" s="4" t="s">
        <v>9</v>
      </c>
      <c r="D4622" s="4" t="s">
        <v>10</v>
      </c>
      <c r="E4622" s="4" t="s">
        <v>22</v>
      </c>
      <c r="F4622" s="4" t="s">
        <v>12</v>
      </c>
      <c r="G4622" s="3">
        <v>4.43</v>
      </c>
      <c r="H4622" s="8">
        <v>8</v>
      </c>
      <c r="I4622" s="4" t="s">
        <v>17</v>
      </c>
      <c r="J4622" s="7">
        <v>3.7</v>
      </c>
      <c r="K4622" s="3">
        <f t="shared" si="361"/>
        <v>35.44</v>
      </c>
      <c r="L4622" s="2">
        <f t="shared" si="362"/>
        <v>0.05</v>
      </c>
      <c r="M4622" s="3">
        <f t="shared" si="363"/>
        <v>1.772</v>
      </c>
      <c r="N4622" s="3">
        <f t="shared" si="364"/>
        <v>37.211999999999996</v>
      </c>
    </row>
    <row r="4623" spans="1:14" x14ac:dyDescent="0.3">
      <c r="A4623" s="1">
        <v>45635</v>
      </c>
      <c r="B4623" s="1" t="str">
        <f t="shared" si="360"/>
        <v>December</v>
      </c>
      <c r="C4623" s="4" t="s">
        <v>9</v>
      </c>
      <c r="D4623" s="4" t="s">
        <v>15</v>
      </c>
      <c r="E4623" s="4" t="s">
        <v>11</v>
      </c>
      <c r="F4623" s="4" t="s">
        <v>18</v>
      </c>
      <c r="G4623" s="3">
        <v>61.13</v>
      </c>
      <c r="H4623" s="8">
        <v>9</v>
      </c>
      <c r="I4623" s="4" t="s">
        <v>258</v>
      </c>
      <c r="J4623" s="7">
        <v>7</v>
      </c>
      <c r="K4623" s="3">
        <f t="shared" si="361"/>
        <v>550.17000000000007</v>
      </c>
      <c r="L4623" s="2">
        <f t="shared" si="362"/>
        <v>0.05</v>
      </c>
      <c r="M4623" s="3">
        <f t="shared" si="363"/>
        <v>27.508500000000005</v>
      </c>
      <c r="N4623" s="3">
        <f t="shared" si="364"/>
        <v>577.6785000000001</v>
      </c>
    </row>
    <row r="4624" spans="1:14" x14ac:dyDescent="0.3">
      <c r="A4624" s="1">
        <v>45635</v>
      </c>
      <c r="B4624" s="1" t="str">
        <f t="shared" si="360"/>
        <v>December</v>
      </c>
      <c r="C4624" s="4" t="s">
        <v>19</v>
      </c>
      <c r="D4624" s="4" t="s">
        <v>15</v>
      </c>
      <c r="E4624" s="4" t="s">
        <v>22</v>
      </c>
      <c r="F4624" s="4" t="s">
        <v>23</v>
      </c>
      <c r="G4624" s="3">
        <v>62.31</v>
      </c>
      <c r="H4624" s="8">
        <v>5</v>
      </c>
      <c r="I4624" s="4" t="s">
        <v>17</v>
      </c>
      <c r="J4624" s="7">
        <v>7.7</v>
      </c>
      <c r="K4624" s="3">
        <f t="shared" si="361"/>
        <v>311.55</v>
      </c>
      <c r="L4624" s="2">
        <f t="shared" si="362"/>
        <v>0.05</v>
      </c>
      <c r="M4624" s="3">
        <f t="shared" si="363"/>
        <v>15.577500000000001</v>
      </c>
      <c r="N4624" s="3">
        <f t="shared" si="364"/>
        <v>327.1275</v>
      </c>
    </row>
    <row r="4625" spans="1:14" x14ac:dyDescent="0.3">
      <c r="A4625" s="1">
        <v>45635</v>
      </c>
      <c r="B4625" s="1" t="str">
        <f t="shared" si="360"/>
        <v>December</v>
      </c>
      <c r="C4625" s="4" t="s">
        <v>19</v>
      </c>
      <c r="D4625" s="4" t="s">
        <v>15</v>
      </c>
      <c r="E4625" s="4" t="s">
        <v>22</v>
      </c>
      <c r="F4625" s="4" t="s">
        <v>21</v>
      </c>
      <c r="G4625" s="3">
        <v>3.79</v>
      </c>
      <c r="H4625" s="8">
        <v>6</v>
      </c>
      <c r="I4625" s="4" t="s">
        <v>20</v>
      </c>
      <c r="J4625" s="7">
        <v>9.1</v>
      </c>
      <c r="K4625" s="3">
        <f t="shared" si="361"/>
        <v>22.740000000000002</v>
      </c>
      <c r="L4625" s="2">
        <f t="shared" si="362"/>
        <v>0.05</v>
      </c>
      <c r="M4625" s="3">
        <f t="shared" si="363"/>
        <v>1.1370000000000002</v>
      </c>
      <c r="N4625" s="3">
        <f t="shared" si="364"/>
        <v>23.877000000000002</v>
      </c>
    </row>
    <row r="4626" spans="1:14" x14ac:dyDescent="0.3">
      <c r="A4626" s="1">
        <v>45635</v>
      </c>
      <c r="B4626" s="1" t="str">
        <f t="shared" si="360"/>
        <v>December</v>
      </c>
      <c r="C4626" s="4" t="s">
        <v>9</v>
      </c>
      <c r="D4626" s="4" t="s">
        <v>15</v>
      </c>
      <c r="E4626" s="4" t="s">
        <v>11</v>
      </c>
      <c r="F4626" s="4" t="s">
        <v>24</v>
      </c>
      <c r="G4626" s="3">
        <v>25.69</v>
      </c>
      <c r="H4626" s="8">
        <v>2</v>
      </c>
      <c r="I4626" s="4" t="s">
        <v>258</v>
      </c>
      <c r="J4626" s="7">
        <v>3.6</v>
      </c>
      <c r="K4626" s="3">
        <f t="shared" si="361"/>
        <v>51.38</v>
      </c>
      <c r="L4626" s="2">
        <f t="shared" si="362"/>
        <v>0.05</v>
      </c>
      <c r="M4626" s="3">
        <f t="shared" si="363"/>
        <v>2.5690000000000004</v>
      </c>
      <c r="N4626" s="3">
        <f t="shared" si="364"/>
        <v>53.949000000000005</v>
      </c>
    </row>
    <row r="4627" spans="1:14" x14ac:dyDescent="0.3">
      <c r="A4627" s="1">
        <v>45635</v>
      </c>
      <c r="B4627" s="1" t="str">
        <f t="shared" si="360"/>
        <v>December</v>
      </c>
      <c r="C4627" s="4" t="s">
        <v>14</v>
      </c>
      <c r="D4627" s="4" t="s">
        <v>10</v>
      </c>
      <c r="E4627" s="4" t="s">
        <v>22</v>
      </c>
      <c r="F4627" s="4" t="s">
        <v>21</v>
      </c>
      <c r="G4627" s="3">
        <v>16.16</v>
      </c>
      <c r="H4627" s="8">
        <v>4</v>
      </c>
      <c r="I4627" s="4" t="s">
        <v>17</v>
      </c>
      <c r="J4627" s="7">
        <v>8.4</v>
      </c>
      <c r="K4627" s="3">
        <f t="shared" si="361"/>
        <v>64.64</v>
      </c>
      <c r="L4627" s="2">
        <f t="shared" si="362"/>
        <v>0.05</v>
      </c>
      <c r="M4627" s="3">
        <f t="shared" si="363"/>
        <v>3.2320000000000002</v>
      </c>
      <c r="N4627" s="3">
        <f t="shared" si="364"/>
        <v>67.872</v>
      </c>
    </row>
    <row r="4628" spans="1:14" x14ac:dyDescent="0.3">
      <c r="A4628" s="1">
        <v>45635</v>
      </c>
      <c r="B4628" s="1" t="str">
        <f t="shared" si="360"/>
        <v>December</v>
      </c>
      <c r="C4628" s="4" t="s">
        <v>14</v>
      </c>
      <c r="D4628" s="4" t="s">
        <v>10</v>
      </c>
      <c r="E4628" s="4" t="s">
        <v>22</v>
      </c>
      <c r="F4628" s="4" t="s">
        <v>21</v>
      </c>
      <c r="G4628" s="3">
        <v>16.63</v>
      </c>
      <c r="H4628" s="8">
        <v>4</v>
      </c>
      <c r="I4628" s="4" t="s">
        <v>258</v>
      </c>
      <c r="J4628" s="7">
        <v>8.3000000000000007</v>
      </c>
      <c r="K4628" s="3">
        <f t="shared" si="361"/>
        <v>66.52</v>
      </c>
      <c r="L4628" s="2">
        <f t="shared" si="362"/>
        <v>0.05</v>
      </c>
      <c r="M4628" s="3">
        <f t="shared" si="363"/>
        <v>3.3260000000000001</v>
      </c>
      <c r="N4628" s="3">
        <f t="shared" si="364"/>
        <v>69.845999999999989</v>
      </c>
    </row>
    <row r="4629" spans="1:14" x14ac:dyDescent="0.3">
      <c r="A4629" s="1">
        <v>45635</v>
      </c>
      <c r="B4629" s="1" t="str">
        <f t="shared" si="360"/>
        <v>December</v>
      </c>
      <c r="C4629" s="4" t="s">
        <v>14</v>
      </c>
      <c r="D4629" s="4" t="s">
        <v>15</v>
      </c>
      <c r="E4629" s="4" t="s">
        <v>22</v>
      </c>
      <c r="F4629" s="4" t="s">
        <v>23</v>
      </c>
      <c r="G4629" s="3">
        <v>67.17</v>
      </c>
      <c r="H4629" s="8">
        <v>3</v>
      </c>
      <c r="I4629" s="4" t="s">
        <v>17</v>
      </c>
      <c r="J4629" s="7">
        <v>6.7</v>
      </c>
      <c r="K4629" s="3">
        <f t="shared" si="361"/>
        <v>201.51</v>
      </c>
      <c r="L4629" s="2">
        <f t="shared" si="362"/>
        <v>0.05</v>
      </c>
      <c r="M4629" s="3">
        <f t="shared" si="363"/>
        <v>10.0755</v>
      </c>
      <c r="N4629" s="3">
        <f t="shared" si="364"/>
        <v>211.5855</v>
      </c>
    </row>
    <row r="4630" spans="1:14" x14ac:dyDescent="0.3">
      <c r="A4630" s="1">
        <v>45635</v>
      </c>
      <c r="B4630" s="1" t="str">
        <f t="shared" si="360"/>
        <v>December</v>
      </c>
      <c r="C4630" s="4" t="s">
        <v>9</v>
      </c>
      <c r="D4630" s="4" t="s">
        <v>10</v>
      </c>
      <c r="E4630" s="4" t="s">
        <v>22</v>
      </c>
      <c r="F4630" s="4" t="s">
        <v>23</v>
      </c>
      <c r="G4630" s="3">
        <v>50.3</v>
      </c>
      <c r="H4630" s="8">
        <v>4</v>
      </c>
      <c r="I4630" s="4" t="s">
        <v>20</v>
      </c>
      <c r="J4630" s="7">
        <v>5.2</v>
      </c>
      <c r="K4630" s="3">
        <f t="shared" si="361"/>
        <v>201.2</v>
      </c>
      <c r="L4630" s="2">
        <f t="shared" si="362"/>
        <v>0.05</v>
      </c>
      <c r="M4630" s="3">
        <f t="shared" si="363"/>
        <v>10.06</v>
      </c>
      <c r="N4630" s="3">
        <f t="shared" si="364"/>
        <v>211.26</v>
      </c>
    </row>
    <row r="4631" spans="1:14" x14ac:dyDescent="0.3">
      <c r="A4631" s="1">
        <v>45636</v>
      </c>
      <c r="B4631" s="1" t="str">
        <f t="shared" si="360"/>
        <v>December</v>
      </c>
      <c r="C4631" s="4" t="s">
        <v>9</v>
      </c>
      <c r="D4631" s="4" t="s">
        <v>15</v>
      </c>
      <c r="E4631" s="4" t="s">
        <v>22</v>
      </c>
      <c r="F4631" s="4" t="s">
        <v>21</v>
      </c>
      <c r="G4631" s="3">
        <v>11.47</v>
      </c>
      <c r="H4631" s="8">
        <v>2</v>
      </c>
      <c r="I4631" s="4" t="s">
        <v>258</v>
      </c>
      <c r="J4631" s="7">
        <v>6</v>
      </c>
      <c r="K4631" s="3">
        <f t="shared" si="361"/>
        <v>22.94</v>
      </c>
      <c r="L4631" s="2">
        <f t="shared" si="362"/>
        <v>0.05</v>
      </c>
      <c r="M4631" s="3">
        <f t="shared" si="363"/>
        <v>1.147</v>
      </c>
      <c r="N4631" s="3">
        <f t="shared" si="364"/>
        <v>24.087</v>
      </c>
    </row>
    <row r="4632" spans="1:14" x14ac:dyDescent="0.3">
      <c r="A4632" s="1">
        <v>45636</v>
      </c>
      <c r="B4632" s="1" t="str">
        <f t="shared" si="360"/>
        <v>December</v>
      </c>
      <c r="C4632" s="4" t="s">
        <v>14</v>
      </c>
      <c r="D4632" s="4" t="s">
        <v>15</v>
      </c>
      <c r="E4632" s="4" t="s">
        <v>22</v>
      </c>
      <c r="F4632" s="4" t="s">
        <v>12</v>
      </c>
      <c r="G4632" s="3">
        <v>6.03</v>
      </c>
      <c r="H4632" s="8">
        <v>10</v>
      </c>
      <c r="I4632" s="4" t="s">
        <v>17</v>
      </c>
      <c r="J4632" s="7">
        <v>7.9</v>
      </c>
      <c r="K4632" s="3">
        <f t="shared" si="361"/>
        <v>60.300000000000004</v>
      </c>
      <c r="L4632" s="2">
        <f t="shared" si="362"/>
        <v>0.05</v>
      </c>
      <c r="M4632" s="3">
        <f t="shared" si="363"/>
        <v>3.0150000000000006</v>
      </c>
      <c r="N4632" s="3">
        <f t="shared" si="364"/>
        <v>63.315000000000005</v>
      </c>
    </row>
    <row r="4633" spans="1:14" x14ac:dyDescent="0.3">
      <c r="A4633" s="1">
        <v>45636</v>
      </c>
      <c r="B4633" s="1" t="str">
        <f t="shared" si="360"/>
        <v>December</v>
      </c>
      <c r="C4633" s="4" t="s">
        <v>14</v>
      </c>
      <c r="D4633" s="4" t="s">
        <v>15</v>
      </c>
      <c r="E4633" s="4" t="s">
        <v>11</v>
      </c>
      <c r="F4633" s="4" t="s">
        <v>18</v>
      </c>
      <c r="G4633" s="3">
        <v>69.3</v>
      </c>
      <c r="H4633" s="8">
        <v>1</v>
      </c>
      <c r="I4633" s="4" t="s">
        <v>17</v>
      </c>
      <c r="J4633" s="7">
        <v>9.8000000000000007</v>
      </c>
      <c r="K4633" s="3">
        <f t="shared" si="361"/>
        <v>69.3</v>
      </c>
      <c r="L4633" s="2">
        <f t="shared" si="362"/>
        <v>0.05</v>
      </c>
      <c r="M4633" s="3">
        <f t="shared" si="363"/>
        <v>3.4649999999999999</v>
      </c>
      <c r="N4633" s="3">
        <f t="shared" si="364"/>
        <v>72.765000000000001</v>
      </c>
    </row>
    <row r="4634" spans="1:14" x14ac:dyDescent="0.3">
      <c r="A4634" s="1">
        <v>45636</v>
      </c>
      <c r="B4634" s="1" t="str">
        <f t="shared" si="360"/>
        <v>December</v>
      </c>
      <c r="C4634" s="4" t="s">
        <v>19</v>
      </c>
      <c r="D4634" s="4" t="s">
        <v>15</v>
      </c>
      <c r="E4634" s="4" t="s">
        <v>22</v>
      </c>
      <c r="F4634" s="4" t="s">
        <v>23</v>
      </c>
      <c r="G4634" s="3">
        <v>64.25</v>
      </c>
      <c r="H4634" s="8">
        <v>8</v>
      </c>
      <c r="I4634" s="4" t="s">
        <v>17</v>
      </c>
      <c r="J4634" s="7">
        <v>9.1</v>
      </c>
      <c r="K4634" s="3">
        <f t="shared" si="361"/>
        <v>514</v>
      </c>
      <c r="L4634" s="2">
        <f t="shared" si="362"/>
        <v>0.05</v>
      </c>
      <c r="M4634" s="3">
        <f t="shared" si="363"/>
        <v>25.700000000000003</v>
      </c>
      <c r="N4634" s="3">
        <f t="shared" si="364"/>
        <v>539.70000000000005</v>
      </c>
    </row>
    <row r="4635" spans="1:14" x14ac:dyDescent="0.3">
      <c r="A4635" s="1">
        <v>45636</v>
      </c>
      <c r="B4635" s="1" t="str">
        <f t="shared" si="360"/>
        <v>December</v>
      </c>
      <c r="C4635" s="4" t="s">
        <v>9</v>
      </c>
      <c r="D4635" s="4" t="s">
        <v>10</v>
      </c>
      <c r="E4635" s="4" t="s">
        <v>22</v>
      </c>
      <c r="F4635" s="4" t="s">
        <v>12</v>
      </c>
      <c r="G4635" s="3">
        <v>4.2</v>
      </c>
      <c r="H4635" s="8">
        <v>10</v>
      </c>
      <c r="I4635" s="4" t="s">
        <v>20</v>
      </c>
      <c r="J4635" s="7">
        <v>7.8</v>
      </c>
      <c r="K4635" s="3">
        <f t="shared" si="361"/>
        <v>42</v>
      </c>
      <c r="L4635" s="2">
        <f t="shared" si="362"/>
        <v>0.05</v>
      </c>
      <c r="M4635" s="3">
        <f t="shared" si="363"/>
        <v>2.1</v>
      </c>
      <c r="N4635" s="3">
        <f t="shared" si="364"/>
        <v>44.1</v>
      </c>
    </row>
    <row r="4636" spans="1:14" x14ac:dyDescent="0.3">
      <c r="A4636" s="1">
        <v>45636</v>
      </c>
      <c r="B4636" s="1" t="str">
        <f t="shared" si="360"/>
        <v>December</v>
      </c>
      <c r="C4636" s="4" t="s">
        <v>14</v>
      </c>
      <c r="D4636" s="4" t="s">
        <v>15</v>
      </c>
      <c r="E4636" s="4" t="s">
        <v>11</v>
      </c>
      <c r="F4636" s="4" t="s">
        <v>12</v>
      </c>
      <c r="G4636" s="3">
        <v>6.04</v>
      </c>
      <c r="H4636" s="8">
        <v>7</v>
      </c>
      <c r="I4636" s="4" t="s">
        <v>17</v>
      </c>
      <c r="J4636" s="7">
        <v>8.4</v>
      </c>
      <c r="K4636" s="3">
        <f t="shared" si="361"/>
        <v>42.28</v>
      </c>
      <c r="L4636" s="2">
        <f t="shared" si="362"/>
        <v>0.05</v>
      </c>
      <c r="M4636" s="3">
        <f t="shared" si="363"/>
        <v>2.1140000000000003</v>
      </c>
      <c r="N4636" s="3">
        <f t="shared" si="364"/>
        <v>44.393999999999998</v>
      </c>
    </row>
    <row r="4637" spans="1:14" x14ac:dyDescent="0.3">
      <c r="A4637" s="1">
        <v>45636</v>
      </c>
      <c r="B4637" s="1" t="str">
        <f t="shared" si="360"/>
        <v>December</v>
      </c>
      <c r="C4637" s="4" t="s">
        <v>14</v>
      </c>
      <c r="D4637" s="4" t="s">
        <v>15</v>
      </c>
      <c r="E4637" s="4" t="s">
        <v>22</v>
      </c>
      <c r="F4637" s="4" t="s">
        <v>16</v>
      </c>
      <c r="G4637" s="3">
        <v>83.07</v>
      </c>
      <c r="H4637" s="8">
        <v>4</v>
      </c>
      <c r="I4637" s="4" t="s">
        <v>258</v>
      </c>
      <c r="J4637" s="7">
        <v>5.3</v>
      </c>
      <c r="K4637" s="3">
        <f t="shared" si="361"/>
        <v>332.28</v>
      </c>
      <c r="L4637" s="2">
        <f t="shared" si="362"/>
        <v>0.18</v>
      </c>
      <c r="M4637" s="3">
        <f t="shared" si="363"/>
        <v>59.810399999999994</v>
      </c>
      <c r="N4637" s="3">
        <f t="shared" si="364"/>
        <v>392.09039999999999</v>
      </c>
    </row>
    <row r="4638" spans="1:14" x14ac:dyDescent="0.3">
      <c r="A4638" s="1">
        <v>45636</v>
      </c>
      <c r="B4638" s="1" t="str">
        <f t="shared" si="360"/>
        <v>December</v>
      </c>
      <c r="C4638" s="4" t="s">
        <v>19</v>
      </c>
      <c r="D4638" s="4" t="s">
        <v>15</v>
      </c>
      <c r="E4638" s="4" t="s">
        <v>22</v>
      </c>
      <c r="F4638" s="4" t="s">
        <v>12</v>
      </c>
      <c r="G4638" s="3">
        <v>5.41</v>
      </c>
      <c r="H4638" s="8">
        <v>5</v>
      </c>
      <c r="I4638" s="4" t="s">
        <v>258</v>
      </c>
      <c r="J4638" s="7">
        <v>9.5</v>
      </c>
      <c r="K4638" s="3">
        <f t="shared" si="361"/>
        <v>27.05</v>
      </c>
      <c r="L4638" s="2">
        <f t="shared" si="362"/>
        <v>0.05</v>
      </c>
      <c r="M4638" s="3">
        <f t="shared" si="363"/>
        <v>1.3525</v>
      </c>
      <c r="N4638" s="3">
        <f t="shared" si="364"/>
        <v>28.4025</v>
      </c>
    </row>
    <row r="4639" spans="1:14" x14ac:dyDescent="0.3">
      <c r="A4639" s="1">
        <v>45636</v>
      </c>
      <c r="B4639" s="1" t="str">
        <f t="shared" si="360"/>
        <v>December</v>
      </c>
      <c r="C4639" s="4" t="s">
        <v>19</v>
      </c>
      <c r="D4639" s="4" t="s">
        <v>10</v>
      </c>
      <c r="E4639" s="4" t="s">
        <v>22</v>
      </c>
      <c r="F4639" s="4" t="s">
        <v>24</v>
      </c>
      <c r="G4639" s="3">
        <v>44.95</v>
      </c>
      <c r="H4639" s="8">
        <v>2</v>
      </c>
      <c r="I4639" s="4" t="s">
        <v>258</v>
      </c>
      <c r="J4639" s="7">
        <v>3.7</v>
      </c>
      <c r="K4639" s="3">
        <f t="shared" si="361"/>
        <v>89.9</v>
      </c>
      <c r="L4639" s="2">
        <f t="shared" si="362"/>
        <v>0.05</v>
      </c>
      <c r="M4639" s="3">
        <f t="shared" si="363"/>
        <v>4.4950000000000001</v>
      </c>
      <c r="N4639" s="3">
        <f t="shared" si="364"/>
        <v>94.39500000000001</v>
      </c>
    </row>
    <row r="4640" spans="1:14" x14ac:dyDescent="0.3">
      <c r="A4640" s="1">
        <v>45636</v>
      </c>
      <c r="B4640" s="1" t="str">
        <f t="shared" si="360"/>
        <v>December</v>
      </c>
      <c r="C4640" s="4" t="s">
        <v>9</v>
      </c>
      <c r="D4640" s="4" t="s">
        <v>15</v>
      </c>
      <c r="E4640" s="4" t="s">
        <v>22</v>
      </c>
      <c r="F4640" s="4" t="s">
        <v>23</v>
      </c>
      <c r="G4640" s="3">
        <v>63.4</v>
      </c>
      <c r="H4640" s="8">
        <v>7</v>
      </c>
      <c r="I4640" s="4" t="s">
        <v>258</v>
      </c>
      <c r="J4640" s="7">
        <v>8.9</v>
      </c>
      <c r="K4640" s="3">
        <f t="shared" si="361"/>
        <v>443.8</v>
      </c>
      <c r="L4640" s="2">
        <f t="shared" si="362"/>
        <v>0.05</v>
      </c>
      <c r="M4640" s="3">
        <f t="shared" si="363"/>
        <v>22.19</v>
      </c>
      <c r="N4640" s="3">
        <f t="shared" si="364"/>
        <v>465.99</v>
      </c>
    </row>
    <row r="4641" spans="1:14" x14ac:dyDescent="0.3">
      <c r="A4641" s="1">
        <v>45636</v>
      </c>
      <c r="B4641" s="1" t="str">
        <f t="shared" si="360"/>
        <v>December</v>
      </c>
      <c r="C4641" s="4" t="s">
        <v>19</v>
      </c>
      <c r="D4641" s="4" t="s">
        <v>15</v>
      </c>
      <c r="E4641" s="4" t="s">
        <v>22</v>
      </c>
      <c r="F4641" s="4" t="s">
        <v>18</v>
      </c>
      <c r="G4641" s="3">
        <v>68.010000000000005</v>
      </c>
      <c r="H4641" s="8">
        <v>6</v>
      </c>
      <c r="I4641" s="4" t="s">
        <v>17</v>
      </c>
      <c r="J4641" s="7">
        <v>6.9</v>
      </c>
      <c r="K4641" s="3">
        <f t="shared" si="361"/>
        <v>408.06000000000006</v>
      </c>
      <c r="L4641" s="2">
        <f t="shared" si="362"/>
        <v>0.05</v>
      </c>
      <c r="M4641" s="3">
        <f t="shared" si="363"/>
        <v>20.403000000000006</v>
      </c>
      <c r="N4641" s="3">
        <f t="shared" si="364"/>
        <v>428.46300000000008</v>
      </c>
    </row>
    <row r="4642" spans="1:14" x14ac:dyDescent="0.3">
      <c r="A4642" s="1">
        <v>45636</v>
      </c>
      <c r="B4642" s="1" t="str">
        <f t="shared" si="360"/>
        <v>December</v>
      </c>
      <c r="C4642" s="4" t="s">
        <v>14</v>
      </c>
      <c r="D4642" s="4" t="s">
        <v>10</v>
      </c>
      <c r="E4642" s="4" t="s">
        <v>11</v>
      </c>
      <c r="F4642" s="4" t="s">
        <v>21</v>
      </c>
      <c r="G4642" s="3">
        <v>17.25</v>
      </c>
      <c r="H4642" s="8">
        <v>6</v>
      </c>
      <c r="I4642" s="4" t="s">
        <v>20</v>
      </c>
      <c r="J4642" s="7">
        <v>5.5</v>
      </c>
      <c r="K4642" s="3">
        <f t="shared" si="361"/>
        <v>103.5</v>
      </c>
      <c r="L4642" s="2">
        <f t="shared" si="362"/>
        <v>0.05</v>
      </c>
      <c r="M4642" s="3">
        <f t="shared" si="363"/>
        <v>5.1750000000000007</v>
      </c>
      <c r="N4642" s="3">
        <f t="shared" si="364"/>
        <v>108.675</v>
      </c>
    </row>
    <row r="4643" spans="1:14" x14ac:dyDescent="0.3">
      <c r="A4643" s="1">
        <v>45637</v>
      </c>
      <c r="B4643" s="1" t="str">
        <f t="shared" si="360"/>
        <v>December</v>
      </c>
      <c r="C4643" s="4" t="s">
        <v>14</v>
      </c>
      <c r="D4643" s="4" t="s">
        <v>15</v>
      </c>
      <c r="E4643" s="4" t="s">
        <v>22</v>
      </c>
      <c r="F4643" s="4" t="s">
        <v>23</v>
      </c>
      <c r="G4643" s="3">
        <v>66.900000000000006</v>
      </c>
      <c r="H4643" s="8">
        <v>10</v>
      </c>
      <c r="I4643" s="4" t="s">
        <v>20</v>
      </c>
      <c r="J4643" s="7">
        <v>7.6</v>
      </c>
      <c r="K4643" s="3">
        <f t="shared" si="361"/>
        <v>669</v>
      </c>
      <c r="L4643" s="2">
        <f t="shared" si="362"/>
        <v>0.05</v>
      </c>
      <c r="M4643" s="3">
        <f t="shared" si="363"/>
        <v>33.450000000000003</v>
      </c>
      <c r="N4643" s="3">
        <f t="shared" si="364"/>
        <v>702.45</v>
      </c>
    </row>
    <row r="4644" spans="1:14" x14ac:dyDescent="0.3">
      <c r="A4644" s="1">
        <v>45637</v>
      </c>
      <c r="B4644" s="1" t="str">
        <f t="shared" si="360"/>
        <v>December</v>
      </c>
      <c r="C4644" s="4" t="s">
        <v>14</v>
      </c>
      <c r="D4644" s="4" t="s">
        <v>10</v>
      </c>
      <c r="E4644" s="4" t="s">
        <v>11</v>
      </c>
      <c r="F4644" s="4" t="s">
        <v>12</v>
      </c>
      <c r="G4644" s="3">
        <v>3.44</v>
      </c>
      <c r="H4644" s="8">
        <v>5</v>
      </c>
      <c r="I4644" s="4" t="s">
        <v>258</v>
      </c>
      <c r="J4644" s="7">
        <v>5.4</v>
      </c>
      <c r="K4644" s="3">
        <f t="shared" si="361"/>
        <v>17.2</v>
      </c>
      <c r="L4644" s="2">
        <f t="shared" si="362"/>
        <v>0.05</v>
      </c>
      <c r="M4644" s="3">
        <f t="shared" si="363"/>
        <v>0.86</v>
      </c>
      <c r="N4644" s="3">
        <f t="shared" si="364"/>
        <v>18.059999999999999</v>
      </c>
    </row>
    <row r="4645" spans="1:14" x14ac:dyDescent="0.3">
      <c r="A4645" s="1">
        <v>45637</v>
      </c>
      <c r="B4645" s="1" t="str">
        <f t="shared" si="360"/>
        <v>December</v>
      </c>
      <c r="C4645" s="4" t="s">
        <v>9</v>
      </c>
      <c r="D4645" s="4" t="s">
        <v>10</v>
      </c>
      <c r="E4645" s="4" t="s">
        <v>11</v>
      </c>
      <c r="F4645" s="4" t="s">
        <v>21</v>
      </c>
      <c r="G4645" s="3">
        <v>4.55</v>
      </c>
      <c r="H4645" s="8">
        <v>1</v>
      </c>
      <c r="I4645" s="4" t="s">
        <v>17</v>
      </c>
      <c r="J4645" s="7">
        <v>8.1</v>
      </c>
      <c r="K4645" s="3">
        <f t="shared" si="361"/>
        <v>4.55</v>
      </c>
      <c r="L4645" s="2">
        <f t="shared" si="362"/>
        <v>0.05</v>
      </c>
      <c r="M4645" s="3">
        <f t="shared" si="363"/>
        <v>0.22750000000000001</v>
      </c>
      <c r="N4645" s="3">
        <f t="shared" si="364"/>
        <v>4.7774999999999999</v>
      </c>
    </row>
    <row r="4646" spans="1:14" x14ac:dyDescent="0.3">
      <c r="A4646" s="1">
        <v>45637</v>
      </c>
      <c r="B4646" s="1" t="str">
        <f t="shared" si="360"/>
        <v>December</v>
      </c>
      <c r="C4646" s="4" t="s">
        <v>19</v>
      </c>
      <c r="D4646" s="4" t="s">
        <v>15</v>
      </c>
      <c r="E4646" s="4" t="s">
        <v>11</v>
      </c>
      <c r="F4646" s="4" t="s">
        <v>21</v>
      </c>
      <c r="G4646" s="3">
        <v>4.83</v>
      </c>
      <c r="H4646" s="8">
        <v>5</v>
      </c>
      <c r="I4646" s="4" t="s">
        <v>20</v>
      </c>
      <c r="J4646" s="7">
        <v>5.2</v>
      </c>
      <c r="K4646" s="3">
        <f t="shared" si="361"/>
        <v>24.15</v>
      </c>
      <c r="L4646" s="2">
        <f t="shared" si="362"/>
        <v>0.05</v>
      </c>
      <c r="M4646" s="3">
        <f t="shared" si="363"/>
        <v>1.2075</v>
      </c>
      <c r="N4646" s="3">
        <f t="shared" si="364"/>
        <v>25.357499999999998</v>
      </c>
    </row>
    <row r="4647" spans="1:14" x14ac:dyDescent="0.3">
      <c r="A4647" s="1">
        <v>45637</v>
      </c>
      <c r="B4647" s="1" t="str">
        <f t="shared" si="360"/>
        <v>December</v>
      </c>
      <c r="C4647" s="4" t="s">
        <v>14</v>
      </c>
      <c r="D4647" s="4" t="s">
        <v>10</v>
      </c>
      <c r="E4647" s="4" t="s">
        <v>22</v>
      </c>
      <c r="F4647" s="4" t="s">
        <v>18</v>
      </c>
      <c r="G4647" s="3">
        <v>54.67</v>
      </c>
      <c r="H4647" s="8">
        <v>10</v>
      </c>
      <c r="I4647" s="4" t="s">
        <v>17</v>
      </c>
      <c r="J4647" s="7">
        <v>7.6</v>
      </c>
      <c r="K4647" s="3">
        <f t="shared" si="361"/>
        <v>546.70000000000005</v>
      </c>
      <c r="L4647" s="2">
        <f t="shared" si="362"/>
        <v>0.05</v>
      </c>
      <c r="M4647" s="3">
        <f t="shared" si="363"/>
        <v>27.335000000000004</v>
      </c>
      <c r="N4647" s="3">
        <f t="shared" si="364"/>
        <v>574.03500000000008</v>
      </c>
    </row>
    <row r="4648" spans="1:14" x14ac:dyDescent="0.3">
      <c r="A4648" s="1">
        <v>45637</v>
      </c>
      <c r="B4648" s="1" t="str">
        <f t="shared" si="360"/>
        <v>December</v>
      </c>
      <c r="C4648" s="4" t="s">
        <v>14</v>
      </c>
      <c r="D4648" s="4" t="s">
        <v>15</v>
      </c>
      <c r="E4648" s="4" t="s">
        <v>11</v>
      </c>
      <c r="F4648" s="4" t="s">
        <v>21</v>
      </c>
      <c r="G4648" s="3">
        <v>12.93</v>
      </c>
      <c r="H4648" s="8">
        <v>7</v>
      </c>
      <c r="I4648" s="4" t="s">
        <v>258</v>
      </c>
      <c r="J4648" s="7">
        <v>4.5</v>
      </c>
      <c r="K4648" s="3">
        <f t="shared" si="361"/>
        <v>90.509999999999991</v>
      </c>
      <c r="L4648" s="2">
        <f t="shared" si="362"/>
        <v>0.05</v>
      </c>
      <c r="M4648" s="3">
        <f t="shared" si="363"/>
        <v>4.5255000000000001</v>
      </c>
      <c r="N4648" s="3">
        <f t="shared" si="364"/>
        <v>95.035499999999985</v>
      </c>
    </row>
    <row r="4649" spans="1:14" x14ac:dyDescent="0.3">
      <c r="A4649" s="1">
        <v>45637</v>
      </c>
      <c r="B4649" s="1" t="str">
        <f t="shared" si="360"/>
        <v>December</v>
      </c>
      <c r="C4649" s="4" t="s">
        <v>19</v>
      </c>
      <c r="D4649" s="4" t="s">
        <v>10</v>
      </c>
      <c r="E4649" s="4" t="s">
        <v>11</v>
      </c>
      <c r="F4649" s="4" t="s">
        <v>12</v>
      </c>
      <c r="G4649" s="3">
        <v>4.2699999999999996</v>
      </c>
      <c r="H4649" s="8">
        <v>10</v>
      </c>
      <c r="I4649" s="4" t="s">
        <v>258</v>
      </c>
      <c r="J4649" s="7">
        <v>6.6</v>
      </c>
      <c r="K4649" s="3">
        <f t="shared" si="361"/>
        <v>42.699999999999996</v>
      </c>
      <c r="L4649" s="2">
        <f t="shared" si="362"/>
        <v>0.05</v>
      </c>
      <c r="M4649" s="3">
        <f t="shared" si="363"/>
        <v>2.1349999999999998</v>
      </c>
      <c r="N4649" s="3">
        <f t="shared" si="364"/>
        <v>44.834999999999994</v>
      </c>
    </row>
    <row r="4650" spans="1:14" x14ac:dyDescent="0.3">
      <c r="A4650" s="1">
        <v>45637</v>
      </c>
      <c r="B4650" s="1" t="str">
        <f t="shared" si="360"/>
        <v>December</v>
      </c>
      <c r="C4650" s="4" t="s">
        <v>9</v>
      </c>
      <c r="D4650" s="4" t="s">
        <v>10</v>
      </c>
      <c r="E4650" s="4" t="s">
        <v>11</v>
      </c>
      <c r="F4650" s="4" t="s">
        <v>12</v>
      </c>
      <c r="G4650" s="3">
        <v>2.06</v>
      </c>
      <c r="H4650" s="8">
        <v>5</v>
      </c>
      <c r="I4650" s="4" t="s">
        <v>17</v>
      </c>
      <c r="J4650" s="7">
        <v>8.1999999999999993</v>
      </c>
      <c r="K4650" s="3">
        <f t="shared" si="361"/>
        <v>10.3</v>
      </c>
      <c r="L4650" s="2">
        <f t="shared" si="362"/>
        <v>0.05</v>
      </c>
      <c r="M4650" s="3">
        <f t="shared" si="363"/>
        <v>0.51500000000000001</v>
      </c>
      <c r="N4650" s="3">
        <f t="shared" si="364"/>
        <v>10.815000000000001</v>
      </c>
    </row>
    <row r="4651" spans="1:14" x14ac:dyDescent="0.3">
      <c r="A4651" s="1">
        <v>45637</v>
      </c>
      <c r="B4651" s="1" t="str">
        <f t="shared" si="360"/>
        <v>December</v>
      </c>
      <c r="C4651" s="4" t="s">
        <v>19</v>
      </c>
      <c r="D4651" s="4" t="s">
        <v>10</v>
      </c>
      <c r="E4651" s="4" t="s">
        <v>11</v>
      </c>
      <c r="F4651" s="4" t="s">
        <v>23</v>
      </c>
      <c r="G4651" s="3">
        <v>50.15</v>
      </c>
      <c r="H4651" s="8">
        <v>7</v>
      </c>
      <c r="I4651" s="4" t="s">
        <v>17</v>
      </c>
      <c r="J4651" s="7">
        <v>3.9</v>
      </c>
      <c r="K4651" s="3">
        <f t="shared" si="361"/>
        <v>351.05</v>
      </c>
      <c r="L4651" s="2">
        <f t="shared" si="362"/>
        <v>0.05</v>
      </c>
      <c r="M4651" s="3">
        <f t="shared" si="363"/>
        <v>17.552500000000002</v>
      </c>
      <c r="N4651" s="3">
        <f t="shared" si="364"/>
        <v>368.60250000000002</v>
      </c>
    </row>
    <row r="4652" spans="1:14" x14ac:dyDescent="0.3">
      <c r="A4652" s="1">
        <v>45637</v>
      </c>
      <c r="B4652" s="1" t="str">
        <f t="shared" si="360"/>
        <v>December</v>
      </c>
      <c r="C4652" s="4" t="s">
        <v>9</v>
      </c>
      <c r="D4652" s="4" t="s">
        <v>10</v>
      </c>
      <c r="E4652" s="4" t="s">
        <v>11</v>
      </c>
      <c r="F4652" s="4" t="s">
        <v>12</v>
      </c>
      <c r="G4652" s="3">
        <v>5.18</v>
      </c>
      <c r="H4652" s="8">
        <v>1</v>
      </c>
      <c r="I4652" s="4" t="s">
        <v>258</v>
      </c>
      <c r="J4652" s="7">
        <v>3.1</v>
      </c>
      <c r="K4652" s="3">
        <f t="shared" si="361"/>
        <v>5.18</v>
      </c>
      <c r="L4652" s="2">
        <f t="shared" si="362"/>
        <v>0.05</v>
      </c>
      <c r="M4652" s="3">
        <f t="shared" si="363"/>
        <v>0.25900000000000001</v>
      </c>
      <c r="N4652" s="3">
        <f t="shared" si="364"/>
        <v>5.4390000000000001</v>
      </c>
    </row>
    <row r="4653" spans="1:14" x14ac:dyDescent="0.3">
      <c r="A4653" s="1">
        <v>45637</v>
      </c>
      <c r="B4653" s="1" t="str">
        <f t="shared" si="360"/>
        <v>December</v>
      </c>
      <c r="C4653" s="4" t="s">
        <v>19</v>
      </c>
      <c r="D4653" s="4" t="s">
        <v>15</v>
      </c>
      <c r="E4653" s="4" t="s">
        <v>11</v>
      </c>
      <c r="F4653" s="4" t="s">
        <v>18</v>
      </c>
      <c r="G4653" s="3">
        <v>71.28</v>
      </c>
      <c r="H4653" s="8">
        <v>7</v>
      </c>
      <c r="I4653" s="4" t="s">
        <v>258</v>
      </c>
      <c r="J4653" s="7">
        <v>3.8</v>
      </c>
      <c r="K4653" s="3">
        <f t="shared" si="361"/>
        <v>498.96000000000004</v>
      </c>
      <c r="L4653" s="2">
        <f t="shared" si="362"/>
        <v>0.05</v>
      </c>
      <c r="M4653" s="3">
        <f t="shared" si="363"/>
        <v>24.948000000000004</v>
      </c>
      <c r="N4653" s="3">
        <f t="shared" si="364"/>
        <v>523.90800000000002</v>
      </c>
    </row>
    <row r="4654" spans="1:14" x14ac:dyDescent="0.3">
      <c r="A4654" s="1">
        <v>45637</v>
      </c>
      <c r="B4654" s="1" t="str">
        <f t="shared" si="360"/>
        <v>December</v>
      </c>
      <c r="C4654" s="4" t="s">
        <v>19</v>
      </c>
      <c r="D4654" s="4" t="s">
        <v>15</v>
      </c>
      <c r="E4654" s="4" t="s">
        <v>22</v>
      </c>
      <c r="F4654" s="4" t="s">
        <v>16</v>
      </c>
      <c r="G4654" s="3">
        <v>94.09</v>
      </c>
      <c r="H4654" s="8">
        <v>6</v>
      </c>
      <c r="I4654" s="4" t="s">
        <v>17</v>
      </c>
      <c r="J4654" s="7">
        <v>6</v>
      </c>
      <c r="K4654" s="3">
        <f t="shared" si="361"/>
        <v>564.54</v>
      </c>
      <c r="L4654" s="2">
        <f t="shared" si="362"/>
        <v>0.18</v>
      </c>
      <c r="M4654" s="3">
        <f t="shared" si="363"/>
        <v>101.61719999999998</v>
      </c>
      <c r="N4654" s="3">
        <f t="shared" si="364"/>
        <v>666.15719999999999</v>
      </c>
    </row>
    <row r="4655" spans="1:14" x14ac:dyDescent="0.3">
      <c r="A4655" s="1">
        <v>45637</v>
      </c>
      <c r="B4655" s="1" t="str">
        <f t="shared" si="360"/>
        <v>December</v>
      </c>
      <c r="C4655" s="4" t="s">
        <v>19</v>
      </c>
      <c r="D4655" s="4" t="s">
        <v>10</v>
      </c>
      <c r="E4655" s="4" t="s">
        <v>11</v>
      </c>
      <c r="F4655" s="4" t="s">
        <v>16</v>
      </c>
      <c r="G4655" s="3">
        <v>81.459999999999994</v>
      </c>
      <c r="H4655" s="8">
        <v>5</v>
      </c>
      <c r="I4655" s="4" t="s">
        <v>20</v>
      </c>
      <c r="J4655" s="7">
        <v>5.3</v>
      </c>
      <c r="K4655" s="3">
        <f t="shared" si="361"/>
        <v>407.29999999999995</v>
      </c>
      <c r="L4655" s="2">
        <f t="shared" si="362"/>
        <v>0.18</v>
      </c>
      <c r="M4655" s="3">
        <f t="shared" si="363"/>
        <v>73.313999999999993</v>
      </c>
      <c r="N4655" s="3">
        <f t="shared" si="364"/>
        <v>480.61399999999992</v>
      </c>
    </row>
    <row r="4656" spans="1:14" x14ac:dyDescent="0.3">
      <c r="A4656" s="1">
        <v>45637</v>
      </c>
      <c r="B4656" s="1" t="str">
        <f t="shared" si="360"/>
        <v>December</v>
      </c>
      <c r="C4656" s="4" t="s">
        <v>9</v>
      </c>
      <c r="D4656" s="4" t="s">
        <v>10</v>
      </c>
      <c r="E4656" s="4" t="s">
        <v>22</v>
      </c>
      <c r="F4656" s="4" t="s">
        <v>12</v>
      </c>
      <c r="G4656" s="3">
        <v>6.24</v>
      </c>
      <c r="H4656" s="8">
        <v>4</v>
      </c>
      <c r="I4656" s="4" t="s">
        <v>258</v>
      </c>
      <c r="J4656" s="7">
        <v>5.4</v>
      </c>
      <c r="K4656" s="3">
        <f t="shared" si="361"/>
        <v>24.96</v>
      </c>
      <c r="L4656" s="2">
        <f t="shared" si="362"/>
        <v>0.05</v>
      </c>
      <c r="M4656" s="3">
        <f t="shared" si="363"/>
        <v>1.2480000000000002</v>
      </c>
      <c r="N4656" s="3">
        <f t="shared" si="364"/>
        <v>26.208000000000002</v>
      </c>
    </row>
    <row r="4657" spans="1:14" x14ac:dyDescent="0.3">
      <c r="A4657" s="1">
        <v>45637</v>
      </c>
      <c r="B4657" s="1" t="str">
        <f t="shared" si="360"/>
        <v>December</v>
      </c>
      <c r="C4657" s="4" t="s">
        <v>14</v>
      </c>
      <c r="D4657" s="4" t="s">
        <v>10</v>
      </c>
      <c r="E4657" s="4" t="s">
        <v>22</v>
      </c>
      <c r="F4657" s="4" t="s">
        <v>18</v>
      </c>
      <c r="G4657" s="3">
        <v>53.08</v>
      </c>
      <c r="H4657" s="8">
        <v>5</v>
      </c>
      <c r="I4657" s="4" t="s">
        <v>17</v>
      </c>
      <c r="J4657" s="7">
        <v>4.2</v>
      </c>
      <c r="K4657" s="3">
        <f t="shared" si="361"/>
        <v>265.39999999999998</v>
      </c>
      <c r="L4657" s="2">
        <f t="shared" si="362"/>
        <v>0.05</v>
      </c>
      <c r="M4657" s="3">
        <f t="shared" si="363"/>
        <v>13.27</v>
      </c>
      <c r="N4657" s="3">
        <f t="shared" si="364"/>
        <v>278.66999999999996</v>
      </c>
    </row>
    <row r="4658" spans="1:14" x14ac:dyDescent="0.3">
      <c r="A4658" s="1">
        <v>45637</v>
      </c>
      <c r="B4658" s="1" t="str">
        <f t="shared" si="360"/>
        <v>December</v>
      </c>
      <c r="C4658" s="4" t="s">
        <v>14</v>
      </c>
      <c r="D4658" s="4" t="s">
        <v>10</v>
      </c>
      <c r="E4658" s="4" t="s">
        <v>22</v>
      </c>
      <c r="F4658" s="4" t="s">
        <v>21</v>
      </c>
      <c r="G4658" s="3">
        <v>19.12</v>
      </c>
      <c r="H4658" s="8">
        <v>8</v>
      </c>
      <c r="I4658" s="4" t="s">
        <v>258</v>
      </c>
      <c r="J4658" s="7">
        <v>8.1</v>
      </c>
      <c r="K4658" s="3">
        <f t="shared" si="361"/>
        <v>152.96</v>
      </c>
      <c r="L4658" s="2">
        <f t="shared" si="362"/>
        <v>0.05</v>
      </c>
      <c r="M4658" s="3">
        <f t="shared" si="363"/>
        <v>7.6480000000000006</v>
      </c>
      <c r="N4658" s="3">
        <f t="shared" si="364"/>
        <v>160.608</v>
      </c>
    </row>
    <row r="4659" spans="1:14" x14ac:dyDescent="0.3">
      <c r="A4659" s="1">
        <v>45637</v>
      </c>
      <c r="B4659" s="1" t="str">
        <f t="shared" si="360"/>
        <v>December</v>
      </c>
      <c r="C4659" s="4" t="s">
        <v>19</v>
      </c>
      <c r="D4659" s="4" t="s">
        <v>15</v>
      </c>
      <c r="E4659" s="4" t="s">
        <v>11</v>
      </c>
      <c r="F4659" s="4" t="s">
        <v>23</v>
      </c>
      <c r="G4659" s="3">
        <v>53.02</v>
      </c>
      <c r="H4659" s="8">
        <v>2</v>
      </c>
      <c r="I4659" s="4" t="s">
        <v>258</v>
      </c>
      <c r="J4659" s="7">
        <v>6</v>
      </c>
      <c r="K4659" s="3">
        <f t="shared" si="361"/>
        <v>106.04</v>
      </c>
      <c r="L4659" s="2">
        <f t="shared" si="362"/>
        <v>0.05</v>
      </c>
      <c r="M4659" s="3">
        <f t="shared" si="363"/>
        <v>5.3020000000000005</v>
      </c>
      <c r="N4659" s="3">
        <f t="shared" si="364"/>
        <v>111.34200000000001</v>
      </c>
    </row>
    <row r="4660" spans="1:14" x14ac:dyDescent="0.3">
      <c r="A4660" s="1">
        <v>45637</v>
      </c>
      <c r="B4660" s="1" t="str">
        <f t="shared" si="360"/>
        <v>December</v>
      </c>
      <c r="C4660" s="4" t="s">
        <v>19</v>
      </c>
      <c r="D4660" s="4" t="s">
        <v>15</v>
      </c>
      <c r="E4660" s="4" t="s">
        <v>22</v>
      </c>
      <c r="F4660" s="4" t="s">
        <v>12</v>
      </c>
      <c r="G4660" s="3">
        <v>6.06</v>
      </c>
      <c r="H4660" s="8">
        <v>5</v>
      </c>
      <c r="I4660" s="4" t="s">
        <v>258</v>
      </c>
      <c r="J4660" s="7">
        <v>6.1</v>
      </c>
      <c r="K4660" s="3">
        <f t="shared" si="361"/>
        <v>30.299999999999997</v>
      </c>
      <c r="L4660" s="2">
        <f t="shared" si="362"/>
        <v>0.05</v>
      </c>
      <c r="M4660" s="3">
        <f t="shared" si="363"/>
        <v>1.5149999999999999</v>
      </c>
      <c r="N4660" s="3">
        <f t="shared" si="364"/>
        <v>31.814999999999998</v>
      </c>
    </row>
    <row r="4661" spans="1:14" x14ac:dyDescent="0.3">
      <c r="A4661" s="1">
        <v>45637</v>
      </c>
      <c r="B4661" s="1" t="str">
        <f t="shared" si="360"/>
        <v>December</v>
      </c>
      <c r="C4661" s="4" t="s">
        <v>19</v>
      </c>
      <c r="D4661" s="4" t="s">
        <v>10</v>
      </c>
      <c r="E4661" s="4" t="s">
        <v>22</v>
      </c>
      <c r="F4661" s="4" t="s">
        <v>16</v>
      </c>
      <c r="G4661" s="3">
        <v>87.8</v>
      </c>
      <c r="H4661" s="8">
        <v>9</v>
      </c>
      <c r="I4661" s="4" t="s">
        <v>258</v>
      </c>
      <c r="J4661" s="7">
        <v>6.1</v>
      </c>
      <c r="K4661" s="3">
        <f t="shared" si="361"/>
        <v>790.19999999999993</v>
      </c>
      <c r="L4661" s="2">
        <f t="shared" si="362"/>
        <v>0.18</v>
      </c>
      <c r="M4661" s="3">
        <f t="shared" si="363"/>
        <v>142.23599999999999</v>
      </c>
      <c r="N4661" s="3">
        <f t="shared" si="364"/>
        <v>932.43599999999992</v>
      </c>
    </row>
    <row r="4662" spans="1:14" x14ac:dyDescent="0.3">
      <c r="A4662" s="1">
        <v>45637</v>
      </c>
      <c r="B4662" s="1" t="str">
        <f t="shared" si="360"/>
        <v>December</v>
      </c>
      <c r="C4662" s="4" t="s">
        <v>14</v>
      </c>
      <c r="D4662" s="4" t="s">
        <v>15</v>
      </c>
      <c r="E4662" s="4" t="s">
        <v>22</v>
      </c>
      <c r="F4662" s="4" t="s">
        <v>12</v>
      </c>
      <c r="G4662" s="3">
        <v>9.27</v>
      </c>
      <c r="H4662" s="8">
        <v>10</v>
      </c>
      <c r="I4662" s="4" t="s">
        <v>20</v>
      </c>
      <c r="J4662" s="7">
        <v>4.3</v>
      </c>
      <c r="K4662" s="3">
        <f t="shared" si="361"/>
        <v>92.699999999999989</v>
      </c>
      <c r="L4662" s="2">
        <f t="shared" si="362"/>
        <v>0.05</v>
      </c>
      <c r="M4662" s="3">
        <f t="shared" si="363"/>
        <v>4.6349999999999998</v>
      </c>
      <c r="N4662" s="3">
        <f t="shared" si="364"/>
        <v>97.334999999999994</v>
      </c>
    </row>
    <row r="4663" spans="1:14" x14ac:dyDescent="0.3">
      <c r="A4663" s="1">
        <v>45637</v>
      </c>
      <c r="B4663" s="1" t="str">
        <f t="shared" si="360"/>
        <v>December</v>
      </c>
      <c r="C4663" s="4" t="s">
        <v>14</v>
      </c>
      <c r="D4663" s="4" t="s">
        <v>10</v>
      </c>
      <c r="E4663" s="4" t="s">
        <v>22</v>
      </c>
      <c r="F4663" s="4" t="s">
        <v>24</v>
      </c>
      <c r="G4663" s="3">
        <v>33.520000000000003</v>
      </c>
      <c r="H4663" s="8">
        <v>6</v>
      </c>
      <c r="I4663" s="4" t="s">
        <v>20</v>
      </c>
      <c r="J4663" s="7">
        <v>3.6</v>
      </c>
      <c r="K4663" s="3">
        <f t="shared" si="361"/>
        <v>201.12</v>
      </c>
      <c r="L4663" s="2">
        <f t="shared" si="362"/>
        <v>0.05</v>
      </c>
      <c r="M4663" s="3">
        <f t="shared" si="363"/>
        <v>10.056000000000001</v>
      </c>
      <c r="N4663" s="3">
        <f t="shared" si="364"/>
        <v>211.17600000000002</v>
      </c>
    </row>
    <row r="4664" spans="1:14" x14ac:dyDescent="0.3">
      <c r="A4664" s="1">
        <v>45638</v>
      </c>
      <c r="B4664" s="1" t="str">
        <f t="shared" si="360"/>
        <v>December</v>
      </c>
      <c r="C4664" s="4" t="s">
        <v>9</v>
      </c>
      <c r="D4664" s="4" t="s">
        <v>15</v>
      </c>
      <c r="E4664" s="4" t="s">
        <v>22</v>
      </c>
      <c r="F4664" s="4" t="s">
        <v>24</v>
      </c>
      <c r="G4664" s="3">
        <v>49.73</v>
      </c>
      <c r="H4664" s="8">
        <v>9</v>
      </c>
      <c r="I4664" s="4" t="s">
        <v>20</v>
      </c>
      <c r="J4664" s="7">
        <v>7.1</v>
      </c>
      <c r="K4664" s="3">
        <f t="shared" si="361"/>
        <v>447.57</v>
      </c>
      <c r="L4664" s="2">
        <f t="shared" si="362"/>
        <v>0.05</v>
      </c>
      <c r="M4664" s="3">
        <f t="shared" si="363"/>
        <v>22.378500000000003</v>
      </c>
      <c r="N4664" s="3">
        <f t="shared" si="364"/>
        <v>469.94849999999997</v>
      </c>
    </row>
    <row r="4665" spans="1:14" x14ac:dyDescent="0.3">
      <c r="A4665" s="1">
        <v>45638</v>
      </c>
      <c r="B4665" s="1" t="str">
        <f t="shared" si="360"/>
        <v>December</v>
      </c>
      <c r="C4665" s="4" t="s">
        <v>19</v>
      </c>
      <c r="D4665" s="4" t="s">
        <v>15</v>
      </c>
      <c r="E4665" s="4" t="s">
        <v>11</v>
      </c>
      <c r="F4665" s="4" t="s">
        <v>12</v>
      </c>
      <c r="G4665" s="3">
        <v>8.1999999999999993</v>
      </c>
      <c r="H4665" s="8">
        <v>10</v>
      </c>
      <c r="I4665" s="4" t="s">
        <v>17</v>
      </c>
      <c r="J4665" s="7">
        <v>8.4</v>
      </c>
      <c r="K4665" s="3">
        <f t="shared" si="361"/>
        <v>82</v>
      </c>
      <c r="L4665" s="2">
        <f t="shared" si="362"/>
        <v>0.05</v>
      </c>
      <c r="M4665" s="3">
        <f t="shared" si="363"/>
        <v>4.1000000000000005</v>
      </c>
      <c r="N4665" s="3">
        <f t="shared" si="364"/>
        <v>86.1</v>
      </c>
    </row>
    <row r="4666" spans="1:14" x14ac:dyDescent="0.3">
      <c r="A4666" s="1">
        <v>45638</v>
      </c>
      <c r="B4666" s="1" t="str">
        <f t="shared" si="360"/>
        <v>December</v>
      </c>
      <c r="C4666" s="4" t="s">
        <v>9</v>
      </c>
      <c r="D4666" s="4" t="s">
        <v>10</v>
      </c>
      <c r="E4666" s="4" t="s">
        <v>11</v>
      </c>
      <c r="F4666" s="4" t="s">
        <v>24</v>
      </c>
      <c r="G4666" s="3">
        <v>36.74</v>
      </c>
      <c r="H4666" s="8">
        <v>7</v>
      </c>
      <c r="I4666" s="4" t="s">
        <v>258</v>
      </c>
      <c r="J4666" s="7">
        <v>4.7</v>
      </c>
      <c r="K4666" s="3">
        <f t="shared" si="361"/>
        <v>257.18</v>
      </c>
      <c r="L4666" s="2">
        <f t="shared" si="362"/>
        <v>0.05</v>
      </c>
      <c r="M4666" s="3">
        <f t="shared" si="363"/>
        <v>12.859000000000002</v>
      </c>
      <c r="N4666" s="3">
        <f t="shared" si="364"/>
        <v>270.03899999999999</v>
      </c>
    </row>
    <row r="4667" spans="1:14" x14ac:dyDescent="0.3">
      <c r="A4667" s="1">
        <v>45638</v>
      </c>
      <c r="B4667" s="1" t="str">
        <f t="shared" si="360"/>
        <v>December</v>
      </c>
      <c r="C4667" s="4" t="s">
        <v>14</v>
      </c>
      <c r="D4667" s="4" t="s">
        <v>15</v>
      </c>
      <c r="E4667" s="4" t="s">
        <v>22</v>
      </c>
      <c r="F4667" s="4" t="s">
        <v>23</v>
      </c>
      <c r="G4667" s="3">
        <v>51.63</v>
      </c>
      <c r="H4667" s="8">
        <v>3</v>
      </c>
      <c r="I4667" s="4" t="s">
        <v>258</v>
      </c>
      <c r="J4667" s="7">
        <v>5.0999999999999996</v>
      </c>
      <c r="K4667" s="3">
        <f t="shared" si="361"/>
        <v>154.89000000000001</v>
      </c>
      <c r="L4667" s="2">
        <f t="shared" si="362"/>
        <v>0.05</v>
      </c>
      <c r="M4667" s="3">
        <f t="shared" si="363"/>
        <v>7.7445000000000013</v>
      </c>
      <c r="N4667" s="3">
        <f t="shared" si="364"/>
        <v>162.6345</v>
      </c>
    </row>
    <row r="4668" spans="1:14" x14ac:dyDescent="0.3">
      <c r="A4668" s="1">
        <v>45638</v>
      </c>
      <c r="B4668" s="1" t="str">
        <f t="shared" si="360"/>
        <v>December</v>
      </c>
      <c r="C4668" s="4" t="s">
        <v>14</v>
      </c>
      <c r="D4668" s="4" t="s">
        <v>10</v>
      </c>
      <c r="E4668" s="4" t="s">
        <v>11</v>
      </c>
      <c r="F4668" s="4" t="s">
        <v>24</v>
      </c>
      <c r="G4668" s="3">
        <v>37.85</v>
      </c>
      <c r="H4668" s="8">
        <v>2</v>
      </c>
      <c r="I4668" s="4" t="s">
        <v>258</v>
      </c>
      <c r="J4668" s="7">
        <v>6.8</v>
      </c>
      <c r="K4668" s="3">
        <f t="shared" si="361"/>
        <v>75.7</v>
      </c>
      <c r="L4668" s="2">
        <f t="shared" si="362"/>
        <v>0.05</v>
      </c>
      <c r="M4668" s="3">
        <f t="shared" si="363"/>
        <v>3.7850000000000001</v>
      </c>
      <c r="N4668" s="3">
        <f t="shared" si="364"/>
        <v>79.484999999999999</v>
      </c>
    </row>
    <row r="4669" spans="1:14" x14ac:dyDescent="0.3">
      <c r="A4669" s="1">
        <v>45638</v>
      </c>
      <c r="B4669" s="1" t="str">
        <f t="shared" si="360"/>
        <v>December</v>
      </c>
      <c r="C4669" s="4" t="s">
        <v>19</v>
      </c>
      <c r="D4669" s="4" t="s">
        <v>10</v>
      </c>
      <c r="E4669" s="4" t="s">
        <v>22</v>
      </c>
      <c r="F4669" s="4" t="s">
        <v>24</v>
      </c>
      <c r="G4669" s="3">
        <v>39.380000000000003</v>
      </c>
      <c r="H4669" s="8">
        <v>7</v>
      </c>
      <c r="I4669" s="4" t="s">
        <v>20</v>
      </c>
      <c r="J4669" s="7">
        <v>5.5</v>
      </c>
      <c r="K4669" s="3">
        <f t="shared" si="361"/>
        <v>275.66000000000003</v>
      </c>
      <c r="L4669" s="2">
        <f t="shared" si="362"/>
        <v>0.05</v>
      </c>
      <c r="M4669" s="3">
        <f t="shared" si="363"/>
        <v>13.783000000000001</v>
      </c>
      <c r="N4669" s="3">
        <f t="shared" si="364"/>
        <v>289.44300000000004</v>
      </c>
    </row>
    <row r="4670" spans="1:14" x14ac:dyDescent="0.3">
      <c r="A4670" s="1">
        <v>45638</v>
      </c>
      <c r="B4670" s="1" t="str">
        <f t="shared" si="360"/>
        <v>December</v>
      </c>
      <c r="C4670" s="4" t="s">
        <v>9</v>
      </c>
      <c r="D4670" s="4" t="s">
        <v>15</v>
      </c>
      <c r="E4670" s="4" t="s">
        <v>22</v>
      </c>
      <c r="F4670" s="4" t="s">
        <v>12</v>
      </c>
      <c r="G4670" s="3">
        <v>9.58</v>
      </c>
      <c r="H4670" s="8">
        <v>8</v>
      </c>
      <c r="I4670" s="4" t="s">
        <v>17</v>
      </c>
      <c r="J4670" s="7">
        <v>4.5</v>
      </c>
      <c r="K4670" s="3">
        <f t="shared" si="361"/>
        <v>76.64</v>
      </c>
      <c r="L4670" s="2">
        <f t="shared" si="362"/>
        <v>0.05</v>
      </c>
      <c r="M4670" s="3">
        <f t="shared" si="363"/>
        <v>3.8320000000000003</v>
      </c>
      <c r="N4670" s="3">
        <f t="shared" si="364"/>
        <v>80.471999999999994</v>
      </c>
    </row>
    <row r="4671" spans="1:14" x14ac:dyDescent="0.3">
      <c r="A4671" s="1">
        <v>45638</v>
      </c>
      <c r="B4671" s="1" t="str">
        <f t="shared" si="360"/>
        <v>December</v>
      </c>
      <c r="C4671" s="4" t="s">
        <v>9</v>
      </c>
      <c r="D4671" s="4" t="s">
        <v>10</v>
      </c>
      <c r="E4671" s="4" t="s">
        <v>11</v>
      </c>
      <c r="F4671" s="4" t="s">
        <v>16</v>
      </c>
      <c r="G4671" s="3">
        <v>84.7</v>
      </c>
      <c r="H4671" s="8">
        <v>9</v>
      </c>
      <c r="I4671" s="4" t="s">
        <v>20</v>
      </c>
      <c r="J4671" s="7">
        <v>9</v>
      </c>
      <c r="K4671" s="3">
        <f t="shared" si="361"/>
        <v>762.30000000000007</v>
      </c>
      <c r="L4671" s="2">
        <f t="shared" si="362"/>
        <v>0.18</v>
      </c>
      <c r="M4671" s="3">
        <f t="shared" si="363"/>
        <v>137.214</v>
      </c>
      <c r="N4671" s="3">
        <f t="shared" si="364"/>
        <v>899.51400000000012</v>
      </c>
    </row>
    <row r="4672" spans="1:14" x14ac:dyDescent="0.3">
      <c r="A4672" s="1">
        <v>45638</v>
      </c>
      <c r="B4672" s="1" t="str">
        <f t="shared" si="360"/>
        <v>December</v>
      </c>
      <c r="C4672" s="4" t="s">
        <v>19</v>
      </c>
      <c r="D4672" s="4" t="s">
        <v>15</v>
      </c>
      <c r="E4672" s="4" t="s">
        <v>22</v>
      </c>
      <c r="F4672" s="4" t="s">
        <v>16</v>
      </c>
      <c r="G4672" s="3">
        <v>74.47</v>
      </c>
      <c r="H4672" s="8">
        <v>3</v>
      </c>
      <c r="I4672" s="4" t="s">
        <v>20</v>
      </c>
      <c r="J4672" s="7">
        <v>8.1999999999999993</v>
      </c>
      <c r="K4672" s="3">
        <f t="shared" si="361"/>
        <v>223.41</v>
      </c>
      <c r="L4672" s="2">
        <f t="shared" si="362"/>
        <v>0.18</v>
      </c>
      <c r="M4672" s="3">
        <f t="shared" si="363"/>
        <v>40.213799999999999</v>
      </c>
      <c r="N4672" s="3">
        <f t="shared" si="364"/>
        <v>263.62380000000002</v>
      </c>
    </row>
    <row r="4673" spans="1:14" x14ac:dyDescent="0.3">
      <c r="A4673" s="1">
        <v>45638</v>
      </c>
      <c r="B4673" s="1" t="str">
        <f t="shared" si="360"/>
        <v>December</v>
      </c>
      <c r="C4673" s="4" t="s">
        <v>9</v>
      </c>
      <c r="D4673" s="4" t="s">
        <v>10</v>
      </c>
      <c r="E4673" s="4" t="s">
        <v>11</v>
      </c>
      <c r="F4673" s="4" t="s">
        <v>23</v>
      </c>
      <c r="G4673" s="3">
        <v>58.22</v>
      </c>
      <c r="H4673" s="8">
        <v>4</v>
      </c>
      <c r="I4673" s="4" t="s">
        <v>258</v>
      </c>
      <c r="J4673" s="7">
        <v>7.2</v>
      </c>
      <c r="K4673" s="3">
        <f t="shared" si="361"/>
        <v>232.88</v>
      </c>
      <c r="L4673" s="2">
        <f t="shared" si="362"/>
        <v>0.05</v>
      </c>
      <c r="M4673" s="3">
        <f t="shared" si="363"/>
        <v>11.644</v>
      </c>
      <c r="N4673" s="3">
        <f t="shared" si="364"/>
        <v>244.524</v>
      </c>
    </row>
    <row r="4674" spans="1:14" x14ac:dyDescent="0.3">
      <c r="A4674" s="1">
        <v>45638</v>
      </c>
      <c r="B4674" s="1" t="str">
        <f t="shared" si="360"/>
        <v>December</v>
      </c>
      <c r="C4674" s="4" t="s">
        <v>19</v>
      </c>
      <c r="D4674" s="4" t="s">
        <v>10</v>
      </c>
      <c r="E4674" s="4" t="s">
        <v>22</v>
      </c>
      <c r="F4674" s="4" t="s">
        <v>23</v>
      </c>
      <c r="G4674" s="3">
        <v>56.19</v>
      </c>
      <c r="H4674" s="8">
        <v>8</v>
      </c>
      <c r="I4674" s="4" t="s">
        <v>17</v>
      </c>
      <c r="J4674" s="7">
        <v>5.5</v>
      </c>
      <c r="K4674" s="3">
        <f t="shared" si="361"/>
        <v>449.52</v>
      </c>
      <c r="L4674" s="2">
        <f t="shared" si="362"/>
        <v>0.05</v>
      </c>
      <c r="M4674" s="3">
        <f t="shared" si="363"/>
        <v>22.475999999999999</v>
      </c>
      <c r="N4674" s="3">
        <f t="shared" si="364"/>
        <v>471.99599999999998</v>
      </c>
    </row>
    <row r="4675" spans="1:14" x14ac:dyDescent="0.3">
      <c r="A4675" s="1">
        <v>45638</v>
      </c>
      <c r="B4675" s="1" t="str">
        <f t="shared" ref="B4675:B4738" si="365">TEXT(A4675,"mmmm")</f>
        <v>December</v>
      </c>
      <c r="C4675" s="4" t="s">
        <v>19</v>
      </c>
      <c r="D4675" s="4" t="s">
        <v>15</v>
      </c>
      <c r="E4675" s="4" t="s">
        <v>11</v>
      </c>
      <c r="F4675" s="4" t="s">
        <v>18</v>
      </c>
      <c r="G4675" s="3">
        <v>73.34</v>
      </c>
      <c r="H4675" s="8">
        <v>9</v>
      </c>
      <c r="I4675" s="4" t="s">
        <v>20</v>
      </c>
      <c r="J4675" s="7">
        <v>5.8</v>
      </c>
      <c r="K4675" s="3">
        <f t="shared" ref="K4675:K4738" si="366">G4675*H4675</f>
        <v>660.06000000000006</v>
      </c>
      <c r="L4675" s="2">
        <f t="shared" ref="L4675:L4738" si="367">IF(F4675="electronics",18%,5%)</f>
        <v>0.05</v>
      </c>
      <c r="M4675" s="3">
        <f t="shared" ref="M4675:M4738" si="368">K4675*L4675</f>
        <v>33.003000000000007</v>
      </c>
      <c r="N4675" s="3">
        <f t="shared" ref="N4675:N4738" si="369">K4675+M4675</f>
        <v>693.0630000000001</v>
      </c>
    </row>
    <row r="4676" spans="1:14" x14ac:dyDescent="0.3">
      <c r="A4676" s="1">
        <v>45638</v>
      </c>
      <c r="B4676" s="1" t="str">
        <f t="shared" si="365"/>
        <v>December</v>
      </c>
      <c r="C4676" s="4" t="s">
        <v>9</v>
      </c>
      <c r="D4676" s="4" t="s">
        <v>15</v>
      </c>
      <c r="E4676" s="4" t="s">
        <v>22</v>
      </c>
      <c r="F4676" s="4" t="s">
        <v>21</v>
      </c>
      <c r="G4676" s="3">
        <v>2.94</v>
      </c>
      <c r="H4676" s="8">
        <v>8</v>
      </c>
      <c r="I4676" s="4" t="s">
        <v>258</v>
      </c>
      <c r="J4676" s="7">
        <v>6.8</v>
      </c>
      <c r="K4676" s="3">
        <f t="shared" si="366"/>
        <v>23.52</v>
      </c>
      <c r="L4676" s="2">
        <f t="shared" si="367"/>
        <v>0.05</v>
      </c>
      <c r="M4676" s="3">
        <f t="shared" si="368"/>
        <v>1.1759999999999999</v>
      </c>
      <c r="N4676" s="3">
        <f t="shared" si="369"/>
        <v>24.695999999999998</v>
      </c>
    </row>
    <row r="4677" spans="1:14" x14ac:dyDescent="0.3">
      <c r="A4677" s="1">
        <v>45638</v>
      </c>
      <c r="B4677" s="1" t="str">
        <f t="shared" si="365"/>
        <v>December</v>
      </c>
      <c r="C4677" s="4" t="s">
        <v>14</v>
      </c>
      <c r="D4677" s="4" t="s">
        <v>15</v>
      </c>
      <c r="E4677" s="4" t="s">
        <v>22</v>
      </c>
      <c r="F4677" s="4" t="s">
        <v>16</v>
      </c>
      <c r="G4677" s="3">
        <v>72.430000000000007</v>
      </c>
      <c r="H4677" s="8">
        <v>3</v>
      </c>
      <c r="I4677" s="4" t="s">
        <v>258</v>
      </c>
      <c r="J4677" s="7">
        <v>6.1</v>
      </c>
      <c r="K4677" s="3">
        <f t="shared" si="366"/>
        <v>217.29000000000002</v>
      </c>
      <c r="L4677" s="2">
        <f t="shared" si="367"/>
        <v>0.18</v>
      </c>
      <c r="M4677" s="3">
        <f t="shared" si="368"/>
        <v>39.112200000000001</v>
      </c>
      <c r="N4677" s="3">
        <f t="shared" si="369"/>
        <v>256.40219999999999</v>
      </c>
    </row>
    <row r="4678" spans="1:14" x14ac:dyDescent="0.3">
      <c r="A4678" s="1">
        <v>45638</v>
      </c>
      <c r="B4678" s="1" t="str">
        <f t="shared" si="365"/>
        <v>December</v>
      </c>
      <c r="C4678" s="4" t="s">
        <v>19</v>
      </c>
      <c r="D4678" s="4" t="s">
        <v>10</v>
      </c>
      <c r="E4678" s="4" t="s">
        <v>22</v>
      </c>
      <c r="F4678" s="4" t="s">
        <v>12</v>
      </c>
      <c r="G4678" s="3">
        <v>8.5299999999999994</v>
      </c>
      <c r="H4678" s="8">
        <v>6</v>
      </c>
      <c r="I4678" s="4" t="s">
        <v>17</v>
      </c>
      <c r="J4678" s="7">
        <v>5.8</v>
      </c>
      <c r="K4678" s="3">
        <f t="shared" si="366"/>
        <v>51.179999999999993</v>
      </c>
      <c r="L4678" s="2">
        <f t="shared" si="367"/>
        <v>0.05</v>
      </c>
      <c r="M4678" s="3">
        <f t="shared" si="368"/>
        <v>2.5589999999999997</v>
      </c>
      <c r="N4678" s="3">
        <f t="shared" si="369"/>
        <v>53.73899999999999</v>
      </c>
    </row>
    <row r="4679" spans="1:14" x14ac:dyDescent="0.3">
      <c r="A4679" s="1">
        <v>45638</v>
      </c>
      <c r="B4679" s="1" t="str">
        <f t="shared" si="365"/>
        <v>December</v>
      </c>
      <c r="C4679" s="4" t="s">
        <v>19</v>
      </c>
      <c r="D4679" s="4" t="s">
        <v>15</v>
      </c>
      <c r="E4679" s="4" t="s">
        <v>22</v>
      </c>
      <c r="F4679" s="4" t="s">
        <v>12</v>
      </c>
      <c r="G4679" s="3">
        <v>9.9600000000000009</v>
      </c>
      <c r="H4679" s="8">
        <v>6</v>
      </c>
      <c r="I4679" s="4" t="s">
        <v>17</v>
      </c>
      <c r="J4679" s="7">
        <v>3.2</v>
      </c>
      <c r="K4679" s="3">
        <f t="shared" si="366"/>
        <v>59.760000000000005</v>
      </c>
      <c r="L4679" s="2">
        <f t="shared" si="367"/>
        <v>0.05</v>
      </c>
      <c r="M4679" s="3">
        <f t="shared" si="368"/>
        <v>2.9880000000000004</v>
      </c>
      <c r="N4679" s="3">
        <f t="shared" si="369"/>
        <v>62.748000000000005</v>
      </c>
    </row>
    <row r="4680" spans="1:14" x14ac:dyDescent="0.3">
      <c r="A4680" s="1">
        <v>45638</v>
      </c>
      <c r="B4680" s="1" t="str">
        <f t="shared" si="365"/>
        <v>December</v>
      </c>
      <c r="C4680" s="4" t="s">
        <v>14</v>
      </c>
      <c r="D4680" s="4" t="s">
        <v>10</v>
      </c>
      <c r="E4680" s="4" t="s">
        <v>11</v>
      </c>
      <c r="F4680" s="4" t="s">
        <v>18</v>
      </c>
      <c r="G4680" s="3">
        <v>54.13</v>
      </c>
      <c r="H4680" s="8">
        <v>5</v>
      </c>
      <c r="I4680" s="4" t="s">
        <v>258</v>
      </c>
      <c r="J4680" s="7">
        <v>7.7</v>
      </c>
      <c r="K4680" s="3">
        <f t="shared" si="366"/>
        <v>270.65000000000003</v>
      </c>
      <c r="L4680" s="2">
        <f t="shared" si="367"/>
        <v>0.05</v>
      </c>
      <c r="M4680" s="3">
        <f t="shared" si="368"/>
        <v>13.532500000000002</v>
      </c>
      <c r="N4680" s="3">
        <f t="shared" si="369"/>
        <v>284.18250000000006</v>
      </c>
    </row>
    <row r="4681" spans="1:14" x14ac:dyDescent="0.3">
      <c r="A4681" s="1">
        <v>45638</v>
      </c>
      <c r="B4681" s="1" t="str">
        <f t="shared" si="365"/>
        <v>December</v>
      </c>
      <c r="C4681" s="4" t="s">
        <v>14</v>
      </c>
      <c r="D4681" s="4" t="s">
        <v>15</v>
      </c>
      <c r="E4681" s="4" t="s">
        <v>11</v>
      </c>
      <c r="F4681" s="4" t="s">
        <v>16</v>
      </c>
      <c r="G4681" s="3">
        <v>87.81</v>
      </c>
      <c r="H4681" s="8">
        <v>2</v>
      </c>
      <c r="I4681" s="4" t="s">
        <v>17</v>
      </c>
      <c r="J4681" s="7">
        <v>4.7</v>
      </c>
      <c r="K4681" s="3">
        <f t="shared" si="366"/>
        <v>175.62</v>
      </c>
      <c r="L4681" s="2">
        <f t="shared" si="367"/>
        <v>0.18</v>
      </c>
      <c r="M4681" s="3">
        <f t="shared" si="368"/>
        <v>31.611599999999999</v>
      </c>
      <c r="N4681" s="3">
        <f t="shared" si="369"/>
        <v>207.23160000000001</v>
      </c>
    </row>
    <row r="4682" spans="1:14" x14ac:dyDescent="0.3">
      <c r="A4682" s="1">
        <v>45638</v>
      </c>
      <c r="B4682" s="1" t="str">
        <f t="shared" si="365"/>
        <v>December</v>
      </c>
      <c r="C4682" s="4" t="s">
        <v>14</v>
      </c>
      <c r="D4682" s="4" t="s">
        <v>10</v>
      </c>
      <c r="E4682" s="4" t="s">
        <v>11</v>
      </c>
      <c r="F4682" s="4" t="s">
        <v>23</v>
      </c>
      <c r="G4682" s="3">
        <v>65.52</v>
      </c>
      <c r="H4682" s="8">
        <v>4</v>
      </c>
      <c r="I4682" s="4" t="s">
        <v>258</v>
      </c>
      <c r="J4682" s="7">
        <v>3.8</v>
      </c>
      <c r="K4682" s="3">
        <f t="shared" si="366"/>
        <v>262.08</v>
      </c>
      <c r="L4682" s="2">
        <f t="shared" si="367"/>
        <v>0.05</v>
      </c>
      <c r="M4682" s="3">
        <f t="shared" si="368"/>
        <v>13.103999999999999</v>
      </c>
      <c r="N4682" s="3">
        <f t="shared" si="369"/>
        <v>275.18399999999997</v>
      </c>
    </row>
    <row r="4683" spans="1:14" x14ac:dyDescent="0.3">
      <c r="A4683" s="1">
        <v>45638</v>
      </c>
      <c r="B4683" s="1" t="str">
        <f t="shared" si="365"/>
        <v>December</v>
      </c>
      <c r="C4683" s="4" t="s">
        <v>14</v>
      </c>
      <c r="D4683" s="4" t="s">
        <v>10</v>
      </c>
      <c r="E4683" s="4" t="s">
        <v>11</v>
      </c>
      <c r="F4683" s="4" t="s">
        <v>21</v>
      </c>
      <c r="G4683" s="3">
        <v>4</v>
      </c>
      <c r="H4683" s="8">
        <v>8</v>
      </c>
      <c r="I4683" s="4" t="s">
        <v>20</v>
      </c>
      <c r="J4683" s="7">
        <v>6.6</v>
      </c>
      <c r="K4683" s="3">
        <f t="shared" si="366"/>
        <v>32</v>
      </c>
      <c r="L4683" s="2">
        <f t="shared" si="367"/>
        <v>0.05</v>
      </c>
      <c r="M4683" s="3">
        <f t="shared" si="368"/>
        <v>1.6</v>
      </c>
      <c r="N4683" s="3">
        <f t="shared" si="369"/>
        <v>33.6</v>
      </c>
    </row>
    <row r="4684" spans="1:14" x14ac:dyDescent="0.3">
      <c r="A4684" s="1">
        <v>45638</v>
      </c>
      <c r="B4684" s="1" t="str">
        <f t="shared" si="365"/>
        <v>December</v>
      </c>
      <c r="C4684" s="4" t="s">
        <v>14</v>
      </c>
      <c r="D4684" s="4" t="s">
        <v>10</v>
      </c>
      <c r="E4684" s="4" t="s">
        <v>22</v>
      </c>
      <c r="F4684" s="4" t="s">
        <v>24</v>
      </c>
      <c r="G4684" s="3">
        <v>28.74</v>
      </c>
      <c r="H4684" s="8">
        <v>1</v>
      </c>
      <c r="I4684" s="4" t="s">
        <v>20</v>
      </c>
      <c r="J4684" s="7">
        <v>5.4</v>
      </c>
      <c r="K4684" s="3">
        <f t="shared" si="366"/>
        <v>28.74</v>
      </c>
      <c r="L4684" s="2">
        <f t="shared" si="367"/>
        <v>0.05</v>
      </c>
      <c r="M4684" s="3">
        <f t="shared" si="368"/>
        <v>1.4370000000000001</v>
      </c>
      <c r="N4684" s="3">
        <f t="shared" si="369"/>
        <v>30.177</v>
      </c>
    </row>
    <row r="4685" spans="1:14" x14ac:dyDescent="0.3">
      <c r="A4685" s="1">
        <v>45638</v>
      </c>
      <c r="B4685" s="1" t="str">
        <f t="shared" si="365"/>
        <v>December</v>
      </c>
      <c r="C4685" s="4" t="s">
        <v>9</v>
      </c>
      <c r="D4685" s="4" t="s">
        <v>15</v>
      </c>
      <c r="E4685" s="4" t="s">
        <v>22</v>
      </c>
      <c r="F4685" s="4" t="s">
        <v>12</v>
      </c>
      <c r="G4685" s="3">
        <v>2.54</v>
      </c>
      <c r="H4685" s="8">
        <v>9</v>
      </c>
      <c r="I4685" s="4" t="s">
        <v>20</v>
      </c>
      <c r="J4685" s="7">
        <v>6.4</v>
      </c>
      <c r="K4685" s="3">
        <f t="shared" si="366"/>
        <v>22.86</v>
      </c>
      <c r="L4685" s="2">
        <f t="shared" si="367"/>
        <v>0.05</v>
      </c>
      <c r="M4685" s="3">
        <f t="shared" si="368"/>
        <v>1.143</v>
      </c>
      <c r="N4685" s="3">
        <f t="shared" si="369"/>
        <v>24.003</v>
      </c>
    </row>
    <row r="4686" spans="1:14" x14ac:dyDescent="0.3">
      <c r="A4686" s="1">
        <v>45639</v>
      </c>
      <c r="B4686" s="1" t="str">
        <f t="shared" si="365"/>
        <v>December</v>
      </c>
      <c r="C4686" s="4" t="s">
        <v>14</v>
      </c>
      <c r="D4686" s="4" t="s">
        <v>15</v>
      </c>
      <c r="E4686" s="4" t="s">
        <v>22</v>
      </c>
      <c r="F4686" s="4" t="s">
        <v>18</v>
      </c>
      <c r="G4686" s="3">
        <v>76.2</v>
      </c>
      <c r="H4686" s="8">
        <v>1</v>
      </c>
      <c r="I4686" s="4" t="s">
        <v>20</v>
      </c>
      <c r="J4686" s="7">
        <v>5.6</v>
      </c>
      <c r="K4686" s="3">
        <f t="shared" si="366"/>
        <v>76.2</v>
      </c>
      <c r="L4686" s="2">
        <f t="shared" si="367"/>
        <v>0.05</v>
      </c>
      <c r="M4686" s="3">
        <f t="shared" si="368"/>
        <v>3.8100000000000005</v>
      </c>
      <c r="N4686" s="3">
        <f t="shared" si="369"/>
        <v>80.010000000000005</v>
      </c>
    </row>
    <row r="4687" spans="1:14" x14ac:dyDescent="0.3">
      <c r="A4687" s="1">
        <v>45639</v>
      </c>
      <c r="B4687" s="1" t="str">
        <f t="shared" si="365"/>
        <v>December</v>
      </c>
      <c r="C4687" s="4" t="s">
        <v>14</v>
      </c>
      <c r="D4687" s="4" t="s">
        <v>15</v>
      </c>
      <c r="E4687" s="4" t="s">
        <v>22</v>
      </c>
      <c r="F4687" s="4" t="s">
        <v>12</v>
      </c>
      <c r="G4687" s="3">
        <v>8.31</v>
      </c>
      <c r="H4687" s="8">
        <v>6</v>
      </c>
      <c r="I4687" s="4" t="s">
        <v>17</v>
      </c>
      <c r="J4687" s="7">
        <v>8</v>
      </c>
      <c r="K4687" s="3">
        <f t="shared" si="366"/>
        <v>49.86</v>
      </c>
      <c r="L4687" s="2">
        <f t="shared" si="367"/>
        <v>0.05</v>
      </c>
      <c r="M4687" s="3">
        <f t="shared" si="368"/>
        <v>2.4930000000000003</v>
      </c>
      <c r="N4687" s="3">
        <f t="shared" si="369"/>
        <v>52.353000000000002</v>
      </c>
    </row>
    <row r="4688" spans="1:14" x14ac:dyDescent="0.3">
      <c r="A4688" s="1">
        <v>45639</v>
      </c>
      <c r="B4688" s="1" t="str">
        <f t="shared" si="365"/>
        <v>December</v>
      </c>
      <c r="C4688" s="4" t="s">
        <v>14</v>
      </c>
      <c r="D4688" s="4" t="s">
        <v>10</v>
      </c>
      <c r="E4688" s="4" t="s">
        <v>11</v>
      </c>
      <c r="F4688" s="4" t="s">
        <v>24</v>
      </c>
      <c r="G4688" s="3">
        <v>21.33</v>
      </c>
      <c r="H4688" s="8">
        <v>9</v>
      </c>
      <c r="I4688" s="4" t="s">
        <v>258</v>
      </c>
      <c r="J4688" s="7">
        <v>8.5</v>
      </c>
      <c r="K4688" s="3">
        <f t="shared" si="366"/>
        <v>191.96999999999997</v>
      </c>
      <c r="L4688" s="2">
        <f t="shared" si="367"/>
        <v>0.05</v>
      </c>
      <c r="M4688" s="3">
        <f t="shared" si="368"/>
        <v>9.5984999999999996</v>
      </c>
      <c r="N4688" s="3">
        <f t="shared" si="369"/>
        <v>201.56849999999997</v>
      </c>
    </row>
    <row r="4689" spans="1:14" x14ac:dyDescent="0.3">
      <c r="A4689" s="1">
        <v>45639</v>
      </c>
      <c r="B4689" s="1" t="str">
        <f t="shared" si="365"/>
        <v>December</v>
      </c>
      <c r="C4689" s="4" t="s">
        <v>14</v>
      </c>
      <c r="D4689" s="4" t="s">
        <v>15</v>
      </c>
      <c r="E4689" s="4" t="s">
        <v>11</v>
      </c>
      <c r="F4689" s="4" t="s">
        <v>21</v>
      </c>
      <c r="G4689" s="3">
        <v>13.37</v>
      </c>
      <c r="H4689" s="8">
        <v>3</v>
      </c>
      <c r="I4689" s="4" t="s">
        <v>17</v>
      </c>
      <c r="J4689" s="7">
        <v>7.9</v>
      </c>
      <c r="K4689" s="3">
        <f t="shared" si="366"/>
        <v>40.11</v>
      </c>
      <c r="L4689" s="2">
        <f t="shared" si="367"/>
        <v>0.05</v>
      </c>
      <c r="M4689" s="3">
        <f t="shared" si="368"/>
        <v>2.0055000000000001</v>
      </c>
      <c r="N4689" s="3">
        <f t="shared" si="369"/>
        <v>42.115499999999997</v>
      </c>
    </row>
    <row r="4690" spans="1:14" x14ac:dyDescent="0.3">
      <c r="A4690" s="1">
        <v>45639</v>
      </c>
      <c r="B4690" s="1" t="str">
        <f t="shared" si="365"/>
        <v>December</v>
      </c>
      <c r="C4690" s="4" t="s">
        <v>9</v>
      </c>
      <c r="D4690" s="4" t="s">
        <v>10</v>
      </c>
      <c r="E4690" s="4" t="s">
        <v>11</v>
      </c>
      <c r="F4690" s="4" t="s">
        <v>18</v>
      </c>
      <c r="G4690" s="3">
        <v>51.31</v>
      </c>
      <c r="H4690" s="8">
        <v>4</v>
      </c>
      <c r="I4690" s="4" t="s">
        <v>17</v>
      </c>
      <c r="J4690" s="7">
        <v>5.0999999999999996</v>
      </c>
      <c r="K4690" s="3">
        <f t="shared" si="366"/>
        <v>205.24</v>
      </c>
      <c r="L4690" s="2">
        <f t="shared" si="367"/>
        <v>0.05</v>
      </c>
      <c r="M4690" s="3">
        <f t="shared" si="368"/>
        <v>10.262</v>
      </c>
      <c r="N4690" s="3">
        <f t="shared" si="369"/>
        <v>215.50200000000001</v>
      </c>
    </row>
    <row r="4691" spans="1:14" x14ac:dyDescent="0.3">
      <c r="A4691" s="1">
        <v>45639</v>
      </c>
      <c r="B4691" s="1" t="str">
        <f t="shared" si="365"/>
        <v>December</v>
      </c>
      <c r="C4691" s="4" t="s">
        <v>19</v>
      </c>
      <c r="D4691" s="4" t="s">
        <v>15</v>
      </c>
      <c r="E4691" s="4" t="s">
        <v>11</v>
      </c>
      <c r="F4691" s="4" t="s">
        <v>12</v>
      </c>
      <c r="G4691" s="3">
        <v>2.29</v>
      </c>
      <c r="H4691" s="8">
        <v>4</v>
      </c>
      <c r="I4691" s="4" t="s">
        <v>258</v>
      </c>
      <c r="J4691" s="7">
        <v>5.4</v>
      </c>
      <c r="K4691" s="3">
        <f t="shared" si="366"/>
        <v>9.16</v>
      </c>
      <c r="L4691" s="2">
        <f t="shared" si="367"/>
        <v>0.05</v>
      </c>
      <c r="M4691" s="3">
        <f t="shared" si="368"/>
        <v>0.45800000000000002</v>
      </c>
      <c r="N4691" s="3">
        <f t="shared" si="369"/>
        <v>9.6180000000000003</v>
      </c>
    </row>
    <row r="4692" spans="1:14" x14ac:dyDescent="0.3">
      <c r="A4692" s="1">
        <v>45639</v>
      </c>
      <c r="B4692" s="1" t="str">
        <f t="shared" si="365"/>
        <v>December</v>
      </c>
      <c r="C4692" s="4" t="s">
        <v>14</v>
      </c>
      <c r="D4692" s="4" t="s">
        <v>15</v>
      </c>
      <c r="E4692" s="4" t="s">
        <v>11</v>
      </c>
      <c r="F4692" s="4" t="s">
        <v>23</v>
      </c>
      <c r="G4692" s="3">
        <v>52.49</v>
      </c>
      <c r="H4692" s="8">
        <v>6</v>
      </c>
      <c r="I4692" s="4" t="s">
        <v>258</v>
      </c>
      <c r="J4692" s="7">
        <v>9</v>
      </c>
      <c r="K4692" s="3">
        <f t="shared" si="366"/>
        <v>314.94</v>
      </c>
      <c r="L4692" s="2">
        <f t="shared" si="367"/>
        <v>0.05</v>
      </c>
      <c r="M4692" s="3">
        <f t="shared" si="368"/>
        <v>15.747</v>
      </c>
      <c r="N4692" s="3">
        <f t="shared" si="369"/>
        <v>330.68700000000001</v>
      </c>
    </row>
    <row r="4693" spans="1:14" x14ac:dyDescent="0.3">
      <c r="A4693" s="1">
        <v>45639</v>
      </c>
      <c r="B4693" s="1" t="str">
        <f t="shared" si="365"/>
        <v>December</v>
      </c>
      <c r="C4693" s="4" t="s">
        <v>19</v>
      </c>
      <c r="D4693" s="4" t="s">
        <v>10</v>
      </c>
      <c r="E4693" s="4" t="s">
        <v>11</v>
      </c>
      <c r="F4693" s="4" t="s">
        <v>23</v>
      </c>
      <c r="G4693" s="3">
        <v>59.92</v>
      </c>
      <c r="H4693" s="8">
        <v>8</v>
      </c>
      <c r="I4693" s="4" t="s">
        <v>258</v>
      </c>
      <c r="J4693" s="7">
        <v>9.3000000000000007</v>
      </c>
      <c r="K4693" s="3">
        <f t="shared" si="366"/>
        <v>479.36</v>
      </c>
      <c r="L4693" s="2">
        <f t="shared" si="367"/>
        <v>0.05</v>
      </c>
      <c r="M4693" s="3">
        <f t="shared" si="368"/>
        <v>23.968000000000004</v>
      </c>
      <c r="N4693" s="3">
        <f t="shared" si="369"/>
        <v>503.32800000000003</v>
      </c>
    </row>
    <row r="4694" spans="1:14" x14ac:dyDescent="0.3">
      <c r="A4694" s="1">
        <v>45639</v>
      </c>
      <c r="B4694" s="1" t="str">
        <f t="shared" si="365"/>
        <v>December</v>
      </c>
      <c r="C4694" s="4" t="s">
        <v>9</v>
      </c>
      <c r="D4694" s="4" t="s">
        <v>10</v>
      </c>
      <c r="E4694" s="4" t="s">
        <v>11</v>
      </c>
      <c r="F4694" s="4" t="s">
        <v>12</v>
      </c>
      <c r="G4694" s="3">
        <v>5.44</v>
      </c>
      <c r="H4694" s="8">
        <v>3</v>
      </c>
      <c r="I4694" s="4" t="s">
        <v>20</v>
      </c>
      <c r="J4694" s="7">
        <v>5</v>
      </c>
      <c r="K4694" s="3">
        <f t="shared" si="366"/>
        <v>16.32</v>
      </c>
      <c r="L4694" s="2">
        <f t="shared" si="367"/>
        <v>0.05</v>
      </c>
      <c r="M4694" s="3">
        <f t="shared" si="368"/>
        <v>0.81600000000000006</v>
      </c>
      <c r="N4694" s="3">
        <f t="shared" si="369"/>
        <v>17.135999999999999</v>
      </c>
    </row>
    <row r="4695" spans="1:14" x14ac:dyDescent="0.3">
      <c r="A4695" s="1">
        <v>45639</v>
      </c>
      <c r="B4695" s="1" t="str">
        <f t="shared" si="365"/>
        <v>December</v>
      </c>
      <c r="C4695" s="4" t="s">
        <v>19</v>
      </c>
      <c r="D4695" s="4" t="s">
        <v>15</v>
      </c>
      <c r="E4695" s="4" t="s">
        <v>11</v>
      </c>
      <c r="F4695" s="4" t="s">
        <v>16</v>
      </c>
      <c r="G4695" s="3">
        <v>82.91</v>
      </c>
      <c r="H4695" s="8">
        <v>7</v>
      </c>
      <c r="I4695" s="4" t="s">
        <v>17</v>
      </c>
      <c r="J4695" s="7">
        <v>7.7</v>
      </c>
      <c r="K4695" s="3">
        <f t="shared" si="366"/>
        <v>580.37</v>
      </c>
      <c r="L4695" s="2">
        <f t="shared" si="367"/>
        <v>0.18</v>
      </c>
      <c r="M4695" s="3">
        <f t="shared" si="368"/>
        <v>104.4666</v>
      </c>
      <c r="N4695" s="3">
        <f t="shared" si="369"/>
        <v>684.83659999999998</v>
      </c>
    </row>
    <row r="4696" spans="1:14" x14ac:dyDescent="0.3">
      <c r="A4696" s="1">
        <v>45639</v>
      </c>
      <c r="B4696" s="1" t="str">
        <f t="shared" si="365"/>
        <v>December</v>
      </c>
      <c r="C4696" s="4" t="s">
        <v>9</v>
      </c>
      <c r="D4696" s="4" t="s">
        <v>15</v>
      </c>
      <c r="E4696" s="4" t="s">
        <v>11</v>
      </c>
      <c r="F4696" s="4" t="s">
        <v>12</v>
      </c>
      <c r="G4696" s="3">
        <v>4.2</v>
      </c>
      <c r="H4696" s="8">
        <v>1</v>
      </c>
      <c r="I4696" s="4" t="s">
        <v>17</v>
      </c>
      <c r="J4696" s="7">
        <v>7.6</v>
      </c>
      <c r="K4696" s="3">
        <f t="shared" si="366"/>
        <v>4.2</v>
      </c>
      <c r="L4696" s="2">
        <f t="shared" si="367"/>
        <v>0.05</v>
      </c>
      <c r="M4696" s="3">
        <f t="shared" si="368"/>
        <v>0.21000000000000002</v>
      </c>
      <c r="N4696" s="3">
        <f t="shared" si="369"/>
        <v>4.41</v>
      </c>
    </row>
    <row r="4697" spans="1:14" x14ac:dyDescent="0.3">
      <c r="A4697" s="1">
        <v>45639</v>
      </c>
      <c r="B4697" s="1" t="str">
        <f t="shared" si="365"/>
        <v>December</v>
      </c>
      <c r="C4697" s="4" t="s">
        <v>14</v>
      </c>
      <c r="D4697" s="4" t="s">
        <v>10</v>
      </c>
      <c r="E4697" s="4" t="s">
        <v>22</v>
      </c>
      <c r="F4697" s="4" t="s">
        <v>12</v>
      </c>
      <c r="G4697" s="3">
        <v>3.14</v>
      </c>
      <c r="H4697" s="8">
        <v>10</v>
      </c>
      <c r="I4697" s="4" t="s">
        <v>20</v>
      </c>
      <c r="J4697" s="7">
        <v>8.3000000000000007</v>
      </c>
      <c r="K4697" s="3">
        <f t="shared" si="366"/>
        <v>31.400000000000002</v>
      </c>
      <c r="L4697" s="2">
        <f t="shared" si="367"/>
        <v>0.05</v>
      </c>
      <c r="M4697" s="3">
        <f t="shared" si="368"/>
        <v>1.5700000000000003</v>
      </c>
      <c r="N4697" s="3">
        <f t="shared" si="369"/>
        <v>32.97</v>
      </c>
    </row>
    <row r="4698" spans="1:14" x14ac:dyDescent="0.3">
      <c r="A4698" s="1">
        <v>45639</v>
      </c>
      <c r="B4698" s="1" t="str">
        <f t="shared" si="365"/>
        <v>December</v>
      </c>
      <c r="C4698" s="4" t="s">
        <v>9</v>
      </c>
      <c r="D4698" s="4" t="s">
        <v>15</v>
      </c>
      <c r="E4698" s="4" t="s">
        <v>22</v>
      </c>
      <c r="F4698" s="4" t="s">
        <v>16</v>
      </c>
      <c r="G4698" s="3">
        <v>80.48</v>
      </c>
      <c r="H4698" s="8">
        <v>10</v>
      </c>
      <c r="I4698" s="4" t="s">
        <v>17</v>
      </c>
      <c r="J4698" s="7">
        <v>7.1</v>
      </c>
      <c r="K4698" s="3">
        <f t="shared" si="366"/>
        <v>804.80000000000007</v>
      </c>
      <c r="L4698" s="2">
        <f t="shared" si="367"/>
        <v>0.18</v>
      </c>
      <c r="M4698" s="3">
        <f t="shared" si="368"/>
        <v>144.864</v>
      </c>
      <c r="N4698" s="3">
        <f t="shared" si="369"/>
        <v>949.6640000000001</v>
      </c>
    </row>
    <row r="4699" spans="1:14" x14ac:dyDescent="0.3">
      <c r="A4699" s="1">
        <v>45639</v>
      </c>
      <c r="B4699" s="1" t="str">
        <f t="shared" si="365"/>
        <v>December</v>
      </c>
      <c r="C4699" s="4" t="s">
        <v>19</v>
      </c>
      <c r="D4699" s="4" t="s">
        <v>15</v>
      </c>
      <c r="E4699" s="4" t="s">
        <v>11</v>
      </c>
      <c r="F4699" s="4" t="s">
        <v>24</v>
      </c>
      <c r="G4699" s="3">
        <v>42.89</v>
      </c>
      <c r="H4699" s="8">
        <v>10</v>
      </c>
      <c r="I4699" s="4" t="s">
        <v>17</v>
      </c>
      <c r="J4699" s="7">
        <v>6.6</v>
      </c>
      <c r="K4699" s="3">
        <f t="shared" si="366"/>
        <v>428.9</v>
      </c>
      <c r="L4699" s="2">
        <f t="shared" si="367"/>
        <v>0.05</v>
      </c>
      <c r="M4699" s="3">
        <f t="shared" si="368"/>
        <v>21.445</v>
      </c>
      <c r="N4699" s="3">
        <f t="shared" si="369"/>
        <v>450.34499999999997</v>
      </c>
    </row>
    <row r="4700" spans="1:14" x14ac:dyDescent="0.3">
      <c r="A4700" s="1">
        <v>45639</v>
      </c>
      <c r="B4700" s="1" t="str">
        <f t="shared" si="365"/>
        <v>December</v>
      </c>
      <c r="C4700" s="4" t="s">
        <v>14</v>
      </c>
      <c r="D4700" s="4" t="s">
        <v>10</v>
      </c>
      <c r="E4700" s="4" t="s">
        <v>11</v>
      </c>
      <c r="F4700" s="4" t="s">
        <v>12</v>
      </c>
      <c r="G4700" s="3">
        <v>9.68</v>
      </c>
      <c r="H4700" s="8">
        <v>1</v>
      </c>
      <c r="I4700" s="4" t="s">
        <v>20</v>
      </c>
      <c r="J4700" s="7">
        <v>4.3</v>
      </c>
      <c r="K4700" s="3">
        <f t="shared" si="366"/>
        <v>9.68</v>
      </c>
      <c r="L4700" s="2">
        <f t="shared" si="367"/>
        <v>0.05</v>
      </c>
      <c r="M4700" s="3">
        <f t="shared" si="368"/>
        <v>0.48399999999999999</v>
      </c>
      <c r="N4700" s="3">
        <f t="shared" si="369"/>
        <v>10.164</v>
      </c>
    </row>
    <row r="4701" spans="1:14" x14ac:dyDescent="0.3">
      <c r="A4701" s="1">
        <v>45639</v>
      </c>
      <c r="B4701" s="1" t="str">
        <f t="shared" si="365"/>
        <v>December</v>
      </c>
      <c r="C4701" s="4" t="s">
        <v>14</v>
      </c>
      <c r="D4701" s="4" t="s">
        <v>15</v>
      </c>
      <c r="E4701" s="4" t="s">
        <v>22</v>
      </c>
      <c r="F4701" s="4" t="s">
        <v>12</v>
      </c>
      <c r="G4701" s="3">
        <v>8.1999999999999993</v>
      </c>
      <c r="H4701" s="8">
        <v>8</v>
      </c>
      <c r="I4701" s="4" t="s">
        <v>17</v>
      </c>
      <c r="J4701" s="7">
        <v>9.8000000000000007</v>
      </c>
      <c r="K4701" s="3">
        <f t="shared" si="366"/>
        <v>65.599999999999994</v>
      </c>
      <c r="L4701" s="2">
        <f t="shared" si="367"/>
        <v>0.05</v>
      </c>
      <c r="M4701" s="3">
        <f t="shared" si="368"/>
        <v>3.28</v>
      </c>
      <c r="N4701" s="3">
        <f t="shared" si="369"/>
        <v>68.88</v>
      </c>
    </row>
    <row r="4702" spans="1:14" x14ac:dyDescent="0.3">
      <c r="A4702" s="1">
        <v>45639</v>
      </c>
      <c r="B4702" s="1" t="str">
        <f t="shared" si="365"/>
        <v>December</v>
      </c>
      <c r="C4702" s="4" t="s">
        <v>19</v>
      </c>
      <c r="D4702" s="4" t="s">
        <v>10</v>
      </c>
      <c r="E4702" s="4" t="s">
        <v>22</v>
      </c>
      <c r="F4702" s="4" t="s">
        <v>21</v>
      </c>
      <c r="G4702" s="3">
        <v>4.4400000000000004</v>
      </c>
      <c r="H4702" s="8">
        <v>2</v>
      </c>
      <c r="I4702" s="4" t="s">
        <v>258</v>
      </c>
      <c r="J4702" s="7">
        <v>4.2</v>
      </c>
      <c r="K4702" s="3">
        <f t="shared" si="366"/>
        <v>8.8800000000000008</v>
      </c>
      <c r="L4702" s="2">
        <f t="shared" si="367"/>
        <v>0.05</v>
      </c>
      <c r="M4702" s="3">
        <f t="shared" si="368"/>
        <v>0.44400000000000006</v>
      </c>
      <c r="N4702" s="3">
        <f t="shared" si="369"/>
        <v>9.3240000000000016</v>
      </c>
    </row>
    <row r="4703" spans="1:14" x14ac:dyDescent="0.3">
      <c r="A4703" s="1">
        <v>45639</v>
      </c>
      <c r="B4703" s="1" t="str">
        <f t="shared" si="365"/>
        <v>December</v>
      </c>
      <c r="C4703" s="4" t="s">
        <v>9</v>
      </c>
      <c r="D4703" s="4" t="s">
        <v>15</v>
      </c>
      <c r="E4703" s="4" t="s">
        <v>11</v>
      </c>
      <c r="F4703" s="4" t="s">
        <v>24</v>
      </c>
      <c r="G4703" s="3">
        <v>41.29</v>
      </c>
      <c r="H4703" s="8">
        <v>9</v>
      </c>
      <c r="I4703" s="4" t="s">
        <v>20</v>
      </c>
      <c r="J4703" s="7">
        <v>5</v>
      </c>
      <c r="K4703" s="3">
        <f t="shared" si="366"/>
        <v>371.61</v>
      </c>
      <c r="L4703" s="2">
        <f t="shared" si="367"/>
        <v>0.05</v>
      </c>
      <c r="M4703" s="3">
        <f t="shared" si="368"/>
        <v>18.580500000000001</v>
      </c>
      <c r="N4703" s="3">
        <f t="shared" si="369"/>
        <v>390.19050000000004</v>
      </c>
    </row>
    <row r="4704" spans="1:14" x14ac:dyDescent="0.3">
      <c r="A4704" s="1">
        <v>45639</v>
      </c>
      <c r="B4704" s="1" t="str">
        <f t="shared" si="365"/>
        <v>December</v>
      </c>
      <c r="C4704" s="4" t="s">
        <v>9</v>
      </c>
      <c r="D4704" s="4" t="s">
        <v>15</v>
      </c>
      <c r="E4704" s="4" t="s">
        <v>22</v>
      </c>
      <c r="F4704" s="4" t="s">
        <v>12</v>
      </c>
      <c r="G4704" s="3">
        <v>6.07</v>
      </c>
      <c r="H4704" s="8">
        <v>2</v>
      </c>
      <c r="I4704" s="4" t="s">
        <v>17</v>
      </c>
      <c r="J4704" s="7">
        <v>8.4</v>
      </c>
      <c r="K4704" s="3">
        <f t="shared" si="366"/>
        <v>12.14</v>
      </c>
      <c r="L4704" s="2">
        <f t="shared" si="367"/>
        <v>0.05</v>
      </c>
      <c r="M4704" s="3">
        <f t="shared" si="368"/>
        <v>0.6070000000000001</v>
      </c>
      <c r="N4704" s="3">
        <f t="shared" si="369"/>
        <v>12.747</v>
      </c>
    </row>
    <row r="4705" spans="1:14" x14ac:dyDescent="0.3">
      <c r="A4705" s="1">
        <v>45639</v>
      </c>
      <c r="B4705" s="1" t="str">
        <f t="shared" si="365"/>
        <v>December</v>
      </c>
      <c r="C4705" s="4" t="s">
        <v>19</v>
      </c>
      <c r="D4705" s="4" t="s">
        <v>15</v>
      </c>
      <c r="E4705" s="4" t="s">
        <v>22</v>
      </c>
      <c r="F4705" s="4" t="s">
        <v>21</v>
      </c>
      <c r="G4705" s="3">
        <v>11.97</v>
      </c>
      <c r="H4705" s="8">
        <v>6</v>
      </c>
      <c r="I4705" s="4" t="s">
        <v>258</v>
      </c>
      <c r="J4705" s="7">
        <v>8.5</v>
      </c>
      <c r="K4705" s="3">
        <f t="shared" si="366"/>
        <v>71.820000000000007</v>
      </c>
      <c r="L4705" s="2">
        <f t="shared" si="367"/>
        <v>0.05</v>
      </c>
      <c r="M4705" s="3">
        <f t="shared" si="368"/>
        <v>3.5910000000000006</v>
      </c>
      <c r="N4705" s="3">
        <f t="shared" si="369"/>
        <v>75.411000000000001</v>
      </c>
    </row>
    <row r="4706" spans="1:14" x14ac:dyDescent="0.3">
      <c r="A4706" s="1">
        <v>45639</v>
      </c>
      <c r="B4706" s="1" t="str">
        <f t="shared" si="365"/>
        <v>December</v>
      </c>
      <c r="C4706" s="4" t="s">
        <v>14</v>
      </c>
      <c r="D4706" s="4" t="s">
        <v>10</v>
      </c>
      <c r="E4706" s="4" t="s">
        <v>22</v>
      </c>
      <c r="F4706" s="4" t="s">
        <v>12</v>
      </c>
      <c r="G4706" s="3">
        <v>4.47</v>
      </c>
      <c r="H4706" s="8">
        <v>8</v>
      </c>
      <c r="I4706" s="4" t="s">
        <v>20</v>
      </c>
      <c r="J4706" s="7">
        <v>5.8</v>
      </c>
      <c r="K4706" s="3">
        <f t="shared" si="366"/>
        <v>35.76</v>
      </c>
      <c r="L4706" s="2">
        <f t="shared" si="367"/>
        <v>0.05</v>
      </c>
      <c r="M4706" s="3">
        <f t="shared" si="368"/>
        <v>1.788</v>
      </c>
      <c r="N4706" s="3">
        <f t="shared" si="369"/>
        <v>37.547999999999995</v>
      </c>
    </row>
    <row r="4707" spans="1:14" x14ac:dyDescent="0.3">
      <c r="A4707" s="1">
        <v>45639</v>
      </c>
      <c r="B4707" s="1" t="str">
        <f t="shared" si="365"/>
        <v>December</v>
      </c>
      <c r="C4707" s="4" t="s">
        <v>14</v>
      </c>
      <c r="D4707" s="4" t="s">
        <v>10</v>
      </c>
      <c r="E4707" s="4" t="s">
        <v>22</v>
      </c>
      <c r="F4707" s="4" t="s">
        <v>12</v>
      </c>
      <c r="G4707" s="3">
        <v>9.7799999999999994</v>
      </c>
      <c r="H4707" s="8">
        <v>2</v>
      </c>
      <c r="I4707" s="4" t="s">
        <v>258</v>
      </c>
      <c r="J4707" s="7">
        <v>6.2</v>
      </c>
      <c r="K4707" s="3">
        <f t="shared" si="366"/>
        <v>19.559999999999999</v>
      </c>
      <c r="L4707" s="2">
        <f t="shared" si="367"/>
        <v>0.05</v>
      </c>
      <c r="M4707" s="3">
        <f t="shared" si="368"/>
        <v>0.97799999999999998</v>
      </c>
      <c r="N4707" s="3">
        <f t="shared" si="369"/>
        <v>20.538</v>
      </c>
    </row>
    <row r="4708" spans="1:14" x14ac:dyDescent="0.3">
      <c r="A4708" s="1">
        <v>45639</v>
      </c>
      <c r="B4708" s="1" t="str">
        <f t="shared" si="365"/>
        <v>December</v>
      </c>
      <c r="C4708" s="4" t="s">
        <v>9</v>
      </c>
      <c r="D4708" s="4" t="s">
        <v>10</v>
      </c>
      <c r="E4708" s="4" t="s">
        <v>22</v>
      </c>
      <c r="F4708" s="4" t="s">
        <v>12</v>
      </c>
      <c r="G4708" s="3">
        <v>5.46</v>
      </c>
      <c r="H4708" s="8">
        <v>1</v>
      </c>
      <c r="I4708" s="4" t="s">
        <v>17</v>
      </c>
      <c r="J4708" s="7">
        <v>6.5</v>
      </c>
      <c r="K4708" s="3">
        <f t="shared" si="366"/>
        <v>5.46</v>
      </c>
      <c r="L4708" s="2">
        <f t="shared" si="367"/>
        <v>0.05</v>
      </c>
      <c r="M4708" s="3">
        <f t="shared" si="368"/>
        <v>0.27300000000000002</v>
      </c>
      <c r="N4708" s="3">
        <f t="shared" si="369"/>
        <v>5.7329999999999997</v>
      </c>
    </row>
    <row r="4709" spans="1:14" x14ac:dyDescent="0.3">
      <c r="A4709" s="1">
        <v>45639</v>
      </c>
      <c r="B4709" s="1" t="str">
        <f t="shared" si="365"/>
        <v>December</v>
      </c>
      <c r="C4709" s="4" t="s">
        <v>9</v>
      </c>
      <c r="D4709" s="4" t="s">
        <v>10</v>
      </c>
      <c r="E4709" s="4" t="s">
        <v>11</v>
      </c>
      <c r="F4709" s="4" t="s">
        <v>12</v>
      </c>
      <c r="G4709" s="3">
        <v>4.7699999999999996</v>
      </c>
      <c r="H4709" s="8">
        <v>9</v>
      </c>
      <c r="I4709" s="4" t="s">
        <v>258</v>
      </c>
      <c r="J4709" s="7">
        <v>8.8000000000000007</v>
      </c>
      <c r="K4709" s="3">
        <f t="shared" si="366"/>
        <v>42.929999999999993</v>
      </c>
      <c r="L4709" s="2">
        <f t="shared" si="367"/>
        <v>0.05</v>
      </c>
      <c r="M4709" s="3">
        <f t="shared" si="368"/>
        <v>2.1464999999999996</v>
      </c>
      <c r="N4709" s="3">
        <f t="shared" si="369"/>
        <v>45.076499999999996</v>
      </c>
    </row>
    <row r="4710" spans="1:14" x14ac:dyDescent="0.3">
      <c r="A4710" s="1">
        <v>45639</v>
      </c>
      <c r="B4710" s="1" t="str">
        <f t="shared" si="365"/>
        <v>December</v>
      </c>
      <c r="C4710" s="4" t="s">
        <v>14</v>
      </c>
      <c r="D4710" s="4" t="s">
        <v>10</v>
      </c>
      <c r="E4710" s="4" t="s">
        <v>11</v>
      </c>
      <c r="F4710" s="4" t="s">
        <v>21</v>
      </c>
      <c r="G4710" s="3">
        <v>13.25</v>
      </c>
      <c r="H4710" s="8">
        <v>10</v>
      </c>
      <c r="I4710" s="4" t="s">
        <v>20</v>
      </c>
      <c r="J4710" s="7">
        <v>3.6</v>
      </c>
      <c r="K4710" s="3">
        <f t="shared" si="366"/>
        <v>132.5</v>
      </c>
      <c r="L4710" s="2">
        <f t="shared" si="367"/>
        <v>0.05</v>
      </c>
      <c r="M4710" s="3">
        <f t="shared" si="368"/>
        <v>6.625</v>
      </c>
      <c r="N4710" s="3">
        <f t="shared" si="369"/>
        <v>139.125</v>
      </c>
    </row>
    <row r="4711" spans="1:14" x14ac:dyDescent="0.3">
      <c r="A4711" s="1">
        <v>45640</v>
      </c>
      <c r="B4711" s="1" t="str">
        <f t="shared" si="365"/>
        <v>December</v>
      </c>
      <c r="C4711" s="4" t="s">
        <v>14</v>
      </c>
      <c r="D4711" s="4" t="s">
        <v>10</v>
      </c>
      <c r="E4711" s="4" t="s">
        <v>22</v>
      </c>
      <c r="F4711" s="4" t="s">
        <v>24</v>
      </c>
      <c r="G4711" s="3">
        <v>39.76</v>
      </c>
      <c r="H4711" s="8">
        <v>10</v>
      </c>
      <c r="I4711" s="4" t="s">
        <v>258</v>
      </c>
      <c r="J4711" s="7">
        <v>8.6999999999999993</v>
      </c>
      <c r="K4711" s="3">
        <f t="shared" si="366"/>
        <v>397.59999999999997</v>
      </c>
      <c r="L4711" s="2">
        <f t="shared" si="367"/>
        <v>0.05</v>
      </c>
      <c r="M4711" s="3">
        <f t="shared" si="368"/>
        <v>19.88</v>
      </c>
      <c r="N4711" s="3">
        <f t="shared" si="369"/>
        <v>417.47999999999996</v>
      </c>
    </row>
    <row r="4712" spans="1:14" x14ac:dyDescent="0.3">
      <c r="A4712" s="1">
        <v>45640</v>
      </c>
      <c r="B4712" s="1" t="str">
        <f t="shared" si="365"/>
        <v>December</v>
      </c>
      <c r="C4712" s="4" t="s">
        <v>9</v>
      </c>
      <c r="D4712" s="4" t="s">
        <v>10</v>
      </c>
      <c r="E4712" s="4" t="s">
        <v>22</v>
      </c>
      <c r="F4712" s="4" t="s">
        <v>12</v>
      </c>
      <c r="G4712" s="3">
        <v>9.59</v>
      </c>
      <c r="H4712" s="8">
        <v>10</v>
      </c>
      <c r="I4712" s="4" t="s">
        <v>258</v>
      </c>
      <c r="J4712" s="7">
        <v>7.4</v>
      </c>
      <c r="K4712" s="3">
        <f t="shared" si="366"/>
        <v>95.9</v>
      </c>
      <c r="L4712" s="2">
        <f t="shared" si="367"/>
        <v>0.05</v>
      </c>
      <c r="M4712" s="3">
        <f t="shared" si="368"/>
        <v>4.7950000000000008</v>
      </c>
      <c r="N4712" s="3">
        <f t="shared" si="369"/>
        <v>100.69500000000001</v>
      </c>
    </row>
    <row r="4713" spans="1:14" x14ac:dyDescent="0.3">
      <c r="A4713" s="1">
        <v>45640</v>
      </c>
      <c r="B4713" s="1" t="str">
        <f t="shared" si="365"/>
        <v>December</v>
      </c>
      <c r="C4713" s="4" t="s">
        <v>19</v>
      </c>
      <c r="D4713" s="4" t="s">
        <v>15</v>
      </c>
      <c r="E4713" s="4" t="s">
        <v>22</v>
      </c>
      <c r="F4713" s="4" t="s">
        <v>23</v>
      </c>
      <c r="G4713" s="3">
        <v>67.78</v>
      </c>
      <c r="H4713" s="8">
        <v>9</v>
      </c>
      <c r="I4713" s="4" t="s">
        <v>258</v>
      </c>
      <c r="J4713" s="7">
        <v>7.4</v>
      </c>
      <c r="K4713" s="3">
        <f t="shared" si="366"/>
        <v>610.02</v>
      </c>
      <c r="L4713" s="2">
        <f t="shared" si="367"/>
        <v>0.05</v>
      </c>
      <c r="M4713" s="3">
        <f t="shared" si="368"/>
        <v>30.501000000000001</v>
      </c>
      <c r="N4713" s="3">
        <f t="shared" si="369"/>
        <v>640.52099999999996</v>
      </c>
    </row>
    <row r="4714" spans="1:14" x14ac:dyDescent="0.3">
      <c r="A4714" s="1">
        <v>45640</v>
      </c>
      <c r="B4714" s="1" t="str">
        <f t="shared" si="365"/>
        <v>December</v>
      </c>
      <c r="C4714" s="4" t="s">
        <v>9</v>
      </c>
      <c r="D4714" s="4" t="s">
        <v>15</v>
      </c>
      <c r="E4714" s="4" t="s">
        <v>11</v>
      </c>
      <c r="F4714" s="4" t="s">
        <v>12</v>
      </c>
      <c r="G4714" s="3">
        <v>5.63</v>
      </c>
      <c r="H4714" s="8">
        <v>1</v>
      </c>
      <c r="I4714" s="4" t="s">
        <v>17</v>
      </c>
      <c r="J4714" s="7">
        <v>6</v>
      </c>
      <c r="K4714" s="3">
        <f t="shared" si="366"/>
        <v>5.63</v>
      </c>
      <c r="L4714" s="2">
        <f t="shared" si="367"/>
        <v>0.05</v>
      </c>
      <c r="M4714" s="3">
        <f t="shared" si="368"/>
        <v>0.28150000000000003</v>
      </c>
      <c r="N4714" s="3">
        <f t="shared" si="369"/>
        <v>5.9115000000000002</v>
      </c>
    </row>
    <row r="4715" spans="1:14" x14ac:dyDescent="0.3">
      <c r="A4715" s="1">
        <v>45640</v>
      </c>
      <c r="B4715" s="1" t="str">
        <f t="shared" si="365"/>
        <v>December</v>
      </c>
      <c r="C4715" s="4" t="s">
        <v>9</v>
      </c>
      <c r="D4715" s="4" t="s">
        <v>10</v>
      </c>
      <c r="E4715" s="4" t="s">
        <v>11</v>
      </c>
      <c r="F4715" s="4" t="s">
        <v>12</v>
      </c>
      <c r="G4715" s="3">
        <v>4.5</v>
      </c>
      <c r="H4715" s="8">
        <v>6</v>
      </c>
      <c r="I4715" s="4" t="s">
        <v>20</v>
      </c>
      <c r="J4715" s="7">
        <v>9.6999999999999993</v>
      </c>
      <c r="K4715" s="3">
        <f t="shared" si="366"/>
        <v>27</v>
      </c>
      <c r="L4715" s="2">
        <f t="shared" si="367"/>
        <v>0.05</v>
      </c>
      <c r="M4715" s="3">
        <f t="shared" si="368"/>
        <v>1.35</v>
      </c>
      <c r="N4715" s="3">
        <f t="shared" si="369"/>
        <v>28.35</v>
      </c>
    </row>
    <row r="4716" spans="1:14" x14ac:dyDescent="0.3">
      <c r="A4716" s="1">
        <v>45640</v>
      </c>
      <c r="B4716" s="1" t="str">
        <f t="shared" si="365"/>
        <v>December</v>
      </c>
      <c r="C4716" s="4" t="s">
        <v>19</v>
      </c>
      <c r="D4716" s="4" t="s">
        <v>15</v>
      </c>
      <c r="E4716" s="4" t="s">
        <v>22</v>
      </c>
      <c r="F4716" s="4" t="s">
        <v>12</v>
      </c>
      <c r="G4716" s="3">
        <v>6.12</v>
      </c>
      <c r="H4716" s="8">
        <v>2</v>
      </c>
      <c r="I4716" s="4" t="s">
        <v>258</v>
      </c>
      <c r="J4716" s="7">
        <v>4.5999999999999996</v>
      </c>
      <c r="K4716" s="3">
        <f t="shared" si="366"/>
        <v>12.24</v>
      </c>
      <c r="L4716" s="2">
        <f t="shared" si="367"/>
        <v>0.05</v>
      </c>
      <c r="M4716" s="3">
        <f t="shared" si="368"/>
        <v>0.6120000000000001</v>
      </c>
      <c r="N4716" s="3">
        <f t="shared" si="369"/>
        <v>12.852</v>
      </c>
    </row>
    <row r="4717" spans="1:14" x14ac:dyDescent="0.3">
      <c r="A4717" s="1">
        <v>45640</v>
      </c>
      <c r="B4717" s="1" t="str">
        <f t="shared" si="365"/>
        <v>December</v>
      </c>
      <c r="C4717" s="4" t="s">
        <v>19</v>
      </c>
      <c r="D4717" s="4" t="s">
        <v>10</v>
      </c>
      <c r="E4717" s="4" t="s">
        <v>22</v>
      </c>
      <c r="F4717" s="4" t="s">
        <v>16</v>
      </c>
      <c r="G4717" s="3">
        <v>72.8</v>
      </c>
      <c r="H4717" s="8">
        <v>5</v>
      </c>
      <c r="I4717" s="4" t="s">
        <v>258</v>
      </c>
      <c r="J4717" s="7">
        <v>8.9</v>
      </c>
      <c r="K4717" s="3">
        <f t="shared" si="366"/>
        <v>364</v>
      </c>
      <c r="L4717" s="2">
        <f t="shared" si="367"/>
        <v>0.18</v>
      </c>
      <c r="M4717" s="3">
        <f t="shared" si="368"/>
        <v>65.52</v>
      </c>
      <c r="N4717" s="3">
        <f t="shared" si="369"/>
        <v>429.52</v>
      </c>
    </row>
    <row r="4718" spans="1:14" x14ac:dyDescent="0.3">
      <c r="A4718" s="1">
        <v>45640</v>
      </c>
      <c r="B4718" s="1" t="str">
        <f t="shared" si="365"/>
        <v>December</v>
      </c>
      <c r="C4718" s="4" t="s">
        <v>9</v>
      </c>
      <c r="D4718" s="4" t="s">
        <v>15</v>
      </c>
      <c r="E4718" s="4" t="s">
        <v>11</v>
      </c>
      <c r="F4718" s="4" t="s">
        <v>12</v>
      </c>
      <c r="G4718" s="3">
        <v>3.52</v>
      </c>
      <c r="H4718" s="8">
        <v>3</v>
      </c>
      <c r="I4718" s="4" t="s">
        <v>258</v>
      </c>
      <c r="J4718" s="7">
        <v>9.8000000000000007</v>
      </c>
      <c r="K4718" s="3">
        <f t="shared" si="366"/>
        <v>10.56</v>
      </c>
      <c r="L4718" s="2">
        <f t="shared" si="367"/>
        <v>0.05</v>
      </c>
      <c r="M4718" s="3">
        <f t="shared" si="368"/>
        <v>0.52800000000000002</v>
      </c>
      <c r="N4718" s="3">
        <f t="shared" si="369"/>
        <v>11.088000000000001</v>
      </c>
    </row>
    <row r="4719" spans="1:14" x14ac:dyDescent="0.3">
      <c r="A4719" s="1">
        <v>45640</v>
      </c>
      <c r="B4719" s="1" t="str">
        <f t="shared" si="365"/>
        <v>December</v>
      </c>
      <c r="C4719" s="4" t="s">
        <v>19</v>
      </c>
      <c r="D4719" s="4" t="s">
        <v>10</v>
      </c>
      <c r="E4719" s="4" t="s">
        <v>11</v>
      </c>
      <c r="F4719" s="4" t="s">
        <v>12</v>
      </c>
      <c r="G4719" s="3">
        <v>2.72</v>
      </c>
      <c r="H4719" s="8">
        <v>7</v>
      </c>
      <c r="I4719" s="4" t="s">
        <v>20</v>
      </c>
      <c r="J4719" s="7">
        <v>6.1</v>
      </c>
      <c r="K4719" s="3">
        <f t="shared" si="366"/>
        <v>19.040000000000003</v>
      </c>
      <c r="L4719" s="2">
        <f t="shared" si="367"/>
        <v>0.05</v>
      </c>
      <c r="M4719" s="3">
        <f t="shared" si="368"/>
        <v>0.95200000000000018</v>
      </c>
      <c r="N4719" s="3">
        <f t="shared" si="369"/>
        <v>19.992000000000004</v>
      </c>
    </row>
    <row r="4720" spans="1:14" x14ac:dyDescent="0.3">
      <c r="A4720" s="1">
        <v>45640</v>
      </c>
      <c r="B4720" s="1" t="str">
        <f t="shared" si="365"/>
        <v>December</v>
      </c>
      <c r="C4720" s="4" t="s">
        <v>14</v>
      </c>
      <c r="D4720" s="4" t="s">
        <v>10</v>
      </c>
      <c r="E4720" s="4" t="s">
        <v>11</v>
      </c>
      <c r="F4720" s="4" t="s">
        <v>21</v>
      </c>
      <c r="G4720" s="3">
        <v>2.91</v>
      </c>
      <c r="H4720" s="8">
        <v>8</v>
      </c>
      <c r="I4720" s="4" t="s">
        <v>20</v>
      </c>
      <c r="J4720" s="7">
        <v>9</v>
      </c>
      <c r="K4720" s="3">
        <f t="shared" si="366"/>
        <v>23.28</v>
      </c>
      <c r="L4720" s="2">
        <f t="shared" si="367"/>
        <v>0.05</v>
      </c>
      <c r="M4720" s="3">
        <f t="shared" si="368"/>
        <v>1.1640000000000001</v>
      </c>
      <c r="N4720" s="3">
        <f t="shared" si="369"/>
        <v>24.444000000000003</v>
      </c>
    </row>
    <row r="4721" spans="1:14" x14ac:dyDescent="0.3">
      <c r="A4721" s="1">
        <v>45640</v>
      </c>
      <c r="B4721" s="1" t="str">
        <f t="shared" si="365"/>
        <v>December</v>
      </c>
      <c r="C4721" s="4" t="s">
        <v>19</v>
      </c>
      <c r="D4721" s="4" t="s">
        <v>10</v>
      </c>
      <c r="E4721" s="4" t="s">
        <v>11</v>
      </c>
      <c r="F4721" s="4" t="s">
        <v>24</v>
      </c>
      <c r="G4721" s="3">
        <v>45.42</v>
      </c>
      <c r="H4721" s="8">
        <v>7</v>
      </c>
      <c r="I4721" s="4" t="s">
        <v>17</v>
      </c>
      <c r="J4721" s="7">
        <v>9</v>
      </c>
      <c r="K4721" s="3">
        <f t="shared" si="366"/>
        <v>317.94</v>
      </c>
      <c r="L4721" s="2">
        <f t="shared" si="367"/>
        <v>0.05</v>
      </c>
      <c r="M4721" s="3">
        <f t="shared" si="368"/>
        <v>15.897</v>
      </c>
      <c r="N4721" s="3">
        <f t="shared" si="369"/>
        <v>333.83699999999999</v>
      </c>
    </row>
    <row r="4722" spans="1:14" x14ac:dyDescent="0.3">
      <c r="A4722" s="1">
        <v>45640</v>
      </c>
      <c r="B4722" s="1" t="str">
        <f t="shared" si="365"/>
        <v>December</v>
      </c>
      <c r="C4722" s="4" t="s">
        <v>19</v>
      </c>
      <c r="D4722" s="4" t="s">
        <v>10</v>
      </c>
      <c r="E4722" s="4" t="s">
        <v>11</v>
      </c>
      <c r="F4722" s="4" t="s">
        <v>23</v>
      </c>
      <c r="G4722" s="3">
        <v>58.01</v>
      </c>
      <c r="H4722" s="8">
        <v>10</v>
      </c>
      <c r="I4722" s="4" t="s">
        <v>20</v>
      </c>
      <c r="J4722" s="7">
        <v>4.3</v>
      </c>
      <c r="K4722" s="3">
        <f t="shared" si="366"/>
        <v>580.1</v>
      </c>
      <c r="L4722" s="2">
        <f t="shared" si="367"/>
        <v>0.05</v>
      </c>
      <c r="M4722" s="3">
        <f t="shared" si="368"/>
        <v>29.005000000000003</v>
      </c>
      <c r="N4722" s="3">
        <f t="shared" si="369"/>
        <v>609.10500000000002</v>
      </c>
    </row>
    <row r="4723" spans="1:14" x14ac:dyDescent="0.3">
      <c r="A4723" s="1">
        <v>45640</v>
      </c>
      <c r="B4723" s="1" t="str">
        <f t="shared" si="365"/>
        <v>December</v>
      </c>
      <c r="C4723" s="4" t="s">
        <v>9</v>
      </c>
      <c r="D4723" s="4" t="s">
        <v>15</v>
      </c>
      <c r="E4723" s="4" t="s">
        <v>11</v>
      </c>
      <c r="F4723" s="4" t="s">
        <v>12</v>
      </c>
      <c r="G4723" s="3">
        <v>8.1199999999999992</v>
      </c>
      <c r="H4723" s="8">
        <v>5</v>
      </c>
      <c r="I4723" s="4" t="s">
        <v>20</v>
      </c>
      <c r="J4723" s="7">
        <v>7.6</v>
      </c>
      <c r="K4723" s="3">
        <f t="shared" si="366"/>
        <v>40.599999999999994</v>
      </c>
      <c r="L4723" s="2">
        <f t="shared" si="367"/>
        <v>0.05</v>
      </c>
      <c r="M4723" s="3">
        <f t="shared" si="368"/>
        <v>2.0299999999999998</v>
      </c>
      <c r="N4723" s="3">
        <f t="shared" si="369"/>
        <v>42.629999999999995</v>
      </c>
    </row>
    <row r="4724" spans="1:14" x14ac:dyDescent="0.3">
      <c r="A4724" s="1">
        <v>45640</v>
      </c>
      <c r="B4724" s="1" t="str">
        <f t="shared" si="365"/>
        <v>December</v>
      </c>
      <c r="C4724" s="4" t="s">
        <v>9</v>
      </c>
      <c r="D4724" s="4" t="s">
        <v>15</v>
      </c>
      <c r="E4724" s="4" t="s">
        <v>11</v>
      </c>
      <c r="F4724" s="4" t="s">
        <v>16</v>
      </c>
      <c r="G4724" s="3">
        <v>93.01</v>
      </c>
      <c r="H4724" s="8">
        <v>6</v>
      </c>
      <c r="I4724" s="4" t="s">
        <v>20</v>
      </c>
      <c r="J4724" s="7">
        <v>9.4</v>
      </c>
      <c r="K4724" s="3">
        <f t="shared" si="366"/>
        <v>558.06000000000006</v>
      </c>
      <c r="L4724" s="2">
        <f t="shared" si="367"/>
        <v>0.18</v>
      </c>
      <c r="M4724" s="3">
        <f t="shared" si="368"/>
        <v>100.4508</v>
      </c>
      <c r="N4724" s="3">
        <f t="shared" si="369"/>
        <v>658.51080000000002</v>
      </c>
    </row>
    <row r="4725" spans="1:14" x14ac:dyDescent="0.3">
      <c r="A4725" s="1">
        <v>45640</v>
      </c>
      <c r="B4725" s="1" t="str">
        <f t="shared" si="365"/>
        <v>December</v>
      </c>
      <c r="C4725" s="4" t="s">
        <v>9</v>
      </c>
      <c r="D4725" s="4" t="s">
        <v>10</v>
      </c>
      <c r="E4725" s="4" t="s">
        <v>11</v>
      </c>
      <c r="F4725" s="4" t="s">
        <v>23</v>
      </c>
      <c r="G4725" s="3">
        <v>50.91</v>
      </c>
      <c r="H4725" s="8">
        <v>3</v>
      </c>
      <c r="I4725" s="4" t="s">
        <v>20</v>
      </c>
      <c r="J4725" s="7">
        <v>5.3</v>
      </c>
      <c r="K4725" s="3">
        <f t="shared" si="366"/>
        <v>152.72999999999999</v>
      </c>
      <c r="L4725" s="2">
        <f t="shared" si="367"/>
        <v>0.05</v>
      </c>
      <c r="M4725" s="3">
        <f t="shared" si="368"/>
        <v>7.6364999999999998</v>
      </c>
      <c r="N4725" s="3">
        <f t="shared" si="369"/>
        <v>160.3665</v>
      </c>
    </row>
    <row r="4726" spans="1:14" x14ac:dyDescent="0.3">
      <c r="A4726" s="1">
        <v>45640</v>
      </c>
      <c r="B4726" s="1" t="str">
        <f t="shared" si="365"/>
        <v>December</v>
      </c>
      <c r="C4726" s="4" t="s">
        <v>19</v>
      </c>
      <c r="D4726" s="4" t="s">
        <v>10</v>
      </c>
      <c r="E4726" s="4" t="s">
        <v>22</v>
      </c>
      <c r="F4726" s="4" t="s">
        <v>12</v>
      </c>
      <c r="G4726" s="3">
        <v>4.62</v>
      </c>
      <c r="H4726" s="8">
        <v>10</v>
      </c>
      <c r="I4726" s="4" t="s">
        <v>258</v>
      </c>
      <c r="J4726" s="7">
        <v>4.0999999999999996</v>
      </c>
      <c r="K4726" s="3">
        <f t="shared" si="366"/>
        <v>46.2</v>
      </c>
      <c r="L4726" s="2">
        <f t="shared" si="367"/>
        <v>0.05</v>
      </c>
      <c r="M4726" s="3">
        <f t="shared" si="368"/>
        <v>2.31</v>
      </c>
      <c r="N4726" s="3">
        <f t="shared" si="369"/>
        <v>48.510000000000005</v>
      </c>
    </row>
    <row r="4727" spans="1:14" x14ac:dyDescent="0.3">
      <c r="A4727" s="1">
        <v>45640</v>
      </c>
      <c r="B4727" s="1" t="str">
        <f t="shared" si="365"/>
        <v>December</v>
      </c>
      <c r="C4727" s="4" t="s">
        <v>14</v>
      </c>
      <c r="D4727" s="4" t="s">
        <v>15</v>
      </c>
      <c r="E4727" s="4" t="s">
        <v>11</v>
      </c>
      <c r="F4727" s="4" t="s">
        <v>18</v>
      </c>
      <c r="G4727" s="3">
        <v>65.22</v>
      </c>
      <c r="H4727" s="8">
        <v>9</v>
      </c>
      <c r="I4727" s="4" t="s">
        <v>20</v>
      </c>
      <c r="J4727" s="7">
        <v>6.3</v>
      </c>
      <c r="K4727" s="3">
        <f t="shared" si="366"/>
        <v>586.98</v>
      </c>
      <c r="L4727" s="2">
        <f t="shared" si="367"/>
        <v>0.05</v>
      </c>
      <c r="M4727" s="3">
        <f t="shared" si="368"/>
        <v>29.349000000000004</v>
      </c>
      <c r="N4727" s="3">
        <f t="shared" si="369"/>
        <v>616.32900000000006</v>
      </c>
    </row>
    <row r="4728" spans="1:14" x14ac:dyDescent="0.3">
      <c r="A4728" s="1">
        <v>45640</v>
      </c>
      <c r="B4728" s="1" t="str">
        <f t="shared" si="365"/>
        <v>December</v>
      </c>
      <c r="C4728" s="4" t="s">
        <v>19</v>
      </c>
      <c r="D4728" s="4" t="s">
        <v>15</v>
      </c>
      <c r="E4728" s="4" t="s">
        <v>22</v>
      </c>
      <c r="F4728" s="4" t="s">
        <v>12</v>
      </c>
      <c r="G4728" s="3">
        <v>4.6500000000000004</v>
      </c>
      <c r="H4728" s="8">
        <v>2</v>
      </c>
      <c r="I4728" s="4" t="s">
        <v>258</v>
      </c>
      <c r="J4728" s="7">
        <v>7</v>
      </c>
      <c r="K4728" s="3">
        <f t="shared" si="366"/>
        <v>9.3000000000000007</v>
      </c>
      <c r="L4728" s="2">
        <f t="shared" si="367"/>
        <v>0.05</v>
      </c>
      <c r="M4728" s="3">
        <f t="shared" si="368"/>
        <v>0.46500000000000008</v>
      </c>
      <c r="N4728" s="3">
        <f t="shared" si="369"/>
        <v>9.7650000000000006</v>
      </c>
    </row>
    <row r="4729" spans="1:14" x14ac:dyDescent="0.3">
      <c r="A4729" s="1">
        <v>45640</v>
      </c>
      <c r="B4729" s="1" t="str">
        <f t="shared" si="365"/>
        <v>December</v>
      </c>
      <c r="C4729" s="4" t="s">
        <v>14</v>
      </c>
      <c r="D4729" s="4" t="s">
        <v>15</v>
      </c>
      <c r="E4729" s="4" t="s">
        <v>22</v>
      </c>
      <c r="F4729" s="4" t="s">
        <v>23</v>
      </c>
      <c r="G4729" s="3">
        <v>55.31</v>
      </c>
      <c r="H4729" s="8">
        <v>10</v>
      </c>
      <c r="I4729" s="4" t="s">
        <v>20</v>
      </c>
      <c r="J4729" s="7">
        <v>4.5</v>
      </c>
      <c r="K4729" s="3">
        <f t="shared" si="366"/>
        <v>553.1</v>
      </c>
      <c r="L4729" s="2">
        <f t="shared" si="367"/>
        <v>0.05</v>
      </c>
      <c r="M4729" s="3">
        <f t="shared" si="368"/>
        <v>27.655000000000001</v>
      </c>
      <c r="N4729" s="3">
        <f t="shared" si="369"/>
        <v>580.755</v>
      </c>
    </row>
    <row r="4730" spans="1:14" x14ac:dyDescent="0.3">
      <c r="A4730" s="1">
        <v>45641</v>
      </c>
      <c r="B4730" s="1" t="str">
        <f t="shared" si="365"/>
        <v>December</v>
      </c>
      <c r="C4730" s="4" t="s">
        <v>19</v>
      </c>
      <c r="D4730" s="4" t="s">
        <v>15</v>
      </c>
      <c r="E4730" s="4" t="s">
        <v>22</v>
      </c>
      <c r="F4730" s="4" t="s">
        <v>16</v>
      </c>
      <c r="G4730" s="3">
        <v>74.28</v>
      </c>
      <c r="H4730" s="8">
        <v>4</v>
      </c>
      <c r="I4730" s="4" t="s">
        <v>17</v>
      </c>
      <c r="J4730" s="7">
        <v>6.9</v>
      </c>
      <c r="K4730" s="3">
        <f t="shared" si="366"/>
        <v>297.12</v>
      </c>
      <c r="L4730" s="2">
        <f t="shared" si="367"/>
        <v>0.18</v>
      </c>
      <c r="M4730" s="3">
        <f t="shared" si="368"/>
        <v>53.4816</v>
      </c>
      <c r="N4730" s="3">
        <f t="shared" si="369"/>
        <v>350.60160000000002</v>
      </c>
    </row>
    <row r="4731" spans="1:14" x14ac:dyDescent="0.3">
      <c r="A4731" s="1">
        <v>45641</v>
      </c>
      <c r="B4731" s="1" t="str">
        <f t="shared" si="365"/>
        <v>December</v>
      </c>
      <c r="C4731" s="4" t="s">
        <v>9</v>
      </c>
      <c r="D4731" s="4" t="s">
        <v>15</v>
      </c>
      <c r="E4731" s="4" t="s">
        <v>22</v>
      </c>
      <c r="F4731" s="4" t="s">
        <v>24</v>
      </c>
      <c r="G4731" s="3">
        <v>29.41</v>
      </c>
      <c r="H4731" s="8">
        <v>3</v>
      </c>
      <c r="I4731" s="4" t="s">
        <v>258</v>
      </c>
      <c r="J4731" s="7">
        <v>7.7</v>
      </c>
      <c r="K4731" s="3">
        <f t="shared" si="366"/>
        <v>88.23</v>
      </c>
      <c r="L4731" s="2">
        <f t="shared" si="367"/>
        <v>0.05</v>
      </c>
      <c r="M4731" s="3">
        <f t="shared" si="368"/>
        <v>4.4115000000000002</v>
      </c>
      <c r="N4731" s="3">
        <f t="shared" si="369"/>
        <v>92.641500000000008</v>
      </c>
    </row>
    <row r="4732" spans="1:14" x14ac:dyDescent="0.3">
      <c r="A4732" s="1">
        <v>45641</v>
      </c>
      <c r="B4732" s="1" t="str">
        <f t="shared" si="365"/>
        <v>December</v>
      </c>
      <c r="C4732" s="4" t="s">
        <v>14</v>
      </c>
      <c r="D4732" s="4" t="s">
        <v>10</v>
      </c>
      <c r="E4732" s="4" t="s">
        <v>11</v>
      </c>
      <c r="F4732" s="4" t="s">
        <v>12</v>
      </c>
      <c r="G4732" s="3">
        <v>7.65</v>
      </c>
      <c r="H4732" s="8">
        <v>9</v>
      </c>
      <c r="I4732" s="4" t="s">
        <v>17</v>
      </c>
      <c r="J4732" s="7">
        <v>6.8</v>
      </c>
      <c r="K4732" s="3">
        <f t="shared" si="366"/>
        <v>68.850000000000009</v>
      </c>
      <c r="L4732" s="2">
        <f t="shared" si="367"/>
        <v>0.05</v>
      </c>
      <c r="M4732" s="3">
        <f t="shared" si="368"/>
        <v>3.4425000000000008</v>
      </c>
      <c r="N4732" s="3">
        <f t="shared" si="369"/>
        <v>72.292500000000004</v>
      </c>
    </row>
    <row r="4733" spans="1:14" x14ac:dyDescent="0.3">
      <c r="A4733" s="1">
        <v>45641</v>
      </c>
      <c r="B4733" s="1" t="str">
        <f t="shared" si="365"/>
        <v>December</v>
      </c>
      <c r="C4733" s="4" t="s">
        <v>19</v>
      </c>
      <c r="D4733" s="4" t="s">
        <v>15</v>
      </c>
      <c r="E4733" s="4" t="s">
        <v>11</v>
      </c>
      <c r="F4733" s="4" t="s">
        <v>18</v>
      </c>
      <c r="G4733" s="3">
        <v>78.7</v>
      </c>
      <c r="H4733" s="8">
        <v>8</v>
      </c>
      <c r="I4733" s="4" t="s">
        <v>20</v>
      </c>
      <c r="J4733" s="7">
        <v>5.3</v>
      </c>
      <c r="K4733" s="3">
        <f t="shared" si="366"/>
        <v>629.6</v>
      </c>
      <c r="L4733" s="2">
        <f t="shared" si="367"/>
        <v>0.05</v>
      </c>
      <c r="M4733" s="3">
        <f t="shared" si="368"/>
        <v>31.480000000000004</v>
      </c>
      <c r="N4733" s="3">
        <f t="shared" si="369"/>
        <v>661.08</v>
      </c>
    </row>
    <row r="4734" spans="1:14" x14ac:dyDescent="0.3">
      <c r="A4734" s="1">
        <v>45641</v>
      </c>
      <c r="B4734" s="1" t="str">
        <f t="shared" si="365"/>
        <v>December</v>
      </c>
      <c r="C4734" s="4" t="s">
        <v>14</v>
      </c>
      <c r="D4734" s="4" t="s">
        <v>15</v>
      </c>
      <c r="E4734" s="4" t="s">
        <v>11</v>
      </c>
      <c r="F4734" s="4" t="s">
        <v>12</v>
      </c>
      <c r="G4734" s="3">
        <v>3.54</v>
      </c>
      <c r="H4734" s="8">
        <v>4</v>
      </c>
      <c r="I4734" s="4" t="s">
        <v>258</v>
      </c>
      <c r="J4734" s="7">
        <v>6.8</v>
      </c>
      <c r="K4734" s="3">
        <f t="shared" si="366"/>
        <v>14.16</v>
      </c>
      <c r="L4734" s="2">
        <f t="shared" si="367"/>
        <v>0.05</v>
      </c>
      <c r="M4734" s="3">
        <f t="shared" si="368"/>
        <v>0.70800000000000007</v>
      </c>
      <c r="N4734" s="3">
        <f t="shared" si="369"/>
        <v>14.868</v>
      </c>
    </row>
    <row r="4735" spans="1:14" x14ac:dyDescent="0.3">
      <c r="A4735" s="1">
        <v>45641</v>
      </c>
      <c r="B4735" s="1" t="str">
        <f t="shared" si="365"/>
        <v>December</v>
      </c>
      <c r="C4735" s="4" t="s">
        <v>19</v>
      </c>
      <c r="D4735" s="4" t="s">
        <v>10</v>
      </c>
      <c r="E4735" s="4" t="s">
        <v>11</v>
      </c>
      <c r="F4735" s="4" t="s">
        <v>21</v>
      </c>
      <c r="G4735" s="3">
        <v>14.42</v>
      </c>
      <c r="H4735" s="8">
        <v>8</v>
      </c>
      <c r="I4735" s="4" t="s">
        <v>258</v>
      </c>
      <c r="J4735" s="7">
        <v>6.3</v>
      </c>
      <c r="K4735" s="3">
        <f t="shared" si="366"/>
        <v>115.36</v>
      </c>
      <c r="L4735" s="2">
        <f t="shared" si="367"/>
        <v>0.05</v>
      </c>
      <c r="M4735" s="3">
        <f t="shared" si="368"/>
        <v>5.7680000000000007</v>
      </c>
      <c r="N4735" s="3">
        <f t="shared" si="369"/>
        <v>121.128</v>
      </c>
    </row>
    <row r="4736" spans="1:14" x14ac:dyDescent="0.3">
      <c r="A4736" s="1">
        <v>45641</v>
      </c>
      <c r="B4736" s="1" t="str">
        <f t="shared" si="365"/>
        <v>December</v>
      </c>
      <c r="C4736" s="4" t="s">
        <v>14</v>
      </c>
      <c r="D4736" s="4" t="s">
        <v>15</v>
      </c>
      <c r="E4736" s="4" t="s">
        <v>11</v>
      </c>
      <c r="F4736" s="4" t="s">
        <v>12</v>
      </c>
      <c r="G4736" s="3">
        <v>2.97</v>
      </c>
      <c r="H4736" s="8">
        <v>9</v>
      </c>
      <c r="I4736" s="4" t="s">
        <v>258</v>
      </c>
      <c r="J4736" s="7">
        <v>9.1</v>
      </c>
      <c r="K4736" s="3">
        <f t="shared" si="366"/>
        <v>26.73</v>
      </c>
      <c r="L4736" s="2">
        <f t="shared" si="367"/>
        <v>0.05</v>
      </c>
      <c r="M4736" s="3">
        <f t="shared" si="368"/>
        <v>1.3365</v>
      </c>
      <c r="N4736" s="3">
        <f t="shared" si="369"/>
        <v>28.066500000000001</v>
      </c>
    </row>
    <row r="4737" spans="1:14" x14ac:dyDescent="0.3">
      <c r="A4737" s="1">
        <v>45641</v>
      </c>
      <c r="B4737" s="1" t="str">
        <f t="shared" si="365"/>
        <v>December</v>
      </c>
      <c r="C4737" s="4" t="s">
        <v>19</v>
      </c>
      <c r="D4737" s="4" t="s">
        <v>15</v>
      </c>
      <c r="E4737" s="4" t="s">
        <v>22</v>
      </c>
      <c r="F4737" s="4" t="s">
        <v>12</v>
      </c>
      <c r="G4737" s="3">
        <v>2.34</v>
      </c>
      <c r="H4737" s="8">
        <v>2</v>
      </c>
      <c r="I4737" s="4" t="s">
        <v>258</v>
      </c>
      <c r="J4737" s="7">
        <v>9.3000000000000007</v>
      </c>
      <c r="K4737" s="3">
        <f t="shared" si="366"/>
        <v>4.68</v>
      </c>
      <c r="L4737" s="2">
        <f t="shared" si="367"/>
        <v>0.05</v>
      </c>
      <c r="M4737" s="3">
        <f t="shared" si="368"/>
        <v>0.23399999999999999</v>
      </c>
      <c r="N4737" s="3">
        <f t="shared" si="369"/>
        <v>4.9139999999999997</v>
      </c>
    </row>
    <row r="4738" spans="1:14" x14ac:dyDescent="0.3">
      <c r="A4738" s="1">
        <v>45641</v>
      </c>
      <c r="B4738" s="1" t="str">
        <f t="shared" si="365"/>
        <v>December</v>
      </c>
      <c r="C4738" s="4" t="s">
        <v>14</v>
      </c>
      <c r="D4738" s="4" t="s">
        <v>10</v>
      </c>
      <c r="E4738" s="4" t="s">
        <v>11</v>
      </c>
      <c r="F4738" s="4" t="s">
        <v>24</v>
      </c>
      <c r="G4738" s="3">
        <v>26.06</v>
      </c>
      <c r="H4738" s="8">
        <v>9</v>
      </c>
      <c r="I4738" s="4" t="s">
        <v>258</v>
      </c>
      <c r="J4738" s="7">
        <v>9.3000000000000007</v>
      </c>
      <c r="K4738" s="3">
        <f t="shared" si="366"/>
        <v>234.54</v>
      </c>
      <c r="L4738" s="2">
        <f t="shared" si="367"/>
        <v>0.05</v>
      </c>
      <c r="M4738" s="3">
        <f t="shared" si="368"/>
        <v>11.727</v>
      </c>
      <c r="N4738" s="3">
        <f t="shared" si="369"/>
        <v>246.267</v>
      </c>
    </row>
    <row r="4739" spans="1:14" x14ac:dyDescent="0.3">
      <c r="A4739" s="1">
        <v>45641</v>
      </c>
      <c r="B4739" s="1" t="str">
        <f t="shared" ref="B4739:B4802" si="370">TEXT(A4739,"mmmm")</f>
        <v>December</v>
      </c>
      <c r="C4739" s="4" t="s">
        <v>9</v>
      </c>
      <c r="D4739" s="4" t="s">
        <v>10</v>
      </c>
      <c r="E4739" s="4" t="s">
        <v>22</v>
      </c>
      <c r="F4739" s="4" t="s">
        <v>24</v>
      </c>
      <c r="G4739" s="3">
        <v>27.27</v>
      </c>
      <c r="H4739" s="8">
        <v>9</v>
      </c>
      <c r="I4739" s="4" t="s">
        <v>17</v>
      </c>
      <c r="J4739" s="7">
        <v>7.3</v>
      </c>
      <c r="K4739" s="3">
        <f t="shared" ref="K4739:K4802" si="371">G4739*H4739</f>
        <v>245.43</v>
      </c>
      <c r="L4739" s="2">
        <f t="shared" ref="L4739:L4802" si="372">IF(F4739="electronics",18%,5%)</f>
        <v>0.05</v>
      </c>
      <c r="M4739" s="3">
        <f t="shared" ref="M4739:M4802" si="373">K4739*L4739</f>
        <v>12.271500000000001</v>
      </c>
      <c r="N4739" s="3">
        <f t="shared" ref="N4739:N4802" si="374">K4739+M4739</f>
        <v>257.70150000000001</v>
      </c>
    </row>
    <row r="4740" spans="1:14" x14ac:dyDescent="0.3">
      <c r="A4740" s="1">
        <v>45641</v>
      </c>
      <c r="B4740" s="1" t="str">
        <f t="shared" si="370"/>
        <v>December</v>
      </c>
      <c r="C4740" s="4" t="s">
        <v>19</v>
      </c>
      <c r="D4740" s="4" t="s">
        <v>15</v>
      </c>
      <c r="E4740" s="4" t="s">
        <v>11</v>
      </c>
      <c r="F4740" s="4" t="s">
        <v>16</v>
      </c>
      <c r="G4740" s="3">
        <v>72.91</v>
      </c>
      <c r="H4740" s="8">
        <v>3</v>
      </c>
      <c r="I4740" s="4" t="s">
        <v>17</v>
      </c>
      <c r="J4740" s="7">
        <v>9.6</v>
      </c>
      <c r="K4740" s="3">
        <f t="shared" si="371"/>
        <v>218.73</v>
      </c>
      <c r="L4740" s="2">
        <f t="shared" si="372"/>
        <v>0.18</v>
      </c>
      <c r="M4740" s="3">
        <f t="shared" si="373"/>
        <v>39.371399999999994</v>
      </c>
      <c r="N4740" s="3">
        <f t="shared" si="374"/>
        <v>258.10140000000001</v>
      </c>
    </row>
    <row r="4741" spans="1:14" x14ac:dyDescent="0.3">
      <c r="A4741" s="1">
        <v>45641</v>
      </c>
      <c r="B4741" s="1" t="str">
        <f t="shared" si="370"/>
        <v>December</v>
      </c>
      <c r="C4741" s="4" t="s">
        <v>9</v>
      </c>
      <c r="D4741" s="4" t="s">
        <v>15</v>
      </c>
      <c r="E4741" s="4" t="s">
        <v>11</v>
      </c>
      <c r="F4741" s="4" t="s">
        <v>18</v>
      </c>
      <c r="G4741" s="3">
        <v>64.319999999999993</v>
      </c>
      <c r="H4741" s="8">
        <v>4</v>
      </c>
      <c r="I4741" s="4" t="s">
        <v>258</v>
      </c>
      <c r="J4741" s="7">
        <v>5.2</v>
      </c>
      <c r="K4741" s="3">
        <f t="shared" si="371"/>
        <v>257.27999999999997</v>
      </c>
      <c r="L4741" s="2">
        <f t="shared" si="372"/>
        <v>0.05</v>
      </c>
      <c r="M4741" s="3">
        <f t="shared" si="373"/>
        <v>12.863999999999999</v>
      </c>
      <c r="N4741" s="3">
        <f t="shared" si="374"/>
        <v>270.14399999999995</v>
      </c>
    </row>
    <row r="4742" spans="1:14" x14ac:dyDescent="0.3">
      <c r="A4742" s="1">
        <v>45642</v>
      </c>
      <c r="B4742" s="1" t="str">
        <f t="shared" si="370"/>
        <v>December</v>
      </c>
      <c r="C4742" s="4" t="s">
        <v>9</v>
      </c>
      <c r="D4742" s="4" t="s">
        <v>10</v>
      </c>
      <c r="E4742" s="4" t="s">
        <v>22</v>
      </c>
      <c r="F4742" s="4" t="s">
        <v>24</v>
      </c>
      <c r="G4742" s="3">
        <v>47.4</v>
      </c>
      <c r="H4742" s="8">
        <v>3</v>
      </c>
      <c r="I4742" s="4" t="s">
        <v>258</v>
      </c>
      <c r="J4742" s="7">
        <v>9</v>
      </c>
      <c r="K4742" s="3">
        <f t="shared" si="371"/>
        <v>142.19999999999999</v>
      </c>
      <c r="L4742" s="2">
        <f t="shared" si="372"/>
        <v>0.05</v>
      </c>
      <c r="M4742" s="3">
        <f t="shared" si="373"/>
        <v>7.1099999999999994</v>
      </c>
      <c r="N4742" s="3">
        <f t="shared" si="374"/>
        <v>149.31</v>
      </c>
    </row>
    <row r="4743" spans="1:14" x14ac:dyDescent="0.3">
      <c r="A4743" s="1">
        <v>45642</v>
      </c>
      <c r="B4743" s="1" t="str">
        <f t="shared" si="370"/>
        <v>December</v>
      </c>
      <c r="C4743" s="4" t="s">
        <v>9</v>
      </c>
      <c r="D4743" s="4" t="s">
        <v>15</v>
      </c>
      <c r="E4743" s="4" t="s">
        <v>11</v>
      </c>
      <c r="F4743" s="4" t="s">
        <v>21</v>
      </c>
      <c r="G4743" s="3">
        <v>5.35</v>
      </c>
      <c r="H4743" s="8">
        <v>5</v>
      </c>
      <c r="I4743" s="4" t="s">
        <v>17</v>
      </c>
      <c r="J4743" s="7">
        <v>3.1</v>
      </c>
      <c r="K4743" s="3">
        <f t="shared" si="371"/>
        <v>26.75</v>
      </c>
      <c r="L4743" s="2">
        <f t="shared" si="372"/>
        <v>0.05</v>
      </c>
      <c r="M4743" s="3">
        <f t="shared" si="373"/>
        <v>1.3375000000000001</v>
      </c>
      <c r="N4743" s="3">
        <f t="shared" si="374"/>
        <v>28.087499999999999</v>
      </c>
    </row>
    <row r="4744" spans="1:14" x14ac:dyDescent="0.3">
      <c r="A4744" s="1">
        <v>45642</v>
      </c>
      <c r="B4744" s="1" t="str">
        <f t="shared" si="370"/>
        <v>December</v>
      </c>
      <c r="C4744" s="4" t="s">
        <v>9</v>
      </c>
      <c r="D4744" s="4" t="s">
        <v>15</v>
      </c>
      <c r="E4744" s="4" t="s">
        <v>11</v>
      </c>
      <c r="F4744" s="4" t="s">
        <v>12</v>
      </c>
      <c r="G4744" s="3">
        <v>5.63</v>
      </c>
      <c r="H4744" s="8">
        <v>9</v>
      </c>
      <c r="I4744" s="4" t="s">
        <v>20</v>
      </c>
      <c r="J4744" s="7">
        <v>6.4</v>
      </c>
      <c r="K4744" s="3">
        <f t="shared" si="371"/>
        <v>50.67</v>
      </c>
      <c r="L4744" s="2">
        <f t="shared" si="372"/>
        <v>0.05</v>
      </c>
      <c r="M4744" s="3">
        <f t="shared" si="373"/>
        <v>2.5335000000000001</v>
      </c>
      <c r="N4744" s="3">
        <f t="shared" si="374"/>
        <v>53.203500000000005</v>
      </c>
    </row>
    <row r="4745" spans="1:14" x14ac:dyDescent="0.3">
      <c r="A4745" s="1">
        <v>45642</v>
      </c>
      <c r="B4745" s="1" t="str">
        <f t="shared" si="370"/>
        <v>December</v>
      </c>
      <c r="C4745" s="4" t="s">
        <v>14</v>
      </c>
      <c r="D4745" s="4" t="s">
        <v>15</v>
      </c>
      <c r="E4745" s="4" t="s">
        <v>11</v>
      </c>
      <c r="F4745" s="4" t="s">
        <v>18</v>
      </c>
      <c r="G4745" s="3">
        <v>55.78</v>
      </c>
      <c r="H4745" s="8">
        <v>2</v>
      </c>
      <c r="I4745" s="4" t="s">
        <v>258</v>
      </c>
      <c r="J4745" s="7">
        <v>4.0999999999999996</v>
      </c>
      <c r="K4745" s="3">
        <f t="shared" si="371"/>
        <v>111.56</v>
      </c>
      <c r="L4745" s="2">
        <f t="shared" si="372"/>
        <v>0.05</v>
      </c>
      <c r="M4745" s="3">
        <f t="shared" si="373"/>
        <v>5.5780000000000003</v>
      </c>
      <c r="N4745" s="3">
        <f t="shared" si="374"/>
        <v>117.13800000000001</v>
      </c>
    </row>
    <row r="4746" spans="1:14" x14ac:dyDescent="0.3">
      <c r="A4746" s="1">
        <v>45642</v>
      </c>
      <c r="B4746" s="1" t="str">
        <f t="shared" si="370"/>
        <v>December</v>
      </c>
      <c r="C4746" s="4" t="s">
        <v>19</v>
      </c>
      <c r="D4746" s="4" t="s">
        <v>10</v>
      </c>
      <c r="E4746" s="4" t="s">
        <v>22</v>
      </c>
      <c r="F4746" s="4" t="s">
        <v>12</v>
      </c>
      <c r="G4746" s="3">
        <v>7.89</v>
      </c>
      <c r="H4746" s="8">
        <v>5</v>
      </c>
      <c r="I4746" s="4" t="s">
        <v>20</v>
      </c>
      <c r="J4746" s="7">
        <v>7.6</v>
      </c>
      <c r="K4746" s="3">
        <f t="shared" si="371"/>
        <v>39.449999999999996</v>
      </c>
      <c r="L4746" s="2">
        <f t="shared" si="372"/>
        <v>0.05</v>
      </c>
      <c r="M4746" s="3">
        <f t="shared" si="373"/>
        <v>1.9724999999999999</v>
      </c>
      <c r="N4746" s="3">
        <f t="shared" si="374"/>
        <v>41.422499999999992</v>
      </c>
    </row>
    <row r="4747" spans="1:14" x14ac:dyDescent="0.3">
      <c r="A4747" s="1">
        <v>45642</v>
      </c>
      <c r="B4747" s="1" t="str">
        <f t="shared" si="370"/>
        <v>December</v>
      </c>
      <c r="C4747" s="4" t="s">
        <v>14</v>
      </c>
      <c r="D4747" s="4" t="s">
        <v>15</v>
      </c>
      <c r="E4747" s="4" t="s">
        <v>11</v>
      </c>
      <c r="F4747" s="4" t="s">
        <v>21</v>
      </c>
      <c r="G4747" s="3">
        <v>11.28</v>
      </c>
      <c r="H4747" s="8">
        <v>2</v>
      </c>
      <c r="I4747" s="4" t="s">
        <v>258</v>
      </c>
      <c r="J4747" s="7">
        <v>7.6</v>
      </c>
      <c r="K4747" s="3">
        <f t="shared" si="371"/>
        <v>22.56</v>
      </c>
      <c r="L4747" s="2">
        <f t="shared" si="372"/>
        <v>0.05</v>
      </c>
      <c r="M4747" s="3">
        <f t="shared" si="373"/>
        <v>1.1279999999999999</v>
      </c>
      <c r="N4747" s="3">
        <f t="shared" si="374"/>
        <v>23.687999999999999</v>
      </c>
    </row>
    <row r="4748" spans="1:14" x14ac:dyDescent="0.3">
      <c r="A4748" s="1">
        <v>45642</v>
      </c>
      <c r="B4748" s="1" t="str">
        <f t="shared" si="370"/>
        <v>December</v>
      </c>
      <c r="C4748" s="4" t="s">
        <v>9</v>
      </c>
      <c r="D4748" s="4" t="s">
        <v>15</v>
      </c>
      <c r="E4748" s="4" t="s">
        <v>11</v>
      </c>
      <c r="F4748" s="4" t="s">
        <v>21</v>
      </c>
      <c r="G4748" s="3">
        <v>18.84</v>
      </c>
      <c r="H4748" s="8">
        <v>1</v>
      </c>
      <c r="I4748" s="4" t="s">
        <v>258</v>
      </c>
      <c r="J4748" s="7">
        <v>5.6</v>
      </c>
      <c r="K4748" s="3">
        <f t="shared" si="371"/>
        <v>18.84</v>
      </c>
      <c r="L4748" s="2">
        <f t="shared" si="372"/>
        <v>0.05</v>
      </c>
      <c r="M4748" s="3">
        <f t="shared" si="373"/>
        <v>0.94200000000000006</v>
      </c>
      <c r="N4748" s="3">
        <f t="shared" si="374"/>
        <v>19.782</v>
      </c>
    </row>
    <row r="4749" spans="1:14" x14ac:dyDescent="0.3">
      <c r="A4749" s="1">
        <v>45642</v>
      </c>
      <c r="B4749" s="1" t="str">
        <f t="shared" si="370"/>
        <v>December</v>
      </c>
      <c r="C4749" s="4" t="s">
        <v>19</v>
      </c>
      <c r="D4749" s="4" t="s">
        <v>15</v>
      </c>
      <c r="E4749" s="4" t="s">
        <v>11</v>
      </c>
      <c r="F4749" s="4" t="s">
        <v>12</v>
      </c>
      <c r="G4749" s="3">
        <v>6.66</v>
      </c>
      <c r="H4749" s="8">
        <v>10</v>
      </c>
      <c r="I4749" s="4" t="s">
        <v>17</v>
      </c>
      <c r="J4749" s="7">
        <v>4.8</v>
      </c>
      <c r="K4749" s="3">
        <f t="shared" si="371"/>
        <v>66.599999999999994</v>
      </c>
      <c r="L4749" s="2">
        <f t="shared" si="372"/>
        <v>0.05</v>
      </c>
      <c r="M4749" s="3">
        <f t="shared" si="373"/>
        <v>3.33</v>
      </c>
      <c r="N4749" s="3">
        <f t="shared" si="374"/>
        <v>69.929999999999993</v>
      </c>
    </row>
    <row r="4750" spans="1:14" x14ac:dyDescent="0.3">
      <c r="A4750" s="1">
        <v>45642</v>
      </c>
      <c r="B4750" s="1" t="str">
        <f t="shared" si="370"/>
        <v>December</v>
      </c>
      <c r="C4750" s="4" t="s">
        <v>9</v>
      </c>
      <c r="D4750" s="4" t="s">
        <v>10</v>
      </c>
      <c r="E4750" s="4" t="s">
        <v>22</v>
      </c>
      <c r="F4750" s="4" t="s">
        <v>12</v>
      </c>
      <c r="G4750" s="3">
        <v>5.72</v>
      </c>
      <c r="H4750" s="8">
        <v>3</v>
      </c>
      <c r="I4750" s="4" t="s">
        <v>258</v>
      </c>
      <c r="J4750" s="7">
        <v>7.7</v>
      </c>
      <c r="K4750" s="3">
        <f t="shared" si="371"/>
        <v>17.16</v>
      </c>
      <c r="L4750" s="2">
        <f t="shared" si="372"/>
        <v>0.05</v>
      </c>
      <c r="M4750" s="3">
        <f t="shared" si="373"/>
        <v>0.8580000000000001</v>
      </c>
      <c r="N4750" s="3">
        <f t="shared" si="374"/>
        <v>18.018000000000001</v>
      </c>
    </row>
    <row r="4751" spans="1:14" x14ac:dyDescent="0.3">
      <c r="A4751" s="1">
        <v>45642</v>
      </c>
      <c r="B4751" s="1" t="str">
        <f t="shared" si="370"/>
        <v>December</v>
      </c>
      <c r="C4751" s="4" t="s">
        <v>14</v>
      </c>
      <c r="D4751" s="4" t="s">
        <v>10</v>
      </c>
      <c r="E4751" s="4" t="s">
        <v>11</v>
      </c>
      <c r="F4751" s="4" t="s">
        <v>18</v>
      </c>
      <c r="G4751" s="3">
        <v>69.16</v>
      </c>
      <c r="H4751" s="8">
        <v>5</v>
      </c>
      <c r="I4751" s="4" t="s">
        <v>258</v>
      </c>
      <c r="J4751" s="7">
        <v>7.2</v>
      </c>
      <c r="K4751" s="3">
        <f t="shared" si="371"/>
        <v>345.79999999999995</v>
      </c>
      <c r="L4751" s="2">
        <f t="shared" si="372"/>
        <v>0.05</v>
      </c>
      <c r="M4751" s="3">
        <f t="shared" si="373"/>
        <v>17.29</v>
      </c>
      <c r="N4751" s="3">
        <f t="shared" si="374"/>
        <v>363.09</v>
      </c>
    </row>
    <row r="4752" spans="1:14" x14ac:dyDescent="0.3">
      <c r="A4752" s="1">
        <v>45642</v>
      </c>
      <c r="B4752" s="1" t="str">
        <f t="shared" si="370"/>
        <v>December</v>
      </c>
      <c r="C4752" s="4" t="s">
        <v>9</v>
      </c>
      <c r="D4752" s="4" t="s">
        <v>10</v>
      </c>
      <c r="E4752" s="4" t="s">
        <v>11</v>
      </c>
      <c r="F4752" s="4" t="s">
        <v>21</v>
      </c>
      <c r="G4752" s="3">
        <v>10.19</v>
      </c>
      <c r="H4752" s="8">
        <v>10</v>
      </c>
      <c r="I4752" s="4" t="s">
        <v>258</v>
      </c>
      <c r="J4752" s="7">
        <v>5.8</v>
      </c>
      <c r="K4752" s="3">
        <f t="shared" si="371"/>
        <v>101.89999999999999</v>
      </c>
      <c r="L4752" s="2">
        <f t="shared" si="372"/>
        <v>0.05</v>
      </c>
      <c r="M4752" s="3">
        <f t="shared" si="373"/>
        <v>5.0949999999999998</v>
      </c>
      <c r="N4752" s="3">
        <f t="shared" si="374"/>
        <v>106.99499999999999</v>
      </c>
    </row>
    <row r="4753" spans="1:14" x14ac:dyDescent="0.3">
      <c r="A4753" s="1">
        <v>45642</v>
      </c>
      <c r="B4753" s="1" t="str">
        <f t="shared" si="370"/>
        <v>December</v>
      </c>
      <c r="C4753" s="4" t="s">
        <v>19</v>
      </c>
      <c r="D4753" s="4" t="s">
        <v>10</v>
      </c>
      <c r="E4753" s="4" t="s">
        <v>22</v>
      </c>
      <c r="F4753" s="4" t="s">
        <v>12</v>
      </c>
      <c r="G4753" s="3">
        <v>7.44</v>
      </c>
      <c r="H4753" s="8">
        <v>10</v>
      </c>
      <c r="I4753" s="4" t="s">
        <v>17</v>
      </c>
      <c r="J4753" s="7">
        <v>6.6</v>
      </c>
      <c r="K4753" s="3">
        <f t="shared" si="371"/>
        <v>74.400000000000006</v>
      </c>
      <c r="L4753" s="2">
        <f t="shared" si="372"/>
        <v>0.05</v>
      </c>
      <c r="M4753" s="3">
        <f t="shared" si="373"/>
        <v>3.7200000000000006</v>
      </c>
      <c r="N4753" s="3">
        <f t="shared" si="374"/>
        <v>78.12</v>
      </c>
    </row>
    <row r="4754" spans="1:14" x14ac:dyDescent="0.3">
      <c r="A4754" s="1">
        <v>45642</v>
      </c>
      <c r="B4754" s="1" t="str">
        <f t="shared" si="370"/>
        <v>December</v>
      </c>
      <c r="C4754" s="4" t="s">
        <v>19</v>
      </c>
      <c r="D4754" s="4" t="s">
        <v>10</v>
      </c>
      <c r="E4754" s="4" t="s">
        <v>22</v>
      </c>
      <c r="F4754" s="4" t="s">
        <v>12</v>
      </c>
      <c r="G4754" s="3">
        <v>2.4900000000000002</v>
      </c>
      <c r="H4754" s="8">
        <v>9</v>
      </c>
      <c r="I4754" s="4" t="s">
        <v>20</v>
      </c>
      <c r="J4754" s="7">
        <v>4.4000000000000004</v>
      </c>
      <c r="K4754" s="3">
        <f t="shared" si="371"/>
        <v>22.410000000000004</v>
      </c>
      <c r="L4754" s="2">
        <f t="shared" si="372"/>
        <v>0.05</v>
      </c>
      <c r="M4754" s="3">
        <f t="shared" si="373"/>
        <v>1.1205000000000003</v>
      </c>
      <c r="N4754" s="3">
        <f t="shared" si="374"/>
        <v>23.530500000000004</v>
      </c>
    </row>
    <row r="4755" spans="1:14" x14ac:dyDescent="0.3">
      <c r="A4755" s="1">
        <v>45642</v>
      </c>
      <c r="B4755" s="1" t="str">
        <f t="shared" si="370"/>
        <v>December</v>
      </c>
      <c r="C4755" s="4" t="s">
        <v>9</v>
      </c>
      <c r="D4755" s="4" t="s">
        <v>15</v>
      </c>
      <c r="E4755" s="4" t="s">
        <v>11</v>
      </c>
      <c r="F4755" s="4" t="s">
        <v>12</v>
      </c>
      <c r="G4755" s="3">
        <v>2.93</v>
      </c>
      <c r="H4755" s="8">
        <v>4</v>
      </c>
      <c r="I4755" s="4" t="s">
        <v>20</v>
      </c>
      <c r="J4755" s="7">
        <v>7</v>
      </c>
      <c r="K4755" s="3">
        <f t="shared" si="371"/>
        <v>11.72</v>
      </c>
      <c r="L4755" s="2">
        <f t="shared" si="372"/>
        <v>0.05</v>
      </c>
      <c r="M4755" s="3">
        <f t="shared" si="373"/>
        <v>0.58600000000000008</v>
      </c>
      <c r="N4755" s="3">
        <f t="shared" si="374"/>
        <v>12.306000000000001</v>
      </c>
    </row>
    <row r="4756" spans="1:14" x14ac:dyDescent="0.3">
      <c r="A4756" s="1">
        <v>45642</v>
      </c>
      <c r="B4756" s="1" t="str">
        <f t="shared" si="370"/>
        <v>December</v>
      </c>
      <c r="C4756" s="4" t="s">
        <v>14</v>
      </c>
      <c r="D4756" s="4" t="s">
        <v>10</v>
      </c>
      <c r="E4756" s="4" t="s">
        <v>11</v>
      </c>
      <c r="F4756" s="4" t="s">
        <v>16</v>
      </c>
      <c r="G4756" s="3">
        <v>83.13</v>
      </c>
      <c r="H4756" s="8">
        <v>9</v>
      </c>
      <c r="I4756" s="4" t="s">
        <v>258</v>
      </c>
      <c r="J4756" s="7">
        <v>6.1</v>
      </c>
      <c r="K4756" s="3">
        <f t="shared" si="371"/>
        <v>748.17</v>
      </c>
      <c r="L4756" s="2">
        <f t="shared" si="372"/>
        <v>0.18</v>
      </c>
      <c r="M4756" s="3">
        <f t="shared" si="373"/>
        <v>134.67059999999998</v>
      </c>
      <c r="N4756" s="3">
        <f t="shared" si="374"/>
        <v>882.84059999999999</v>
      </c>
    </row>
    <row r="4757" spans="1:14" x14ac:dyDescent="0.3">
      <c r="A4757" s="1">
        <v>45642</v>
      </c>
      <c r="B4757" s="1" t="str">
        <f t="shared" si="370"/>
        <v>December</v>
      </c>
      <c r="C4757" s="4" t="s">
        <v>19</v>
      </c>
      <c r="D4757" s="4" t="s">
        <v>10</v>
      </c>
      <c r="E4757" s="4" t="s">
        <v>11</v>
      </c>
      <c r="F4757" s="4" t="s">
        <v>16</v>
      </c>
      <c r="G4757" s="3">
        <v>81.459999999999994</v>
      </c>
      <c r="H4757" s="8">
        <v>1</v>
      </c>
      <c r="I4757" s="4" t="s">
        <v>20</v>
      </c>
      <c r="J4757" s="7">
        <v>4.5</v>
      </c>
      <c r="K4757" s="3">
        <f t="shared" si="371"/>
        <v>81.459999999999994</v>
      </c>
      <c r="L4757" s="2">
        <f t="shared" si="372"/>
        <v>0.18</v>
      </c>
      <c r="M4757" s="3">
        <f t="shared" si="373"/>
        <v>14.662799999999999</v>
      </c>
      <c r="N4757" s="3">
        <f t="shared" si="374"/>
        <v>96.122799999999998</v>
      </c>
    </row>
    <row r="4758" spans="1:14" x14ac:dyDescent="0.3">
      <c r="A4758" s="1">
        <v>45642</v>
      </c>
      <c r="B4758" s="1" t="str">
        <f t="shared" si="370"/>
        <v>December</v>
      </c>
      <c r="C4758" s="4" t="s">
        <v>19</v>
      </c>
      <c r="D4758" s="4" t="s">
        <v>10</v>
      </c>
      <c r="E4758" s="4" t="s">
        <v>11</v>
      </c>
      <c r="F4758" s="4" t="s">
        <v>16</v>
      </c>
      <c r="G4758" s="3">
        <v>85.67</v>
      </c>
      <c r="H4758" s="8">
        <v>1</v>
      </c>
      <c r="I4758" s="4" t="s">
        <v>17</v>
      </c>
      <c r="J4758" s="7">
        <v>9.6999999999999993</v>
      </c>
      <c r="K4758" s="3">
        <f t="shared" si="371"/>
        <v>85.67</v>
      </c>
      <c r="L4758" s="2">
        <f t="shared" si="372"/>
        <v>0.18</v>
      </c>
      <c r="M4758" s="3">
        <f t="shared" si="373"/>
        <v>15.4206</v>
      </c>
      <c r="N4758" s="3">
        <f t="shared" si="374"/>
        <v>101.09059999999999</v>
      </c>
    </row>
    <row r="4759" spans="1:14" x14ac:dyDescent="0.3">
      <c r="A4759" s="1">
        <v>45642</v>
      </c>
      <c r="B4759" s="1" t="str">
        <f t="shared" si="370"/>
        <v>December</v>
      </c>
      <c r="C4759" s="4" t="s">
        <v>19</v>
      </c>
      <c r="D4759" s="4" t="s">
        <v>10</v>
      </c>
      <c r="E4759" s="4" t="s">
        <v>11</v>
      </c>
      <c r="F4759" s="4" t="s">
        <v>12</v>
      </c>
      <c r="G4759" s="3">
        <v>8.15</v>
      </c>
      <c r="H4759" s="8">
        <v>7</v>
      </c>
      <c r="I4759" s="4" t="s">
        <v>258</v>
      </c>
      <c r="J4759" s="7">
        <v>9.8000000000000007</v>
      </c>
      <c r="K4759" s="3">
        <f t="shared" si="371"/>
        <v>57.050000000000004</v>
      </c>
      <c r="L4759" s="2">
        <f t="shared" si="372"/>
        <v>0.05</v>
      </c>
      <c r="M4759" s="3">
        <f t="shared" si="373"/>
        <v>2.8525000000000005</v>
      </c>
      <c r="N4759" s="3">
        <f t="shared" si="374"/>
        <v>59.902500000000003</v>
      </c>
    </row>
    <row r="4760" spans="1:14" x14ac:dyDescent="0.3">
      <c r="A4760" s="1">
        <v>45642</v>
      </c>
      <c r="B4760" s="1" t="str">
        <f t="shared" si="370"/>
        <v>December</v>
      </c>
      <c r="C4760" s="4" t="s">
        <v>19</v>
      </c>
      <c r="D4760" s="4" t="s">
        <v>10</v>
      </c>
      <c r="E4760" s="4" t="s">
        <v>11</v>
      </c>
      <c r="F4760" s="4" t="s">
        <v>12</v>
      </c>
      <c r="G4760" s="3">
        <v>7.46</v>
      </c>
      <c r="H4760" s="8">
        <v>9</v>
      </c>
      <c r="I4760" s="4" t="s">
        <v>17</v>
      </c>
      <c r="J4760" s="7">
        <v>7.4</v>
      </c>
      <c r="K4760" s="3">
        <f t="shared" si="371"/>
        <v>67.14</v>
      </c>
      <c r="L4760" s="2">
        <f t="shared" si="372"/>
        <v>0.05</v>
      </c>
      <c r="M4760" s="3">
        <f t="shared" si="373"/>
        <v>3.3570000000000002</v>
      </c>
      <c r="N4760" s="3">
        <f t="shared" si="374"/>
        <v>70.497</v>
      </c>
    </row>
    <row r="4761" spans="1:14" x14ac:dyDescent="0.3">
      <c r="A4761" s="1">
        <v>45642</v>
      </c>
      <c r="B4761" s="1" t="str">
        <f t="shared" si="370"/>
        <v>December</v>
      </c>
      <c r="C4761" s="4" t="s">
        <v>9</v>
      </c>
      <c r="D4761" s="4" t="s">
        <v>10</v>
      </c>
      <c r="E4761" s="4" t="s">
        <v>11</v>
      </c>
      <c r="F4761" s="4" t="s">
        <v>12</v>
      </c>
      <c r="G4761" s="3">
        <v>7.82</v>
      </c>
      <c r="H4761" s="8">
        <v>4</v>
      </c>
      <c r="I4761" s="4" t="s">
        <v>17</v>
      </c>
      <c r="J4761" s="7">
        <v>8.1</v>
      </c>
      <c r="K4761" s="3">
        <f t="shared" si="371"/>
        <v>31.28</v>
      </c>
      <c r="L4761" s="2">
        <f t="shared" si="372"/>
        <v>0.05</v>
      </c>
      <c r="M4761" s="3">
        <f t="shared" si="373"/>
        <v>1.5640000000000001</v>
      </c>
      <c r="N4761" s="3">
        <f t="shared" si="374"/>
        <v>32.844000000000001</v>
      </c>
    </row>
    <row r="4762" spans="1:14" x14ac:dyDescent="0.3">
      <c r="A4762" s="1">
        <v>45643</v>
      </c>
      <c r="B4762" s="1" t="str">
        <f t="shared" si="370"/>
        <v>December</v>
      </c>
      <c r="C4762" s="4" t="s">
        <v>19</v>
      </c>
      <c r="D4762" s="4" t="s">
        <v>15</v>
      </c>
      <c r="E4762" s="4" t="s">
        <v>11</v>
      </c>
      <c r="F4762" s="4" t="s">
        <v>18</v>
      </c>
      <c r="G4762" s="3">
        <v>74.7</v>
      </c>
      <c r="H4762" s="8">
        <v>4</v>
      </c>
      <c r="I4762" s="4" t="s">
        <v>258</v>
      </c>
      <c r="J4762" s="7">
        <v>5.4</v>
      </c>
      <c r="K4762" s="3">
        <f t="shared" si="371"/>
        <v>298.8</v>
      </c>
      <c r="L4762" s="2">
        <f t="shared" si="372"/>
        <v>0.05</v>
      </c>
      <c r="M4762" s="3">
        <f t="shared" si="373"/>
        <v>14.940000000000001</v>
      </c>
      <c r="N4762" s="3">
        <f t="shared" si="374"/>
        <v>313.74</v>
      </c>
    </row>
    <row r="4763" spans="1:14" x14ac:dyDescent="0.3">
      <c r="A4763" s="1">
        <v>45643</v>
      </c>
      <c r="B4763" s="1" t="str">
        <f t="shared" si="370"/>
        <v>December</v>
      </c>
      <c r="C4763" s="4" t="s">
        <v>14</v>
      </c>
      <c r="D4763" s="4" t="s">
        <v>10</v>
      </c>
      <c r="E4763" s="4" t="s">
        <v>22</v>
      </c>
      <c r="F4763" s="4" t="s">
        <v>21</v>
      </c>
      <c r="G4763" s="3">
        <v>16.57</v>
      </c>
      <c r="H4763" s="8">
        <v>7</v>
      </c>
      <c r="I4763" s="4" t="s">
        <v>20</v>
      </c>
      <c r="J4763" s="7">
        <v>8.1999999999999993</v>
      </c>
      <c r="K4763" s="3">
        <f t="shared" si="371"/>
        <v>115.99000000000001</v>
      </c>
      <c r="L4763" s="2">
        <f t="shared" si="372"/>
        <v>0.05</v>
      </c>
      <c r="M4763" s="3">
        <f t="shared" si="373"/>
        <v>5.799500000000001</v>
      </c>
      <c r="N4763" s="3">
        <f t="shared" si="374"/>
        <v>121.7895</v>
      </c>
    </row>
    <row r="4764" spans="1:14" x14ac:dyDescent="0.3">
      <c r="A4764" s="1">
        <v>45643</v>
      </c>
      <c r="B4764" s="1" t="str">
        <f t="shared" si="370"/>
        <v>December</v>
      </c>
      <c r="C4764" s="4" t="s">
        <v>9</v>
      </c>
      <c r="D4764" s="4" t="s">
        <v>10</v>
      </c>
      <c r="E4764" s="4" t="s">
        <v>22</v>
      </c>
      <c r="F4764" s="4" t="s">
        <v>18</v>
      </c>
      <c r="G4764" s="3">
        <v>52.02</v>
      </c>
      <c r="H4764" s="8">
        <v>10</v>
      </c>
      <c r="I4764" s="4" t="s">
        <v>17</v>
      </c>
      <c r="J4764" s="7">
        <v>6</v>
      </c>
      <c r="K4764" s="3">
        <f t="shared" si="371"/>
        <v>520.20000000000005</v>
      </c>
      <c r="L4764" s="2">
        <f t="shared" si="372"/>
        <v>0.05</v>
      </c>
      <c r="M4764" s="3">
        <f t="shared" si="373"/>
        <v>26.010000000000005</v>
      </c>
      <c r="N4764" s="3">
        <f t="shared" si="374"/>
        <v>546.21</v>
      </c>
    </row>
    <row r="4765" spans="1:14" x14ac:dyDescent="0.3">
      <c r="A4765" s="1">
        <v>45643</v>
      </c>
      <c r="B4765" s="1" t="str">
        <f t="shared" si="370"/>
        <v>December</v>
      </c>
      <c r="C4765" s="4" t="s">
        <v>9</v>
      </c>
      <c r="D4765" s="4" t="s">
        <v>10</v>
      </c>
      <c r="E4765" s="4" t="s">
        <v>22</v>
      </c>
      <c r="F4765" s="4" t="s">
        <v>24</v>
      </c>
      <c r="G4765" s="3">
        <v>32.07</v>
      </c>
      <c r="H4765" s="8">
        <v>4</v>
      </c>
      <c r="I4765" s="4" t="s">
        <v>20</v>
      </c>
      <c r="J4765" s="7">
        <v>4.5</v>
      </c>
      <c r="K4765" s="3">
        <f t="shared" si="371"/>
        <v>128.28</v>
      </c>
      <c r="L4765" s="2">
        <f t="shared" si="372"/>
        <v>0.05</v>
      </c>
      <c r="M4765" s="3">
        <f t="shared" si="373"/>
        <v>6.4140000000000006</v>
      </c>
      <c r="N4765" s="3">
        <f t="shared" si="374"/>
        <v>134.69399999999999</v>
      </c>
    </row>
    <row r="4766" spans="1:14" x14ac:dyDescent="0.3">
      <c r="A4766" s="1">
        <v>45643</v>
      </c>
      <c r="B4766" s="1" t="str">
        <f t="shared" si="370"/>
        <v>December</v>
      </c>
      <c r="C4766" s="4" t="s">
        <v>9</v>
      </c>
      <c r="D4766" s="4" t="s">
        <v>15</v>
      </c>
      <c r="E4766" s="4" t="s">
        <v>22</v>
      </c>
      <c r="F4766" s="4" t="s">
        <v>18</v>
      </c>
      <c r="G4766" s="3">
        <v>57.02</v>
      </c>
      <c r="H4766" s="8">
        <v>10</v>
      </c>
      <c r="I4766" s="4" t="s">
        <v>258</v>
      </c>
      <c r="J4766" s="7">
        <v>6.9</v>
      </c>
      <c r="K4766" s="3">
        <f t="shared" si="371"/>
        <v>570.20000000000005</v>
      </c>
      <c r="L4766" s="2">
        <f t="shared" si="372"/>
        <v>0.05</v>
      </c>
      <c r="M4766" s="3">
        <f t="shared" si="373"/>
        <v>28.510000000000005</v>
      </c>
      <c r="N4766" s="3">
        <f t="shared" si="374"/>
        <v>598.71</v>
      </c>
    </row>
    <row r="4767" spans="1:14" x14ac:dyDescent="0.3">
      <c r="A4767" s="1">
        <v>45643</v>
      </c>
      <c r="B4767" s="1" t="str">
        <f t="shared" si="370"/>
        <v>December</v>
      </c>
      <c r="C4767" s="4" t="s">
        <v>19</v>
      </c>
      <c r="D4767" s="4" t="s">
        <v>15</v>
      </c>
      <c r="E4767" s="4" t="s">
        <v>22</v>
      </c>
      <c r="F4767" s="4" t="s">
        <v>23</v>
      </c>
      <c r="G4767" s="3">
        <v>67.53</v>
      </c>
      <c r="H4767" s="8">
        <v>9</v>
      </c>
      <c r="I4767" s="4" t="s">
        <v>17</v>
      </c>
      <c r="J4767" s="7">
        <v>5.8</v>
      </c>
      <c r="K4767" s="3">
        <f t="shared" si="371"/>
        <v>607.77</v>
      </c>
      <c r="L4767" s="2">
        <f t="shared" si="372"/>
        <v>0.05</v>
      </c>
      <c r="M4767" s="3">
        <f t="shared" si="373"/>
        <v>30.388500000000001</v>
      </c>
      <c r="N4767" s="3">
        <f t="shared" si="374"/>
        <v>638.1585</v>
      </c>
    </row>
    <row r="4768" spans="1:14" x14ac:dyDescent="0.3">
      <c r="A4768" s="1">
        <v>45643</v>
      </c>
      <c r="B4768" s="1" t="str">
        <f t="shared" si="370"/>
        <v>December</v>
      </c>
      <c r="C4768" s="4" t="s">
        <v>14</v>
      </c>
      <c r="D4768" s="4" t="s">
        <v>15</v>
      </c>
      <c r="E4768" s="4" t="s">
        <v>22</v>
      </c>
      <c r="F4768" s="4" t="s">
        <v>21</v>
      </c>
      <c r="G4768" s="3">
        <v>12.01</v>
      </c>
      <c r="H4768" s="8">
        <v>1</v>
      </c>
      <c r="I4768" s="4" t="s">
        <v>258</v>
      </c>
      <c r="J4768" s="7">
        <v>9.4</v>
      </c>
      <c r="K4768" s="3">
        <f t="shared" si="371"/>
        <v>12.01</v>
      </c>
      <c r="L4768" s="2">
        <f t="shared" si="372"/>
        <v>0.05</v>
      </c>
      <c r="M4768" s="3">
        <f t="shared" si="373"/>
        <v>0.60050000000000003</v>
      </c>
      <c r="N4768" s="3">
        <f t="shared" si="374"/>
        <v>12.6105</v>
      </c>
    </row>
    <row r="4769" spans="1:14" x14ac:dyDescent="0.3">
      <c r="A4769" s="1">
        <v>45643</v>
      </c>
      <c r="B4769" s="1" t="str">
        <f t="shared" si="370"/>
        <v>December</v>
      </c>
      <c r="C4769" s="4" t="s">
        <v>14</v>
      </c>
      <c r="D4769" s="4" t="s">
        <v>15</v>
      </c>
      <c r="E4769" s="4" t="s">
        <v>11</v>
      </c>
      <c r="F4769" s="4" t="s">
        <v>24</v>
      </c>
      <c r="G4769" s="3">
        <v>32.25</v>
      </c>
      <c r="H4769" s="8">
        <v>5</v>
      </c>
      <c r="I4769" s="4" t="s">
        <v>258</v>
      </c>
      <c r="J4769" s="7">
        <v>4.3</v>
      </c>
      <c r="K4769" s="3">
        <f t="shared" si="371"/>
        <v>161.25</v>
      </c>
      <c r="L4769" s="2">
        <f t="shared" si="372"/>
        <v>0.05</v>
      </c>
      <c r="M4769" s="3">
        <f t="shared" si="373"/>
        <v>8.0625</v>
      </c>
      <c r="N4769" s="3">
        <f t="shared" si="374"/>
        <v>169.3125</v>
      </c>
    </row>
    <row r="4770" spans="1:14" x14ac:dyDescent="0.3">
      <c r="A4770" s="1">
        <v>45643</v>
      </c>
      <c r="B4770" s="1" t="str">
        <f t="shared" si="370"/>
        <v>December</v>
      </c>
      <c r="C4770" s="4" t="s">
        <v>9</v>
      </c>
      <c r="D4770" s="4" t="s">
        <v>15</v>
      </c>
      <c r="E4770" s="4" t="s">
        <v>22</v>
      </c>
      <c r="F4770" s="4" t="s">
        <v>12</v>
      </c>
      <c r="G4770" s="3">
        <v>8.86</v>
      </c>
      <c r="H4770" s="8">
        <v>3</v>
      </c>
      <c r="I4770" s="4" t="s">
        <v>258</v>
      </c>
      <c r="J4770" s="7">
        <v>9.1999999999999993</v>
      </c>
      <c r="K4770" s="3">
        <f t="shared" si="371"/>
        <v>26.58</v>
      </c>
      <c r="L4770" s="2">
        <f t="shared" si="372"/>
        <v>0.05</v>
      </c>
      <c r="M4770" s="3">
        <f t="shared" si="373"/>
        <v>1.329</v>
      </c>
      <c r="N4770" s="3">
        <f t="shared" si="374"/>
        <v>27.908999999999999</v>
      </c>
    </row>
    <row r="4771" spans="1:14" x14ac:dyDescent="0.3">
      <c r="A4771" s="1">
        <v>45643</v>
      </c>
      <c r="B4771" s="1" t="str">
        <f t="shared" si="370"/>
        <v>December</v>
      </c>
      <c r="C4771" s="4" t="s">
        <v>19</v>
      </c>
      <c r="D4771" s="4" t="s">
        <v>15</v>
      </c>
      <c r="E4771" s="4" t="s">
        <v>22</v>
      </c>
      <c r="F4771" s="4" t="s">
        <v>12</v>
      </c>
      <c r="G4771" s="3">
        <v>3.94</v>
      </c>
      <c r="H4771" s="8">
        <v>4</v>
      </c>
      <c r="I4771" s="4" t="s">
        <v>258</v>
      </c>
      <c r="J4771" s="7">
        <v>7.4</v>
      </c>
      <c r="K4771" s="3">
        <f t="shared" si="371"/>
        <v>15.76</v>
      </c>
      <c r="L4771" s="2">
        <f t="shared" si="372"/>
        <v>0.05</v>
      </c>
      <c r="M4771" s="3">
        <f t="shared" si="373"/>
        <v>0.78800000000000003</v>
      </c>
      <c r="N4771" s="3">
        <f t="shared" si="374"/>
        <v>16.547999999999998</v>
      </c>
    </row>
    <row r="4772" spans="1:14" x14ac:dyDescent="0.3">
      <c r="A4772" s="1">
        <v>45643</v>
      </c>
      <c r="B4772" s="1" t="str">
        <f t="shared" si="370"/>
        <v>December</v>
      </c>
      <c r="C4772" s="4" t="s">
        <v>19</v>
      </c>
      <c r="D4772" s="4" t="s">
        <v>10</v>
      </c>
      <c r="E4772" s="4" t="s">
        <v>22</v>
      </c>
      <c r="F4772" s="4" t="s">
        <v>18</v>
      </c>
      <c r="G4772" s="3">
        <v>51.55</v>
      </c>
      <c r="H4772" s="8">
        <v>7</v>
      </c>
      <c r="I4772" s="4" t="s">
        <v>20</v>
      </c>
      <c r="J4772" s="7">
        <v>7.1</v>
      </c>
      <c r="K4772" s="3">
        <f t="shared" si="371"/>
        <v>360.84999999999997</v>
      </c>
      <c r="L4772" s="2">
        <f t="shared" si="372"/>
        <v>0.05</v>
      </c>
      <c r="M4772" s="3">
        <f t="shared" si="373"/>
        <v>18.0425</v>
      </c>
      <c r="N4772" s="3">
        <f t="shared" si="374"/>
        <v>378.89249999999998</v>
      </c>
    </row>
    <row r="4773" spans="1:14" x14ac:dyDescent="0.3">
      <c r="A4773" s="1">
        <v>45643</v>
      </c>
      <c r="B4773" s="1" t="str">
        <f t="shared" si="370"/>
        <v>December</v>
      </c>
      <c r="C4773" s="4" t="s">
        <v>9</v>
      </c>
      <c r="D4773" s="4" t="s">
        <v>10</v>
      </c>
      <c r="E4773" s="4" t="s">
        <v>22</v>
      </c>
      <c r="F4773" s="4" t="s">
        <v>16</v>
      </c>
      <c r="G4773" s="3">
        <v>83.88</v>
      </c>
      <c r="H4773" s="8">
        <v>6</v>
      </c>
      <c r="I4773" s="4" t="s">
        <v>258</v>
      </c>
      <c r="J4773" s="7">
        <v>9.5</v>
      </c>
      <c r="K4773" s="3">
        <f t="shared" si="371"/>
        <v>503.28</v>
      </c>
      <c r="L4773" s="2">
        <f t="shared" si="372"/>
        <v>0.18</v>
      </c>
      <c r="M4773" s="3">
        <f t="shared" si="373"/>
        <v>90.590399999999988</v>
      </c>
      <c r="N4773" s="3">
        <f t="shared" si="374"/>
        <v>593.87040000000002</v>
      </c>
    </row>
    <row r="4774" spans="1:14" x14ac:dyDescent="0.3">
      <c r="A4774" s="1">
        <v>45643</v>
      </c>
      <c r="B4774" s="1" t="str">
        <f t="shared" si="370"/>
        <v>December</v>
      </c>
      <c r="C4774" s="4" t="s">
        <v>9</v>
      </c>
      <c r="D4774" s="4" t="s">
        <v>15</v>
      </c>
      <c r="E4774" s="4" t="s">
        <v>22</v>
      </c>
      <c r="F4774" s="4" t="s">
        <v>16</v>
      </c>
      <c r="G4774" s="3">
        <v>96.47</v>
      </c>
      <c r="H4774" s="8">
        <v>10</v>
      </c>
      <c r="I4774" s="4" t="s">
        <v>20</v>
      </c>
      <c r="J4774" s="7">
        <v>4.4000000000000004</v>
      </c>
      <c r="K4774" s="3">
        <f t="shared" si="371"/>
        <v>964.7</v>
      </c>
      <c r="L4774" s="2">
        <f t="shared" si="372"/>
        <v>0.18</v>
      </c>
      <c r="M4774" s="3">
        <f t="shared" si="373"/>
        <v>173.64600000000002</v>
      </c>
      <c r="N4774" s="3">
        <f t="shared" si="374"/>
        <v>1138.346</v>
      </c>
    </row>
    <row r="4775" spans="1:14" x14ac:dyDescent="0.3">
      <c r="A4775" s="1">
        <v>45643</v>
      </c>
      <c r="B4775" s="1" t="str">
        <f t="shared" si="370"/>
        <v>December</v>
      </c>
      <c r="C4775" s="4" t="s">
        <v>14</v>
      </c>
      <c r="D4775" s="4" t="s">
        <v>15</v>
      </c>
      <c r="E4775" s="4" t="s">
        <v>11</v>
      </c>
      <c r="F4775" s="4" t="s">
        <v>18</v>
      </c>
      <c r="G4775" s="3">
        <v>61.42</v>
      </c>
      <c r="H4775" s="8">
        <v>9</v>
      </c>
      <c r="I4775" s="4" t="s">
        <v>20</v>
      </c>
      <c r="J4775" s="7">
        <v>5.4</v>
      </c>
      <c r="K4775" s="3">
        <f t="shared" si="371"/>
        <v>552.78</v>
      </c>
      <c r="L4775" s="2">
        <f t="shared" si="372"/>
        <v>0.05</v>
      </c>
      <c r="M4775" s="3">
        <f t="shared" si="373"/>
        <v>27.638999999999999</v>
      </c>
      <c r="N4775" s="3">
        <f t="shared" si="374"/>
        <v>580.41899999999998</v>
      </c>
    </row>
    <row r="4776" spans="1:14" x14ac:dyDescent="0.3">
      <c r="A4776" s="1">
        <v>45643</v>
      </c>
      <c r="B4776" s="1" t="str">
        <f t="shared" si="370"/>
        <v>December</v>
      </c>
      <c r="C4776" s="4" t="s">
        <v>14</v>
      </c>
      <c r="D4776" s="4" t="s">
        <v>15</v>
      </c>
      <c r="E4776" s="4" t="s">
        <v>11</v>
      </c>
      <c r="F4776" s="4" t="s">
        <v>21</v>
      </c>
      <c r="G4776" s="3">
        <v>3.77</v>
      </c>
      <c r="H4776" s="8">
        <v>8</v>
      </c>
      <c r="I4776" s="4" t="s">
        <v>258</v>
      </c>
      <c r="J4776" s="7">
        <v>9.1999999999999993</v>
      </c>
      <c r="K4776" s="3">
        <f t="shared" si="371"/>
        <v>30.16</v>
      </c>
      <c r="L4776" s="2">
        <f t="shared" si="372"/>
        <v>0.05</v>
      </c>
      <c r="M4776" s="3">
        <f t="shared" si="373"/>
        <v>1.508</v>
      </c>
      <c r="N4776" s="3">
        <f t="shared" si="374"/>
        <v>31.667999999999999</v>
      </c>
    </row>
    <row r="4777" spans="1:14" x14ac:dyDescent="0.3">
      <c r="A4777" s="1">
        <v>45643</v>
      </c>
      <c r="B4777" s="1" t="str">
        <f t="shared" si="370"/>
        <v>December</v>
      </c>
      <c r="C4777" s="4" t="s">
        <v>19</v>
      </c>
      <c r="D4777" s="4" t="s">
        <v>10</v>
      </c>
      <c r="E4777" s="4" t="s">
        <v>22</v>
      </c>
      <c r="F4777" s="4" t="s">
        <v>12</v>
      </c>
      <c r="G4777" s="3">
        <v>7.93</v>
      </c>
      <c r="H4777" s="8">
        <v>1</v>
      </c>
      <c r="I4777" s="4" t="s">
        <v>258</v>
      </c>
      <c r="J4777" s="7">
        <v>6.8</v>
      </c>
      <c r="K4777" s="3">
        <f t="shared" si="371"/>
        <v>7.93</v>
      </c>
      <c r="L4777" s="2">
        <f t="shared" si="372"/>
        <v>0.05</v>
      </c>
      <c r="M4777" s="3">
        <f t="shared" si="373"/>
        <v>0.39650000000000002</v>
      </c>
      <c r="N4777" s="3">
        <f t="shared" si="374"/>
        <v>8.3264999999999993</v>
      </c>
    </row>
    <row r="4778" spans="1:14" x14ac:dyDescent="0.3">
      <c r="A4778" s="1">
        <v>45643</v>
      </c>
      <c r="B4778" s="1" t="str">
        <f t="shared" si="370"/>
        <v>December</v>
      </c>
      <c r="C4778" s="4" t="s">
        <v>14</v>
      </c>
      <c r="D4778" s="4" t="s">
        <v>15</v>
      </c>
      <c r="E4778" s="4" t="s">
        <v>11</v>
      </c>
      <c r="F4778" s="4" t="s">
        <v>24</v>
      </c>
      <c r="G4778" s="3">
        <v>24.57</v>
      </c>
      <c r="H4778" s="8">
        <v>6</v>
      </c>
      <c r="I4778" s="4" t="s">
        <v>17</v>
      </c>
      <c r="J4778" s="7">
        <v>5.6</v>
      </c>
      <c r="K4778" s="3">
        <f t="shared" si="371"/>
        <v>147.42000000000002</v>
      </c>
      <c r="L4778" s="2">
        <f t="shared" si="372"/>
        <v>0.05</v>
      </c>
      <c r="M4778" s="3">
        <f t="shared" si="373"/>
        <v>7.3710000000000013</v>
      </c>
      <c r="N4778" s="3">
        <f t="shared" si="374"/>
        <v>154.79100000000003</v>
      </c>
    </row>
    <row r="4779" spans="1:14" x14ac:dyDescent="0.3">
      <c r="A4779" s="1">
        <v>45644</v>
      </c>
      <c r="B4779" s="1" t="str">
        <f t="shared" si="370"/>
        <v>December</v>
      </c>
      <c r="C4779" s="4" t="s">
        <v>19</v>
      </c>
      <c r="D4779" s="4" t="s">
        <v>15</v>
      </c>
      <c r="E4779" s="4" t="s">
        <v>11</v>
      </c>
      <c r="F4779" s="4" t="s">
        <v>23</v>
      </c>
      <c r="G4779" s="3">
        <v>65.27</v>
      </c>
      <c r="H4779" s="8">
        <v>8</v>
      </c>
      <c r="I4779" s="4" t="s">
        <v>20</v>
      </c>
      <c r="J4779" s="7">
        <v>7.4</v>
      </c>
      <c r="K4779" s="3">
        <f t="shared" si="371"/>
        <v>522.16</v>
      </c>
      <c r="L4779" s="2">
        <f t="shared" si="372"/>
        <v>0.05</v>
      </c>
      <c r="M4779" s="3">
        <f t="shared" si="373"/>
        <v>26.108000000000001</v>
      </c>
      <c r="N4779" s="3">
        <f t="shared" si="374"/>
        <v>548.26799999999992</v>
      </c>
    </row>
    <row r="4780" spans="1:14" x14ac:dyDescent="0.3">
      <c r="A4780" s="1">
        <v>45644</v>
      </c>
      <c r="B4780" s="1" t="str">
        <f t="shared" si="370"/>
        <v>December</v>
      </c>
      <c r="C4780" s="4" t="s">
        <v>9</v>
      </c>
      <c r="D4780" s="4" t="s">
        <v>10</v>
      </c>
      <c r="E4780" s="4" t="s">
        <v>11</v>
      </c>
      <c r="F4780" s="4" t="s">
        <v>12</v>
      </c>
      <c r="G4780" s="3">
        <v>3.12</v>
      </c>
      <c r="H4780" s="8">
        <v>9</v>
      </c>
      <c r="I4780" s="4" t="s">
        <v>258</v>
      </c>
      <c r="J4780" s="7">
        <v>4.3</v>
      </c>
      <c r="K4780" s="3">
        <f t="shared" si="371"/>
        <v>28.080000000000002</v>
      </c>
      <c r="L4780" s="2">
        <f t="shared" si="372"/>
        <v>0.05</v>
      </c>
      <c r="M4780" s="3">
        <f t="shared" si="373"/>
        <v>1.4040000000000001</v>
      </c>
      <c r="N4780" s="3">
        <f t="shared" si="374"/>
        <v>29.484000000000002</v>
      </c>
    </row>
    <row r="4781" spans="1:14" x14ac:dyDescent="0.3">
      <c r="A4781" s="1">
        <v>45644</v>
      </c>
      <c r="B4781" s="1" t="str">
        <f t="shared" si="370"/>
        <v>December</v>
      </c>
      <c r="C4781" s="4" t="s">
        <v>14</v>
      </c>
      <c r="D4781" s="4" t="s">
        <v>10</v>
      </c>
      <c r="E4781" s="4" t="s">
        <v>22</v>
      </c>
      <c r="F4781" s="4" t="s">
        <v>18</v>
      </c>
      <c r="G4781" s="3">
        <v>75.17</v>
      </c>
      <c r="H4781" s="8">
        <v>2</v>
      </c>
      <c r="I4781" s="4" t="s">
        <v>20</v>
      </c>
      <c r="J4781" s="7">
        <v>3.3</v>
      </c>
      <c r="K4781" s="3">
        <f t="shared" si="371"/>
        <v>150.34</v>
      </c>
      <c r="L4781" s="2">
        <f t="shared" si="372"/>
        <v>0.05</v>
      </c>
      <c r="M4781" s="3">
        <f t="shared" si="373"/>
        <v>7.5170000000000003</v>
      </c>
      <c r="N4781" s="3">
        <f t="shared" si="374"/>
        <v>157.857</v>
      </c>
    </row>
    <row r="4782" spans="1:14" x14ac:dyDescent="0.3">
      <c r="A4782" s="1">
        <v>45644</v>
      </c>
      <c r="B4782" s="1" t="str">
        <f t="shared" si="370"/>
        <v>December</v>
      </c>
      <c r="C4782" s="4" t="s">
        <v>9</v>
      </c>
      <c r="D4782" s="4" t="s">
        <v>10</v>
      </c>
      <c r="E4782" s="4" t="s">
        <v>22</v>
      </c>
      <c r="F4782" s="4" t="s">
        <v>16</v>
      </c>
      <c r="G4782" s="3">
        <v>90.47</v>
      </c>
      <c r="H4782" s="8">
        <v>1</v>
      </c>
      <c r="I4782" s="4" t="s">
        <v>17</v>
      </c>
      <c r="J4782" s="7">
        <v>6.4</v>
      </c>
      <c r="K4782" s="3">
        <f t="shared" si="371"/>
        <v>90.47</v>
      </c>
      <c r="L4782" s="2">
        <f t="shared" si="372"/>
        <v>0.18</v>
      </c>
      <c r="M4782" s="3">
        <f t="shared" si="373"/>
        <v>16.284599999999998</v>
      </c>
      <c r="N4782" s="3">
        <f t="shared" si="374"/>
        <v>106.7546</v>
      </c>
    </row>
    <row r="4783" spans="1:14" x14ac:dyDescent="0.3">
      <c r="A4783" s="1">
        <v>45644</v>
      </c>
      <c r="B4783" s="1" t="str">
        <f t="shared" si="370"/>
        <v>December</v>
      </c>
      <c r="C4783" s="4" t="s">
        <v>14</v>
      </c>
      <c r="D4783" s="4" t="s">
        <v>15</v>
      </c>
      <c r="E4783" s="4" t="s">
        <v>11</v>
      </c>
      <c r="F4783" s="4" t="s">
        <v>12</v>
      </c>
      <c r="G4783" s="3">
        <v>2.13</v>
      </c>
      <c r="H4783" s="8">
        <v>9</v>
      </c>
      <c r="I4783" s="4" t="s">
        <v>20</v>
      </c>
      <c r="J4783" s="7">
        <v>5.8</v>
      </c>
      <c r="K4783" s="3">
        <f t="shared" si="371"/>
        <v>19.169999999999998</v>
      </c>
      <c r="L4783" s="2">
        <f t="shared" si="372"/>
        <v>0.05</v>
      </c>
      <c r="M4783" s="3">
        <f t="shared" si="373"/>
        <v>0.95849999999999991</v>
      </c>
      <c r="N4783" s="3">
        <f t="shared" si="374"/>
        <v>20.128499999999999</v>
      </c>
    </row>
    <row r="4784" spans="1:14" x14ac:dyDescent="0.3">
      <c r="A4784" s="1">
        <v>45644</v>
      </c>
      <c r="B4784" s="1" t="str">
        <f t="shared" si="370"/>
        <v>December</v>
      </c>
      <c r="C4784" s="4" t="s">
        <v>14</v>
      </c>
      <c r="D4784" s="4" t="s">
        <v>15</v>
      </c>
      <c r="E4784" s="4" t="s">
        <v>11</v>
      </c>
      <c r="F4784" s="4" t="s">
        <v>16</v>
      </c>
      <c r="G4784" s="3">
        <v>70.5</v>
      </c>
      <c r="H4784" s="8">
        <v>7</v>
      </c>
      <c r="I4784" s="4" t="s">
        <v>17</v>
      </c>
      <c r="J4784" s="7">
        <v>3.7</v>
      </c>
      <c r="K4784" s="3">
        <f t="shared" si="371"/>
        <v>493.5</v>
      </c>
      <c r="L4784" s="2">
        <f t="shared" si="372"/>
        <v>0.18</v>
      </c>
      <c r="M4784" s="3">
        <f t="shared" si="373"/>
        <v>88.83</v>
      </c>
      <c r="N4784" s="3">
        <f t="shared" si="374"/>
        <v>582.33000000000004</v>
      </c>
    </row>
    <row r="4785" spans="1:14" x14ac:dyDescent="0.3">
      <c r="A4785" s="1">
        <v>45644</v>
      </c>
      <c r="B4785" s="1" t="str">
        <f t="shared" si="370"/>
        <v>December</v>
      </c>
      <c r="C4785" s="4" t="s">
        <v>9</v>
      </c>
      <c r="D4785" s="4" t="s">
        <v>10</v>
      </c>
      <c r="E4785" s="4" t="s">
        <v>22</v>
      </c>
      <c r="F4785" s="4" t="s">
        <v>16</v>
      </c>
      <c r="G4785" s="3">
        <v>87.94</v>
      </c>
      <c r="H4785" s="8">
        <v>5</v>
      </c>
      <c r="I4785" s="4" t="s">
        <v>258</v>
      </c>
      <c r="J4785" s="7">
        <v>4.8</v>
      </c>
      <c r="K4785" s="3">
        <f t="shared" si="371"/>
        <v>439.7</v>
      </c>
      <c r="L4785" s="2">
        <f t="shared" si="372"/>
        <v>0.18</v>
      </c>
      <c r="M4785" s="3">
        <f t="shared" si="373"/>
        <v>79.146000000000001</v>
      </c>
      <c r="N4785" s="3">
        <f t="shared" si="374"/>
        <v>518.846</v>
      </c>
    </row>
    <row r="4786" spans="1:14" x14ac:dyDescent="0.3">
      <c r="A4786" s="1">
        <v>45644</v>
      </c>
      <c r="B4786" s="1" t="str">
        <f t="shared" si="370"/>
        <v>December</v>
      </c>
      <c r="C4786" s="4" t="s">
        <v>19</v>
      </c>
      <c r="D4786" s="4" t="s">
        <v>15</v>
      </c>
      <c r="E4786" s="4" t="s">
        <v>11</v>
      </c>
      <c r="F4786" s="4" t="s">
        <v>12</v>
      </c>
      <c r="G4786" s="3">
        <v>6.52</v>
      </c>
      <c r="H4786" s="8">
        <v>4</v>
      </c>
      <c r="I4786" s="4" t="s">
        <v>258</v>
      </c>
      <c r="J4786" s="7">
        <v>7.7</v>
      </c>
      <c r="K4786" s="3">
        <f t="shared" si="371"/>
        <v>26.08</v>
      </c>
      <c r="L4786" s="2">
        <f t="shared" si="372"/>
        <v>0.05</v>
      </c>
      <c r="M4786" s="3">
        <f t="shared" si="373"/>
        <v>1.304</v>
      </c>
      <c r="N4786" s="3">
        <f t="shared" si="374"/>
        <v>27.383999999999997</v>
      </c>
    </row>
    <row r="4787" spans="1:14" x14ac:dyDescent="0.3">
      <c r="A4787" s="1">
        <v>45644</v>
      </c>
      <c r="B4787" s="1" t="str">
        <f t="shared" si="370"/>
        <v>December</v>
      </c>
      <c r="C4787" s="4" t="s">
        <v>14</v>
      </c>
      <c r="D4787" s="4" t="s">
        <v>10</v>
      </c>
      <c r="E4787" s="4" t="s">
        <v>22</v>
      </c>
      <c r="F4787" s="4" t="s">
        <v>23</v>
      </c>
      <c r="G4787" s="3">
        <v>58.11</v>
      </c>
      <c r="H4787" s="8">
        <v>7</v>
      </c>
      <c r="I4787" s="4" t="s">
        <v>20</v>
      </c>
      <c r="J4787" s="7">
        <v>6.2</v>
      </c>
      <c r="K4787" s="3">
        <f t="shared" si="371"/>
        <v>406.77</v>
      </c>
      <c r="L4787" s="2">
        <f t="shared" si="372"/>
        <v>0.05</v>
      </c>
      <c r="M4787" s="3">
        <f t="shared" si="373"/>
        <v>20.3385</v>
      </c>
      <c r="N4787" s="3">
        <f t="shared" si="374"/>
        <v>427.10849999999999</v>
      </c>
    </row>
    <row r="4788" spans="1:14" x14ac:dyDescent="0.3">
      <c r="A4788" s="1">
        <v>45644</v>
      </c>
      <c r="B4788" s="1" t="str">
        <f t="shared" si="370"/>
        <v>December</v>
      </c>
      <c r="C4788" s="4" t="s">
        <v>14</v>
      </c>
      <c r="D4788" s="4" t="s">
        <v>10</v>
      </c>
      <c r="E4788" s="4" t="s">
        <v>22</v>
      </c>
      <c r="F4788" s="4" t="s">
        <v>24</v>
      </c>
      <c r="G4788" s="3">
        <v>35</v>
      </c>
      <c r="H4788" s="8">
        <v>7</v>
      </c>
      <c r="I4788" s="4" t="s">
        <v>20</v>
      </c>
      <c r="J4788" s="7">
        <v>8.3000000000000007</v>
      </c>
      <c r="K4788" s="3">
        <f t="shared" si="371"/>
        <v>245</v>
      </c>
      <c r="L4788" s="2">
        <f t="shared" si="372"/>
        <v>0.05</v>
      </c>
      <c r="M4788" s="3">
        <f t="shared" si="373"/>
        <v>12.25</v>
      </c>
      <c r="N4788" s="3">
        <f t="shared" si="374"/>
        <v>257.25</v>
      </c>
    </row>
    <row r="4789" spans="1:14" x14ac:dyDescent="0.3">
      <c r="A4789" s="1">
        <v>45644</v>
      </c>
      <c r="B4789" s="1" t="str">
        <f t="shared" si="370"/>
        <v>December</v>
      </c>
      <c r="C4789" s="4" t="s">
        <v>9</v>
      </c>
      <c r="D4789" s="4" t="s">
        <v>10</v>
      </c>
      <c r="E4789" s="4" t="s">
        <v>22</v>
      </c>
      <c r="F4789" s="4" t="s">
        <v>12</v>
      </c>
      <c r="G4789" s="3">
        <v>3.69</v>
      </c>
      <c r="H4789" s="8">
        <v>10</v>
      </c>
      <c r="I4789" s="4" t="s">
        <v>258</v>
      </c>
      <c r="J4789" s="7">
        <v>4.8</v>
      </c>
      <c r="K4789" s="3">
        <f t="shared" si="371"/>
        <v>36.9</v>
      </c>
      <c r="L4789" s="2">
        <f t="shared" si="372"/>
        <v>0.05</v>
      </c>
      <c r="M4789" s="3">
        <f t="shared" si="373"/>
        <v>1.845</v>
      </c>
      <c r="N4789" s="3">
        <f t="shared" si="374"/>
        <v>38.744999999999997</v>
      </c>
    </row>
    <row r="4790" spans="1:14" x14ac:dyDescent="0.3">
      <c r="A4790" s="1">
        <v>45645</v>
      </c>
      <c r="B4790" s="1" t="str">
        <f t="shared" si="370"/>
        <v>December</v>
      </c>
      <c r="C4790" s="4" t="s">
        <v>14</v>
      </c>
      <c r="D4790" s="4" t="s">
        <v>10</v>
      </c>
      <c r="E4790" s="4" t="s">
        <v>11</v>
      </c>
      <c r="F4790" s="4" t="s">
        <v>18</v>
      </c>
      <c r="G4790" s="3">
        <v>55.38</v>
      </c>
      <c r="H4790" s="8">
        <v>6</v>
      </c>
      <c r="I4790" s="4" t="s">
        <v>17</v>
      </c>
      <c r="J4790" s="7">
        <v>9.5</v>
      </c>
      <c r="K4790" s="3">
        <f t="shared" si="371"/>
        <v>332.28000000000003</v>
      </c>
      <c r="L4790" s="2">
        <f t="shared" si="372"/>
        <v>0.05</v>
      </c>
      <c r="M4790" s="3">
        <f t="shared" si="373"/>
        <v>16.614000000000001</v>
      </c>
      <c r="N4790" s="3">
        <f t="shared" si="374"/>
        <v>348.89400000000001</v>
      </c>
    </row>
    <row r="4791" spans="1:14" x14ac:dyDescent="0.3">
      <c r="A4791" s="1">
        <v>45645</v>
      </c>
      <c r="B4791" s="1" t="str">
        <f t="shared" si="370"/>
        <v>December</v>
      </c>
      <c r="C4791" s="4" t="s">
        <v>14</v>
      </c>
      <c r="D4791" s="4" t="s">
        <v>10</v>
      </c>
      <c r="E4791" s="4" t="s">
        <v>11</v>
      </c>
      <c r="F4791" s="4" t="s">
        <v>24</v>
      </c>
      <c r="G4791" s="3">
        <v>28.98</v>
      </c>
      <c r="H4791" s="8">
        <v>10</v>
      </c>
      <c r="I4791" s="4" t="s">
        <v>17</v>
      </c>
      <c r="J4791" s="7">
        <v>6.9</v>
      </c>
      <c r="K4791" s="3">
        <f t="shared" si="371"/>
        <v>289.8</v>
      </c>
      <c r="L4791" s="2">
        <f t="shared" si="372"/>
        <v>0.05</v>
      </c>
      <c r="M4791" s="3">
        <f t="shared" si="373"/>
        <v>14.490000000000002</v>
      </c>
      <c r="N4791" s="3">
        <f t="shared" si="374"/>
        <v>304.29000000000002</v>
      </c>
    </row>
    <row r="4792" spans="1:14" x14ac:dyDescent="0.3">
      <c r="A4792" s="1">
        <v>45645</v>
      </c>
      <c r="B4792" s="1" t="str">
        <f t="shared" si="370"/>
        <v>December</v>
      </c>
      <c r="C4792" s="4" t="s">
        <v>14</v>
      </c>
      <c r="D4792" s="4" t="s">
        <v>15</v>
      </c>
      <c r="E4792" s="4" t="s">
        <v>11</v>
      </c>
      <c r="F4792" s="4" t="s">
        <v>23</v>
      </c>
      <c r="G4792" s="3">
        <v>65.11</v>
      </c>
      <c r="H4792" s="8">
        <v>3</v>
      </c>
      <c r="I4792" s="4" t="s">
        <v>20</v>
      </c>
      <c r="J4792" s="7">
        <v>7.9</v>
      </c>
      <c r="K4792" s="3">
        <f t="shared" si="371"/>
        <v>195.32999999999998</v>
      </c>
      <c r="L4792" s="2">
        <f t="shared" si="372"/>
        <v>0.05</v>
      </c>
      <c r="M4792" s="3">
        <f t="shared" si="373"/>
        <v>9.7665000000000006</v>
      </c>
      <c r="N4792" s="3">
        <f t="shared" si="374"/>
        <v>205.09649999999999</v>
      </c>
    </row>
    <row r="4793" spans="1:14" x14ac:dyDescent="0.3">
      <c r="A4793" s="1">
        <v>45645</v>
      </c>
      <c r="B4793" s="1" t="str">
        <f t="shared" si="370"/>
        <v>December</v>
      </c>
      <c r="C4793" s="4" t="s">
        <v>19</v>
      </c>
      <c r="D4793" s="4" t="s">
        <v>10</v>
      </c>
      <c r="E4793" s="4" t="s">
        <v>22</v>
      </c>
      <c r="F4793" s="4" t="s">
        <v>12</v>
      </c>
      <c r="G4793" s="3">
        <v>5.5</v>
      </c>
      <c r="H4793" s="8">
        <v>2</v>
      </c>
      <c r="I4793" s="4" t="s">
        <v>258</v>
      </c>
      <c r="J4793" s="7">
        <v>7.1</v>
      </c>
      <c r="K4793" s="3">
        <f t="shared" si="371"/>
        <v>11</v>
      </c>
      <c r="L4793" s="2">
        <f t="shared" si="372"/>
        <v>0.05</v>
      </c>
      <c r="M4793" s="3">
        <f t="shared" si="373"/>
        <v>0.55000000000000004</v>
      </c>
      <c r="N4793" s="3">
        <f t="shared" si="374"/>
        <v>11.55</v>
      </c>
    </row>
    <row r="4794" spans="1:14" x14ac:dyDescent="0.3">
      <c r="A4794" s="1">
        <v>45645</v>
      </c>
      <c r="B4794" s="1" t="str">
        <f t="shared" si="370"/>
        <v>December</v>
      </c>
      <c r="C4794" s="4" t="s">
        <v>14</v>
      </c>
      <c r="D4794" s="4" t="s">
        <v>15</v>
      </c>
      <c r="E4794" s="4" t="s">
        <v>11</v>
      </c>
      <c r="F4794" s="4" t="s">
        <v>24</v>
      </c>
      <c r="G4794" s="3">
        <v>20.89</v>
      </c>
      <c r="H4794" s="8">
        <v>5</v>
      </c>
      <c r="I4794" s="4" t="s">
        <v>258</v>
      </c>
      <c r="J4794" s="7">
        <v>6.3</v>
      </c>
      <c r="K4794" s="3">
        <f t="shared" si="371"/>
        <v>104.45</v>
      </c>
      <c r="L4794" s="2">
        <f t="shared" si="372"/>
        <v>0.05</v>
      </c>
      <c r="M4794" s="3">
        <f t="shared" si="373"/>
        <v>5.2225000000000001</v>
      </c>
      <c r="N4794" s="3">
        <f t="shared" si="374"/>
        <v>109.6725</v>
      </c>
    </row>
    <row r="4795" spans="1:14" x14ac:dyDescent="0.3">
      <c r="A4795" s="1">
        <v>45645</v>
      </c>
      <c r="B4795" s="1" t="str">
        <f t="shared" si="370"/>
        <v>December</v>
      </c>
      <c r="C4795" s="4" t="s">
        <v>19</v>
      </c>
      <c r="D4795" s="4" t="s">
        <v>10</v>
      </c>
      <c r="E4795" s="4" t="s">
        <v>11</v>
      </c>
      <c r="F4795" s="4" t="s">
        <v>12</v>
      </c>
      <c r="G4795" s="3">
        <v>7.44</v>
      </c>
      <c r="H4795" s="8">
        <v>7</v>
      </c>
      <c r="I4795" s="4" t="s">
        <v>17</v>
      </c>
      <c r="J4795" s="7">
        <v>8.3000000000000007</v>
      </c>
      <c r="K4795" s="3">
        <f t="shared" si="371"/>
        <v>52.080000000000005</v>
      </c>
      <c r="L4795" s="2">
        <f t="shared" si="372"/>
        <v>0.05</v>
      </c>
      <c r="M4795" s="3">
        <f t="shared" si="373"/>
        <v>2.6040000000000005</v>
      </c>
      <c r="N4795" s="3">
        <f t="shared" si="374"/>
        <v>54.684000000000005</v>
      </c>
    </row>
    <row r="4796" spans="1:14" x14ac:dyDescent="0.3">
      <c r="A4796" s="1">
        <v>45645</v>
      </c>
      <c r="B4796" s="1" t="str">
        <f t="shared" si="370"/>
        <v>December</v>
      </c>
      <c r="C4796" s="4" t="s">
        <v>9</v>
      </c>
      <c r="D4796" s="4" t="s">
        <v>10</v>
      </c>
      <c r="E4796" s="4" t="s">
        <v>22</v>
      </c>
      <c r="F4796" s="4" t="s">
        <v>12</v>
      </c>
      <c r="G4796" s="3">
        <v>4.1399999999999997</v>
      </c>
      <c r="H4796" s="8">
        <v>7</v>
      </c>
      <c r="I4796" s="4" t="s">
        <v>20</v>
      </c>
      <c r="J4796" s="7">
        <v>8.3000000000000007</v>
      </c>
      <c r="K4796" s="3">
        <f t="shared" si="371"/>
        <v>28.979999999999997</v>
      </c>
      <c r="L4796" s="2">
        <f t="shared" si="372"/>
        <v>0.05</v>
      </c>
      <c r="M4796" s="3">
        <f t="shared" si="373"/>
        <v>1.4489999999999998</v>
      </c>
      <c r="N4796" s="3">
        <f t="shared" si="374"/>
        <v>30.428999999999995</v>
      </c>
    </row>
    <row r="4797" spans="1:14" x14ac:dyDescent="0.3">
      <c r="A4797" s="1">
        <v>45645</v>
      </c>
      <c r="B4797" s="1" t="str">
        <f t="shared" si="370"/>
        <v>December</v>
      </c>
      <c r="C4797" s="4" t="s">
        <v>19</v>
      </c>
      <c r="D4797" s="4" t="s">
        <v>15</v>
      </c>
      <c r="E4797" s="4" t="s">
        <v>11</v>
      </c>
      <c r="F4797" s="4" t="s">
        <v>21</v>
      </c>
      <c r="G4797" s="3">
        <v>3.92</v>
      </c>
      <c r="H4797" s="8">
        <v>1</v>
      </c>
      <c r="I4797" s="4" t="s">
        <v>258</v>
      </c>
      <c r="J4797" s="7">
        <v>6</v>
      </c>
      <c r="K4797" s="3">
        <f t="shared" si="371"/>
        <v>3.92</v>
      </c>
      <c r="L4797" s="2">
        <f t="shared" si="372"/>
        <v>0.05</v>
      </c>
      <c r="M4797" s="3">
        <f t="shared" si="373"/>
        <v>0.19600000000000001</v>
      </c>
      <c r="N4797" s="3">
        <f t="shared" si="374"/>
        <v>4.1159999999999997</v>
      </c>
    </row>
    <row r="4798" spans="1:14" x14ac:dyDescent="0.3">
      <c r="A4798" s="1">
        <v>45645</v>
      </c>
      <c r="B4798" s="1" t="str">
        <f t="shared" si="370"/>
        <v>December</v>
      </c>
      <c r="C4798" s="4" t="s">
        <v>9</v>
      </c>
      <c r="D4798" s="4" t="s">
        <v>10</v>
      </c>
      <c r="E4798" s="4" t="s">
        <v>22</v>
      </c>
      <c r="F4798" s="4" t="s">
        <v>23</v>
      </c>
      <c r="G4798" s="3">
        <v>53.75</v>
      </c>
      <c r="H4798" s="8">
        <v>8</v>
      </c>
      <c r="I4798" s="4" t="s">
        <v>20</v>
      </c>
      <c r="J4798" s="7">
        <v>6.8</v>
      </c>
      <c r="K4798" s="3">
        <f t="shared" si="371"/>
        <v>430</v>
      </c>
      <c r="L4798" s="2">
        <f t="shared" si="372"/>
        <v>0.05</v>
      </c>
      <c r="M4798" s="3">
        <f t="shared" si="373"/>
        <v>21.5</v>
      </c>
      <c r="N4798" s="3">
        <f t="shared" si="374"/>
        <v>451.5</v>
      </c>
    </row>
    <row r="4799" spans="1:14" x14ac:dyDescent="0.3">
      <c r="A4799" s="1">
        <v>45645</v>
      </c>
      <c r="B4799" s="1" t="str">
        <f t="shared" si="370"/>
        <v>December</v>
      </c>
      <c r="C4799" s="4" t="s">
        <v>9</v>
      </c>
      <c r="D4799" s="4" t="s">
        <v>15</v>
      </c>
      <c r="E4799" s="4" t="s">
        <v>22</v>
      </c>
      <c r="F4799" s="4" t="s">
        <v>12</v>
      </c>
      <c r="G4799" s="3">
        <v>6.43</v>
      </c>
      <c r="H4799" s="8">
        <v>10</v>
      </c>
      <c r="I4799" s="4" t="s">
        <v>20</v>
      </c>
      <c r="J4799" s="7">
        <v>8.3000000000000007</v>
      </c>
      <c r="K4799" s="3">
        <f t="shared" si="371"/>
        <v>64.3</v>
      </c>
      <c r="L4799" s="2">
        <f t="shared" si="372"/>
        <v>0.05</v>
      </c>
      <c r="M4799" s="3">
        <f t="shared" si="373"/>
        <v>3.2149999999999999</v>
      </c>
      <c r="N4799" s="3">
        <f t="shared" si="374"/>
        <v>67.515000000000001</v>
      </c>
    </row>
    <row r="4800" spans="1:14" x14ac:dyDescent="0.3">
      <c r="A4800" s="1">
        <v>45645</v>
      </c>
      <c r="B4800" s="1" t="str">
        <f t="shared" si="370"/>
        <v>December</v>
      </c>
      <c r="C4800" s="4" t="s">
        <v>9</v>
      </c>
      <c r="D4800" s="4" t="s">
        <v>15</v>
      </c>
      <c r="E4800" s="4" t="s">
        <v>11</v>
      </c>
      <c r="F4800" s="4" t="s">
        <v>18</v>
      </c>
      <c r="G4800" s="3">
        <v>61.63</v>
      </c>
      <c r="H4800" s="8">
        <v>2</v>
      </c>
      <c r="I4800" s="4" t="s">
        <v>20</v>
      </c>
      <c r="J4800" s="7">
        <v>9.1</v>
      </c>
      <c r="K4800" s="3">
        <f t="shared" si="371"/>
        <v>123.26</v>
      </c>
      <c r="L4800" s="2">
        <f t="shared" si="372"/>
        <v>0.05</v>
      </c>
      <c r="M4800" s="3">
        <f t="shared" si="373"/>
        <v>6.1630000000000003</v>
      </c>
      <c r="N4800" s="3">
        <f t="shared" si="374"/>
        <v>129.423</v>
      </c>
    </row>
    <row r="4801" spans="1:14" x14ac:dyDescent="0.3">
      <c r="A4801" s="1">
        <v>45646</v>
      </c>
      <c r="B4801" s="1" t="str">
        <f t="shared" si="370"/>
        <v>December</v>
      </c>
      <c r="C4801" s="4" t="s">
        <v>9</v>
      </c>
      <c r="D4801" s="4" t="s">
        <v>15</v>
      </c>
      <c r="E4801" s="4" t="s">
        <v>22</v>
      </c>
      <c r="F4801" s="4" t="s">
        <v>18</v>
      </c>
      <c r="G4801" s="3">
        <v>55.09</v>
      </c>
      <c r="H4801" s="8">
        <v>5</v>
      </c>
      <c r="I4801" s="4" t="s">
        <v>258</v>
      </c>
      <c r="J4801" s="7">
        <v>4.8</v>
      </c>
      <c r="K4801" s="3">
        <f t="shared" si="371"/>
        <v>275.45000000000005</v>
      </c>
      <c r="L4801" s="2">
        <f t="shared" si="372"/>
        <v>0.05</v>
      </c>
      <c r="M4801" s="3">
        <f t="shared" si="373"/>
        <v>13.772500000000003</v>
      </c>
      <c r="N4801" s="3">
        <f t="shared" si="374"/>
        <v>289.22250000000003</v>
      </c>
    </row>
    <row r="4802" spans="1:14" x14ac:dyDescent="0.3">
      <c r="A4802" s="1">
        <v>45646</v>
      </c>
      <c r="B4802" s="1" t="str">
        <f t="shared" si="370"/>
        <v>December</v>
      </c>
      <c r="C4802" s="4" t="s">
        <v>9</v>
      </c>
      <c r="D4802" s="4" t="s">
        <v>15</v>
      </c>
      <c r="E4802" s="4" t="s">
        <v>11</v>
      </c>
      <c r="F4802" s="4" t="s">
        <v>21</v>
      </c>
      <c r="G4802" s="3">
        <v>9.58</v>
      </c>
      <c r="H4802" s="8">
        <v>8</v>
      </c>
      <c r="I4802" s="4" t="s">
        <v>17</v>
      </c>
      <c r="J4802" s="7">
        <v>5.5</v>
      </c>
      <c r="K4802" s="3">
        <f t="shared" si="371"/>
        <v>76.64</v>
      </c>
      <c r="L4802" s="2">
        <f t="shared" si="372"/>
        <v>0.05</v>
      </c>
      <c r="M4802" s="3">
        <f t="shared" si="373"/>
        <v>3.8320000000000003</v>
      </c>
      <c r="N4802" s="3">
        <f t="shared" si="374"/>
        <v>80.471999999999994</v>
      </c>
    </row>
    <row r="4803" spans="1:14" x14ac:dyDescent="0.3">
      <c r="A4803" s="1">
        <v>45646</v>
      </c>
      <c r="B4803" s="1" t="str">
        <f t="shared" ref="B4803:B4866" si="375">TEXT(A4803,"mmmm")</f>
        <v>December</v>
      </c>
      <c r="C4803" s="4" t="s">
        <v>14</v>
      </c>
      <c r="D4803" s="4" t="s">
        <v>10</v>
      </c>
      <c r="E4803" s="4" t="s">
        <v>11</v>
      </c>
      <c r="F4803" s="4" t="s">
        <v>18</v>
      </c>
      <c r="G4803" s="3">
        <v>63.74</v>
      </c>
      <c r="H4803" s="8">
        <v>3</v>
      </c>
      <c r="I4803" s="4" t="s">
        <v>258</v>
      </c>
      <c r="J4803" s="7">
        <v>3</v>
      </c>
      <c r="K4803" s="3">
        <f t="shared" ref="K4803:K4866" si="376">G4803*H4803</f>
        <v>191.22</v>
      </c>
      <c r="L4803" s="2">
        <f t="shared" ref="L4803:L4866" si="377">IF(F4803="electronics",18%,5%)</f>
        <v>0.05</v>
      </c>
      <c r="M4803" s="3">
        <f t="shared" ref="M4803:M4866" si="378">K4803*L4803</f>
        <v>9.5609999999999999</v>
      </c>
      <c r="N4803" s="3">
        <f t="shared" ref="N4803:N4866" si="379">K4803+M4803</f>
        <v>200.78100000000001</v>
      </c>
    </row>
    <row r="4804" spans="1:14" x14ac:dyDescent="0.3">
      <c r="A4804" s="1">
        <v>45646</v>
      </c>
      <c r="B4804" s="1" t="str">
        <f t="shared" si="375"/>
        <v>December</v>
      </c>
      <c r="C4804" s="4" t="s">
        <v>14</v>
      </c>
      <c r="D4804" s="4" t="s">
        <v>15</v>
      </c>
      <c r="E4804" s="4" t="s">
        <v>11</v>
      </c>
      <c r="F4804" s="4" t="s">
        <v>12</v>
      </c>
      <c r="G4804" s="3">
        <v>5.52</v>
      </c>
      <c r="H4804" s="8">
        <v>7</v>
      </c>
      <c r="I4804" s="4" t="s">
        <v>20</v>
      </c>
      <c r="J4804" s="7">
        <v>9.6</v>
      </c>
      <c r="K4804" s="3">
        <f t="shared" si="376"/>
        <v>38.64</v>
      </c>
      <c r="L4804" s="2">
        <f t="shared" si="377"/>
        <v>0.05</v>
      </c>
      <c r="M4804" s="3">
        <f t="shared" si="378"/>
        <v>1.9320000000000002</v>
      </c>
      <c r="N4804" s="3">
        <f t="shared" si="379"/>
        <v>40.572000000000003</v>
      </c>
    </row>
    <row r="4805" spans="1:14" x14ac:dyDescent="0.3">
      <c r="A4805" s="1">
        <v>45646</v>
      </c>
      <c r="B4805" s="1" t="str">
        <f t="shared" si="375"/>
        <v>December</v>
      </c>
      <c r="C4805" s="4" t="s">
        <v>19</v>
      </c>
      <c r="D4805" s="4" t="s">
        <v>15</v>
      </c>
      <c r="E4805" s="4" t="s">
        <v>22</v>
      </c>
      <c r="F4805" s="4" t="s">
        <v>21</v>
      </c>
      <c r="G4805" s="3">
        <v>7.66</v>
      </c>
      <c r="H4805" s="8">
        <v>7</v>
      </c>
      <c r="I4805" s="4" t="s">
        <v>258</v>
      </c>
      <c r="J4805" s="7">
        <v>5</v>
      </c>
      <c r="K4805" s="3">
        <f t="shared" si="376"/>
        <v>53.620000000000005</v>
      </c>
      <c r="L4805" s="2">
        <f t="shared" si="377"/>
        <v>0.05</v>
      </c>
      <c r="M4805" s="3">
        <f t="shared" si="378"/>
        <v>2.6810000000000005</v>
      </c>
      <c r="N4805" s="3">
        <f t="shared" si="379"/>
        <v>56.301000000000002</v>
      </c>
    </row>
    <row r="4806" spans="1:14" x14ac:dyDescent="0.3">
      <c r="A4806" s="1">
        <v>45646</v>
      </c>
      <c r="B4806" s="1" t="str">
        <f t="shared" si="375"/>
        <v>December</v>
      </c>
      <c r="C4806" s="4" t="s">
        <v>19</v>
      </c>
      <c r="D4806" s="4" t="s">
        <v>15</v>
      </c>
      <c r="E4806" s="4" t="s">
        <v>22</v>
      </c>
      <c r="F4806" s="4" t="s">
        <v>24</v>
      </c>
      <c r="G4806" s="3">
        <v>31.28</v>
      </c>
      <c r="H4806" s="8">
        <v>7</v>
      </c>
      <c r="I4806" s="4" t="s">
        <v>258</v>
      </c>
      <c r="J4806" s="7">
        <v>3.8</v>
      </c>
      <c r="K4806" s="3">
        <f t="shared" si="376"/>
        <v>218.96</v>
      </c>
      <c r="L4806" s="2">
        <f t="shared" si="377"/>
        <v>0.05</v>
      </c>
      <c r="M4806" s="3">
        <f t="shared" si="378"/>
        <v>10.948</v>
      </c>
      <c r="N4806" s="3">
        <f t="shared" si="379"/>
        <v>229.90800000000002</v>
      </c>
    </row>
    <row r="4807" spans="1:14" x14ac:dyDescent="0.3">
      <c r="A4807" s="1">
        <v>45646</v>
      </c>
      <c r="B4807" s="1" t="str">
        <f t="shared" si="375"/>
        <v>December</v>
      </c>
      <c r="C4807" s="4" t="s">
        <v>14</v>
      </c>
      <c r="D4807" s="4" t="s">
        <v>10</v>
      </c>
      <c r="E4807" s="4" t="s">
        <v>22</v>
      </c>
      <c r="F4807" s="4" t="s">
        <v>24</v>
      </c>
      <c r="G4807" s="3">
        <v>48.59</v>
      </c>
      <c r="H4807" s="8">
        <v>8</v>
      </c>
      <c r="I4807" s="4" t="s">
        <v>20</v>
      </c>
      <c r="J4807" s="7">
        <v>4.4000000000000004</v>
      </c>
      <c r="K4807" s="3">
        <f t="shared" si="376"/>
        <v>388.72</v>
      </c>
      <c r="L4807" s="2">
        <f t="shared" si="377"/>
        <v>0.05</v>
      </c>
      <c r="M4807" s="3">
        <f t="shared" si="378"/>
        <v>19.436000000000003</v>
      </c>
      <c r="N4807" s="3">
        <f t="shared" si="379"/>
        <v>408.15600000000001</v>
      </c>
    </row>
    <row r="4808" spans="1:14" x14ac:dyDescent="0.3">
      <c r="A4808" s="1">
        <v>45646</v>
      </c>
      <c r="B4808" s="1" t="str">
        <f t="shared" si="375"/>
        <v>December</v>
      </c>
      <c r="C4808" s="4" t="s">
        <v>14</v>
      </c>
      <c r="D4808" s="4" t="s">
        <v>15</v>
      </c>
      <c r="E4808" s="4" t="s">
        <v>22</v>
      </c>
      <c r="F4808" s="4" t="s">
        <v>23</v>
      </c>
      <c r="G4808" s="3">
        <v>63.46</v>
      </c>
      <c r="H4808" s="8">
        <v>3</v>
      </c>
      <c r="I4808" s="4" t="s">
        <v>20</v>
      </c>
      <c r="J4808" s="7">
        <v>5.0999999999999996</v>
      </c>
      <c r="K4808" s="3">
        <f t="shared" si="376"/>
        <v>190.38</v>
      </c>
      <c r="L4808" s="2">
        <f t="shared" si="377"/>
        <v>0.05</v>
      </c>
      <c r="M4808" s="3">
        <f t="shared" si="378"/>
        <v>9.5190000000000001</v>
      </c>
      <c r="N4808" s="3">
        <f t="shared" si="379"/>
        <v>199.899</v>
      </c>
    </row>
    <row r="4809" spans="1:14" x14ac:dyDescent="0.3">
      <c r="A4809" s="1">
        <v>45646</v>
      </c>
      <c r="B4809" s="1" t="str">
        <f t="shared" si="375"/>
        <v>December</v>
      </c>
      <c r="C4809" s="4" t="s">
        <v>9</v>
      </c>
      <c r="D4809" s="4" t="s">
        <v>15</v>
      </c>
      <c r="E4809" s="4" t="s">
        <v>11</v>
      </c>
      <c r="F4809" s="4" t="s">
        <v>12</v>
      </c>
      <c r="G4809" s="3">
        <v>2.59</v>
      </c>
      <c r="H4809" s="8">
        <v>10</v>
      </c>
      <c r="I4809" s="4" t="s">
        <v>258</v>
      </c>
      <c r="J4809" s="7">
        <v>7</v>
      </c>
      <c r="K4809" s="3">
        <f t="shared" si="376"/>
        <v>25.9</v>
      </c>
      <c r="L4809" s="2">
        <f t="shared" si="377"/>
        <v>0.05</v>
      </c>
      <c r="M4809" s="3">
        <f t="shared" si="378"/>
        <v>1.2949999999999999</v>
      </c>
      <c r="N4809" s="3">
        <f t="shared" si="379"/>
        <v>27.195</v>
      </c>
    </row>
    <row r="4810" spans="1:14" x14ac:dyDescent="0.3">
      <c r="A4810" s="1">
        <v>45646</v>
      </c>
      <c r="B4810" s="1" t="str">
        <f t="shared" si="375"/>
        <v>December</v>
      </c>
      <c r="C4810" s="4" t="s">
        <v>14</v>
      </c>
      <c r="D4810" s="4" t="s">
        <v>10</v>
      </c>
      <c r="E4810" s="4" t="s">
        <v>11</v>
      </c>
      <c r="F4810" s="4" t="s">
        <v>24</v>
      </c>
      <c r="G4810" s="3">
        <v>43.72</v>
      </c>
      <c r="H4810" s="8">
        <v>6</v>
      </c>
      <c r="I4810" s="4" t="s">
        <v>20</v>
      </c>
      <c r="J4810" s="7">
        <v>9.1</v>
      </c>
      <c r="K4810" s="3">
        <f t="shared" si="376"/>
        <v>262.32</v>
      </c>
      <c r="L4810" s="2">
        <f t="shared" si="377"/>
        <v>0.05</v>
      </c>
      <c r="M4810" s="3">
        <f t="shared" si="378"/>
        <v>13.116</v>
      </c>
      <c r="N4810" s="3">
        <f t="shared" si="379"/>
        <v>275.43599999999998</v>
      </c>
    </row>
    <row r="4811" spans="1:14" x14ac:dyDescent="0.3">
      <c r="A4811" s="1">
        <v>45646</v>
      </c>
      <c r="B4811" s="1" t="str">
        <f t="shared" si="375"/>
        <v>December</v>
      </c>
      <c r="C4811" s="4" t="s">
        <v>14</v>
      </c>
      <c r="D4811" s="4" t="s">
        <v>10</v>
      </c>
      <c r="E4811" s="4" t="s">
        <v>22</v>
      </c>
      <c r="F4811" s="4" t="s">
        <v>24</v>
      </c>
      <c r="G4811" s="3">
        <v>43.07</v>
      </c>
      <c r="H4811" s="8">
        <v>6</v>
      </c>
      <c r="I4811" s="4" t="s">
        <v>17</v>
      </c>
      <c r="J4811" s="7">
        <v>7.4</v>
      </c>
      <c r="K4811" s="3">
        <f t="shared" si="376"/>
        <v>258.42</v>
      </c>
      <c r="L4811" s="2">
        <f t="shared" si="377"/>
        <v>0.05</v>
      </c>
      <c r="M4811" s="3">
        <f t="shared" si="378"/>
        <v>12.921000000000001</v>
      </c>
      <c r="N4811" s="3">
        <f t="shared" si="379"/>
        <v>271.34100000000001</v>
      </c>
    </row>
    <row r="4812" spans="1:14" x14ac:dyDescent="0.3">
      <c r="A4812" s="1">
        <v>45646</v>
      </c>
      <c r="B4812" s="1" t="str">
        <f t="shared" si="375"/>
        <v>December</v>
      </c>
      <c r="C4812" s="4" t="s">
        <v>14</v>
      </c>
      <c r="D4812" s="4" t="s">
        <v>15</v>
      </c>
      <c r="E4812" s="4" t="s">
        <v>11</v>
      </c>
      <c r="F4812" s="4" t="s">
        <v>16</v>
      </c>
      <c r="G4812" s="3">
        <v>97.96</v>
      </c>
      <c r="H4812" s="8">
        <v>7</v>
      </c>
      <c r="I4812" s="4" t="s">
        <v>17</v>
      </c>
      <c r="J4812" s="7">
        <v>3.1</v>
      </c>
      <c r="K4812" s="3">
        <f t="shared" si="376"/>
        <v>685.71999999999991</v>
      </c>
      <c r="L4812" s="2">
        <f t="shared" si="377"/>
        <v>0.18</v>
      </c>
      <c r="M4812" s="3">
        <f t="shared" si="378"/>
        <v>123.42959999999998</v>
      </c>
      <c r="N4812" s="3">
        <f t="shared" si="379"/>
        <v>809.14959999999985</v>
      </c>
    </row>
    <row r="4813" spans="1:14" x14ac:dyDescent="0.3">
      <c r="A4813" s="1">
        <v>45646</v>
      </c>
      <c r="B4813" s="1" t="str">
        <f t="shared" si="375"/>
        <v>December</v>
      </c>
      <c r="C4813" s="4" t="s">
        <v>14</v>
      </c>
      <c r="D4813" s="4" t="s">
        <v>15</v>
      </c>
      <c r="E4813" s="4" t="s">
        <v>22</v>
      </c>
      <c r="F4813" s="4" t="s">
        <v>12</v>
      </c>
      <c r="G4813" s="3">
        <v>4.99</v>
      </c>
      <c r="H4813" s="8">
        <v>8</v>
      </c>
      <c r="I4813" s="4" t="s">
        <v>20</v>
      </c>
      <c r="J4813" s="7">
        <v>7</v>
      </c>
      <c r="K4813" s="3">
        <f t="shared" si="376"/>
        <v>39.92</v>
      </c>
      <c r="L4813" s="2">
        <f t="shared" si="377"/>
        <v>0.05</v>
      </c>
      <c r="M4813" s="3">
        <f t="shared" si="378"/>
        <v>1.9960000000000002</v>
      </c>
      <c r="N4813" s="3">
        <f t="shared" si="379"/>
        <v>41.916000000000004</v>
      </c>
    </row>
    <row r="4814" spans="1:14" x14ac:dyDescent="0.3">
      <c r="A4814" s="1">
        <v>45647</v>
      </c>
      <c r="B4814" s="1" t="str">
        <f t="shared" si="375"/>
        <v>December</v>
      </c>
      <c r="C4814" s="4" t="s">
        <v>19</v>
      </c>
      <c r="D4814" s="4" t="s">
        <v>15</v>
      </c>
      <c r="E4814" s="4" t="s">
        <v>22</v>
      </c>
      <c r="F4814" s="4" t="s">
        <v>24</v>
      </c>
      <c r="G4814" s="3">
        <v>23.14</v>
      </c>
      <c r="H4814" s="8">
        <v>7</v>
      </c>
      <c r="I4814" s="4" t="s">
        <v>17</v>
      </c>
      <c r="J4814" s="7">
        <v>3.8</v>
      </c>
      <c r="K4814" s="3">
        <f t="shared" si="376"/>
        <v>161.98000000000002</v>
      </c>
      <c r="L4814" s="2">
        <f t="shared" si="377"/>
        <v>0.05</v>
      </c>
      <c r="M4814" s="3">
        <f t="shared" si="378"/>
        <v>8.099000000000002</v>
      </c>
      <c r="N4814" s="3">
        <f t="shared" si="379"/>
        <v>170.07900000000001</v>
      </c>
    </row>
    <row r="4815" spans="1:14" x14ac:dyDescent="0.3">
      <c r="A4815" s="1">
        <v>45647</v>
      </c>
      <c r="B4815" s="1" t="str">
        <f t="shared" si="375"/>
        <v>December</v>
      </c>
      <c r="C4815" s="4" t="s">
        <v>9</v>
      </c>
      <c r="D4815" s="4" t="s">
        <v>15</v>
      </c>
      <c r="E4815" s="4" t="s">
        <v>11</v>
      </c>
      <c r="F4815" s="4" t="s">
        <v>18</v>
      </c>
      <c r="G4815" s="3">
        <v>60.29</v>
      </c>
      <c r="H4815" s="8">
        <v>4</v>
      </c>
      <c r="I4815" s="4" t="s">
        <v>20</v>
      </c>
      <c r="J4815" s="7">
        <v>6.3</v>
      </c>
      <c r="K4815" s="3">
        <f t="shared" si="376"/>
        <v>241.16</v>
      </c>
      <c r="L4815" s="2">
        <f t="shared" si="377"/>
        <v>0.05</v>
      </c>
      <c r="M4815" s="3">
        <f t="shared" si="378"/>
        <v>12.058</v>
      </c>
      <c r="N4815" s="3">
        <f t="shared" si="379"/>
        <v>253.21799999999999</v>
      </c>
    </row>
    <row r="4816" spans="1:14" x14ac:dyDescent="0.3">
      <c r="A4816" s="1">
        <v>45647</v>
      </c>
      <c r="B4816" s="1" t="str">
        <f t="shared" si="375"/>
        <v>December</v>
      </c>
      <c r="C4816" s="4" t="s">
        <v>19</v>
      </c>
      <c r="D4816" s="4" t="s">
        <v>15</v>
      </c>
      <c r="E4816" s="4" t="s">
        <v>11</v>
      </c>
      <c r="F4816" s="4" t="s">
        <v>12</v>
      </c>
      <c r="G4816" s="3">
        <v>2.54</v>
      </c>
      <c r="H4816" s="8">
        <v>1</v>
      </c>
      <c r="I4816" s="4" t="s">
        <v>20</v>
      </c>
      <c r="J4816" s="7">
        <v>3.8</v>
      </c>
      <c r="K4816" s="3">
        <f t="shared" si="376"/>
        <v>2.54</v>
      </c>
      <c r="L4816" s="2">
        <f t="shared" si="377"/>
        <v>0.05</v>
      </c>
      <c r="M4816" s="3">
        <f t="shared" si="378"/>
        <v>0.127</v>
      </c>
      <c r="N4816" s="3">
        <f t="shared" si="379"/>
        <v>2.6669999999999998</v>
      </c>
    </row>
    <row r="4817" spans="1:14" x14ac:dyDescent="0.3">
      <c r="A4817" s="1">
        <v>45647</v>
      </c>
      <c r="B4817" s="1" t="str">
        <f t="shared" si="375"/>
        <v>December</v>
      </c>
      <c r="C4817" s="4" t="s">
        <v>14</v>
      </c>
      <c r="D4817" s="4" t="s">
        <v>10</v>
      </c>
      <c r="E4817" s="4" t="s">
        <v>22</v>
      </c>
      <c r="F4817" s="4" t="s">
        <v>18</v>
      </c>
      <c r="G4817" s="3">
        <v>77.900000000000006</v>
      </c>
      <c r="H4817" s="8">
        <v>4</v>
      </c>
      <c r="I4817" s="4" t="s">
        <v>20</v>
      </c>
      <c r="J4817" s="7">
        <v>4.2</v>
      </c>
      <c r="K4817" s="3">
        <f t="shared" si="376"/>
        <v>311.60000000000002</v>
      </c>
      <c r="L4817" s="2">
        <f t="shared" si="377"/>
        <v>0.05</v>
      </c>
      <c r="M4817" s="3">
        <f t="shared" si="378"/>
        <v>15.580000000000002</v>
      </c>
      <c r="N4817" s="3">
        <f t="shared" si="379"/>
        <v>327.18</v>
      </c>
    </row>
    <row r="4818" spans="1:14" x14ac:dyDescent="0.3">
      <c r="A4818" s="1">
        <v>45647</v>
      </c>
      <c r="B4818" s="1" t="str">
        <f t="shared" si="375"/>
        <v>December</v>
      </c>
      <c r="C4818" s="4" t="s">
        <v>14</v>
      </c>
      <c r="D4818" s="4" t="s">
        <v>15</v>
      </c>
      <c r="E4818" s="4" t="s">
        <v>11</v>
      </c>
      <c r="F4818" s="4" t="s">
        <v>21</v>
      </c>
      <c r="G4818" s="3">
        <v>6.17</v>
      </c>
      <c r="H4818" s="8">
        <v>7</v>
      </c>
      <c r="I4818" s="4" t="s">
        <v>20</v>
      </c>
      <c r="J4818" s="7">
        <v>4.3</v>
      </c>
      <c r="K4818" s="3">
        <f t="shared" si="376"/>
        <v>43.19</v>
      </c>
      <c r="L4818" s="2">
        <f t="shared" si="377"/>
        <v>0.05</v>
      </c>
      <c r="M4818" s="3">
        <f t="shared" si="378"/>
        <v>2.1595</v>
      </c>
      <c r="N4818" s="3">
        <f t="shared" si="379"/>
        <v>45.349499999999999</v>
      </c>
    </row>
    <row r="4819" spans="1:14" x14ac:dyDescent="0.3">
      <c r="A4819" s="1">
        <v>45647</v>
      </c>
      <c r="B4819" s="1" t="str">
        <f t="shared" si="375"/>
        <v>December</v>
      </c>
      <c r="C4819" s="4" t="s">
        <v>19</v>
      </c>
      <c r="D4819" s="4" t="s">
        <v>10</v>
      </c>
      <c r="E4819" s="4" t="s">
        <v>11</v>
      </c>
      <c r="F4819" s="4" t="s">
        <v>24</v>
      </c>
      <c r="G4819" s="3">
        <v>42.12</v>
      </c>
      <c r="H4819" s="8">
        <v>4</v>
      </c>
      <c r="I4819" s="4" t="s">
        <v>258</v>
      </c>
      <c r="J4819" s="7">
        <v>7</v>
      </c>
      <c r="K4819" s="3">
        <f t="shared" si="376"/>
        <v>168.48</v>
      </c>
      <c r="L4819" s="2">
        <f t="shared" si="377"/>
        <v>0.05</v>
      </c>
      <c r="M4819" s="3">
        <f t="shared" si="378"/>
        <v>8.4239999999999995</v>
      </c>
      <c r="N4819" s="3">
        <f t="shared" si="379"/>
        <v>176.904</v>
      </c>
    </row>
    <row r="4820" spans="1:14" x14ac:dyDescent="0.3">
      <c r="A4820" s="1">
        <v>45647</v>
      </c>
      <c r="B4820" s="1" t="str">
        <f t="shared" si="375"/>
        <v>December</v>
      </c>
      <c r="C4820" s="4" t="s">
        <v>14</v>
      </c>
      <c r="D4820" s="4" t="s">
        <v>10</v>
      </c>
      <c r="E4820" s="4" t="s">
        <v>22</v>
      </c>
      <c r="F4820" s="4" t="s">
        <v>12</v>
      </c>
      <c r="G4820" s="3">
        <v>4.2300000000000004</v>
      </c>
      <c r="H4820" s="8">
        <v>2</v>
      </c>
      <c r="I4820" s="4" t="s">
        <v>20</v>
      </c>
      <c r="J4820" s="7">
        <v>3.7</v>
      </c>
      <c r="K4820" s="3">
        <f t="shared" si="376"/>
        <v>8.4600000000000009</v>
      </c>
      <c r="L4820" s="2">
        <f t="shared" si="377"/>
        <v>0.05</v>
      </c>
      <c r="M4820" s="3">
        <f t="shared" si="378"/>
        <v>0.42300000000000004</v>
      </c>
      <c r="N4820" s="3">
        <f t="shared" si="379"/>
        <v>8.8830000000000009</v>
      </c>
    </row>
    <row r="4821" spans="1:14" x14ac:dyDescent="0.3">
      <c r="A4821" s="1">
        <v>45647</v>
      </c>
      <c r="B4821" s="1" t="str">
        <f t="shared" si="375"/>
        <v>December</v>
      </c>
      <c r="C4821" s="4" t="s">
        <v>9</v>
      </c>
      <c r="D4821" s="4" t="s">
        <v>15</v>
      </c>
      <c r="E4821" s="4" t="s">
        <v>11</v>
      </c>
      <c r="F4821" s="4" t="s">
        <v>18</v>
      </c>
      <c r="G4821" s="3">
        <v>55.91</v>
      </c>
      <c r="H4821" s="8">
        <v>2</v>
      </c>
      <c r="I4821" s="4" t="s">
        <v>258</v>
      </c>
      <c r="J4821" s="7">
        <v>7.6</v>
      </c>
      <c r="K4821" s="3">
        <f t="shared" si="376"/>
        <v>111.82</v>
      </c>
      <c r="L4821" s="2">
        <f t="shared" si="377"/>
        <v>0.05</v>
      </c>
      <c r="M4821" s="3">
        <f t="shared" si="378"/>
        <v>5.5910000000000002</v>
      </c>
      <c r="N4821" s="3">
        <f t="shared" si="379"/>
        <v>117.41099999999999</v>
      </c>
    </row>
    <row r="4822" spans="1:14" x14ac:dyDescent="0.3">
      <c r="A4822" s="1">
        <v>45647</v>
      </c>
      <c r="B4822" s="1" t="str">
        <f t="shared" si="375"/>
        <v>December</v>
      </c>
      <c r="C4822" s="4" t="s">
        <v>14</v>
      </c>
      <c r="D4822" s="4" t="s">
        <v>15</v>
      </c>
      <c r="E4822" s="4" t="s">
        <v>11</v>
      </c>
      <c r="F4822" s="4" t="s">
        <v>12</v>
      </c>
      <c r="G4822" s="3">
        <v>6.89</v>
      </c>
      <c r="H4822" s="8">
        <v>10</v>
      </c>
      <c r="I4822" s="4" t="s">
        <v>17</v>
      </c>
      <c r="J4822" s="7">
        <v>5.4</v>
      </c>
      <c r="K4822" s="3">
        <f t="shared" si="376"/>
        <v>68.899999999999991</v>
      </c>
      <c r="L4822" s="2">
        <f t="shared" si="377"/>
        <v>0.05</v>
      </c>
      <c r="M4822" s="3">
        <f t="shared" si="378"/>
        <v>3.4449999999999998</v>
      </c>
      <c r="N4822" s="3">
        <f t="shared" si="379"/>
        <v>72.344999999999985</v>
      </c>
    </row>
    <row r="4823" spans="1:14" x14ac:dyDescent="0.3">
      <c r="A4823" s="1">
        <v>45647</v>
      </c>
      <c r="B4823" s="1" t="str">
        <f t="shared" si="375"/>
        <v>December</v>
      </c>
      <c r="C4823" s="4" t="s">
        <v>14</v>
      </c>
      <c r="D4823" s="4" t="s">
        <v>15</v>
      </c>
      <c r="E4823" s="4" t="s">
        <v>22</v>
      </c>
      <c r="F4823" s="4" t="s">
        <v>18</v>
      </c>
      <c r="G4823" s="3">
        <v>77.56</v>
      </c>
      <c r="H4823" s="8">
        <v>10</v>
      </c>
      <c r="I4823" s="4" t="s">
        <v>17</v>
      </c>
      <c r="J4823" s="7">
        <v>7.6</v>
      </c>
      <c r="K4823" s="3">
        <f t="shared" si="376"/>
        <v>775.6</v>
      </c>
      <c r="L4823" s="2">
        <f t="shared" si="377"/>
        <v>0.05</v>
      </c>
      <c r="M4823" s="3">
        <f t="shared" si="378"/>
        <v>38.78</v>
      </c>
      <c r="N4823" s="3">
        <f t="shared" si="379"/>
        <v>814.38</v>
      </c>
    </row>
    <row r="4824" spans="1:14" x14ac:dyDescent="0.3">
      <c r="A4824" s="1">
        <v>45647</v>
      </c>
      <c r="B4824" s="1" t="str">
        <f t="shared" si="375"/>
        <v>December</v>
      </c>
      <c r="C4824" s="4" t="s">
        <v>9</v>
      </c>
      <c r="D4824" s="4" t="s">
        <v>10</v>
      </c>
      <c r="E4824" s="4" t="s">
        <v>11</v>
      </c>
      <c r="F4824" s="4" t="s">
        <v>12</v>
      </c>
      <c r="G4824" s="3">
        <v>3.46</v>
      </c>
      <c r="H4824" s="8">
        <v>3</v>
      </c>
      <c r="I4824" s="4" t="s">
        <v>20</v>
      </c>
      <c r="J4824" s="7">
        <v>5.6</v>
      </c>
      <c r="K4824" s="3">
        <f t="shared" si="376"/>
        <v>10.379999999999999</v>
      </c>
      <c r="L4824" s="2">
        <f t="shared" si="377"/>
        <v>0.05</v>
      </c>
      <c r="M4824" s="3">
        <f t="shared" si="378"/>
        <v>0.51900000000000002</v>
      </c>
      <c r="N4824" s="3">
        <f t="shared" si="379"/>
        <v>10.898999999999999</v>
      </c>
    </row>
    <row r="4825" spans="1:14" x14ac:dyDescent="0.3">
      <c r="A4825" s="1">
        <v>45647</v>
      </c>
      <c r="B4825" s="1" t="str">
        <f t="shared" si="375"/>
        <v>December</v>
      </c>
      <c r="C4825" s="4" t="s">
        <v>14</v>
      </c>
      <c r="D4825" s="4" t="s">
        <v>15</v>
      </c>
      <c r="E4825" s="4" t="s">
        <v>11</v>
      </c>
      <c r="F4825" s="4" t="s">
        <v>24</v>
      </c>
      <c r="G4825" s="3">
        <v>25.57</v>
      </c>
      <c r="H4825" s="8">
        <v>9</v>
      </c>
      <c r="I4825" s="4" t="s">
        <v>20</v>
      </c>
      <c r="J4825" s="7">
        <v>9.3000000000000007</v>
      </c>
      <c r="K4825" s="3">
        <f t="shared" si="376"/>
        <v>230.13</v>
      </c>
      <c r="L4825" s="2">
        <f t="shared" si="377"/>
        <v>0.05</v>
      </c>
      <c r="M4825" s="3">
        <f t="shared" si="378"/>
        <v>11.506500000000001</v>
      </c>
      <c r="N4825" s="3">
        <f t="shared" si="379"/>
        <v>241.63649999999998</v>
      </c>
    </row>
    <row r="4826" spans="1:14" x14ac:dyDescent="0.3">
      <c r="A4826" s="1">
        <v>45647</v>
      </c>
      <c r="B4826" s="1" t="str">
        <f t="shared" si="375"/>
        <v>December</v>
      </c>
      <c r="C4826" s="4" t="s">
        <v>9</v>
      </c>
      <c r="D4826" s="4" t="s">
        <v>15</v>
      </c>
      <c r="E4826" s="4" t="s">
        <v>22</v>
      </c>
      <c r="F4826" s="4" t="s">
        <v>18</v>
      </c>
      <c r="G4826" s="3">
        <v>58.67</v>
      </c>
      <c r="H4826" s="8">
        <v>3</v>
      </c>
      <c r="I4826" s="4" t="s">
        <v>258</v>
      </c>
      <c r="J4826" s="7">
        <v>8.6999999999999993</v>
      </c>
      <c r="K4826" s="3">
        <f t="shared" si="376"/>
        <v>176.01</v>
      </c>
      <c r="L4826" s="2">
        <f t="shared" si="377"/>
        <v>0.05</v>
      </c>
      <c r="M4826" s="3">
        <f t="shared" si="378"/>
        <v>8.8004999999999995</v>
      </c>
      <c r="N4826" s="3">
        <f t="shared" si="379"/>
        <v>184.81049999999999</v>
      </c>
    </row>
    <row r="4827" spans="1:14" x14ac:dyDescent="0.3">
      <c r="A4827" s="1">
        <v>45647</v>
      </c>
      <c r="B4827" s="1" t="str">
        <f t="shared" si="375"/>
        <v>December</v>
      </c>
      <c r="C4827" s="4" t="s">
        <v>19</v>
      </c>
      <c r="D4827" s="4" t="s">
        <v>15</v>
      </c>
      <c r="E4827" s="4" t="s">
        <v>22</v>
      </c>
      <c r="F4827" s="4" t="s">
        <v>24</v>
      </c>
      <c r="G4827" s="3">
        <v>24.1</v>
      </c>
      <c r="H4827" s="8">
        <v>7</v>
      </c>
      <c r="I4827" s="4" t="s">
        <v>20</v>
      </c>
      <c r="J4827" s="7">
        <v>6.4</v>
      </c>
      <c r="K4827" s="3">
        <f t="shared" si="376"/>
        <v>168.70000000000002</v>
      </c>
      <c r="L4827" s="2">
        <f t="shared" si="377"/>
        <v>0.05</v>
      </c>
      <c r="M4827" s="3">
        <f t="shared" si="378"/>
        <v>8.4350000000000005</v>
      </c>
      <c r="N4827" s="3">
        <f t="shared" si="379"/>
        <v>177.13500000000002</v>
      </c>
    </row>
    <row r="4828" spans="1:14" x14ac:dyDescent="0.3">
      <c r="A4828" s="1">
        <v>45647</v>
      </c>
      <c r="B4828" s="1" t="str">
        <f t="shared" si="375"/>
        <v>December</v>
      </c>
      <c r="C4828" s="4" t="s">
        <v>14</v>
      </c>
      <c r="D4828" s="4" t="s">
        <v>15</v>
      </c>
      <c r="E4828" s="4" t="s">
        <v>11</v>
      </c>
      <c r="F4828" s="4" t="s">
        <v>12</v>
      </c>
      <c r="G4828" s="3">
        <v>7.68</v>
      </c>
      <c r="H4828" s="8">
        <v>8</v>
      </c>
      <c r="I4828" s="4" t="s">
        <v>258</v>
      </c>
      <c r="J4828" s="7">
        <v>4.0999999999999996</v>
      </c>
      <c r="K4828" s="3">
        <f t="shared" si="376"/>
        <v>61.44</v>
      </c>
      <c r="L4828" s="2">
        <f t="shared" si="377"/>
        <v>0.05</v>
      </c>
      <c r="M4828" s="3">
        <f t="shared" si="378"/>
        <v>3.0720000000000001</v>
      </c>
      <c r="N4828" s="3">
        <f t="shared" si="379"/>
        <v>64.512</v>
      </c>
    </row>
    <row r="4829" spans="1:14" x14ac:dyDescent="0.3">
      <c r="A4829" s="1">
        <v>45647</v>
      </c>
      <c r="B4829" s="1" t="str">
        <f t="shared" si="375"/>
        <v>December</v>
      </c>
      <c r="C4829" s="4" t="s">
        <v>9</v>
      </c>
      <c r="D4829" s="4" t="s">
        <v>10</v>
      </c>
      <c r="E4829" s="4" t="s">
        <v>11</v>
      </c>
      <c r="F4829" s="4" t="s">
        <v>24</v>
      </c>
      <c r="G4829" s="3">
        <v>28.25</v>
      </c>
      <c r="H4829" s="8">
        <v>9</v>
      </c>
      <c r="I4829" s="4" t="s">
        <v>258</v>
      </c>
      <c r="J4829" s="7">
        <v>4.0999999999999996</v>
      </c>
      <c r="K4829" s="3">
        <f t="shared" si="376"/>
        <v>254.25</v>
      </c>
      <c r="L4829" s="2">
        <f t="shared" si="377"/>
        <v>0.05</v>
      </c>
      <c r="M4829" s="3">
        <f t="shared" si="378"/>
        <v>12.7125</v>
      </c>
      <c r="N4829" s="3">
        <f t="shared" si="379"/>
        <v>266.96249999999998</v>
      </c>
    </row>
    <row r="4830" spans="1:14" x14ac:dyDescent="0.3">
      <c r="A4830" s="1">
        <v>45647</v>
      </c>
      <c r="B4830" s="1" t="str">
        <f t="shared" si="375"/>
        <v>December</v>
      </c>
      <c r="C4830" s="4" t="s">
        <v>14</v>
      </c>
      <c r="D4830" s="4" t="s">
        <v>10</v>
      </c>
      <c r="E4830" s="4" t="s">
        <v>11</v>
      </c>
      <c r="F4830" s="4" t="s">
        <v>12</v>
      </c>
      <c r="G4830" s="3">
        <v>6.58</v>
      </c>
      <c r="H4830" s="8">
        <v>5</v>
      </c>
      <c r="I4830" s="4" t="s">
        <v>20</v>
      </c>
      <c r="J4830" s="7">
        <v>8.6</v>
      </c>
      <c r="K4830" s="3">
        <f t="shared" si="376"/>
        <v>32.9</v>
      </c>
      <c r="L4830" s="2">
        <f t="shared" si="377"/>
        <v>0.05</v>
      </c>
      <c r="M4830" s="3">
        <f t="shared" si="378"/>
        <v>1.645</v>
      </c>
      <c r="N4830" s="3">
        <f t="shared" si="379"/>
        <v>34.545000000000002</v>
      </c>
    </row>
    <row r="4831" spans="1:14" x14ac:dyDescent="0.3">
      <c r="A4831" s="1">
        <v>45647</v>
      </c>
      <c r="B4831" s="1" t="str">
        <f t="shared" si="375"/>
        <v>December</v>
      </c>
      <c r="C4831" s="4" t="s">
        <v>9</v>
      </c>
      <c r="D4831" s="4" t="s">
        <v>10</v>
      </c>
      <c r="E4831" s="4" t="s">
        <v>11</v>
      </c>
      <c r="F4831" s="4" t="s">
        <v>12</v>
      </c>
      <c r="G4831" s="3">
        <v>9.92</v>
      </c>
      <c r="H4831" s="8">
        <v>2</v>
      </c>
      <c r="I4831" s="4" t="s">
        <v>20</v>
      </c>
      <c r="J4831" s="7">
        <v>8.6</v>
      </c>
      <c r="K4831" s="3">
        <f t="shared" si="376"/>
        <v>19.84</v>
      </c>
      <c r="L4831" s="2">
        <f t="shared" si="377"/>
        <v>0.05</v>
      </c>
      <c r="M4831" s="3">
        <f t="shared" si="378"/>
        <v>0.99199999999999999</v>
      </c>
      <c r="N4831" s="3">
        <f t="shared" si="379"/>
        <v>20.832000000000001</v>
      </c>
    </row>
    <row r="4832" spans="1:14" x14ac:dyDescent="0.3">
      <c r="A4832" s="1">
        <v>45648</v>
      </c>
      <c r="B4832" s="1" t="str">
        <f t="shared" si="375"/>
        <v>December</v>
      </c>
      <c r="C4832" s="4" t="s">
        <v>19</v>
      </c>
      <c r="D4832" s="4" t="s">
        <v>15</v>
      </c>
      <c r="E4832" s="4" t="s">
        <v>22</v>
      </c>
      <c r="F4832" s="4" t="s">
        <v>23</v>
      </c>
      <c r="G4832" s="3">
        <v>55.26</v>
      </c>
      <c r="H4832" s="8">
        <v>2</v>
      </c>
      <c r="I4832" s="4" t="s">
        <v>258</v>
      </c>
      <c r="J4832" s="7">
        <v>8.9</v>
      </c>
      <c r="K4832" s="3">
        <f t="shared" si="376"/>
        <v>110.52</v>
      </c>
      <c r="L4832" s="2">
        <f t="shared" si="377"/>
        <v>0.05</v>
      </c>
      <c r="M4832" s="3">
        <f t="shared" si="378"/>
        <v>5.5259999999999998</v>
      </c>
      <c r="N4832" s="3">
        <f t="shared" si="379"/>
        <v>116.04599999999999</v>
      </c>
    </row>
    <row r="4833" spans="1:14" x14ac:dyDescent="0.3">
      <c r="A4833" s="1">
        <v>45648</v>
      </c>
      <c r="B4833" s="1" t="str">
        <f t="shared" si="375"/>
        <v>December</v>
      </c>
      <c r="C4833" s="4" t="s">
        <v>9</v>
      </c>
      <c r="D4833" s="4" t="s">
        <v>15</v>
      </c>
      <c r="E4833" s="4" t="s">
        <v>22</v>
      </c>
      <c r="F4833" s="4" t="s">
        <v>21</v>
      </c>
      <c r="G4833" s="3">
        <v>17.5</v>
      </c>
      <c r="H4833" s="8">
        <v>10</v>
      </c>
      <c r="I4833" s="4" t="s">
        <v>20</v>
      </c>
      <c r="J4833" s="7">
        <v>5.9</v>
      </c>
      <c r="K4833" s="3">
        <f t="shared" si="376"/>
        <v>175</v>
      </c>
      <c r="L4833" s="2">
        <f t="shared" si="377"/>
        <v>0.05</v>
      </c>
      <c r="M4833" s="3">
        <f t="shared" si="378"/>
        <v>8.75</v>
      </c>
      <c r="N4833" s="3">
        <f t="shared" si="379"/>
        <v>183.75</v>
      </c>
    </row>
    <row r="4834" spans="1:14" x14ac:dyDescent="0.3">
      <c r="A4834" s="1">
        <v>45648</v>
      </c>
      <c r="B4834" s="1" t="str">
        <f t="shared" si="375"/>
        <v>December</v>
      </c>
      <c r="C4834" s="4" t="s">
        <v>9</v>
      </c>
      <c r="D4834" s="4" t="s">
        <v>10</v>
      </c>
      <c r="E4834" s="4" t="s">
        <v>22</v>
      </c>
      <c r="F4834" s="4" t="s">
        <v>24</v>
      </c>
      <c r="G4834" s="3">
        <v>37.1</v>
      </c>
      <c r="H4834" s="8">
        <v>9</v>
      </c>
      <c r="I4834" s="4" t="s">
        <v>258</v>
      </c>
      <c r="J4834" s="7">
        <v>7.1</v>
      </c>
      <c r="K4834" s="3">
        <f t="shared" si="376"/>
        <v>333.90000000000003</v>
      </c>
      <c r="L4834" s="2">
        <f t="shared" si="377"/>
        <v>0.05</v>
      </c>
      <c r="M4834" s="3">
        <f t="shared" si="378"/>
        <v>16.695000000000004</v>
      </c>
      <c r="N4834" s="3">
        <f t="shared" si="379"/>
        <v>350.59500000000003</v>
      </c>
    </row>
    <row r="4835" spans="1:14" x14ac:dyDescent="0.3">
      <c r="A4835" s="1">
        <v>45648</v>
      </c>
      <c r="B4835" s="1" t="str">
        <f t="shared" si="375"/>
        <v>December</v>
      </c>
      <c r="C4835" s="4" t="s">
        <v>14</v>
      </c>
      <c r="D4835" s="4" t="s">
        <v>15</v>
      </c>
      <c r="E4835" s="4" t="s">
        <v>11</v>
      </c>
      <c r="F4835" s="4" t="s">
        <v>21</v>
      </c>
      <c r="G4835" s="3">
        <v>12.31</v>
      </c>
      <c r="H4835" s="8">
        <v>9</v>
      </c>
      <c r="I4835" s="4" t="s">
        <v>20</v>
      </c>
      <c r="J4835" s="7">
        <v>8.5</v>
      </c>
      <c r="K4835" s="3">
        <f t="shared" si="376"/>
        <v>110.79</v>
      </c>
      <c r="L4835" s="2">
        <f t="shared" si="377"/>
        <v>0.05</v>
      </c>
      <c r="M4835" s="3">
        <f t="shared" si="378"/>
        <v>5.5395000000000003</v>
      </c>
      <c r="N4835" s="3">
        <f t="shared" si="379"/>
        <v>116.32950000000001</v>
      </c>
    </row>
    <row r="4836" spans="1:14" x14ac:dyDescent="0.3">
      <c r="A4836" s="1">
        <v>45648</v>
      </c>
      <c r="B4836" s="1" t="str">
        <f t="shared" si="375"/>
        <v>December</v>
      </c>
      <c r="C4836" s="4" t="s">
        <v>19</v>
      </c>
      <c r="D4836" s="4" t="s">
        <v>15</v>
      </c>
      <c r="E4836" s="4" t="s">
        <v>22</v>
      </c>
      <c r="F4836" s="4" t="s">
        <v>21</v>
      </c>
      <c r="G4836" s="3">
        <v>17.61</v>
      </c>
      <c r="H4836" s="8">
        <v>3</v>
      </c>
      <c r="I4836" s="4" t="s">
        <v>20</v>
      </c>
      <c r="J4836" s="7">
        <v>8.9</v>
      </c>
      <c r="K4836" s="3">
        <f t="shared" si="376"/>
        <v>52.83</v>
      </c>
      <c r="L4836" s="2">
        <f t="shared" si="377"/>
        <v>0.05</v>
      </c>
      <c r="M4836" s="3">
        <f t="shared" si="378"/>
        <v>2.6415000000000002</v>
      </c>
      <c r="N4836" s="3">
        <f t="shared" si="379"/>
        <v>55.471499999999999</v>
      </c>
    </row>
    <row r="4837" spans="1:14" x14ac:dyDescent="0.3">
      <c r="A4837" s="1">
        <v>45648</v>
      </c>
      <c r="B4837" s="1" t="str">
        <f t="shared" si="375"/>
        <v>December</v>
      </c>
      <c r="C4837" s="4" t="s">
        <v>14</v>
      </c>
      <c r="D4837" s="4" t="s">
        <v>10</v>
      </c>
      <c r="E4837" s="4" t="s">
        <v>11</v>
      </c>
      <c r="F4837" s="4" t="s">
        <v>12</v>
      </c>
      <c r="G4837" s="3">
        <v>8.09</v>
      </c>
      <c r="H4837" s="8">
        <v>7</v>
      </c>
      <c r="I4837" s="4" t="s">
        <v>258</v>
      </c>
      <c r="J4837" s="7">
        <v>4</v>
      </c>
      <c r="K4837" s="3">
        <f t="shared" si="376"/>
        <v>56.629999999999995</v>
      </c>
      <c r="L4837" s="2">
        <f t="shared" si="377"/>
        <v>0.05</v>
      </c>
      <c r="M4837" s="3">
        <f t="shared" si="378"/>
        <v>2.8315000000000001</v>
      </c>
      <c r="N4837" s="3">
        <f t="shared" si="379"/>
        <v>59.461499999999994</v>
      </c>
    </row>
    <row r="4838" spans="1:14" x14ac:dyDescent="0.3">
      <c r="A4838" s="1">
        <v>45648</v>
      </c>
      <c r="B4838" s="1" t="str">
        <f t="shared" si="375"/>
        <v>December</v>
      </c>
      <c r="C4838" s="4" t="s">
        <v>14</v>
      </c>
      <c r="D4838" s="4" t="s">
        <v>15</v>
      </c>
      <c r="E4838" s="4" t="s">
        <v>11</v>
      </c>
      <c r="F4838" s="4" t="s">
        <v>24</v>
      </c>
      <c r="G4838" s="3">
        <v>33.56</v>
      </c>
      <c r="H4838" s="8">
        <v>2</v>
      </c>
      <c r="I4838" s="4" t="s">
        <v>258</v>
      </c>
      <c r="J4838" s="7">
        <v>6.5</v>
      </c>
      <c r="K4838" s="3">
        <f t="shared" si="376"/>
        <v>67.12</v>
      </c>
      <c r="L4838" s="2">
        <f t="shared" si="377"/>
        <v>0.05</v>
      </c>
      <c r="M4838" s="3">
        <f t="shared" si="378"/>
        <v>3.3560000000000003</v>
      </c>
      <c r="N4838" s="3">
        <f t="shared" si="379"/>
        <v>70.475999999999999</v>
      </c>
    </row>
    <row r="4839" spans="1:14" x14ac:dyDescent="0.3">
      <c r="A4839" s="1">
        <v>45648</v>
      </c>
      <c r="B4839" s="1" t="str">
        <f t="shared" si="375"/>
        <v>December</v>
      </c>
      <c r="C4839" s="4" t="s">
        <v>19</v>
      </c>
      <c r="D4839" s="4" t="s">
        <v>15</v>
      </c>
      <c r="E4839" s="4" t="s">
        <v>11</v>
      </c>
      <c r="F4839" s="4" t="s">
        <v>12</v>
      </c>
      <c r="G4839" s="3">
        <v>4.62</v>
      </c>
      <c r="H4839" s="8">
        <v>1</v>
      </c>
      <c r="I4839" s="4" t="s">
        <v>20</v>
      </c>
      <c r="J4839" s="7">
        <v>3.6</v>
      </c>
      <c r="K4839" s="3">
        <f t="shared" si="376"/>
        <v>4.62</v>
      </c>
      <c r="L4839" s="2">
        <f t="shared" si="377"/>
        <v>0.05</v>
      </c>
      <c r="M4839" s="3">
        <f t="shared" si="378"/>
        <v>0.23100000000000001</v>
      </c>
      <c r="N4839" s="3">
        <f t="shared" si="379"/>
        <v>4.851</v>
      </c>
    </row>
    <row r="4840" spans="1:14" x14ac:dyDescent="0.3">
      <c r="A4840" s="1">
        <v>45648</v>
      </c>
      <c r="B4840" s="1" t="str">
        <f t="shared" si="375"/>
        <v>December</v>
      </c>
      <c r="C4840" s="4" t="s">
        <v>14</v>
      </c>
      <c r="D4840" s="4" t="s">
        <v>10</v>
      </c>
      <c r="E4840" s="4" t="s">
        <v>11</v>
      </c>
      <c r="F4840" s="4" t="s">
        <v>18</v>
      </c>
      <c r="G4840" s="3">
        <v>73.87</v>
      </c>
      <c r="H4840" s="8">
        <v>7</v>
      </c>
      <c r="I4840" s="4" t="s">
        <v>17</v>
      </c>
      <c r="J4840" s="7">
        <v>9.6</v>
      </c>
      <c r="K4840" s="3">
        <f t="shared" si="376"/>
        <v>517.09</v>
      </c>
      <c r="L4840" s="2">
        <f t="shared" si="377"/>
        <v>0.05</v>
      </c>
      <c r="M4840" s="3">
        <f t="shared" si="378"/>
        <v>25.854500000000002</v>
      </c>
      <c r="N4840" s="3">
        <f t="shared" si="379"/>
        <v>542.94450000000006</v>
      </c>
    </row>
    <row r="4841" spans="1:14" x14ac:dyDescent="0.3">
      <c r="A4841" s="1">
        <v>45648</v>
      </c>
      <c r="B4841" s="1" t="str">
        <f t="shared" si="375"/>
        <v>December</v>
      </c>
      <c r="C4841" s="4" t="s">
        <v>19</v>
      </c>
      <c r="D4841" s="4" t="s">
        <v>15</v>
      </c>
      <c r="E4841" s="4" t="s">
        <v>11</v>
      </c>
      <c r="F4841" s="4" t="s">
        <v>18</v>
      </c>
      <c r="G4841" s="3">
        <v>74.849999999999994</v>
      </c>
      <c r="H4841" s="8">
        <v>6</v>
      </c>
      <c r="I4841" s="4" t="s">
        <v>20</v>
      </c>
      <c r="J4841" s="7">
        <v>6.9</v>
      </c>
      <c r="K4841" s="3">
        <f t="shared" si="376"/>
        <v>449.09999999999997</v>
      </c>
      <c r="L4841" s="2">
        <f t="shared" si="377"/>
        <v>0.05</v>
      </c>
      <c r="M4841" s="3">
        <f t="shared" si="378"/>
        <v>22.454999999999998</v>
      </c>
      <c r="N4841" s="3">
        <f t="shared" si="379"/>
        <v>471.55499999999995</v>
      </c>
    </row>
    <row r="4842" spans="1:14" x14ac:dyDescent="0.3">
      <c r="A4842" s="1">
        <v>45648</v>
      </c>
      <c r="B4842" s="1" t="str">
        <f t="shared" si="375"/>
        <v>December</v>
      </c>
      <c r="C4842" s="4" t="s">
        <v>19</v>
      </c>
      <c r="D4842" s="4" t="s">
        <v>10</v>
      </c>
      <c r="E4842" s="4" t="s">
        <v>11</v>
      </c>
      <c r="F4842" s="4" t="s">
        <v>24</v>
      </c>
      <c r="G4842" s="3">
        <v>21.38</v>
      </c>
      <c r="H4842" s="8">
        <v>8</v>
      </c>
      <c r="I4842" s="4" t="s">
        <v>17</v>
      </c>
      <c r="J4842" s="7">
        <v>3.8</v>
      </c>
      <c r="K4842" s="3">
        <f t="shared" si="376"/>
        <v>171.04</v>
      </c>
      <c r="L4842" s="2">
        <f t="shared" si="377"/>
        <v>0.05</v>
      </c>
      <c r="M4842" s="3">
        <f t="shared" si="378"/>
        <v>8.5519999999999996</v>
      </c>
      <c r="N4842" s="3">
        <f t="shared" si="379"/>
        <v>179.59199999999998</v>
      </c>
    </row>
    <row r="4843" spans="1:14" x14ac:dyDescent="0.3">
      <c r="A4843" s="1">
        <v>45648</v>
      </c>
      <c r="B4843" s="1" t="str">
        <f t="shared" si="375"/>
        <v>December</v>
      </c>
      <c r="C4843" s="4" t="s">
        <v>19</v>
      </c>
      <c r="D4843" s="4" t="s">
        <v>10</v>
      </c>
      <c r="E4843" s="4" t="s">
        <v>11</v>
      </c>
      <c r="F4843" s="4" t="s">
        <v>18</v>
      </c>
      <c r="G4843" s="3">
        <v>79.760000000000005</v>
      </c>
      <c r="H4843" s="8">
        <v>7</v>
      </c>
      <c r="I4843" s="4" t="s">
        <v>17</v>
      </c>
      <c r="J4843" s="7">
        <v>9.8000000000000007</v>
      </c>
      <c r="K4843" s="3">
        <f t="shared" si="376"/>
        <v>558.32000000000005</v>
      </c>
      <c r="L4843" s="2">
        <f t="shared" si="377"/>
        <v>0.05</v>
      </c>
      <c r="M4843" s="3">
        <f t="shared" si="378"/>
        <v>27.916000000000004</v>
      </c>
      <c r="N4843" s="3">
        <f t="shared" si="379"/>
        <v>586.2360000000001</v>
      </c>
    </row>
    <row r="4844" spans="1:14" x14ac:dyDescent="0.3">
      <c r="A4844" s="1">
        <v>45648</v>
      </c>
      <c r="B4844" s="1" t="str">
        <f t="shared" si="375"/>
        <v>December</v>
      </c>
      <c r="C4844" s="4" t="s">
        <v>14</v>
      </c>
      <c r="D4844" s="4" t="s">
        <v>10</v>
      </c>
      <c r="E4844" s="4" t="s">
        <v>11</v>
      </c>
      <c r="F4844" s="4" t="s">
        <v>18</v>
      </c>
      <c r="G4844" s="3">
        <v>76.23</v>
      </c>
      <c r="H4844" s="8">
        <v>5</v>
      </c>
      <c r="I4844" s="4" t="s">
        <v>17</v>
      </c>
      <c r="J4844" s="7">
        <v>7.5</v>
      </c>
      <c r="K4844" s="3">
        <f t="shared" si="376"/>
        <v>381.15000000000003</v>
      </c>
      <c r="L4844" s="2">
        <f t="shared" si="377"/>
        <v>0.05</v>
      </c>
      <c r="M4844" s="3">
        <f t="shared" si="378"/>
        <v>19.057500000000001</v>
      </c>
      <c r="N4844" s="3">
        <f t="shared" si="379"/>
        <v>400.20750000000004</v>
      </c>
    </row>
    <row r="4845" spans="1:14" x14ac:dyDescent="0.3">
      <c r="A4845" s="1">
        <v>45648</v>
      </c>
      <c r="B4845" s="1" t="str">
        <f t="shared" si="375"/>
        <v>December</v>
      </c>
      <c r="C4845" s="4" t="s">
        <v>19</v>
      </c>
      <c r="D4845" s="4" t="s">
        <v>10</v>
      </c>
      <c r="E4845" s="4" t="s">
        <v>22</v>
      </c>
      <c r="F4845" s="4" t="s">
        <v>12</v>
      </c>
      <c r="G4845" s="3">
        <v>5.17</v>
      </c>
      <c r="H4845" s="8">
        <v>5</v>
      </c>
      <c r="I4845" s="4" t="s">
        <v>20</v>
      </c>
      <c r="J4845" s="7">
        <v>7.8</v>
      </c>
      <c r="K4845" s="3">
        <f t="shared" si="376"/>
        <v>25.85</v>
      </c>
      <c r="L4845" s="2">
        <f t="shared" si="377"/>
        <v>0.05</v>
      </c>
      <c r="M4845" s="3">
        <f t="shared" si="378"/>
        <v>1.2925000000000002</v>
      </c>
      <c r="N4845" s="3">
        <f t="shared" si="379"/>
        <v>27.142500000000002</v>
      </c>
    </row>
    <row r="4846" spans="1:14" x14ac:dyDescent="0.3">
      <c r="A4846" s="1">
        <v>45648</v>
      </c>
      <c r="B4846" s="1" t="str">
        <f t="shared" si="375"/>
        <v>December</v>
      </c>
      <c r="C4846" s="4" t="s">
        <v>14</v>
      </c>
      <c r="D4846" s="4" t="s">
        <v>10</v>
      </c>
      <c r="E4846" s="4" t="s">
        <v>22</v>
      </c>
      <c r="F4846" s="4" t="s">
        <v>12</v>
      </c>
      <c r="G4846" s="3">
        <v>2.0099999999999998</v>
      </c>
      <c r="H4846" s="8">
        <v>8</v>
      </c>
      <c r="I4846" s="4" t="s">
        <v>17</v>
      </c>
      <c r="J4846" s="7">
        <v>3.9</v>
      </c>
      <c r="K4846" s="3">
        <f t="shared" si="376"/>
        <v>16.079999999999998</v>
      </c>
      <c r="L4846" s="2">
        <f t="shared" si="377"/>
        <v>0.05</v>
      </c>
      <c r="M4846" s="3">
        <f t="shared" si="378"/>
        <v>0.80399999999999994</v>
      </c>
      <c r="N4846" s="3">
        <f t="shared" si="379"/>
        <v>16.883999999999997</v>
      </c>
    </row>
    <row r="4847" spans="1:14" x14ac:dyDescent="0.3">
      <c r="A4847" s="1">
        <v>45648</v>
      </c>
      <c r="B4847" s="1" t="str">
        <f t="shared" si="375"/>
        <v>December</v>
      </c>
      <c r="C4847" s="4" t="s">
        <v>14</v>
      </c>
      <c r="D4847" s="4" t="s">
        <v>10</v>
      </c>
      <c r="E4847" s="4" t="s">
        <v>11</v>
      </c>
      <c r="F4847" s="4" t="s">
        <v>12</v>
      </c>
      <c r="G4847" s="3">
        <v>2.06</v>
      </c>
      <c r="H4847" s="8">
        <v>6</v>
      </c>
      <c r="I4847" s="4" t="s">
        <v>17</v>
      </c>
      <c r="J4847" s="7">
        <v>9.6999999999999993</v>
      </c>
      <c r="K4847" s="3">
        <f t="shared" si="376"/>
        <v>12.36</v>
      </c>
      <c r="L4847" s="2">
        <f t="shared" si="377"/>
        <v>0.05</v>
      </c>
      <c r="M4847" s="3">
        <f t="shared" si="378"/>
        <v>0.61799999999999999</v>
      </c>
      <c r="N4847" s="3">
        <f t="shared" si="379"/>
        <v>12.978</v>
      </c>
    </row>
    <row r="4848" spans="1:14" x14ac:dyDescent="0.3">
      <c r="A4848" s="1">
        <v>45648</v>
      </c>
      <c r="B4848" s="1" t="str">
        <f t="shared" si="375"/>
        <v>December</v>
      </c>
      <c r="C4848" s="4" t="s">
        <v>9</v>
      </c>
      <c r="D4848" s="4" t="s">
        <v>10</v>
      </c>
      <c r="E4848" s="4" t="s">
        <v>11</v>
      </c>
      <c r="F4848" s="4" t="s">
        <v>12</v>
      </c>
      <c r="G4848" s="3">
        <v>3.83</v>
      </c>
      <c r="H4848" s="8">
        <v>2</v>
      </c>
      <c r="I4848" s="4" t="s">
        <v>20</v>
      </c>
      <c r="J4848" s="7">
        <v>8.5</v>
      </c>
      <c r="K4848" s="3">
        <f t="shared" si="376"/>
        <v>7.66</v>
      </c>
      <c r="L4848" s="2">
        <f t="shared" si="377"/>
        <v>0.05</v>
      </c>
      <c r="M4848" s="3">
        <f t="shared" si="378"/>
        <v>0.38300000000000001</v>
      </c>
      <c r="N4848" s="3">
        <f t="shared" si="379"/>
        <v>8.0429999999999993</v>
      </c>
    </row>
    <row r="4849" spans="1:14" x14ac:dyDescent="0.3">
      <c r="A4849" s="1">
        <v>45648</v>
      </c>
      <c r="B4849" s="1" t="str">
        <f t="shared" si="375"/>
        <v>December</v>
      </c>
      <c r="C4849" s="4" t="s">
        <v>19</v>
      </c>
      <c r="D4849" s="4" t="s">
        <v>10</v>
      </c>
      <c r="E4849" s="4" t="s">
        <v>11</v>
      </c>
      <c r="F4849" s="4" t="s">
        <v>21</v>
      </c>
      <c r="G4849" s="3">
        <v>8.89</v>
      </c>
      <c r="H4849" s="8">
        <v>3</v>
      </c>
      <c r="I4849" s="4" t="s">
        <v>20</v>
      </c>
      <c r="J4849" s="7">
        <v>9.8000000000000007</v>
      </c>
      <c r="K4849" s="3">
        <f t="shared" si="376"/>
        <v>26.67</v>
      </c>
      <c r="L4849" s="2">
        <f t="shared" si="377"/>
        <v>0.05</v>
      </c>
      <c r="M4849" s="3">
        <f t="shared" si="378"/>
        <v>1.3335000000000001</v>
      </c>
      <c r="N4849" s="3">
        <f t="shared" si="379"/>
        <v>28.003500000000003</v>
      </c>
    </row>
    <row r="4850" spans="1:14" x14ac:dyDescent="0.3">
      <c r="A4850" s="1">
        <v>45648</v>
      </c>
      <c r="B4850" s="1" t="str">
        <f t="shared" si="375"/>
        <v>December</v>
      </c>
      <c r="C4850" s="4" t="s">
        <v>14</v>
      </c>
      <c r="D4850" s="4" t="s">
        <v>10</v>
      </c>
      <c r="E4850" s="4" t="s">
        <v>22</v>
      </c>
      <c r="F4850" s="4" t="s">
        <v>21</v>
      </c>
      <c r="G4850" s="3">
        <v>9.92</v>
      </c>
      <c r="H4850" s="8">
        <v>4</v>
      </c>
      <c r="I4850" s="4" t="s">
        <v>20</v>
      </c>
      <c r="J4850" s="7">
        <v>8.1</v>
      </c>
      <c r="K4850" s="3">
        <f t="shared" si="376"/>
        <v>39.68</v>
      </c>
      <c r="L4850" s="2">
        <f t="shared" si="377"/>
        <v>0.05</v>
      </c>
      <c r="M4850" s="3">
        <f t="shared" si="378"/>
        <v>1.984</v>
      </c>
      <c r="N4850" s="3">
        <f t="shared" si="379"/>
        <v>41.664000000000001</v>
      </c>
    </row>
    <row r="4851" spans="1:14" x14ac:dyDescent="0.3">
      <c r="A4851" s="1">
        <v>45648</v>
      </c>
      <c r="B4851" s="1" t="str">
        <f t="shared" si="375"/>
        <v>December</v>
      </c>
      <c r="C4851" s="4" t="s">
        <v>14</v>
      </c>
      <c r="D4851" s="4" t="s">
        <v>10</v>
      </c>
      <c r="E4851" s="4" t="s">
        <v>11</v>
      </c>
      <c r="F4851" s="4" t="s">
        <v>18</v>
      </c>
      <c r="G4851" s="3">
        <v>52.6</v>
      </c>
      <c r="H4851" s="8">
        <v>2</v>
      </c>
      <c r="I4851" s="4" t="s">
        <v>17</v>
      </c>
      <c r="J4851" s="7">
        <v>8.1</v>
      </c>
      <c r="K4851" s="3">
        <f t="shared" si="376"/>
        <v>105.2</v>
      </c>
      <c r="L4851" s="2">
        <f t="shared" si="377"/>
        <v>0.05</v>
      </c>
      <c r="M4851" s="3">
        <f t="shared" si="378"/>
        <v>5.2600000000000007</v>
      </c>
      <c r="N4851" s="3">
        <f t="shared" si="379"/>
        <v>110.46000000000001</v>
      </c>
    </row>
    <row r="4852" spans="1:14" x14ac:dyDescent="0.3">
      <c r="A4852" s="1">
        <v>45649</v>
      </c>
      <c r="B4852" s="1" t="str">
        <f t="shared" si="375"/>
        <v>December</v>
      </c>
      <c r="C4852" s="4" t="s">
        <v>19</v>
      </c>
      <c r="D4852" s="4" t="s">
        <v>15</v>
      </c>
      <c r="E4852" s="4" t="s">
        <v>11</v>
      </c>
      <c r="F4852" s="4" t="s">
        <v>24</v>
      </c>
      <c r="G4852" s="3">
        <v>29.44</v>
      </c>
      <c r="H4852" s="8">
        <v>3</v>
      </c>
      <c r="I4852" s="4" t="s">
        <v>17</v>
      </c>
      <c r="J4852" s="7">
        <v>4.9000000000000004</v>
      </c>
      <c r="K4852" s="3">
        <f t="shared" si="376"/>
        <v>88.320000000000007</v>
      </c>
      <c r="L4852" s="2">
        <f t="shared" si="377"/>
        <v>0.05</v>
      </c>
      <c r="M4852" s="3">
        <f t="shared" si="378"/>
        <v>4.4160000000000004</v>
      </c>
      <c r="N4852" s="3">
        <f t="shared" si="379"/>
        <v>92.736000000000004</v>
      </c>
    </row>
    <row r="4853" spans="1:14" x14ac:dyDescent="0.3">
      <c r="A4853" s="1">
        <v>45649</v>
      </c>
      <c r="B4853" s="1" t="str">
        <f t="shared" si="375"/>
        <v>December</v>
      </c>
      <c r="C4853" s="4" t="s">
        <v>14</v>
      </c>
      <c r="D4853" s="4" t="s">
        <v>10</v>
      </c>
      <c r="E4853" s="4" t="s">
        <v>11</v>
      </c>
      <c r="F4853" s="4" t="s">
        <v>16</v>
      </c>
      <c r="G4853" s="3">
        <v>94.55</v>
      </c>
      <c r="H4853" s="8">
        <v>5</v>
      </c>
      <c r="I4853" s="4" t="s">
        <v>17</v>
      </c>
      <c r="J4853" s="7">
        <v>6.5</v>
      </c>
      <c r="K4853" s="3">
        <f t="shared" si="376"/>
        <v>472.75</v>
      </c>
      <c r="L4853" s="2">
        <f t="shared" si="377"/>
        <v>0.18</v>
      </c>
      <c r="M4853" s="3">
        <f t="shared" si="378"/>
        <v>85.094999999999999</v>
      </c>
      <c r="N4853" s="3">
        <f t="shared" si="379"/>
        <v>557.84500000000003</v>
      </c>
    </row>
    <row r="4854" spans="1:14" x14ac:dyDescent="0.3">
      <c r="A4854" s="1">
        <v>45649</v>
      </c>
      <c r="B4854" s="1" t="str">
        <f t="shared" si="375"/>
        <v>December</v>
      </c>
      <c r="C4854" s="4" t="s">
        <v>14</v>
      </c>
      <c r="D4854" s="4" t="s">
        <v>15</v>
      </c>
      <c r="E4854" s="4" t="s">
        <v>11</v>
      </c>
      <c r="F4854" s="4" t="s">
        <v>24</v>
      </c>
      <c r="G4854" s="3">
        <v>39.39</v>
      </c>
      <c r="H4854" s="8">
        <v>4</v>
      </c>
      <c r="I4854" s="4" t="s">
        <v>258</v>
      </c>
      <c r="J4854" s="7">
        <v>5.6</v>
      </c>
      <c r="K4854" s="3">
        <f t="shared" si="376"/>
        <v>157.56</v>
      </c>
      <c r="L4854" s="2">
        <f t="shared" si="377"/>
        <v>0.05</v>
      </c>
      <c r="M4854" s="3">
        <f t="shared" si="378"/>
        <v>7.8780000000000001</v>
      </c>
      <c r="N4854" s="3">
        <f t="shared" si="379"/>
        <v>165.43799999999999</v>
      </c>
    </row>
    <row r="4855" spans="1:14" x14ac:dyDescent="0.3">
      <c r="A4855" s="1">
        <v>45649</v>
      </c>
      <c r="B4855" s="1" t="str">
        <f t="shared" si="375"/>
        <v>December</v>
      </c>
      <c r="C4855" s="4" t="s">
        <v>14</v>
      </c>
      <c r="D4855" s="4" t="s">
        <v>10</v>
      </c>
      <c r="E4855" s="4" t="s">
        <v>22</v>
      </c>
      <c r="F4855" s="4" t="s">
        <v>12</v>
      </c>
      <c r="G4855" s="3">
        <v>9.9</v>
      </c>
      <c r="H4855" s="8">
        <v>6</v>
      </c>
      <c r="I4855" s="4" t="s">
        <v>17</v>
      </c>
      <c r="J4855" s="7">
        <v>5.6</v>
      </c>
      <c r="K4855" s="3">
        <f t="shared" si="376"/>
        <v>59.400000000000006</v>
      </c>
      <c r="L4855" s="2">
        <f t="shared" si="377"/>
        <v>0.05</v>
      </c>
      <c r="M4855" s="3">
        <f t="shared" si="378"/>
        <v>2.9700000000000006</v>
      </c>
      <c r="N4855" s="3">
        <f t="shared" si="379"/>
        <v>62.370000000000005</v>
      </c>
    </row>
    <row r="4856" spans="1:14" x14ac:dyDescent="0.3">
      <c r="A4856" s="1">
        <v>45649</v>
      </c>
      <c r="B4856" s="1" t="str">
        <f t="shared" si="375"/>
        <v>December</v>
      </c>
      <c r="C4856" s="4" t="s">
        <v>19</v>
      </c>
      <c r="D4856" s="4" t="s">
        <v>10</v>
      </c>
      <c r="E4856" s="4" t="s">
        <v>11</v>
      </c>
      <c r="F4856" s="4" t="s">
        <v>18</v>
      </c>
      <c r="G4856" s="3">
        <v>72.88</v>
      </c>
      <c r="H4856" s="8">
        <v>2</v>
      </c>
      <c r="I4856" s="4" t="s">
        <v>17</v>
      </c>
      <c r="J4856" s="7">
        <v>7</v>
      </c>
      <c r="K4856" s="3">
        <f t="shared" si="376"/>
        <v>145.76</v>
      </c>
      <c r="L4856" s="2">
        <f t="shared" si="377"/>
        <v>0.05</v>
      </c>
      <c r="M4856" s="3">
        <f t="shared" si="378"/>
        <v>7.2880000000000003</v>
      </c>
      <c r="N4856" s="3">
        <f t="shared" si="379"/>
        <v>153.048</v>
      </c>
    </row>
    <row r="4857" spans="1:14" x14ac:dyDescent="0.3">
      <c r="A4857" s="1">
        <v>45649</v>
      </c>
      <c r="B4857" s="1" t="str">
        <f t="shared" si="375"/>
        <v>December</v>
      </c>
      <c r="C4857" s="4" t="s">
        <v>9</v>
      </c>
      <c r="D4857" s="4" t="s">
        <v>10</v>
      </c>
      <c r="E4857" s="4" t="s">
        <v>22</v>
      </c>
      <c r="F4857" s="4" t="s">
        <v>16</v>
      </c>
      <c r="G4857" s="3">
        <v>97.46</v>
      </c>
      <c r="H4857" s="8">
        <v>7</v>
      </c>
      <c r="I4857" s="4" t="s">
        <v>20</v>
      </c>
      <c r="J4857" s="7">
        <v>4.9000000000000004</v>
      </c>
      <c r="K4857" s="3">
        <f t="shared" si="376"/>
        <v>682.21999999999991</v>
      </c>
      <c r="L4857" s="2">
        <f t="shared" si="377"/>
        <v>0.18</v>
      </c>
      <c r="M4857" s="3">
        <f t="shared" si="378"/>
        <v>122.79959999999998</v>
      </c>
      <c r="N4857" s="3">
        <f t="shared" si="379"/>
        <v>805.01959999999985</v>
      </c>
    </row>
    <row r="4858" spans="1:14" x14ac:dyDescent="0.3">
      <c r="A4858" s="1">
        <v>45649</v>
      </c>
      <c r="B4858" s="1" t="str">
        <f t="shared" si="375"/>
        <v>December</v>
      </c>
      <c r="C4858" s="4" t="s">
        <v>19</v>
      </c>
      <c r="D4858" s="4" t="s">
        <v>15</v>
      </c>
      <c r="E4858" s="4" t="s">
        <v>11</v>
      </c>
      <c r="F4858" s="4" t="s">
        <v>23</v>
      </c>
      <c r="G4858" s="3">
        <v>51.65</v>
      </c>
      <c r="H4858" s="8">
        <v>9</v>
      </c>
      <c r="I4858" s="4" t="s">
        <v>20</v>
      </c>
      <c r="J4858" s="7">
        <v>7.2</v>
      </c>
      <c r="K4858" s="3">
        <f t="shared" si="376"/>
        <v>464.84999999999997</v>
      </c>
      <c r="L4858" s="2">
        <f t="shared" si="377"/>
        <v>0.05</v>
      </c>
      <c r="M4858" s="3">
        <f t="shared" si="378"/>
        <v>23.2425</v>
      </c>
      <c r="N4858" s="3">
        <f t="shared" si="379"/>
        <v>488.09249999999997</v>
      </c>
    </row>
    <row r="4859" spans="1:14" x14ac:dyDescent="0.3">
      <c r="A4859" s="1">
        <v>45649</v>
      </c>
      <c r="B4859" s="1" t="str">
        <f t="shared" si="375"/>
        <v>December</v>
      </c>
      <c r="C4859" s="4" t="s">
        <v>19</v>
      </c>
      <c r="D4859" s="4" t="s">
        <v>10</v>
      </c>
      <c r="E4859" s="4" t="s">
        <v>22</v>
      </c>
      <c r="F4859" s="4" t="s">
        <v>12</v>
      </c>
      <c r="G4859" s="3">
        <v>9.7899999999999991</v>
      </c>
      <c r="H4859" s="8">
        <v>3</v>
      </c>
      <c r="I4859" s="4" t="s">
        <v>20</v>
      </c>
      <c r="J4859" s="7">
        <v>5.2</v>
      </c>
      <c r="K4859" s="3">
        <f t="shared" si="376"/>
        <v>29.369999999999997</v>
      </c>
      <c r="L4859" s="2">
        <f t="shared" si="377"/>
        <v>0.05</v>
      </c>
      <c r="M4859" s="3">
        <f t="shared" si="378"/>
        <v>1.4684999999999999</v>
      </c>
      <c r="N4859" s="3">
        <f t="shared" si="379"/>
        <v>30.838499999999996</v>
      </c>
    </row>
    <row r="4860" spans="1:14" x14ac:dyDescent="0.3">
      <c r="A4860" s="1">
        <v>45649</v>
      </c>
      <c r="B4860" s="1" t="str">
        <f t="shared" si="375"/>
        <v>December</v>
      </c>
      <c r="C4860" s="4" t="s">
        <v>14</v>
      </c>
      <c r="D4860" s="4" t="s">
        <v>15</v>
      </c>
      <c r="E4860" s="4" t="s">
        <v>22</v>
      </c>
      <c r="F4860" s="4" t="s">
        <v>24</v>
      </c>
      <c r="G4860" s="3">
        <v>40.96</v>
      </c>
      <c r="H4860" s="8">
        <v>4</v>
      </c>
      <c r="I4860" s="4" t="s">
        <v>17</v>
      </c>
      <c r="J4860" s="7">
        <v>4.7</v>
      </c>
      <c r="K4860" s="3">
        <f t="shared" si="376"/>
        <v>163.84</v>
      </c>
      <c r="L4860" s="2">
        <f t="shared" si="377"/>
        <v>0.05</v>
      </c>
      <c r="M4860" s="3">
        <f t="shared" si="378"/>
        <v>8.1920000000000002</v>
      </c>
      <c r="N4860" s="3">
        <f t="shared" si="379"/>
        <v>172.03200000000001</v>
      </c>
    </row>
    <row r="4861" spans="1:14" x14ac:dyDescent="0.3">
      <c r="A4861" s="1">
        <v>45649</v>
      </c>
      <c r="B4861" s="1" t="str">
        <f t="shared" si="375"/>
        <v>December</v>
      </c>
      <c r="C4861" s="4" t="s">
        <v>9</v>
      </c>
      <c r="D4861" s="4" t="s">
        <v>10</v>
      </c>
      <c r="E4861" s="4" t="s">
        <v>11</v>
      </c>
      <c r="F4861" s="4" t="s">
        <v>18</v>
      </c>
      <c r="G4861" s="3">
        <v>59.28</v>
      </c>
      <c r="H4861" s="8">
        <v>3</v>
      </c>
      <c r="I4861" s="4" t="s">
        <v>17</v>
      </c>
      <c r="J4861" s="7">
        <v>3.1</v>
      </c>
      <c r="K4861" s="3">
        <f t="shared" si="376"/>
        <v>177.84</v>
      </c>
      <c r="L4861" s="2">
        <f t="shared" si="377"/>
        <v>0.05</v>
      </c>
      <c r="M4861" s="3">
        <f t="shared" si="378"/>
        <v>8.8920000000000012</v>
      </c>
      <c r="N4861" s="3">
        <f t="shared" si="379"/>
        <v>186.732</v>
      </c>
    </row>
    <row r="4862" spans="1:14" x14ac:dyDescent="0.3">
      <c r="A4862" s="1">
        <v>45649</v>
      </c>
      <c r="B4862" s="1" t="str">
        <f t="shared" si="375"/>
        <v>December</v>
      </c>
      <c r="C4862" s="4" t="s">
        <v>9</v>
      </c>
      <c r="D4862" s="4" t="s">
        <v>15</v>
      </c>
      <c r="E4862" s="4" t="s">
        <v>22</v>
      </c>
      <c r="F4862" s="4" t="s">
        <v>21</v>
      </c>
      <c r="G4862" s="3">
        <v>19.149999999999999</v>
      </c>
      <c r="H4862" s="8">
        <v>9</v>
      </c>
      <c r="I4862" s="4" t="s">
        <v>20</v>
      </c>
      <c r="J4862" s="7">
        <v>8.3000000000000007</v>
      </c>
      <c r="K4862" s="3">
        <f t="shared" si="376"/>
        <v>172.35</v>
      </c>
      <c r="L4862" s="2">
        <f t="shared" si="377"/>
        <v>0.05</v>
      </c>
      <c r="M4862" s="3">
        <f t="shared" si="378"/>
        <v>8.6174999999999997</v>
      </c>
      <c r="N4862" s="3">
        <f t="shared" si="379"/>
        <v>180.9675</v>
      </c>
    </row>
    <row r="4863" spans="1:14" x14ac:dyDescent="0.3">
      <c r="A4863" s="1">
        <v>45649</v>
      </c>
      <c r="B4863" s="1" t="str">
        <f t="shared" si="375"/>
        <v>December</v>
      </c>
      <c r="C4863" s="4" t="s">
        <v>9</v>
      </c>
      <c r="D4863" s="4" t="s">
        <v>10</v>
      </c>
      <c r="E4863" s="4" t="s">
        <v>11</v>
      </c>
      <c r="F4863" s="4" t="s">
        <v>23</v>
      </c>
      <c r="G4863" s="3">
        <v>65</v>
      </c>
      <c r="H4863" s="8">
        <v>5</v>
      </c>
      <c r="I4863" s="4" t="s">
        <v>20</v>
      </c>
      <c r="J4863" s="7">
        <v>9</v>
      </c>
      <c r="K4863" s="3">
        <f t="shared" si="376"/>
        <v>325</v>
      </c>
      <c r="L4863" s="2">
        <f t="shared" si="377"/>
        <v>0.05</v>
      </c>
      <c r="M4863" s="3">
        <f t="shared" si="378"/>
        <v>16.25</v>
      </c>
      <c r="N4863" s="3">
        <f t="shared" si="379"/>
        <v>341.25</v>
      </c>
    </row>
    <row r="4864" spans="1:14" x14ac:dyDescent="0.3">
      <c r="A4864" s="1">
        <v>45649</v>
      </c>
      <c r="B4864" s="1" t="str">
        <f t="shared" si="375"/>
        <v>December</v>
      </c>
      <c r="C4864" s="4" t="s">
        <v>9</v>
      </c>
      <c r="D4864" s="4" t="s">
        <v>15</v>
      </c>
      <c r="E4864" s="4" t="s">
        <v>11</v>
      </c>
      <c r="F4864" s="4" t="s">
        <v>23</v>
      </c>
      <c r="G4864" s="3">
        <v>55.44</v>
      </c>
      <c r="H4864" s="8">
        <v>2</v>
      </c>
      <c r="I4864" s="4" t="s">
        <v>258</v>
      </c>
      <c r="J4864" s="7">
        <v>7.8</v>
      </c>
      <c r="K4864" s="3">
        <f t="shared" si="376"/>
        <v>110.88</v>
      </c>
      <c r="L4864" s="2">
        <f t="shared" si="377"/>
        <v>0.05</v>
      </c>
      <c r="M4864" s="3">
        <f t="shared" si="378"/>
        <v>5.5440000000000005</v>
      </c>
      <c r="N4864" s="3">
        <f t="shared" si="379"/>
        <v>116.42399999999999</v>
      </c>
    </row>
    <row r="4865" spans="1:14" x14ac:dyDescent="0.3">
      <c r="A4865" s="1">
        <v>45649</v>
      </c>
      <c r="B4865" s="1" t="str">
        <f t="shared" si="375"/>
        <v>December</v>
      </c>
      <c r="C4865" s="4" t="s">
        <v>9</v>
      </c>
      <c r="D4865" s="4" t="s">
        <v>15</v>
      </c>
      <c r="E4865" s="4" t="s">
        <v>11</v>
      </c>
      <c r="F4865" s="4" t="s">
        <v>24</v>
      </c>
      <c r="G4865" s="3">
        <v>35.32</v>
      </c>
      <c r="H4865" s="8">
        <v>1</v>
      </c>
      <c r="I4865" s="4" t="s">
        <v>258</v>
      </c>
      <c r="J4865" s="7">
        <v>8.8000000000000007</v>
      </c>
      <c r="K4865" s="3">
        <f t="shared" si="376"/>
        <v>35.32</v>
      </c>
      <c r="L4865" s="2">
        <f t="shared" si="377"/>
        <v>0.05</v>
      </c>
      <c r="M4865" s="3">
        <f t="shared" si="378"/>
        <v>1.766</v>
      </c>
      <c r="N4865" s="3">
        <f t="shared" si="379"/>
        <v>37.085999999999999</v>
      </c>
    </row>
    <row r="4866" spans="1:14" x14ac:dyDescent="0.3">
      <c r="A4866" s="1">
        <v>45649</v>
      </c>
      <c r="B4866" s="1" t="str">
        <f t="shared" si="375"/>
        <v>December</v>
      </c>
      <c r="C4866" s="4" t="s">
        <v>9</v>
      </c>
      <c r="D4866" s="4" t="s">
        <v>10</v>
      </c>
      <c r="E4866" s="4" t="s">
        <v>11</v>
      </c>
      <c r="F4866" s="4" t="s">
        <v>21</v>
      </c>
      <c r="G4866" s="3">
        <v>18.100000000000001</v>
      </c>
      <c r="H4866" s="8">
        <v>2</v>
      </c>
      <c r="I4866" s="4" t="s">
        <v>17</v>
      </c>
      <c r="J4866" s="7">
        <v>8</v>
      </c>
      <c r="K4866" s="3">
        <f t="shared" si="376"/>
        <v>36.200000000000003</v>
      </c>
      <c r="L4866" s="2">
        <f t="shared" si="377"/>
        <v>0.05</v>
      </c>
      <c r="M4866" s="3">
        <f t="shared" si="378"/>
        <v>1.8100000000000003</v>
      </c>
      <c r="N4866" s="3">
        <f t="shared" si="379"/>
        <v>38.010000000000005</v>
      </c>
    </row>
    <row r="4867" spans="1:14" x14ac:dyDescent="0.3">
      <c r="A4867" s="1">
        <v>45649</v>
      </c>
      <c r="B4867" s="1" t="str">
        <f t="shared" ref="B4867:B4930" si="380">TEXT(A4867,"mmmm")</f>
        <v>December</v>
      </c>
      <c r="C4867" s="4" t="s">
        <v>9</v>
      </c>
      <c r="D4867" s="4" t="s">
        <v>10</v>
      </c>
      <c r="E4867" s="4" t="s">
        <v>22</v>
      </c>
      <c r="F4867" s="4" t="s">
        <v>16</v>
      </c>
      <c r="G4867" s="3">
        <v>83.66</v>
      </c>
      <c r="H4867" s="8">
        <v>7</v>
      </c>
      <c r="I4867" s="4" t="s">
        <v>17</v>
      </c>
      <c r="J4867" s="7">
        <v>4.2</v>
      </c>
      <c r="K4867" s="3">
        <f t="shared" ref="K4867:K4930" si="381">G4867*H4867</f>
        <v>585.62</v>
      </c>
      <c r="L4867" s="2">
        <f t="shared" ref="L4867:L4930" si="382">IF(F4867="electronics",18%,5%)</f>
        <v>0.18</v>
      </c>
      <c r="M4867" s="3">
        <f t="shared" ref="M4867:M4930" si="383">K4867*L4867</f>
        <v>105.41159999999999</v>
      </c>
      <c r="N4867" s="3">
        <f t="shared" ref="N4867:N4930" si="384">K4867+M4867</f>
        <v>691.03160000000003</v>
      </c>
    </row>
    <row r="4868" spans="1:14" x14ac:dyDescent="0.3">
      <c r="A4868" s="1">
        <v>45649</v>
      </c>
      <c r="B4868" s="1" t="str">
        <f t="shared" si="380"/>
        <v>December</v>
      </c>
      <c r="C4868" s="4" t="s">
        <v>9</v>
      </c>
      <c r="D4868" s="4" t="s">
        <v>10</v>
      </c>
      <c r="E4868" s="4" t="s">
        <v>11</v>
      </c>
      <c r="F4868" s="4" t="s">
        <v>18</v>
      </c>
      <c r="G4868" s="3">
        <v>59.65</v>
      </c>
      <c r="H4868" s="8">
        <v>7</v>
      </c>
      <c r="I4868" s="4" t="s">
        <v>20</v>
      </c>
      <c r="J4868" s="7">
        <v>5.2</v>
      </c>
      <c r="K4868" s="3">
        <f t="shared" si="381"/>
        <v>417.55</v>
      </c>
      <c r="L4868" s="2">
        <f t="shared" si="382"/>
        <v>0.05</v>
      </c>
      <c r="M4868" s="3">
        <f t="shared" si="383"/>
        <v>20.877500000000001</v>
      </c>
      <c r="N4868" s="3">
        <f t="shared" si="384"/>
        <v>438.42750000000001</v>
      </c>
    </row>
    <row r="4869" spans="1:14" x14ac:dyDescent="0.3">
      <c r="A4869" s="1">
        <v>45649</v>
      </c>
      <c r="B4869" s="1" t="str">
        <f t="shared" si="380"/>
        <v>December</v>
      </c>
      <c r="C4869" s="4" t="s">
        <v>14</v>
      </c>
      <c r="D4869" s="4" t="s">
        <v>10</v>
      </c>
      <c r="E4869" s="4" t="s">
        <v>11</v>
      </c>
      <c r="F4869" s="4" t="s">
        <v>18</v>
      </c>
      <c r="G4869" s="3">
        <v>65.06</v>
      </c>
      <c r="H4869" s="8">
        <v>1</v>
      </c>
      <c r="I4869" s="4" t="s">
        <v>17</v>
      </c>
      <c r="J4869" s="7">
        <v>4.5</v>
      </c>
      <c r="K4869" s="3">
        <f t="shared" si="381"/>
        <v>65.06</v>
      </c>
      <c r="L4869" s="2">
        <f t="shared" si="382"/>
        <v>0.05</v>
      </c>
      <c r="M4869" s="3">
        <f t="shared" si="383"/>
        <v>3.2530000000000001</v>
      </c>
      <c r="N4869" s="3">
        <f t="shared" si="384"/>
        <v>68.313000000000002</v>
      </c>
    </row>
    <row r="4870" spans="1:14" x14ac:dyDescent="0.3">
      <c r="A4870" s="1">
        <v>45649</v>
      </c>
      <c r="B4870" s="1" t="str">
        <f t="shared" si="380"/>
        <v>December</v>
      </c>
      <c r="C4870" s="4" t="s">
        <v>9</v>
      </c>
      <c r="D4870" s="4" t="s">
        <v>10</v>
      </c>
      <c r="E4870" s="4" t="s">
        <v>11</v>
      </c>
      <c r="F4870" s="4" t="s">
        <v>24</v>
      </c>
      <c r="G4870" s="3">
        <v>46.31</v>
      </c>
      <c r="H4870" s="8">
        <v>5</v>
      </c>
      <c r="I4870" s="4" t="s">
        <v>258</v>
      </c>
      <c r="J4870" s="7">
        <v>5.2</v>
      </c>
      <c r="K4870" s="3">
        <f t="shared" si="381"/>
        <v>231.55</v>
      </c>
      <c r="L4870" s="2">
        <f t="shared" si="382"/>
        <v>0.05</v>
      </c>
      <c r="M4870" s="3">
        <f t="shared" si="383"/>
        <v>11.577500000000001</v>
      </c>
      <c r="N4870" s="3">
        <f t="shared" si="384"/>
        <v>243.1275</v>
      </c>
    </row>
    <row r="4871" spans="1:14" x14ac:dyDescent="0.3">
      <c r="A4871" s="1">
        <v>45649</v>
      </c>
      <c r="B4871" s="1" t="str">
        <f t="shared" si="380"/>
        <v>December</v>
      </c>
      <c r="C4871" s="4" t="s">
        <v>9</v>
      </c>
      <c r="D4871" s="4" t="s">
        <v>10</v>
      </c>
      <c r="E4871" s="4" t="s">
        <v>11</v>
      </c>
      <c r="F4871" s="4" t="s">
        <v>24</v>
      </c>
      <c r="G4871" s="3">
        <v>28.75</v>
      </c>
      <c r="H4871" s="8">
        <v>5</v>
      </c>
      <c r="I4871" s="4" t="s">
        <v>20</v>
      </c>
      <c r="J4871" s="7">
        <v>7.2</v>
      </c>
      <c r="K4871" s="3">
        <f t="shared" si="381"/>
        <v>143.75</v>
      </c>
      <c r="L4871" s="2">
        <f t="shared" si="382"/>
        <v>0.05</v>
      </c>
      <c r="M4871" s="3">
        <f t="shared" si="383"/>
        <v>7.1875</v>
      </c>
      <c r="N4871" s="3">
        <f t="shared" si="384"/>
        <v>150.9375</v>
      </c>
    </row>
    <row r="4872" spans="1:14" x14ac:dyDescent="0.3">
      <c r="A4872" s="1">
        <v>45650</v>
      </c>
      <c r="B4872" s="1" t="str">
        <f t="shared" si="380"/>
        <v>December</v>
      </c>
      <c r="C4872" s="4" t="s">
        <v>14</v>
      </c>
      <c r="D4872" s="4" t="s">
        <v>10</v>
      </c>
      <c r="E4872" s="4" t="s">
        <v>11</v>
      </c>
      <c r="F4872" s="4" t="s">
        <v>12</v>
      </c>
      <c r="G4872" s="3">
        <v>7.86</v>
      </c>
      <c r="H4872" s="8">
        <v>9</v>
      </c>
      <c r="I4872" s="4" t="s">
        <v>17</v>
      </c>
      <c r="J4872" s="7">
        <v>4</v>
      </c>
      <c r="K4872" s="3">
        <f t="shared" si="381"/>
        <v>70.740000000000009</v>
      </c>
      <c r="L4872" s="2">
        <f t="shared" si="382"/>
        <v>0.05</v>
      </c>
      <c r="M4872" s="3">
        <f t="shared" si="383"/>
        <v>3.5370000000000008</v>
      </c>
      <c r="N4872" s="3">
        <f t="shared" si="384"/>
        <v>74.277000000000015</v>
      </c>
    </row>
    <row r="4873" spans="1:14" x14ac:dyDescent="0.3">
      <c r="A4873" s="1">
        <v>45650</v>
      </c>
      <c r="B4873" s="1" t="str">
        <f t="shared" si="380"/>
        <v>December</v>
      </c>
      <c r="C4873" s="4" t="s">
        <v>9</v>
      </c>
      <c r="D4873" s="4" t="s">
        <v>15</v>
      </c>
      <c r="E4873" s="4" t="s">
        <v>22</v>
      </c>
      <c r="F4873" s="4" t="s">
        <v>18</v>
      </c>
      <c r="G4873" s="3">
        <v>69.08</v>
      </c>
      <c r="H4873" s="8">
        <v>1</v>
      </c>
      <c r="I4873" s="4" t="s">
        <v>258</v>
      </c>
      <c r="J4873" s="7">
        <v>3</v>
      </c>
      <c r="K4873" s="3">
        <f t="shared" si="381"/>
        <v>69.08</v>
      </c>
      <c r="L4873" s="2">
        <f t="shared" si="382"/>
        <v>0.05</v>
      </c>
      <c r="M4873" s="3">
        <f t="shared" si="383"/>
        <v>3.4540000000000002</v>
      </c>
      <c r="N4873" s="3">
        <f t="shared" si="384"/>
        <v>72.533999999999992</v>
      </c>
    </row>
    <row r="4874" spans="1:14" x14ac:dyDescent="0.3">
      <c r="A4874" s="1">
        <v>45650</v>
      </c>
      <c r="B4874" s="1" t="str">
        <f t="shared" si="380"/>
        <v>December</v>
      </c>
      <c r="C4874" s="4" t="s">
        <v>14</v>
      </c>
      <c r="D4874" s="4" t="s">
        <v>10</v>
      </c>
      <c r="E4874" s="4" t="s">
        <v>11</v>
      </c>
      <c r="F4874" s="4" t="s">
        <v>24</v>
      </c>
      <c r="G4874" s="3">
        <v>26.16</v>
      </c>
      <c r="H4874" s="8">
        <v>4</v>
      </c>
      <c r="I4874" s="4" t="s">
        <v>258</v>
      </c>
      <c r="J4874" s="7">
        <v>6.3</v>
      </c>
      <c r="K4874" s="3">
        <f t="shared" si="381"/>
        <v>104.64</v>
      </c>
      <c r="L4874" s="2">
        <f t="shared" si="382"/>
        <v>0.05</v>
      </c>
      <c r="M4874" s="3">
        <f t="shared" si="383"/>
        <v>5.2320000000000002</v>
      </c>
      <c r="N4874" s="3">
        <f t="shared" si="384"/>
        <v>109.872</v>
      </c>
    </row>
    <row r="4875" spans="1:14" x14ac:dyDescent="0.3">
      <c r="A4875" s="1">
        <v>45650</v>
      </c>
      <c r="B4875" s="1" t="str">
        <f t="shared" si="380"/>
        <v>December</v>
      </c>
      <c r="C4875" s="4" t="s">
        <v>9</v>
      </c>
      <c r="D4875" s="4" t="s">
        <v>10</v>
      </c>
      <c r="E4875" s="4" t="s">
        <v>11</v>
      </c>
      <c r="F4875" s="4" t="s">
        <v>16</v>
      </c>
      <c r="G4875" s="3">
        <v>71.27</v>
      </c>
      <c r="H4875" s="8">
        <v>4</v>
      </c>
      <c r="I4875" s="4" t="s">
        <v>20</v>
      </c>
      <c r="J4875" s="7">
        <v>5.8</v>
      </c>
      <c r="K4875" s="3">
        <f t="shared" si="381"/>
        <v>285.08</v>
      </c>
      <c r="L4875" s="2">
        <f t="shared" si="382"/>
        <v>0.18</v>
      </c>
      <c r="M4875" s="3">
        <f t="shared" si="383"/>
        <v>51.314399999999992</v>
      </c>
      <c r="N4875" s="3">
        <f t="shared" si="384"/>
        <v>336.39439999999996</v>
      </c>
    </row>
    <row r="4876" spans="1:14" x14ac:dyDescent="0.3">
      <c r="A4876" s="1">
        <v>45650</v>
      </c>
      <c r="B4876" s="1" t="str">
        <f t="shared" si="380"/>
        <v>December</v>
      </c>
      <c r="C4876" s="4" t="s">
        <v>19</v>
      </c>
      <c r="D4876" s="4" t="s">
        <v>10</v>
      </c>
      <c r="E4876" s="4" t="s">
        <v>22</v>
      </c>
      <c r="F4876" s="4" t="s">
        <v>18</v>
      </c>
      <c r="G4876" s="3">
        <v>65.16</v>
      </c>
      <c r="H4876" s="8">
        <v>7</v>
      </c>
      <c r="I4876" s="4" t="s">
        <v>17</v>
      </c>
      <c r="J4876" s="7">
        <v>7</v>
      </c>
      <c r="K4876" s="3">
        <f t="shared" si="381"/>
        <v>456.12</v>
      </c>
      <c r="L4876" s="2">
        <f t="shared" si="382"/>
        <v>0.05</v>
      </c>
      <c r="M4876" s="3">
        <f t="shared" si="383"/>
        <v>22.806000000000001</v>
      </c>
      <c r="N4876" s="3">
        <f t="shared" si="384"/>
        <v>478.92599999999999</v>
      </c>
    </row>
    <row r="4877" spans="1:14" x14ac:dyDescent="0.3">
      <c r="A4877" s="1">
        <v>45650</v>
      </c>
      <c r="B4877" s="1" t="str">
        <f t="shared" si="380"/>
        <v>December</v>
      </c>
      <c r="C4877" s="4" t="s">
        <v>14</v>
      </c>
      <c r="D4877" s="4" t="s">
        <v>10</v>
      </c>
      <c r="E4877" s="4" t="s">
        <v>22</v>
      </c>
      <c r="F4877" s="4" t="s">
        <v>16</v>
      </c>
      <c r="G4877" s="3">
        <v>78.44</v>
      </c>
      <c r="H4877" s="8">
        <v>6</v>
      </c>
      <c r="I4877" s="4" t="s">
        <v>258</v>
      </c>
      <c r="J4877" s="7">
        <v>7.8</v>
      </c>
      <c r="K4877" s="3">
        <f t="shared" si="381"/>
        <v>470.64</v>
      </c>
      <c r="L4877" s="2">
        <f t="shared" si="382"/>
        <v>0.18</v>
      </c>
      <c r="M4877" s="3">
        <f t="shared" si="383"/>
        <v>84.715199999999996</v>
      </c>
      <c r="N4877" s="3">
        <f t="shared" si="384"/>
        <v>555.35519999999997</v>
      </c>
    </row>
    <row r="4878" spans="1:14" x14ac:dyDescent="0.3">
      <c r="A4878" s="1">
        <v>45650</v>
      </c>
      <c r="B4878" s="1" t="str">
        <f t="shared" si="380"/>
        <v>December</v>
      </c>
      <c r="C4878" s="4" t="s">
        <v>19</v>
      </c>
      <c r="D4878" s="4" t="s">
        <v>15</v>
      </c>
      <c r="E4878" s="4" t="s">
        <v>11</v>
      </c>
      <c r="F4878" s="4" t="s">
        <v>23</v>
      </c>
      <c r="G4878" s="3">
        <v>54.67</v>
      </c>
      <c r="H4878" s="8">
        <v>4</v>
      </c>
      <c r="I4878" s="4" t="s">
        <v>17</v>
      </c>
      <c r="J4878" s="7">
        <v>8.3000000000000007</v>
      </c>
      <c r="K4878" s="3">
        <f t="shared" si="381"/>
        <v>218.68</v>
      </c>
      <c r="L4878" s="2">
        <f t="shared" si="382"/>
        <v>0.05</v>
      </c>
      <c r="M4878" s="3">
        <f t="shared" si="383"/>
        <v>10.934000000000001</v>
      </c>
      <c r="N4878" s="3">
        <f t="shared" si="384"/>
        <v>229.614</v>
      </c>
    </row>
    <row r="4879" spans="1:14" x14ac:dyDescent="0.3">
      <c r="A4879" s="1">
        <v>45650</v>
      </c>
      <c r="B4879" s="1" t="str">
        <f t="shared" si="380"/>
        <v>December</v>
      </c>
      <c r="C4879" s="4" t="s">
        <v>9</v>
      </c>
      <c r="D4879" s="4" t="s">
        <v>10</v>
      </c>
      <c r="E4879" s="4" t="s">
        <v>22</v>
      </c>
      <c r="F4879" s="4" t="s">
        <v>24</v>
      </c>
      <c r="G4879" s="3">
        <v>33.49</v>
      </c>
      <c r="H4879" s="8">
        <v>6</v>
      </c>
      <c r="I4879" s="4" t="s">
        <v>258</v>
      </c>
      <c r="J4879" s="7">
        <v>3.8</v>
      </c>
      <c r="K4879" s="3">
        <f t="shared" si="381"/>
        <v>200.94</v>
      </c>
      <c r="L4879" s="2">
        <f t="shared" si="382"/>
        <v>0.05</v>
      </c>
      <c r="M4879" s="3">
        <f t="shared" si="383"/>
        <v>10.047000000000001</v>
      </c>
      <c r="N4879" s="3">
        <f t="shared" si="384"/>
        <v>210.98699999999999</v>
      </c>
    </row>
    <row r="4880" spans="1:14" x14ac:dyDescent="0.3">
      <c r="A4880" s="1">
        <v>45650</v>
      </c>
      <c r="B4880" s="1" t="str">
        <f t="shared" si="380"/>
        <v>December</v>
      </c>
      <c r="C4880" s="4" t="s">
        <v>9</v>
      </c>
      <c r="D4880" s="4" t="s">
        <v>15</v>
      </c>
      <c r="E4880" s="4" t="s">
        <v>11</v>
      </c>
      <c r="F4880" s="4" t="s">
        <v>12</v>
      </c>
      <c r="G4880" s="3">
        <v>5.71</v>
      </c>
      <c r="H4880" s="8">
        <v>2</v>
      </c>
      <c r="I4880" s="4" t="s">
        <v>17</v>
      </c>
      <c r="J4880" s="7">
        <v>4.0999999999999996</v>
      </c>
      <c r="K4880" s="3">
        <f t="shared" si="381"/>
        <v>11.42</v>
      </c>
      <c r="L4880" s="2">
        <f t="shared" si="382"/>
        <v>0.05</v>
      </c>
      <c r="M4880" s="3">
        <f t="shared" si="383"/>
        <v>0.57100000000000006</v>
      </c>
      <c r="N4880" s="3">
        <f t="shared" si="384"/>
        <v>11.991</v>
      </c>
    </row>
    <row r="4881" spans="1:14" x14ac:dyDescent="0.3">
      <c r="A4881" s="1">
        <v>45650</v>
      </c>
      <c r="B4881" s="1" t="str">
        <f t="shared" si="380"/>
        <v>December</v>
      </c>
      <c r="C4881" s="4" t="s">
        <v>14</v>
      </c>
      <c r="D4881" s="4" t="s">
        <v>10</v>
      </c>
      <c r="E4881" s="4" t="s">
        <v>22</v>
      </c>
      <c r="F4881" s="4" t="s">
        <v>24</v>
      </c>
      <c r="G4881" s="3">
        <v>45.08</v>
      </c>
      <c r="H4881" s="8">
        <v>6</v>
      </c>
      <c r="I4881" s="4" t="s">
        <v>17</v>
      </c>
      <c r="J4881" s="7">
        <v>3.6</v>
      </c>
      <c r="K4881" s="3">
        <f t="shared" si="381"/>
        <v>270.48</v>
      </c>
      <c r="L4881" s="2">
        <f t="shared" si="382"/>
        <v>0.05</v>
      </c>
      <c r="M4881" s="3">
        <f t="shared" si="383"/>
        <v>13.524000000000001</v>
      </c>
      <c r="N4881" s="3">
        <f t="shared" si="384"/>
        <v>284.00400000000002</v>
      </c>
    </row>
    <row r="4882" spans="1:14" x14ac:dyDescent="0.3">
      <c r="A4882" s="1">
        <v>45650</v>
      </c>
      <c r="B4882" s="1" t="str">
        <f t="shared" si="380"/>
        <v>December</v>
      </c>
      <c r="C4882" s="4" t="s">
        <v>19</v>
      </c>
      <c r="D4882" s="4" t="s">
        <v>10</v>
      </c>
      <c r="E4882" s="4" t="s">
        <v>11</v>
      </c>
      <c r="F4882" s="4" t="s">
        <v>12</v>
      </c>
      <c r="G4882" s="3">
        <v>7.42</v>
      </c>
      <c r="H4882" s="8">
        <v>5</v>
      </c>
      <c r="I4882" s="4" t="s">
        <v>17</v>
      </c>
      <c r="J4882" s="7">
        <v>3.2</v>
      </c>
      <c r="K4882" s="3">
        <f t="shared" si="381"/>
        <v>37.1</v>
      </c>
      <c r="L4882" s="2">
        <f t="shared" si="382"/>
        <v>0.05</v>
      </c>
      <c r="M4882" s="3">
        <f t="shared" si="383"/>
        <v>1.8550000000000002</v>
      </c>
      <c r="N4882" s="3">
        <f t="shared" si="384"/>
        <v>38.954999999999998</v>
      </c>
    </row>
    <row r="4883" spans="1:14" x14ac:dyDescent="0.3">
      <c r="A4883" s="1">
        <v>45650</v>
      </c>
      <c r="B4883" s="1" t="str">
        <f t="shared" si="380"/>
        <v>December</v>
      </c>
      <c r="C4883" s="4" t="s">
        <v>19</v>
      </c>
      <c r="D4883" s="4" t="s">
        <v>10</v>
      </c>
      <c r="E4883" s="4" t="s">
        <v>22</v>
      </c>
      <c r="F4883" s="4" t="s">
        <v>12</v>
      </c>
      <c r="G4883" s="3">
        <v>5.7</v>
      </c>
      <c r="H4883" s="8">
        <v>3</v>
      </c>
      <c r="I4883" s="4" t="s">
        <v>17</v>
      </c>
      <c r="J4883" s="7">
        <v>3.1</v>
      </c>
      <c r="K4883" s="3">
        <f t="shared" si="381"/>
        <v>17.100000000000001</v>
      </c>
      <c r="L4883" s="2">
        <f t="shared" si="382"/>
        <v>0.05</v>
      </c>
      <c r="M4883" s="3">
        <f t="shared" si="383"/>
        <v>0.85500000000000009</v>
      </c>
      <c r="N4883" s="3">
        <f t="shared" si="384"/>
        <v>17.955000000000002</v>
      </c>
    </row>
    <row r="4884" spans="1:14" x14ac:dyDescent="0.3">
      <c r="A4884" s="1">
        <v>45650</v>
      </c>
      <c r="B4884" s="1" t="str">
        <f t="shared" si="380"/>
        <v>December</v>
      </c>
      <c r="C4884" s="4" t="s">
        <v>9</v>
      </c>
      <c r="D4884" s="4" t="s">
        <v>10</v>
      </c>
      <c r="E4884" s="4" t="s">
        <v>22</v>
      </c>
      <c r="F4884" s="4" t="s">
        <v>18</v>
      </c>
      <c r="G4884" s="3">
        <v>74.709999999999994</v>
      </c>
      <c r="H4884" s="8">
        <v>6</v>
      </c>
      <c r="I4884" s="4" t="s">
        <v>20</v>
      </c>
      <c r="J4884" s="7">
        <v>7.3</v>
      </c>
      <c r="K4884" s="3">
        <f t="shared" si="381"/>
        <v>448.26</v>
      </c>
      <c r="L4884" s="2">
        <f t="shared" si="382"/>
        <v>0.05</v>
      </c>
      <c r="M4884" s="3">
        <f t="shared" si="383"/>
        <v>22.413</v>
      </c>
      <c r="N4884" s="3">
        <f t="shared" si="384"/>
        <v>470.673</v>
      </c>
    </row>
    <row r="4885" spans="1:14" x14ac:dyDescent="0.3">
      <c r="A4885" s="1">
        <v>45650</v>
      </c>
      <c r="B4885" s="1" t="str">
        <f t="shared" si="380"/>
        <v>December</v>
      </c>
      <c r="C4885" s="4" t="s">
        <v>14</v>
      </c>
      <c r="D4885" s="4" t="s">
        <v>10</v>
      </c>
      <c r="E4885" s="4" t="s">
        <v>11</v>
      </c>
      <c r="F4885" s="4" t="s">
        <v>24</v>
      </c>
      <c r="G4885" s="3">
        <v>20.65</v>
      </c>
      <c r="H4885" s="8">
        <v>2</v>
      </c>
      <c r="I4885" s="4" t="s">
        <v>17</v>
      </c>
      <c r="J4885" s="7">
        <v>9.1</v>
      </c>
      <c r="K4885" s="3">
        <f t="shared" si="381"/>
        <v>41.3</v>
      </c>
      <c r="L4885" s="2">
        <f t="shared" si="382"/>
        <v>0.05</v>
      </c>
      <c r="M4885" s="3">
        <f t="shared" si="383"/>
        <v>2.0649999999999999</v>
      </c>
      <c r="N4885" s="3">
        <f t="shared" si="384"/>
        <v>43.364999999999995</v>
      </c>
    </row>
    <row r="4886" spans="1:14" x14ac:dyDescent="0.3">
      <c r="A4886" s="1">
        <v>45650</v>
      </c>
      <c r="B4886" s="1" t="str">
        <f t="shared" si="380"/>
        <v>December</v>
      </c>
      <c r="C4886" s="4" t="s">
        <v>9</v>
      </c>
      <c r="D4886" s="4" t="s">
        <v>15</v>
      </c>
      <c r="E4886" s="4" t="s">
        <v>22</v>
      </c>
      <c r="F4886" s="4" t="s">
        <v>12</v>
      </c>
      <c r="G4886" s="3">
        <v>2.98</v>
      </c>
      <c r="H4886" s="8">
        <v>8</v>
      </c>
      <c r="I4886" s="4" t="s">
        <v>17</v>
      </c>
      <c r="J4886" s="7">
        <v>4.0999999999999996</v>
      </c>
      <c r="K4886" s="3">
        <f t="shared" si="381"/>
        <v>23.84</v>
      </c>
      <c r="L4886" s="2">
        <f t="shared" si="382"/>
        <v>0.05</v>
      </c>
      <c r="M4886" s="3">
        <f t="shared" si="383"/>
        <v>1.1919999999999999</v>
      </c>
      <c r="N4886" s="3">
        <f t="shared" si="384"/>
        <v>25.032</v>
      </c>
    </row>
    <row r="4887" spans="1:14" x14ac:dyDescent="0.3">
      <c r="A4887" s="1">
        <v>45650</v>
      </c>
      <c r="B4887" s="1" t="str">
        <f t="shared" si="380"/>
        <v>December</v>
      </c>
      <c r="C4887" s="4" t="s">
        <v>14</v>
      </c>
      <c r="D4887" s="4" t="s">
        <v>15</v>
      </c>
      <c r="E4887" s="4" t="s">
        <v>11</v>
      </c>
      <c r="F4887" s="4" t="s">
        <v>24</v>
      </c>
      <c r="G4887" s="3">
        <v>20.88</v>
      </c>
      <c r="H4887" s="8">
        <v>7</v>
      </c>
      <c r="I4887" s="4" t="s">
        <v>17</v>
      </c>
      <c r="J4887" s="7">
        <v>5.4</v>
      </c>
      <c r="K4887" s="3">
        <f t="shared" si="381"/>
        <v>146.16</v>
      </c>
      <c r="L4887" s="2">
        <f t="shared" si="382"/>
        <v>0.05</v>
      </c>
      <c r="M4887" s="3">
        <f t="shared" si="383"/>
        <v>7.3079999999999998</v>
      </c>
      <c r="N4887" s="3">
        <f t="shared" si="384"/>
        <v>153.46799999999999</v>
      </c>
    </row>
    <row r="4888" spans="1:14" x14ac:dyDescent="0.3">
      <c r="A4888" s="1">
        <v>45650</v>
      </c>
      <c r="B4888" s="1" t="str">
        <f t="shared" si="380"/>
        <v>December</v>
      </c>
      <c r="C4888" s="4" t="s">
        <v>19</v>
      </c>
      <c r="D4888" s="4" t="s">
        <v>15</v>
      </c>
      <c r="E4888" s="4" t="s">
        <v>11</v>
      </c>
      <c r="F4888" s="4" t="s">
        <v>18</v>
      </c>
      <c r="G4888" s="3">
        <v>76.5</v>
      </c>
      <c r="H4888" s="8">
        <v>1</v>
      </c>
      <c r="I4888" s="4" t="s">
        <v>20</v>
      </c>
      <c r="J4888" s="7">
        <v>7.2</v>
      </c>
      <c r="K4888" s="3">
        <f t="shared" si="381"/>
        <v>76.5</v>
      </c>
      <c r="L4888" s="2">
        <f t="shared" si="382"/>
        <v>0.05</v>
      </c>
      <c r="M4888" s="3">
        <f t="shared" si="383"/>
        <v>3.8250000000000002</v>
      </c>
      <c r="N4888" s="3">
        <f t="shared" si="384"/>
        <v>80.325000000000003</v>
      </c>
    </row>
    <row r="4889" spans="1:14" x14ac:dyDescent="0.3">
      <c r="A4889" s="1">
        <v>45650</v>
      </c>
      <c r="B4889" s="1" t="str">
        <f t="shared" si="380"/>
        <v>December</v>
      </c>
      <c r="C4889" s="4" t="s">
        <v>19</v>
      </c>
      <c r="D4889" s="4" t="s">
        <v>15</v>
      </c>
      <c r="E4889" s="4" t="s">
        <v>11</v>
      </c>
      <c r="F4889" s="4" t="s">
        <v>12</v>
      </c>
      <c r="G4889" s="3">
        <v>9.06</v>
      </c>
      <c r="H4889" s="8">
        <v>8</v>
      </c>
      <c r="I4889" s="4" t="s">
        <v>17</v>
      </c>
      <c r="J4889" s="7">
        <v>3.6</v>
      </c>
      <c r="K4889" s="3">
        <f t="shared" si="381"/>
        <v>72.48</v>
      </c>
      <c r="L4889" s="2">
        <f t="shared" si="382"/>
        <v>0.05</v>
      </c>
      <c r="M4889" s="3">
        <f t="shared" si="383"/>
        <v>3.6240000000000006</v>
      </c>
      <c r="N4889" s="3">
        <f t="shared" si="384"/>
        <v>76.103999999999999</v>
      </c>
    </row>
    <row r="4890" spans="1:14" x14ac:dyDescent="0.3">
      <c r="A4890" s="1">
        <v>45650</v>
      </c>
      <c r="B4890" s="1" t="str">
        <f t="shared" si="380"/>
        <v>December</v>
      </c>
      <c r="C4890" s="4" t="s">
        <v>19</v>
      </c>
      <c r="D4890" s="4" t="s">
        <v>10</v>
      </c>
      <c r="E4890" s="4" t="s">
        <v>22</v>
      </c>
      <c r="F4890" s="4" t="s">
        <v>12</v>
      </c>
      <c r="G4890" s="3">
        <v>7.05</v>
      </c>
      <c r="H4890" s="8">
        <v>9</v>
      </c>
      <c r="I4890" s="4" t="s">
        <v>17</v>
      </c>
      <c r="J4890" s="7">
        <v>9.6999999999999993</v>
      </c>
      <c r="K4890" s="3">
        <f t="shared" si="381"/>
        <v>63.449999999999996</v>
      </c>
      <c r="L4890" s="2">
        <f t="shared" si="382"/>
        <v>0.05</v>
      </c>
      <c r="M4890" s="3">
        <f t="shared" si="383"/>
        <v>3.1724999999999999</v>
      </c>
      <c r="N4890" s="3">
        <f t="shared" si="384"/>
        <v>66.622500000000002</v>
      </c>
    </row>
    <row r="4891" spans="1:14" x14ac:dyDescent="0.3">
      <c r="A4891" s="1">
        <v>45650</v>
      </c>
      <c r="B4891" s="1" t="str">
        <f t="shared" si="380"/>
        <v>December</v>
      </c>
      <c r="C4891" s="4" t="s">
        <v>19</v>
      </c>
      <c r="D4891" s="4" t="s">
        <v>15</v>
      </c>
      <c r="E4891" s="4" t="s">
        <v>11</v>
      </c>
      <c r="F4891" s="4" t="s">
        <v>23</v>
      </c>
      <c r="G4891" s="3">
        <v>56.88</v>
      </c>
      <c r="H4891" s="8">
        <v>10</v>
      </c>
      <c r="I4891" s="4" t="s">
        <v>20</v>
      </c>
      <c r="J4891" s="7">
        <v>5.2</v>
      </c>
      <c r="K4891" s="3">
        <f t="shared" si="381"/>
        <v>568.80000000000007</v>
      </c>
      <c r="L4891" s="2">
        <f t="shared" si="382"/>
        <v>0.05</v>
      </c>
      <c r="M4891" s="3">
        <f t="shared" si="383"/>
        <v>28.440000000000005</v>
      </c>
      <c r="N4891" s="3">
        <f t="shared" si="384"/>
        <v>597.24000000000012</v>
      </c>
    </row>
    <row r="4892" spans="1:14" x14ac:dyDescent="0.3">
      <c r="A4892" s="1">
        <v>45650</v>
      </c>
      <c r="B4892" s="1" t="str">
        <f t="shared" si="380"/>
        <v>December</v>
      </c>
      <c r="C4892" s="4" t="s">
        <v>9</v>
      </c>
      <c r="D4892" s="4" t="s">
        <v>10</v>
      </c>
      <c r="E4892" s="4" t="s">
        <v>11</v>
      </c>
      <c r="F4892" s="4" t="s">
        <v>12</v>
      </c>
      <c r="G4892" s="3">
        <v>2.23</v>
      </c>
      <c r="H4892" s="8">
        <v>5</v>
      </c>
      <c r="I4892" s="4" t="s">
        <v>17</v>
      </c>
      <c r="J4892" s="7">
        <v>8.5</v>
      </c>
      <c r="K4892" s="3">
        <f t="shared" si="381"/>
        <v>11.15</v>
      </c>
      <c r="L4892" s="2">
        <f t="shared" si="382"/>
        <v>0.05</v>
      </c>
      <c r="M4892" s="3">
        <f t="shared" si="383"/>
        <v>0.5575</v>
      </c>
      <c r="N4892" s="3">
        <f t="shared" si="384"/>
        <v>11.7075</v>
      </c>
    </row>
    <row r="4893" spans="1:14" x14ac:dyDescent="0.3">
      <c r="A4893" s="1">
        <v>45650</v>
      </c>
      <c r="B4893" s="1" t="str">
        <f t="shared" si="380"/>
        <v>December</v>
      </c>
      <c r="C4893" s="4" t="s">
        <v>19</v>
      </c>
      <c r="D4893" s="4" t="s">
        <v>10</v>
      </c>
      <c r="E4893" s="4" t="s">
        <v>22</v>
      </c>
      <c r="F4893" s="4" t="s">
        <v>12</v>
      </c>
      <c r="G4893" s="3">
        <v>2.8</v>
      </c>
      <c r="H4893" s="8">
        <v>4</v>
      </c>
      <c r="I4893" s="4" t="s">
        <v>258</v>
      </c>
      <c r="J4893" s="7">
        <v>6.6</v>
      </c>
      <c r="K4893" s="3">
        <f t="shared" si="381"/>
        <v>11.2</v>
      </c>
      <c r="L4893" s="2">
        <f t="shared" si="382"/>
        <v>0.05</v>
      </c>
      <c r="M4893" s="3">
        <f t="shared" si="383"/>
        <v>0.55999999999999994</v>
      </c>
      <c r="N4893" s="3">
        <f t="shared" si="384"/>
        <v>11.76</v>
      </c>
    </row>
    <row r="4894" spans="1:14" x14ac:dyDescent="0.3">
      <c r="A4894" s="1">
        <v>45650</v>
      </c>
      <c r="B4894" s="1" t="str">
        <f t="shared" si="380"/>
        <v>December</v>
      </c>
      <c r="C4894" s="4" t="s">
        <v>14</v>
      </c>
      <c r="D4894" s="4" t="s">
        <v>10</v>
      </c>
      <c r="E4894" s="4" t="s">
        <v>22</v>
      </c>
      <c r="F4894" s="4" t="s">
        <v>23</v>
      </c>
      <c r="G4894" s="3">
        <v>61.51</v>
      </c>
      <c r="H4894" s="8">
        <v>7</v>
      </c>
      <c r="I4894" s="4" t="s">
        <v>258</v>
      </c>
      <c r="J4894" s="7">
        <v>9.4</v>
      </c>
      <c r="K4894" s="3">
        <f t="shared" si="381"/>
        <v>430.57</v>
      </c>
      <c r="L4894" s="2">
        <f t="shared" si="382"/>
        <v>0.05</v>
      </c>
      <c r="M4894" s="3">
        <f t="shared" si="383"/>
        <v>21.528500000000001</v>
      </c>
      <c r="N4894" s="3">
        <f t="shared" si="384"/>
        <v>452.0985</v>
      </c>
    </row>
    <row r="4895" spans="1:14" x14ac:dyDescent="0.3">
      <c r="A4895" s="1">
        <v>45650</v>
      </c>
      <c r="B4895" s="1" t="str">
        <f t="shared" si="380"/>
        <v>December</v>
      </c>
      <c r="C4895" s="4" t="s">
        <v>9</v>
      </c>
      <c r="D4895" s="4" t="s">
        <v>10</v>
      </c>
      <c r="E4895" s="4" t="s">
        <v>22</v>
      </c>
      <c r="F4895" s="4" t="s">
        <v>18</v>
      </c>
      <c r="G4895" s="3">
        <v>67.78</v>
      </c>
      <c r="H4895" s="8">
        <v>6</v>
      </c>
      <c r="I4895" s="4" t="s">
        <v>20</v>
      </c>
      <c r="J4895" s="7">
        <v>3.2</v>
      </c>
      <c r="K4895" s="3">
        <f t="shared" si="381"/>
        <v>406.68</v>
      </c>
      <c r="L4895" s="2">
        <f t="shared" si="382"/>
        <v>0.05</v>
      </c>
      <c r="M4895" s="3">
        <f t="shared" si="383"/>
        <v>20.334000000000003</v>
      </c>
      <c r="N4895" s="3">
        <f t="shared" si="384"/>
        <v>427.01400000000001</v>
      </c>
    </row>
    <row r="4896" spans="1:14" x14ac:dyDescent="0.3">
      <c r="A4896" s="1">
        <v>45650</v>
      </c>
      <c r="B4896" s="1" t="str">
        <f t="shared" si="380"/>
        <v>December</v>
      </c>
      <c r="C4896" s="4" t="s">
        <v>14</v>
      </c>
      <c r="D4896" s="4" t="s">
        <v>10</v>
      </c>
      <c r="E4896" s="4" t="s">
        <v>22</v>
      </c>
      <c r="F4896" s="4" t="s">
        <v>23</v>
      </c>
      <c r="G4896" s="3">
        <v>66.73</v>
      </c>
      <c r="H4896" s="8">
        <v>8</v>
      </c>
      <c r="I4896" s="4" t="s">
        <v>20</v>
      </c>
      <c r="J4896" s="7">
        <v>5.0999999999999996</v>
      </c>
      <c r="K4896" s="3">
        <f t="shared" si="381"/>
        <v>533.84</v>
      </c>
      <c r="L4896" s="2">
        <f t="shared" si="382"/>
        <v>0.05</v>
      </c>
      <c r="M4896" s="3">
        <f t="shared" si="383"/>
        <v>26.692000000000004</v>
      </c>
      <c r="N4896" s="3">
        <f t="shared" si="384"/>
        <v>560.53200000000004</v>
      </c>
    </row>
    <row r="4897" spans="1:14" x14ac:dyDescent="0.3">
      <c r="A4897" s="1">
        <v>45650</v>
      </c>
      <c r="B4897" s="1" t="str">
        <f t="shared" si="380"/>
        <v>December</v>
      </c>
      <c r="C4897" s="4" t="s">
        <v>9</v>
      </c>
      <c r="D4897" s="4" t="s">
        <v>10</v>
      </c>
      <c r="E4897" s="4" t="s">
        <v>22</v>
      </c>
      <c r="F4897" s="4" t="s">
        <v>12</v>
      </c>
      <c r="G4897" s="3">
        <v>6.81</v>
      </c>
      <c r="H4897" s="8">
        <v>1</v>
      </c>
      <c r="I4897" s="4" t="s">
        <v>20</v>
      </c>
      <c r="J4897" s="7">
        <v>6.3</v>
      </c>
      <c r="K4897" s="3">
        <f t="shared" si="381"/>
        <v>6.81</v>
      </c>
      <c r="L4897" s="2">
        <f t="shared" si="382"/>
        <v>0.05</v>
      </c>
      <c r="M4897" s="3">
        <f t="shared" si="383"/>
        <v>0.34050000000000002</v>
      </c>
      <c r="N4897" s="3">
        <f t="shared" si="384"/>
        <v>7.1504999999999992</v>
      </c>
    </row>
    <row r="4898" spans="1:14" x14ac:dyDescent="0.3">
      <c r="A4898" s="1">
        <v>45650</v>
      </c>
      <c r="B4898" s="1" t="str">
        <f t="shared" si="380"/>
        <v>December</v>
      </c>
      <c r="C4898" s="4" t="s">
        <v>14</v>
      </c>
      <c r="D4898" s="4" t="s">
        <v>10</v>
      </c>
      <c r="E4898" s="4" t="s">
        <v>22</v>
      </c>
      <c r="F4898" s="4" t="s">
        <v>12</v>
      </c>
      <c r="G4898" s="3">
        <v>4.7300000000000004</v>
      </c>
      <c r="H4898" s="8">
        <v>3</v>
      </c>
      <c r="I4898" s="4" t="s">
        <v>258</v>
      </c>
      <c r="J4898" s="7">
        <v>3.4</v>
      </c>
      <c r="K4898" s="3">
        <f t="shared" si="381"/>
        <v>14.190000000000001</v>
      </c>
      <c r="L4898" s="2">
        <f t="shared" si="382"/>
        <v>0.05</v>
      </c>
      <c r="M4898" s="3">
        <f t="shared" si="383"/>
        <v>0.70950000000000013</v>
      </c>
      <c r="N4898" s="3">
        <f t="shared" si="384"/>
        <v>14.899500000000002</v>
      </c>
    </row>
    <row r="4899" spans="1:14" x14ac:dyDescent="0.3">
      <c r="A4899" s="1">
        <v>45651</v>
      </c>
      <c r="B4899" s="1" t="str">
        <f t="shared" si="380"/>
        <v>December</v>
      </c>
      <c r="C4899" s="4" t="s">
        <v>14</v>
      </c>
      <c r="D4899" s="4" t="s">
        <v>10</v>
      </c>
      <c r="E4899" s="4" t="s">
        <v>22</v>
      </c>
      <c r="F4899" s="4" t="s">
        <v>21</v>
      </c>
      <c r="G4899" s="3">
        <v>17.239999999999998</v>
      </c>
      <c r="H4899" s="8">
        <v>6</v>
      </c>
      <c r="I4899" s="4" t="s">
        <v>17</v>
      </c>
      <c r="J4899" s="7">
        <v>5.5</v>
      </c>
      <c r="K4899" s="3">
        <f t="shared" si="381"/>
        <v>103.44</v>
      </c>
      <c r="L4899" s="2">
        <f t="shared" si="382"/>
        <v>0.05</v>
      </c>
      <c r="M4899" s="3">
        <f t="shared" si="383"/>
        <v>5.1720000000000006</v>
      </c>
      <c r="N4899" s="3">
        <f t="shared" si="384"/>
        <v>108.61199999999999</v>
      </c>
    </row>
    <row r="4900" spans="1:14" x14ac:dyDescent="0.3">
      <c r="A4900" s="1">
        <v>45651</v>
      </c>
      <c r="B4900" s="1" t="str">
        <f t="shared" si="380"/>
        <v>December</v>
      </c>
      <c r="C4900" s="4" t="s">
        <v>19</v>
      </c>
      <c r="D4900" s="4" t="s">
        <v>15</v>
      </c>
      <c r="E4900" s="4" t="s">
        <v>22</v>
      </c>
      <c r="F4900" s="4" t="s">
        <v>18</v>
      </c>
      <c r="G4900" s="3">
        <v>59.05</v>
      </c>
      <c r="H4900" s="8">
        <v>3</v>
      </c>
      <c r="I4900" s="4" t="s">
        <v>17</v>
      </c>
      <c r="J4900" s="7">
        <v>8</v>
      </c>
      <c r="K4900" s="3">
        <f t="shared" si="381"/>
        <v>177.14999999999998</v>
      </c>
      <c r="L4900" s="2">
        <f t="shared" si="382"/>
        <v>0.05</v>
      </c>
      <c r="M4900" s="3">
        <f t="shared" si="383"/>
        <v>8.8574999999999999</v>
      </c>
      <c r="N4900" s="3">
        <f t="shared" si="384"/>
        <v>186.00749999999996</v>
      </c>
    </row>
    <row r="4901" spans="1:14" x14ac:dyDescent="0.3">
      <c r="A4901" s="1">
        <v>45651</v>
      </c>
      <c r="B4901" s="1" t="str">
        <f t="shared" si="380"/>
        <v>December</v>
      </c>
      <c r="C4901" s="4" t="s">
        <v>14</v>
      </c>
      <c r="D4901" s="4" t="s">
        <v>15</v>
      </c>
      <c r="E4901" s="4" t="s">
        <v>11</v>
      </c>
      <c r="F4901" s="4" t="s">
        <v>12</v>
      </c>
      <c r="G4901" s="3">
        <v>3.39</v>
      </c>
      <c r="H4901" s="8">
        <v>9</v>
      </c>
      <c r="I4901" s="4" t="s">
        <v>20</v>
      </c>
      <c r="J4901" s="7">
        <v>9</v>
      </c>
      <c r="K4901" s="3">
        <f t="shared" si="381"/>
        <v>30.51</v>
      </c>
      <c r="L4901" s="2">
        <f t="shared" si="382"/>
        <v>0.05</v>
      </c>
      <c r="M4901" s="3">
        <f t="shared" si="383"/>
        <v>1.5255000000000001</v>
      </c>
      <c r="N4901" s="3">
        <f t="shared" si="384"/>
        <v>32.035499999999999</v>
      </c>
    </row>
    <row r="4902" spans="1:14" x14ac:dyDescent="0.3">
      <c r="A4902" s="1">
        <v>45651</v>
      </c>
      <c r="B4902" s="1" t="str">
        <f t="shared" si="380"/>
        <v>December</v>
      </c>
      <c r="C4902" s="4" t="s">
        <v>19</v>
      </c>
      <c r="D4902" s="4" t="s">
        <v>10</v>
      </c>
      <c r="E4902" s="4" t="s">
        <v>22</v>
      </c>
      <c r="F4902" s="4" t="s">
        <v>24</v>
      </c>
      <c r="G4902" s="3">
        <v>31.35</v>
      </c>
      <c r="H4902" s="8">
        <v>5</v>
      </c>
      <c r="I4902" s="4" t="s">
        <v>17</v>
      </c>
      <c r="J4902" s="7">
        <v>4.2</v>
      </c>
      <c r="K4902" s="3">
        <f t="shared" si="381"/>
        <v>156.75</v>
      </c>
      <c r="L4902" s="2">
        <f t="shared" si="382"/>
        <v>0.05</v>
      </c>
      <c r="M4902" s="3">
        <f t="shared" si="383"/>
        <v>7.8375000000000004</v>
      </c>
      <c r="N4902" s="3">
        <f t="shared" si="384"/>
        <v>164.58750000000001</v>
      </c>
    </row>
    <row r="4903" spans="1:14" x14ac:dyDescent="0.3">
      <c r="A4903" s="1">
        <v>45651</v>
      </c>
      <c r="B4903" s="1" t="str">
        <f t="shared" si="380"/>
        <v>December</v>
      </c>
      <c r="C4903" s="4" t="s">
        <v>14</v>
      </c>
      <c r="D4903" s="4" t="s">
        <v>10</v>
      </c>
      <c r="E4903" s="4" t="s">
        <v>11</v>
      </c>
      <c r="F4903" s="4" t="s">
        <v>16</v>
      </c>
      <c r="G4903" s="3">
        <v>75.27</v>
      </c>
      <c r="H4903" s="8">
        <v>6</v>
      </c>
      <c r="I4903" s="4" t="s">
        <v>20</v>
      </c>
      <c r="J4903" s="7">
        <v>4.5</v>
      </c>
      <c r="K4903" s="3">
        <f t="shared" si="381"/>
        <v>451.62</v>
      </c>
      <c r="L4903" s="2">
        <f t="shared" si="382"/>
        <v>0.18</v>
      </c>
      <c r="M4903" s="3">
        <f t="shared" si="383"/>
        <v>81.291600000000003</v>
      </c>
      <c r="N4903" s="3">
        <f t="shared" si="384"/>
        <v>532.91160000000002</v>
      </c>
    </row>
    <row r="4904" spans="1:14" x14ac:dyDescent="0.3">
      <c r="A4904" s="1">
        <v>45651</v>
      </c>
      <c r="B4904" s="1" t="str">
        <f t="shared" si="380"/>
        <v>December</v>
      </c>
      <c r="C4904" s="4" t="s">
        <v>19</v>
      </c>
      <c r="D4904" s="4" t="s">
        <v>15</v>
      </c>
      <c r="E4904" s="4" t="s">
        <v>22</v>
      </c>
      <c r="F4904" s="4" t="s">
        <v>24</v>
      </c>
      <c r="G4904" s="3">
        <v>42.36</v>
      </c>
      <c r="H4904" s="8">
        <v>4</v>
      </c>
      <c r="I4904" s="4" t="s">
        <v>258</v>
      </c>
      <c r="J4904" s="7">
        <v>9.6999999999999993</v>
      </c>
      <c r="K4904" s="3">
        <f t="shared" si="381"/>
        <v>169.44</v>
      </c>
      <c r="L4904" s="2">
        <f t="shared" si="382"/>
        <v>0.05</v>
      </c>
      <c r="M4904" s="3">
        <f t="shared" si="383"/>
        <v>8.4719999999999995</v>
      </c>
      <c r="N4904" s="3">
        <f t="shared" si="384"/>
        <v>177.91200000000001</v>
      </c>
    </row>
    <row r="4905" spans="1:14" x14ac:dyDescent="0.3">
      <c r="A4905" s="1">
        <v>45651</v>
      </c>
      <c r="B4905" s="1" t="str">
        <f t="shared" si="380"/>
        <v>December</v>
      </c>
      <c r="C4905" s="4" t="s">
        <v>9</v>
      </c>
      <c r="D4905" s="4" t="s">
        <v>15</v>
      </c>
      <c r="E4905" s="4" t="s">
        <v>11</v>
      </c>
      <c r="F4905" s="4" t="s">
        <v>21</v>
      </c>
      <c r="G4905" s="3">
        <v>2.21</v>
      </c>
      <c r="H4905" s="8">
        <v>4</v>
      </c>
      <c r="I4905" s="4" t="s">
        <v>17</v>
      </c>
      <c r="J4905" s="7">
        <v>7.7</v>
      </c>
      <c r="K4905" s="3">
        <f t="shared" si="381"/>
        <v>8.84</v>
      </c>
      <c r="L4905" s="2">
        <f t="shared" si="382"/>
        <v>0.05</v>
      </c>
      <c r="M4905" s="3">
        <f t="shared" si="383"/>
        <v>0.442</v>
      </c>
      <c r="N4905" s="3">
        <f t="shared" si="384"/>
        <v>9.282</v>
      </c>
    </row>
    <row r="4906" spans="1:14" x14ac:dyDescent="0.3">
      <c r="A4906" s="1">
        <v>45651</v>
      </c>
      <c r="B4906" s="1" t="str">
        <f t="shared" si="380"/>
        <v>December</v>
      </c>
      <c r="C4906" s="4" t="s">
        <v>9</v>
      </c>
      <c r="D4906" s="4" t="s">
        <v>10</v>
      </c>
      <c r="E4906" s="4" t="s">
        <v>22</v>
      </c>
      <c r="F4906" s="4" t="s">
        <v>12</v>
      </c>
      <c r="G4906" s="3">
        <v>5.09</v>
      </c>
      <c r="H4906" s="8">
        <v>7</v>
      </c>
      <c r="I4906" s="4" t="s">
        <v>17</v>
      </c>
      <c r="J4906" s="7">
        <v>9</v>
      </c>
      <c r="K4906" s="3">
        <f t="shared" si="381"/>
        <v>35.629999999999995</v>
      </c>
      <c r="L4906" s="2">
        <f t="shared" si="382"/>
        <v>0.05</v>
      </c>
      <c r="M4906" s="3">
        <f t="shared" si="383"/>
        <v>1.7814999999999999</v>
      </c>
      <c r="N4906" s="3">
        <f t="shared" si="384"/>
        <v>37.411499999999997</v>
      </c>
    </row>
    <row r="4907" spans="1:14" x14ac:dyDescent="0.3">
      <c r="A4907" s="1">
        <v>45651</v>
      </c>
      <c r="B4907" s="1" t="str">
        <f t="shared" si="380"/>
        <v>December</v>
      </c>
      <c r="C4907" s="4" t="s">
        <v>19</v>
      </c>
      <c r="D4907" s="4" t="s">
        <v>15</v>
      </c>
      <c r="E4907" s="4" t="s">
        <v>11</v>
      </c>
      <c r="F4907" s="4" t="s">
        <v>12</v>
      </c>
      <c r="G4907" s="3">
        <v>2.81</v>
      </c>
      <c r="H4907" s="8">
        <v>8</v>
      </c>
      <c r="I4907" s="4" t="s">
        <v>20</v>
      </c>
      <c r="J4907" s="7">
        <v>7.4</v>
      </c>
      <c r="K4907" s="3">
        <f t="shared" si="381"/>
        <v>22.48</v>
      </c>
      <c r="L4907" s="2">
        <f t="shared" si="382"/>
        <v>0.05</v>
      </c>
      <c r="M4907" s="3">
        <f t="shared" si="383"/>
        <v>1.1240000000000001</v>
      </c>
      <c r="N4907" s="3">
        <f t="shared" si="384"/>
        <v>23.603999999999999</v>
      </c>
    </row>
    <row r="4908" spans="1:14" x14ac:dyDescent="0.3">
      <c r="A4908" s="1">
        <v>45651</v>
      </c>
      <c r="B4908" s="1" t="str">
        <f t="shared" si="380"/>
        <v>December</v>
      </c>
      <c r="C4908" s="4" t="s">
        <v>9</v>
      </c>
      <c r="D4908" s="4" t="s">
        <v>10</v>
      </c>
      <c r="E4908" s="4" t="s">
        <v>11</v>
      </c>
      <c r="F4908" s="4" t="s">
        <v>24</v>
      </c>
      <c r="G4908" s="3">
        <v>43.98</v>
      </c>
      <c r="H4908" s="8">
        <v>1</v>
      </c>
      <c r="I4908" s="4" t="s">
        <v>258</v>
      </c>
      <c r="J4908" s="7">
        <v>3.1</v>
      </c>
      <c r="K4908" s="3">
        <f t="shared" si="381"/>
        <v>43.98</v>
      </c>
      <c r="L4908" s="2">
        <f t="shared" si="382"/>
        <v>0.05</v>
      </c>
      <c r="M4908" s="3">
        <f t="shared" si="383"/>
        <v>2.1989999999999998</v>
      </c>
      <c r="N4908" s="3">
        <f t="shared" si="384"/>
        <v>46.178999999999995</v>
      </c>
    </row>
    <row r="4909" spans="1:14" x14ac:dyDescent="0.3">
      <c r="A4909" s="1">
        <v>45651</v>
      </c>
      <c r="B4909" s="1" t="str">
        <f t="shared" si="380"/>
        <v>December</v>
      </c>
      <c r="C4909" s="4" t="s">
        <v>9</v>
      </c>
      <c r="D4909" s="4" t="s">
        <v>15</v>
      </c>
      <c r="E4909" s="4" t="s">
        <v>22</v>
      </c>
      <c r="F4909" s="4" t="s">
        <v>12</v>
      </c>
      <c r="G4909" s="3">
        <v>3.36</v>
      </c>
      <c r="H4909" s="8">
        <v>7</v>
      </c>
      <c r="I4909" s="4" t="s">
        <v>17</v>
      </c>
      <c r="J4909" s="7">
        <v>8</v>
      </c>
      <c r="K4909" s="3">
        <f t="shared" si="381"/>
        <v>23.52</v>
      </c>
      <c r="L4909" s="2">
        <f t="shared" si="382"/>
        <v>0.05</v>
      </c>
      <c r="M4909" s="3">
        <f t="shared" si="383"/>
        <v>1.1759999999999999</v>
      </c>
      <c r="N4909" s="3">
        <f t="shared" si="384"/>
        <v>24.695999999999998</v>
      </c>
    </row>
    <row r="4910" spans="1:14" x14ac:dyDescent="0.3">
      <c r="A4910" s="1">
        <v>45651</v>
      </c>
      <c r="B4910" s="1" t="str">
        <f t="shared" si="380"/>
        <v>December</v>
      </c>
      <c r="C4910" s="4" t="s">
        <v>9</v>
      </c>
      <c r="D4910" s="4" t="s">
        <v>15</v>
      </c>
      <c r="E4910" s="4" t="s">
        <v>11</v>
      </c>
      <c r="F4910" s="4" t="s">
        <v>24</v>
      </c>
      <c r="G4910" s="3">
        <v>41.14</v>
      </c>
      <c r="H4910" s="8">
        <v>7</v>
      </c>
      <c r="I4910" s="4" t="s">
        <v>20</v>
      </c>
      <c r="J4910" s="7">
        <v>4.0999999999999996</v>
      </c>
      <c r="K4910" s="3">
        <f t="shared" si="381"/>
        <v>287.98</v>
      </c>
      <c r="L4910" s="2">
        <f t="shared" si="382"/>
        <v>0.05</v>
      </c>
      <c r="M4910" s="3">
        <f t="shared" si="383"/>
        <v>14.399000000000001</v>
      </c>
      <c r="N4910" s="3">
        <f t="shared" si="384"/>
        <v>302.37900000000002</v>
      </c>
    </row>
    <row r="4911" spans="1:14" x14ac:dyDescent="0.3">
      <c r="A4911" s="1">
        <v>45651</v>
      </c>
      <c r="B4911" s="1" t="str">
        <f t="shared" si="380"/>
        <v>December</v>
      </c>
      <c r="C4911" s="4" t="s">
        <v>9</v>
      </c>
      <c r="D4911" s="4" t="s">
        <v>10</v>
      </c>
      <c r="E4911" s="4" t="s">
        <v>22</v>
      </c>
      <c r="F4911" s="4" t="s">
        <v>18</v>
      </c>
      <c r="G4911" s="3">
        <v>59.93</v>
      </c>
      <c r="H4911" s="8">
        <v>4</v>
      </c>
      <c r="I4911" s="4" t="s">
        <v>258</v>
      </c>
      <c r="J4911" s="7">
        <v>7.7</v>
      </c>
      <c r="K4911" s="3">
        <f t="shared" si="381"/>
        <v>239.72</v>
      </c>
      <c r="L4911" s="2">
        <f t="shared" si="382"/>
        <v>0.05</v>
      </c>
      <c r="M4911" s="3">
        <f t="shared" si="383"/>
        <v>11.986000000000001</v>
      </c>
      <c r="N4911" s="3">
        <f t="shared" si="384"/>
        <v>251.70599999999999</v>
      </c>
    </row>
    <row r="4912" spans="1:14" x14ac:dyDescent="0.3">
      <c r="A4912" s="1">
        <v>45651</v>
      </c>
      <c r="B4912" s="1" t="str">
        <f t="shared" si="380"/>
        <v>December</v>
      </c>
      <c r="C4912" s="4" t="s">
        <v>14</v>
      </c>
      <c r="D4912" s="4" t="s">
        <v>15</v>
      </c>
      <c r="E4912" s="4" t="s">
        <v>11</v>
      </c>
      <c r="F4912" s="4" t="s">
        <v>23</v>
      </c>
      <c r="G4912" s="3">
        <v>55.95</v>
      </c>
      <c r="H4912" s="8">
        <v>2</v>
      </c>
      <c r="I4912" s="4" t="s">
        <v>17</v>
      </c>
      <c r="J4912" s="7">
        <v>5.7</v>
      </c>
      <c r="K4912" s="3">
        <f t="shared" si="381"/>
        <v>111.9</v>
      </c>
      <c r="L4912" s="2">
        <f t="shared" si="382"/>
        <v>0.05</v>
      </c>
      <c r="M4912" s="3">
        <f t="shared" si="383"/>
        <v>5.5950000000000006</v>
      </c>
      <c r="N4912" s="3">
        <f t="shared" si="384"/>
        <v>117.495</v>
      </c>
    </row>
    <row r="4913" spans="1:14" x14ac:dyDescent="0.3">
      <c r="A4913" s="1">
        <v>45651</v>
      </c>
      <c r="B4913" s="1" t="str">
        <f t="shared" si="380"/>
        <v>December</v>
      </c>
      <c r="C4913" s="4" t="s">
        <v>19</v>
      </c>
      <c r="D4913" s="4" t="s">
        <v>10</v>
      </c>
      <c r="E4913" s="4" t="s">
        <v>22</v>
      </c>
      <c r="F4913" s="4" t="s">
        <v>24</v>
      </c>
      <c r="G4913" s="3">
        <v>30.82</v>
      </c>
      <c r="H4913" s="8">
        <v>7</v>
      </c>
      <c r="I4913" s="4" t="s">
        <v>17</v>
      </c>
      <c r="J4913" s="7">
        <v>5</v>
      </c>
      <c r="K4913" s="3">
        <f t="shared" si="381"/>
        <v>215.74</v>
      </c>
      <c r="L4913" s="2">
        <f t="shared" si="382"/>
        <v>0.05</v>
      </c>
      <c r="M4913" s="3">
        <f t="shared" si="383"/>
        <v>10.787000000000001</v>
      </c>
      <c r="N4913" s="3">
        <f t="shared" si="384"/>
        <v>226.52700000000002</v>
      </c>
    </row>
    <row r="4914" spans="1:14" x14ac:dyDescent="0.3">
      <c r="A4914" s="1">
        <v>45651</v>
      </c>
      <c r="B4914" s="1" t="str">
        <f t="shared" si="380"/>
        <v>December</v>
      </c>
      <c r="C4914" s="4" t="s">
        <v>14</v>
      </c>
      <c r="D4914" s="4" t="s">
        <v>10</v>
      </c>
      <c r="E4914" s="4" t="s">
        <v>11</v>
      </c>
      <c r="F4914" s="4" t="s">
        <v>24</v>
      </c>
      <c r="G4914" s="3">
        <v>22.91</v>
      </c>
      <c r="H4914" s="8">
        <v>4</v>
      </c>
      <c r="I4914" s="4" t="s">
        <v>17</v>
      </c>
      <c r="J4914" s="7">
        <v>7.3</v>
      </c>
      <c r="K4914" s="3">
        <f t="shared" si="381"/>
        <v>91.64</v>
      </c>
      <c r="L4914" s="2">
        <f t="shared" si="382"/>
        <v>0.05</v>
      </c>
      <c r="M4914" s="3">
        <f t="shared" si="383"/>
        <v>4.5819999999999999</v>
      </c>
      <c r="N4914" s="3">
        <f t="shared" si="384"/>
        <v>96.221999999999994</v>
      </c>
    </row>
    <row r="4915" spans="1:14" x14ac:dyDescent="0.3">
      <c r="A4915" s="1">
        <v>45651</v>
      </c>
      <c r="B4915" s="1" t="str">
        <f t="shared" si="380"/>
        <v>December</v>
      </c>
      <c r="C4915" s="4" t="s">
        <v>19</v>
      </c>
      <c r="D4915" s="4" t="s">
        <v>15</v>
      </c>
      <c r="E4915" s="4" t="s">
        <v>22</v>
      </c>
      <c r="F4915" s="4" t="s">
        <v>18</v>
      </c>
      <c r="G4915" s="3">
        <v>73.55</v>
      </c>
      <c r="H4915" s="8">
        <v>8</v>
      </c>
      <c r="I4915" s="4" t="s">
        <v>258</v>
      </c>
      <c r="J4915" s="7">
        <v>9.1</v>
      </c>
      <c r="K4915" s="3">
        <f t="shared" si="381"/>
        <v>588.4</v>
      </c>
      <c r="L4915" s="2">
        <f t="shared" si="382"/>
        <v>0.05</v>
      </c>
      <c r="M4915" s="3">
        <f t="shared" si="383"/>
        <v>29.42</v>
      </c>
      <c r="N4915" s="3">
        <f t="shared" si="384"/>
        <v>617.81999999999994</v>
      </c>
    </row>
    <row r="4916" spans="1:14" x14ac:dyDescent="0.3">
      <c r="A4916" s="1">
        <v>45651</v>
      </c>
      <c r="B4916" s="1" t="str">
        <f t="shared" si="380"/>
        <v>December</v>
      </c>
      <c r="C4916" s="4" t="s">
        <v>14</v>
      </c>
      <c r="D4916" s="4" t="s">
        <v>10</v>
      </c>
      <c r="E4916" s="4" t="s">
        <v>11</v>
      </c>
      <c r="F4916" s="4" t="s">
        <v>12</v>
      </c>
      <c r="G4916" s="3">
        <v>4.97</v>
      </c>
      <c r="H4916" s="8">
        <v>7</v>
      </c>
      <c r="I4916" s="4" t="s">
        <v>258</v>
      </c>
      <c r="J4916" s="7">
        <v>4.3</v>
      </c>
      <c r="K4916" s="3">
        <f t="shared" si="381"/>
        <v>34.79</v>
      </c>
      <c r="L4916" s="2">
        <f t="shared" si="382"/>
        <v>0.05</v>
      </c>
      <c r="M4916" s="3">
        <f t="shared" si="383"/>
        <v>1.7395</v>
      </c>
      <c r="N4916" s="3">
        <f t="shared" si="384"/>
        <v>36.529499999999999</v>
      </c>
    </row>
    <row r="4917" spans="1:14" x14ac:dyDescent="0.3">
      <c r="A4917" s="1">
        <v>45651</v>
      </c>
      <c r="B4917" s="1" t="str">
        <f t="shared" si="380"/>
        <v>December</v>
      </c>
      <c r="C4917" s="4" t="s">
        <v>19</v>
      </c>
      <c r="D4917" s="4" t="s">
        <v>15</v>
      </c>
      <c r="E4917" s="4" t="s">
        <v>11</v>
      </c>
      <c r="F4917" s="4" t="s">
        <v>16</v>
      </c>
      <c r="G4917" s="3">
        <v>76.55</v>
      </c>
      <c r="H4917" s="8">
        <v>5</v>
      </c>
      <c r="I4917" s="4" t="s">
        <v>20</v>
      </c>
      <c r="J4917" s="7">
        <v>3.4</v>
      </c>
      <c r="K4917" s="3">
        <f t="shared" si="381"/>
        <v>382.75</v>
      </c>
      <c r="L4917" s="2">
        <f t="shared" si="382"/>
        <v>0.18</v>
      </c>
      <c r="M4917" s="3">
        <f t="shared" si="383"/>
        <v>68.894999999999996</v>
      </c>
      <c r="N4917" s="3">
        <f t="shared" si="384"/>
        <v>451.64499999999998</v>
      </c>
    </row>
    <row r="4918" spans="1:14" x14ac:dyDescent="0.3">
      <c r="A4918" s="1">
        <v>45651</v>
      </c>
      <c r="B4918" s="1" t="str">
        <f t="shared" si="380"/>
        <v>December</v>
      </c>
      <c r="C4918" s="4" t="s">
        <v>14</v>
      </c>
      <c r="D4918" s="4" t="s">
        <v>10</v>
      </c>
      <c r="E4918" s="4" t="s">
        <v>22</v>
      </c>
      <c r="F4918" s="4" t="s">
        <v>23</v>
      </c>
      <c r="G4918" s="3">
        <v>63.36</v>
      </c>
      <c r="H4918" s="8">
        <v>9</v>
      </c>
      <c r="I4918" s="4" t="s">
        <v>258</v>
      </c>
      <c r="J4918" s="7">
        <v>9.6</v>
      </c>
      <c r="K4918" s="3">
        <f t="shared" si="381"/>
        <v>570.24</v>
      </c>
      <c r="L4918" s="2">
        <f t="shared" si="382"/>
        <v>0.05</v>
      </c>
      <c r="M4918" s="3">
        <f t="shared" si="383"/>
        <v>28.512</v>
      </c>
      <c r="N4918" s="3">
        <f t="shared" si="384"/>
        <v>598.75199999999995</v>
      </c>
    </row>
    <row r="4919" spans="1:14" x14ac:dyDescent="0.3">
      <c r="A4919" s="1">
        <v>45651</v>
      </c>
      <c r="B4919" s="1" t="str">
        <f t="shared" si="380"/>
        <v>December</v>
      </c>
      <c r="C4919" s="4" t="s">
        <v>14</v>
      </c>
      <c r="D4919" s="4" t="s">
        <v>15</v>
      </c>
      <c r="E4919" s="4" t="s">
        <v>22</v>
      </c>
      <c r="F4919" s="4" t="s">
        <v>24</v>
      </c>
      <c r="G4919" s="3">
        <v>44.55</v>
      </c>
      <c r="H4919" s="8">
        <v>7</v>
      </c>
      <c r="I4919" s="4" t="s">
        <v>20</v>
      </c>
      <c r="J4919" s="7">
        <v>7.7</v>
      </c>
      <c r="K4919" s="3">
        <f t="shared" si="381"/>
        <v>311.84999999999997</v>
      </c>
      <c r="L4919" s="2">
        <f t="shared" si="382"/>
        <v>0.05</v>
      </c>
      <c r="M4919" s="3">
        <f t="shared" si="383"/>
        <v>15.592499999999999</v>
      </c>
      <c r="N4919" s="3">
        <f t="shared" si="384"/>
        <v>327.44249999999994</v>
      </c>
    </row>
    <row r="4920" spans="1:14" x14ac:dyDescent="0.3">
      <c r="A4920" s="1">
        <v>45651</v>
      </c>
      <c r="B4920" s="1" t="str">
        <f t="shared" si="380"/>
        <v>December</v>
      </c>
      <c r="C4920" s="4" t="s">
        <v>14</v>
      </c>
      <c r="D4920" s="4" t="s">
        <v>15</v>
      </c>
      <c r="E4920" s="4" t="s">
        <v>22</v>
      </c>
      <c r="F4920" s="4" t="s">
        <v>18</v>
      </c>
      <c r="G4920" s="3">
        <v>58.97</v>
      </c>
      <c r="H4920" s="8">
        <v>7</v>
      </c>
      <c r="I4920" s="4" t="s">
        <v>20</v>
      </c>
      <c r="J4920" s="7">
        <v>3.2</v>
      </c>
      <c r="K4920" s="3">
        <f t="shared" si="381"/>
        <v>412.78999999999996</v>
      </c>
      <c r="L4920" s="2">
        <f t="shared" si="382"/>
        <v>0.05</v>
      </c>
      <c r="M4920" s="3">
        <f t="shared" si="383"/>
        <v>20.639499999999998</v>
      </c>
      <c r="N4920" s="3">
        <f t="shared" si="384"/>
        <v>433.42949999999996</v>
      </c>
    </row>
    <row r="4921" spans="1:14" x14ac:dyDescent="0.3">
      <c r="A4921" s="1">
        <v>45651</v>
      </c>
      <c r="B4921" s="1" t="str">
        <f t="shared" si="380"/>
        <v>December</v>
      </c>
      <c r="C4921" s="4" t="s">
        <v>14</v>
      </c>
      <c r="D4921" s="4" t="s">
        <v>10</v>
      </c>
      <c r="E4921" s="4" t="s">
        <v>22</v>
      </c>
      <c r="F4921" s="4" t="s">
        <v>24</v>
      </c>
      <c r="G4921" s="3">
        <v>48.48</v>
      </c>
      <c r="H4921" s="8">
        <v>8</v>
      </c>
      <c r="I4921" s="4" t="s">
        <v>17</v>
      </c>
      <c r="J4921" s="7">
        <v>9.5</v>
      </c>
      <c r="K4921" s="3">
        <f t="shared" si="381"/>
        <v>387.84</v>
      </c>
      <c r="L4921" s="2">
        <f t="shared" si="382"/>
        <v>0.05</v>
      </c>
      <c r="M4921" s="3">
        <f t="shared" si="383"/>
        <v>19.391999999999999</v>
      </c>
      <c r="N4921" s="3">
        <f t="shared" si="384"/>
        <v>407.23199999999997</v>
      </c>
    </row>
    <row r="4922" spans="1:14" x14ac:dyDescent="0.3">
      <c r="A4922" s="1">
        <v>45651</v>
      </c>
      <c r="B4922" s="1" t="str">
        <f t="shared" si="380"/>
        <v>December</v>
      </c>
      <c r="C4922" s="4" t="s">
        <v>9</v>
      </c>
      <c r="D4922" s="4" t="s">
        <v>10</v>
      </c>
      <c r="E4922" s="4" t="s">
        <v>22</v>
      </c>
      <c r="F4922" s="4" t="s">
        <v>21</v>
      </c>
      <c r="G4922" s="3">
        <v>2.77</v>
      </c>
      <c r="H4922" s="8">
        <v>2</v>
      </c>
      <c r="I4922" s="4" t="s">
        <v>20</v>
      </c>
      <c r="J4922" s="7">
        <v>6</v>
      </c>
      <c r="K4922" s="3">
        <f t="shared" si="381"/>
        <v>5.54</v>
      </c>
      <c r="L4922" s="2">
        <f t="shared" si="382"/>
        <v>0.05</v>
      </c>
      <c r="M4922" s="3">
        <f t="shared" si="383"/>
        <v>0.27700000000000002</v>
      </c>
      <c r="N4922" s="3">
        <f t="shared" si="384"/>
        <v>5.8170000000000002</v>
      </c>
    </row>
    <row r="4923" spans="1:14" x14ac:dyDescent="0.3">
      <c r="A4923" s="1">
        <v>45651</v>
      </c>
      <c r="B4923" s="1" t="str">
        <f t="shared" si="380"/>
        <v>December</v>
      </c>
      <c r="C4923" s="4" t="s">
        <v>14</v>
      </c>
      <c r="D4923" s="4" t="s">
        <v>15</v>
      </c>
      <c r="E4923" s="4" t="s">
        <v>22</v>
      </c>
      <c r="F4923" s="4" t="s">
        <v>18</v>
      </c>
      <c r="G4923" s="3">
        <v>59.59</v>
      </c>
      <c r="H4923" s="8">
        <v>2</v>
      </c>
      <c r="I4923" s="4" t="s">
        <v>17</v>
      </c>
      <c r="J4923" s="7">
        <v>5.6</v>
      </c>
      <c r="K4923" s="3">
        <f t="shared" si="381"/>
        <v>119.18</v>
      </c>
      <c r="L4923" s="2">
        <f t="shared" si="382"/>
        <v>0.05</v>
      </c>
      <c r="M4923" s="3">
        <f t="shared" si="383"/>
        <v>5.9590000000000005</v>
      </c>
      <c r="N4923" s="3">
        <f t="shared" si="384"/>
        <v>125.13900000000001</v>
      </c>
    </row>
    <row r="4924" spans="1:14" x14ac:dyDescent="0.3">
      <c r="A4924" s="1">
        <v>45651</v>
      </c>
      <c r="B4924" s="1" t="str">
        <f t="shared" si="380"/>
        <v>December</v>
      </c>
      <c r="C4924" s="4" t="s">
        <v>19</v>
      </c>
      <c r="D4924" s="4" t="s">
        <v>15</v>
      </c>
      <c r="E4924" s="4" t="s">
        <v>11</v>
      </c>
      <c r="F4924" s="4" t="s">
        <v>12</v>
      </c>
      <c r="G4924" s="3">
        <v>9.34</v>
      </c>
      <c r="H4924" s="8">
        <v>1</v>
      </c>
      <c r="I4924" s="4" t="s">
        <v>20</v>
      </c>
      <c r="J4924" s="7">
        <v>7.2</v>
      </c>
      <c r="K4924" s="3">
        <f t="shared" si="381"/>
        <v>9.34</v>
      </c>
      <c r="L4924" s="2">
        <f t="shared" si="382"/>
        <v>0.05</v>
      </c>
      <c r="M4924" s="3">
        <f t="shared" si="383"/>
        <v>0.46700000000000003</v>
      </c>
      <c r="N4924" s="3">
        <f t="shared" si="384"/>
        <v>9.8070000000000004</v>
      </c>
    </row>
    <row r="4925" spans="1:14" x14ac:dyDescent="0.3">
      <c r="A4925" s="1">
        <v>45652</v>
      </c>
      <c r="B4925" s="1" t="str">
        <f t="shared" si="380"/>
        <v>December</v>
      </c>
      <c r="C4925" s="4" t="s">
        <v>19</v>
      </c>
      <c r="D4925" s="4" t="s">
        <v>15</v>
      </c>
      <c r="E4925" s="4" t="s">
        <v>22</v>
      </c>
      <c r="F4925" s="4" t="s">
        <v>24</v>
      </c>
      <c r="G4925" s="3">
        <v>24.49</v>
      </c>
      <c r="H4925" s="8">
        <v>10</v>
      </c>
      <c r="I4925" s="4" t="s">
        <v>20</v>
      </c>
      <c r="J4925" s="7">
        <v>7</v>
      </c>
      <c r="K4925" s="3">
        <f t="shared" si="381"/>
        <v>244.89999999999998</v>
      </c>
      <c r="L4925" s="2">
        <f t="shared" si="382"/>
        <v>0.05</v>
      </c>
      <c r="M4925" s="3">
        <f t="shared" si="383"/>
        <v>12.244999999999999</v>
      </c>
      <c r="N4925" s="3">
        <f t="shared" si="384"/>
        <v>257.14499999999998</v>
      </c>
    </row>
    <row r="4926" spans="1:14" x14ac:dyDescent="0.3">
      <c r="A4926" s="1">
        <v>45652</v>
      </c>
      <c r="B4926" s="1" t="str">
        <f t="shared" si="380"/>
        <v>December</v>
      </c>
      <c r="C4926" s="4" t="s">
        <v>9</v>
      </c>
      <c r="D4926" s="4" t="s">
        <v>10</v>
      </c>
      <c r="E4926" s="4" t="s">
        <v>22</v>
      </c>
      <c r="F4926" s="4" t="s">
        <v>18</v>
      </c>
      <c r="G4926" s="3">
        <v>73.569999999999993</v>
      </c>
      <c r="H4926" s="8">
        <v>9</v>
      </c>
      <c r="I4926" s="4" t="s">
        <v>258</v>
      </c>
      <c r="J4926" s="7">
        <v>9</v>
      </c>
      <c r="K4926" s="3">
        <f t="shared" si="381"/>
        <v>662.12999999999988</v>
      </c>
      <c r="L4926" s="2">
        <f t="shared" si="382"/>
        <v>0.05</v>
      </c>
      <c r="M4926" s="3">
        <f t="shared" si="383"/>
        <v>33.106499999999997</v>
      </c>
      <c r="N4926" s="3">
        <f t="shared" si="384"/>
        <v>695.23649999999986</v>
      </c>
    </row>
    <row r="4927" spans="1:14" x14ac:dyDescent="0.3">
      <c r="A4927" s="1">
        <v>45652</v>
      </c>
      <c r="B4927" s="1" t="str">
        <f t="shared" si="380"/>
        <v>December</v>
      </c>
      <c r="C4927" s="4" t="s">
        <v>14</v>
      </c>
      <c r="D4927" s="4" t="s">
        <v>15</v>
      </c>
      <c r="E4927" s="4" t="s">
        <v>11</v>
      </c>
      <c r="F4927" s="4" t="s">
        <v>12</v>
      </c>
      <c r="G4927" s="3">
        <v>2.2999999999999998</v>
      </c>
      <c r="H4927" s="8">
        <v>5</v>
      </c>
      <c r="I4927" s="4" t="s">
        <v>258</v>
      </c>
      <c r="J4927" s="7">
        <v>4</v>
      </c>
      <c r="K4927" s="3">
        <f t="shared" si="381"/>
        <v>11.5</v>
      </c>
      <c r="L4927" s="2">
        <f t="shared" si="382"/>
        <v>0.05</v>
      </c>
      <c r="M4927" s="3">
        <f t="shared" si="383"/>
        <v>0.57500000000000007</v>
      </c>
      <c r="N4927" s="3">
        <f t="shared" si="384"/>
        <v>12.074999999999999</v>
      </c>
    </row>
    <row r="4928" spans="1:14" x14ac:dyDescent="0.3">
      <c r="A4928" s="1">
        <v>45652</v>
      </c>
      <c r="B4928" s="1" t="str">
        <f t="shared" si="380"/>
        <v>December</v>
      </c>
      <c r="C4928" s="4" t="s">
        <v>14</v>
      </c>
      <c r="D4928" s="4" t="s">
        <v>10</v>
      </c>
      <c r="E4928" s="4" t="s">
        <v>11</v>
      </c>
      <c r="F4928" s="4" t="s">
        <v>24</v>
      </c>
      <c r="G4928" s="3">
        <v>31.87</v>
      </c>
      <c r="H4928" s="8">
        <v>6</v>
      </c>
      <c r="I4928" s="4" t="s">
        <v>20</v>
      </c>
      <c r="J4928" s="7">
        <v>4.5999999999999996</v>
      </c>
      <c r="K4928" s="3">
        <f t="shared" si="381"/>
        <v>191.22</v>
      </c>
      <c r="L4928" s="2">
        <f t="shared" si="382"/>
        <v>0.05</v>
      </c>
      <c r="M4928" s="3">
        <f t="shared" si="383"/>
        <v>9.5609999999999999</v>
      </c>
      <c r="N4928" s="3">
        <f t="shared" si="384"/>
        <v>200.78100000000001</v>
      </c>
    </row>
    <row r="4929" spans="1:14" x14ac:dyDescent="0.3">
      <c r="A4929" s="1">
        <v>45652</v>
      </c>
      <c r="B4929" s="1" t="str">
        <f t="shared" si="380"/>
        <v>December</v>
      </c>
      <c r="C4929" s="4" t="s">
        <v>19</v>
      </c>
      <c r="D4929" s="4" t="s">
        <v>10</v>
      </c>
      <c r="E4929" s="4" t="s">
        <v>11</v>
      </c>
      <c r="F4929" s="4" t="s">
        <v>23</v>
      </c>
      <c r="G4929" s="3">
        <v>56.76</v>
      </c>
      <c r="H4929" s="8">
        <v>5</v>
      </c>
      <c r="I4929" s="4" t="s">
        <v>258</v>
      </c>
      <c r="J4929" s="7">
        <v>4.9000000000000004</v>
      </c>
      <c r="K4929" s="3">
        <f t="shared" si="381"/>
        <v>283.8</v>
      </c>
      <c r="L4929" s="2">
        <f t="shared" si="382"/>
        <v>0.05</v>
      </c>
      <c r="M4929" s="3">
        <f t="shared" si="383"/>
        <v>14.190000000000001</v>
      </c>
      <c r="N4929" s="3">
        <f t="shared" si="384"/>
        <v>297.99</v>
      </c>
    </row>
    <row r="4930" spans="1:14" x14ac:dyDescent="0.3">
      <c r="A4930" s="1">
        <v>45652</v>
      </c>
      <c r="B4930" s="1" t="str">
        <f t="shared" si="380"/>
        <v>December</v>
      </c>
      <c r="C4930" s="4" t="s">
        <v>14</v>
      </c>
      <c r="D4930" s="4" t="s">
        <v>10</v>
      </c>
      <c r="E4930" s="4" t="s">
        <v>22</v>
      </c>
      <c r="F4930" s="4" t="s">
        <v>12</v>
      </c>
      <c r="G4930" s="3">
        <v>3.08</v>
      </c>
      <c r="H4930" s="8">
        <v>8</v>
      </c>
      <c r="I4930" s="4" t="s">
        <v>258</v>
      </c>
      <c r="J4930" s="7">
        <v>4.8</v>
      </c>
      <c r="K4930" s="3">
        <f t="shared" si="381"/>
        <v>24.64</v>
      </c>
      <c r="L4930" s="2">
        <f t="shared" si="382"/>
        <v>0.05</v>
      </c>
      <c r="M4930" s="3">
        <f t="shared" si="383"/>
        <v>1.2320000000000002</v>
      </c>
      <c r="N4930" s="3">
        <f t="shared" si="384"/>
        <v>25.872</v>
      </c>
    </row>
    <row r="4931" spans="1:14" x14ac:dyDescent="0.3">
      <c r="A4931" s="1">
        <v>45652</v>
      </c>
      <c r="B4931" s="1" t="str">
        <f t="shared" ref="B4931:B4994" si="385">TEXT(A4931,"mmmm")</f>
        <v>December</v>
      </c>
      <c r="C4931" s="4" t="s">
        <v>14</v>
      </c>
      <c r="D4931" s="4" t="s">
        <v>10</v>
      </c>
      <c r="E4931" s="4" t="s">
        <v>22</v>
      </c>
      <c r="F4931" s="4" t="s">
        <v>12</v>
      </c>
      <c r="G4931" s="3">
        <v>5.53</v>
      </c>
      <c r="H4931" s="8">
        <v>7</v>
      </c>
      <c r="I4931" s="4" t="s">
        <v>20</v>
      </c>
      <c r="J4931" s="7">
        <v>6.3</v>
      </c>
      <c r="K4931" s="3">
        <f t="shared" ref="K4931:K4994" si="386">G4931*H4931</f>
        <v>38.71</v>
      </c>
      <c r="L4931" s="2">
        <f t="shared" ref="L4931:L4994" si="387">IF(F4931="electronics",18%,5%)</f>
        <v>0.05</v>
      </c>
      <c r="M4931" s="3">
        <f t="shared" ref="M4931:M4994" si="388">K4931*L4931</f>
        <v>1.9355000000000002</v>
      </c>
      <c r="N4931" s="3">
        <f t="shared" ref="N4931:N4994" si="389">K4931+M4931</f>
        <v>40.645499999999998</v>
      </c>
    </row>
    <row r="4932" spans="1:14" x14ac:dyDescent="0.3">
      <c r="A4932" s="1">
        <v>45652</v>
      </c>
      <c r="B4932" s="1" t="str">
        <f t="shared" si="385"/>
        <v>December</v>
      </c>
      <c r="C4932" s="4" t="s">
        <v>19</v>
      </c>
      <c r="D4932" s="4" t="s">
        <v>10</v>
      </c>
      <c r="E4932" s="4" t="s">
        <v>22</v>
      </c>
      <c r="F4932" s="4" t="s">
        <v>24</v>
      </c>
      <c r="G4932" s="3">
        <v>21.97</v>
      </c>
      <c r="H4932" s="8">
        <v>9</v>
      </c>
      <c r="I4932" s="4" t="s">
        <v>258</v>
      </c>
      <c r="J4932" s="7">
        <v>3.9</v>
      </c>
      <c r="K4932" s="3">
        <f t="shared" si="386"/>
        <v>197.73</v>
      </c>
      <c r="L4932" s="2">
        <f t="shared" si="387"/>
        <v>0.05</v>
      </c>
      <c r="M4932" s="3">
        <f t="shared" si="388"/>
        <v>9.8864999999999998</v>
      </c>
      <c r="N4932" s="3">
        <f t="shared" si="389"/>
        <v>207.6165</v>
      </c>
    </row>
    <row r="4933" spans="1:14" x14ac:dyDescent="0.3">
      <c r="A4933" s="1">
        <v>45652</v>
      </c>
      <c r="B4933" s="1" t="str">
        <f t="shared" si="385"/>
        <v>December</v>
      </c>
      <c r="C4933" s="4" t="s">
        <v>14</v>
      </c>
      <c r="D4933" s="4" t="s">
        <v>10</v>
      </c>
      <c r="E4933" s="4" t="s">
        <v>22</v>
      </c>
      <c r="F4933" s="4" t="s">
        <v>18</v>
      </c>
      <c r="G4933" s="3">
        <v>55.78</v>
      </c>
      <c r="H4933" s="8">
        <v>4</v>
      </c>
      <c r="I4933" s="4" t="s">
        <v>17</v>
      </c>
      <c r="J4933" s="7">
        <v>4.7</v>
      </c>
      <c r="K4933" s="3">
        <f t="shared" si="386"/>
        <v>223.12</v>
      </c>
      <c r="L4933" s="2">
        <f t="shared" si="387"/>
        <v>0.05</v>
      </c>
      <c r="M4933" s="3">
        <f t="shared" si="388"/>
        <v>11.156000000000001</v>
      </c>
      <c r="N4933" s="3">
        <f t="shared" si="389"/>
        <v>234.27600000000001</v>
      </c>
    </row>
    <row r="4934" spans="1:14" x14ac:dyDescent="0.3">
      <c r="A4934" s="1">
        <v>45652</v>
      </c>
      <c r="B4934" s="1" t="str">
        <f t="shared" si="385"/>
        <v>December</v>
      </c>
      <c r="C4934" s="4" t="s">
        <v>19</v>
      </c>
      <c r="D4934" s="4" t="s">
        <v>15</v>
      </c>
      <c r="E4934" s="4" t="s">
        <v>22</v>
      </c>
      <c r="F4934" s="4" t="s">
        <v>12</v>
      </c>
      <c r="G4934" s="3">
        <v>4.95</v>
      </c>
      <c r="H4934" s="8">
        <v>8</v>
      </c>
      <c r="I4934" s="4" t="s">
        <v>20</v>
      </c>
      <c r="J4934" s="7">
        <v>5.7</v>
      </c>
      <c r="K4934" s="3">
        <f t="shared" si="386"/>
        <v>39.6</v>
      </c>
      <c r="L4934" s="2">
        <f t="shared" si="387"/>
        <v>0.05</v>
      </c>
      <c r="M4934" s="3">
        <f t="shared" si="388"/>
        <v>1.9800000000000002</v>
      </c>
      <c r="N4934" s="3">
        <f t="shared" si="389"/>
        <v>41.58</v>
      </c>
    </row>
    <row r="4935" spans="1:14" x14ac:dyDescent="0.3">
      <c r="A4935" s="1">
        <v>45652</v>
      </c>
      <c r="B4935" s="1" t="str">
        <f t="shared" si="385"/>
        <v>December</v>
      </c>
      <c r="C4935" s="4" t="s">
        <v>14</v>
      </c>
      <c r="D4935" s="4" t="s">
        <v>10</v>
      </c>
      <c r="E4935" s="4" t="s">
        <v>22</v>
      </c>
      <c r="F4935" s="4" t="s">
        <v>18</v>
      </c>
      <c r="G4935" s="3">
        <v>61.17</v>
      </c>
      <c r="H4935" s="8">
        <v>10</v>
      </c>
      <c r="I4935" s="4" t="s">
        <v>258</v>
      </c>
      <c r="J4935" s="7">
        <v>4.2</v>
      </c>
      <c r="K4935" s="3">
        <f t="shared" si="386"/>
        <v>611.70000000000005</v>
      </c>
      <c r="L4935" s="2">
        <f t="shared" si="387"/>
        <v>0.05</v>
      </c>
      <c r="M4935" s="3">
        <f t="shared" si="388"/>
        <v>30.585000000000004</v>
      </c>
      <c r="N4935" s="3">
        <f t="shared" si="389"/>
        <v>642.28500000000008</v>
      </c>
    </row>
    <row r="4936" spans="1:14" x14ac:dyDescent="0.3">
      <c r="A4936" s="1">
        <v>45652</v>
      </c>
      <c r="B4936" s="1" t="str">
        <f t="shared" si="385"/>
        <v>December</v>
      </c>
      <c r="C4936" s="4" t="s">
        <v>14</v>
      </c>
      <c r="D4936" s="4" t="s">
        <v>15</v>
      </c>
      <c r="E4936" s="4" t="s">
        <v>11</v>
      </c>
      <c r="F4936" s="4" t="s">
        <v>18</v>
      </c>
      <c r="G4936" s="3">
        <v>54.91</v>
      </c>
      <c r="H4936" s="8">
        <v>5</v>
      </c>
      <c r="I4936" s="4" t="s">
        <v>20</v>
      </c>
      <c r="J4936" s="7">
        <v>8.6</v>
      </c>
      <c r="K4936" s="3">
        <f t="shared" si="386"/>
        <v>274.54999999999995</v>
      </c>
      <c r="L4936" s="2">
        <f t="shared" si="387"/>
        <v>0.05</v>
      </c>
      <c r="M4936" s="3">
        <f t="shared" si="388"/>
        <v>13.727499999999999</v>
      </c>
      <c r="N4936" s="3">
        <f t="shared" si="389"/>
        <v>288.27749999999997</v>
      </c>
    </row>
    <row r="4937" spans="1:14" x14ac:dyDescent="0.3">
      <c r="A4937" s="1">
        <v>45652</v>
      </c>
      <c r="B4937" s="1" t="str">
        <f t="shared" si="385"/>
        <v>December</v>
      </c>
      <c r="C4937" s="4" t="s">
        <v>9</v>
      </c>
      <c r="D4937" s="4" t="s">
        <v>10</v>
      </c>
      <c r="E4937" s="4" t="s">
        <v>11</v>
      </c>
      <c r="F4937" s="4" t="s">
        <v>16</v>
      </c>
      <c r="G4937" s="3">
        <v>74.72</v>
      </c>
      <c r="H4937" s="8">
        <v>10</v>
      </c>
      <c r="I4937" s="4" t="s">
        <v>17</v>
      </c>
      <c r="J4937" s="7">
        <v>8.8000000000000007</v>
      </c>
      <c r="K4937" s="3">
        <f t="shared" si="386"/>
        <v>747.2</v>
      </c>
      <c r="L4937" s="2">
        <f t="shared" si="387"/>
        <v>0.18</v>
      </c>
      <c r="M4937" s="3">
        <f t="shared" si="388"/>
        <v>134.49600000000001</v>
      </c>
      <c r="N4937" s="3">
        <f t="shared" si="389"/>
        <v>881.69600000000003</v>
      </c>
    </row>
    <row r="4938" spans="1:14" x14ac:dyDescent="0.3">
      <c r="A4938" s="1">
        <v>45652</v>
      </c>
      <c r="B4938" s="1" t="str">
        <f t="shared" si="385"/>
        <v>December</v>
      </c>
      <c r="C4938" s="4" t="s">
        <v>14</v>
      </c>
      <c r="D4938" s="4" t="s">
        <v>15</v>
      </c>
      <c r="E4938" s="4" t="s">
        <v>22</v>
      </c>
      <c r="F4938" s="4" t="s">
        <v>24</v>
      </c>
      <c r="G4938" s="3">
        <v>39.549999999999997</v>
      </c>
      <c r="H4938" s="8">
        <v>9</v>
      </c>
      <c r="I4938" s="4" t="s">
        <v>17</v>
      </c>
      <c r="J4938" s="7">
        <v>8.9</v>
      </c>
      <c r="K4938" s="3">
        <f t="shared" si="386"/>
        <v>355.95</v>
      </c>
      <c r="L4938" s="2">
        <f t="shared" si="387"/>
        <v>0.05</v>
      </c>
      <c r="M4938" s="3">
        <f t="shared" si="388"/>
        <v>17.797499999999999</v>
      </c>
      <c r="N4938" s="3">
        <f t="shared" si="389"/>
        <v>373.7475</v>
      </c>
    </row>
    <row r="4939" spans="1:14" x14ac:dyDescent="0.3">
      <c r="A4939" s="1">
        <v>45652</v>
      </c>
      <c r="B4939" s="1" t="str">
        <f t="shared" si="385"/>
        <v>December</v>
      </c>
      <c r="C4939" s="4" t="s">
        <v>14</v>
      </c>
      <c r="D4939" s="4" t="s">
        <v>15</v>
      </c>
      <c r="E4939" s="4" t="s">
        <v>22</v>
      </c>
      <c r="F4939" s="4" t="s">
        <v>18</v>
      </c>
      <c r="G4939" s="3">
        <v>77.349999999999994</v>
      </c>
      <c r="H4939" s="8">
        <v>3</v>
      </c>
      <c r="I4939" s="4" t="s">
        <v>20</v>
      </c>
      <c r="J4939" s="7">
        <v>8.4</v>
      </c>
      <c r="K4939" s="3">
        <f t="shared" si="386"/>
        <v>232.04999999999998</v>
      </c>
      <c r="L4939" s="2">
        <f t="shared" si="387"/>
        <v>0.05</v>
      </c>
      <c r="M4939" s="3">
        <f t="shared" si="388"/>
        <v>11.602499999999999</v>
      </c>
      <c r="N4939" s="3">
        <f t="shared" si="389"/>
        <v>243.65249999999997</v>
      </c>
    </row>
    <row r="4940" spans="1:14" x14ac:dyDescent="0.3">
      <c r="A4940" s="1">
        <v>45652</v>
      </c>
      <c r="B4940" s="1" t="str">
        <f t="shared" si="385"/>
        <v>December</v>
      </c>
      <c r="C4940" s="4" t="s">
        <v>14</v>
      </c>
      <c r="D4940" s="4" t="s">
        <v>15</v>
      </c>
      <c r="E4940" s="4" t="s">
        <v>11</v>
      </c>
      <c r="F4940" s="4" t="s">
        <v>12</v>
      </c>
      <c r="G4940" s="3">
        <v>5.39</v>
      </c>
      <c r="H4940" s="8">
        <v>7</v>
      </c>
      <c r="I4940" s="4" t="s">
        <v>258</v>
      </c>
      <c r="J4940" s="7">
        <v>6.1</v>
      </c>
      <c r="K4940" s="3">
        <f t="shared" si="386"/>
        <v>37.729999999999997</v>
      </c>
      <c r="L4940" s="2">
        <f t="shared" si="387"/>
        <v>0.05</v>
      </c>
      <c r="M4940" s="3">
        <f t="shared" si="388"/>
        <v>1.8864999999999998</v>
      </c>
      <c r="N4940" s="3">
        <f t="shared" si="389"/>
        <v>39.616499999999995</v>
      </c>
    </row>
    <row r="4941" spans="1:14" x14ac:dyDescent="0.3">
      <c r="A4941" s="1">
        <v>45652</v>
      </c>
      <c r="B4941" s="1" t="str">
        <f t="shared" si="385"/>
        <v>December</v>
      </c>
      <c r="C4941" s="4" t="s">
        <v>19</v>
      </c>
      <c r="D4941" s="4" t="s">
        <v>10</v>
      </c>
      <c r="E4941" s="4" t="s">
        <v>11</v>
      </c>
      <c r="F4941" s="4" t="s">
        <v>12</v>
      </c>
      <c r="G4941" s="3">
        <v>2.06</v>
      </c>
      <c r="H4941" s="8">
        <v>6</v>
      </c>
      <c r="I4941" s="4" t="s">
        <v>20</v>
      </c>
      <c r="J4941" s="7">
        <v>7.4</v>
      </c>
      <c r="K4941" s="3">
        <f t="shared" si="386"/>
        <v>12.36</v>
      </c>
      <c r="L4941" s="2">
        <f t="shared" si="387"/>
        <v>0.05</v>
      </c>
      <c r="M4941" s="3">
        <f t="shared" si="388"/>
        <v>0.61799999999999999</v>
      </c>
      <c r="N4941" s="3">
        <f t="shared" si="389"/>
        <v>12.978</v>
      </c>
    </row>
    <row r="4942" spans="1:14" x14ac:dyDescent="0.3">
      <c r="A4942" s="1">
        <v>45652</v>
      </c>
      <c r="B4942" s="1" t="str">
        <f t="shared" si="385"/>
        <v>December</v>
      </c>
      <c r="C4942" s="4" t="s">
        <v>19</v>
      </c>
      <c r="D4942" s="4" t="s">
        <v>15</v>
      </c>
      <c r="E4942" s="4" t="s">
        <v>22</v>
      </c>
      <c r="F4942" s="4" t="s">
        <v>24</v>
      </c>
      <c r="G4942" s="3">
        <v>21.92</v>
      </c>
      <c r="H4942" s="8">
        <v>5</v>
      </c>
      <c r="I4942" s="4" t="s">
        <v>20</v>
      </c>
      <c r="J4942" s="7">
        <v>5.2</v>
      </c>
      <c r="K4942" s="3">
        <f t="shared" si="386"/>
        <v>109.60000000000001</v>
      </c>
      <c r="L4942" s="2">
        <f t="shared" si="387"/>
        <v>0.05</v>
      </c>
      <c r="M4942" s="3">
        <f t="shared" si="388"/>
        <v>5.48</v>
      </c>
      <c r="N4942" s="3">
        <f t="shared" si="389"/>
        <v>115.08000000000001</v>
      </c>
    </row>
    <row r="4943" spans="1:14" x14ac:dyDescent="0.3">
      <c r="A4943" s="1">
        <v>45653</v>
      </c>
      <c r="B4943" s="1" t="str">
        <f t="shared" si="385"/>
        <v>December</v>
      </c>
      <c r="C4943" s="4" t="s">
        <v>14</v>
      </c>
      <c r="D4943" s="4" t="s">
        <v>10</v>
      </c>
      <c r="E4943" s="4" t="s">
        <v>11</v>
      </c>
      <c r="F4943" s="4" t="s">
        <v>12</v>
      </c>
      <c r="G4943" s="3">
        <v>3.2</v>
      </c>
      <c r="H4943" s="8">
        <v>4</v>
      </c>
      <c r="I4943" s="4" t="s">
        <v>17</v>
      </c>
      <c r="J4943" s="7">
        <v>8.5</v>
      </c>
      <c r="K4943" s="3">
        <f t="shared" si="386"/>
        <v>12.8</v>
      </c>
      <c r="L4943" s="2">
        <f t="shared" si="387"/>
        <v>0.05</v>
      </c>
      <c r="M4943" s="3">
        <f t="shared" si="388"/>
        <v>0.64000000000000012</v>
      </c>
      <c r="N4943" s="3">
        <f t="shared" si="389"/>
        <v>13.440000000000001</v>
      </c>
    </row>
    <row r="4944" spans="1:14" x14ac:dyDescent="0.3">
      <c r="A4944" s="1">
        <v>45653</v>
      </c>
      <c r="B4944" s="1" t="str">
        <f t="shared" si="385"/>
        <v>December</v>
      </c>
      <c r="C4944" s="4" t="s">
        <v>14</v>
      </c>
      <c r="D4944" s="4" t="s">
        <v>15</v>
      </c>
      <c r="E4944" s="4" t="s">
        <v>11</v>
      </c>
      <c r="F4944" s="4" t="s">
        <v>18</v>
      </c>
      <c r="G4944" s="3">
        <v>70.42</v>
      </c>
      <c r="H4944" s="8">
        <v>1</v>
      </c>
      <c r="I4944" s="4" t="s">
        <v>20</v>
      </c>
      <c r="J4944" s="7">
        <v>6.4</v>
      </c>
      <c r="K4944" s="3">
        <f t="shared" si="386"/>
        <v>70.42</v>
      </c>
      <c r="L4944" s="2">
        <f t="shared" si="387"/>
        <v>0.05</v>
      </c>
      <c r="M4944" s="3">
        <f t="shared" si="388"/>
        <v>3.5210000000000004</v>
      </c>
      <c r="N4944" s="3">
        <f t="shared" si="389"/>
        <v>73.941000000000003</v>
      </c>
    </row>
    <row r="4945" spans="1:14" x14ac:dyDescent="0.3">
      <c r="A4945" s="1">
        <v>45653</v>
      </c>
      <c r="B4945" s="1" t="str">
        <f t="shared" si="385"/>
        <v>December</v>
      </c>
      <c r="C4945" s="4" t="s">
        <v>19</v>
      </c>
      <c r="D4945" s="4" t="s">
        <v>15</v>
      </c>
      <c r="E4945" s="4" t="s">
        <v>11</v>
      </c>
      <c r="F4945" s="4" t="s">
        <v>12</v>
      </c>
      <c r="G4945" s="3">
        <v>7.89</v>
      </c>
      <c r="H4945" s="8">
        <v>10</v>
      </c>
      <c r="I4945" s="4" t="s">
        <v>20</v>
      </c>
      <c r="J4945" s="7">
        <v>9.8000000000000007</v>
      </c>
      <c r="K4945" s="3">
        <f t="shared" si="386"/>
        <v>78.899999999999991</v>
      </c>
      <c r="L4945" s="2">
        <f t="shared" si="387"/>
        <v>0.05</v>
      </c>
      <c r="M4945" s="3">
        <f t="shared" si="388"/>
        <v>3.9449999999999998</v>
      </c>
      <c r="N4945" s="3">
        <f t="shared" si="389"/>
        <v>82.844999999999985</v>
      </c>
    </row>
    <row r="4946" spans="1:14" x14ac:dyDescent="0.3">
      <c r="A4946" s="1">
        <v>45653</v>
      </c>
      <c r="B4946" s="1" t="str">
        <f t="shared" si="385"/>
        <v>December</v>
      </c>
      <c r="C4946" s="4" t="s">
        <v>19</v>
      </c>
      <c r="D4946" s="4" t="s">
        <v>15</v>
      </c>
      <c r="E4946" s="4" t="s">
        <v>22</v>
      </c>
      <c r="F4946" s="4" t="s">
        <v>18</v>
      </c>
      <c r="G4946" s="3">
        <v>77.2</v>
      </c>
      <c r="H4946" s="8">
        <v>6</v>
      </c>
      <c r="I4946" s="4" t="s">
        <v>20</v>
      </c>
      <c r="J4946" s="7">
        <v>5</v>
      </c>
      <c r="K4946" s="3">
        <f t="shared" si="386"/>
        <v>463.20000000000005</v>
      </c>
      <c r="L4946" s="2">
        <f t="shared" si="387"/>
        <v>0.05</v>
      </c>
      <c r="M4946" s="3">
        <f t="shared" si="388"/>
        <v>23.160000000000004</v>
      </c>
      <c r="N4946" s="3">
        <f t="shared" si="389"/>
        <v>486.36000000000007</v>
      </c>
    </row>
    <row r="4947" spans="1:14" x14ac:dyDescent="0.3">
      <c r="A4947" s="1">
        <v>45653</v>
      </c>
      <c r="B4947" s="1" t="str">
        <f t="shared" si="385"/>
        <v>December</v>
      </c>
      <c r="C4947" s="4" t="s">
        <v>14</v>
      </c>
      <c r="D4947" s="4" t="s">
        <v>15</v>
      </c>
      <c r="E4947" s="4" t="s">
        <v>22</v>
      </c>
      <c r="F4947" s="4" t="s">
        <v>21</v>
      </c>
      <c r="G4947" s="3">
        <v>3.76</v>
      </c>
      <c r="H4947" s="8">
        <v>3</v>
      </c>
      <c r="I4947" s="4" t="s">
        <v>20</v>
      </c>
      <c r="J4947" s="7">
        <v>4.8</v>
      </c>
      <c r="K4947" s="3">
        <f t="shared" si="386"/>
        <v>11.28</v>
      </c>
      <c r="L4947" s="2">
        <f t="shared" si="387"/>
        <v>0.05</v>
      </c>
      <c r="M4947" s="3">
        <f t="shared" si="388"/>
        <v>0.56399999999999995</v>
      </c>
      <c r="N4947" s="3">
        <f t="shared" si="389"/>
        <v>11.843999999999999</v>
      </c>
    </row>
    <row r="4948" spans="1:14" x14ac:dyDescent="0.3">
      <c r="A4948" s="1">
        <v>45653</v>
      </c>
      <c r="B4948" s="1" t="str">
        <f t="shared" si="385"/>
        <v>December</v>
      </c>
      <c r="C4948" s="4" t="s">
        <v>9</v>
      </c>
      <c r="D4948" s="4" t="s">
        <v>10</v>
      </c>
      <c r="E4948" s="4" t="s">
        <v>11</v>
      </c>
      <c r="F4948" s="4" t="s">
        <v>18</v>
      </c>
      <c r="G4948" s="3">
        <v>56.67</v>
      </c>
      <c r="H4948" s="8">
        <v>4</v>
      </c>
      <c r="I4948" s="4" t="s">
        <v>20</v>
      </c>
      <c r="J4948" s="7">
        <v>8.9</v>
      </c>
      <c r="K4948" s="3">
        <f t="shared" si="386"/>
        <v>226.68</v>
      </c>
      <c r="L4948" s="2">
        <f t="shared" si="387"/>
        <v>0.05</v>
      </c>
      <c r="M4948" s="3">
        <f t="shared" si="388"/>
        <v>11.334000000000001</v>
      </c>
      <c r="N4948" s="3">
        <f t="shared" si="389"/>
        <v>238.01400000000001</v>
      </c>
    </row>
    <row r="4949" spans="1:14" x14ac:dyDescent="0.3">
      <c r="A4949" s="1">
        <v>45653</v>
      </c>
      <c r="B4949" s="1" t="str">
        <f t="shared" si="385"/>
        <v>December</v>
      </c>
      <c r="C4949" s="4" t="s">
        <v>19</v>
      </c>
      <c r="D4949" s="4" t="s">
        <v>15</v>
      </c>
      <c r="E4949" s="4" t="s">
        <v>11</v>
      </c>
      <c r="F4949" s="4" t="s">
        <v>12</v>
      </c>
      <c r="G4949" s="3">
        <v>6.68</v>
      </c>
      <c r="H4949" s="8">
        <v>8</v>
      </c>
      <c r="I4949" s="4" t="s">
        <v>17</v>
      </c>
      <c r="J4949" s="7">
        <v>6.2</v>
      </c>
      <c r="K4949" s="3">
        <f t="shared" si="386"/>
        <v>53.44</v>
      </c>
      <c r="L4949" s="2">
        <f t="shared" si="387"/>
        <v>0.05</v>
      </c>
      <c r="M4949" s="3">
        <f t="shared" si="388"/>
        <v>2.6720000000000002</v>
      </c>
      <c r="N4949" s="3">
        <f t="shared" si="389"/>
        <v>56.111999999999995</v>
      </c>
    </row>
    <row r="4950" spans="1:14" x14ac:dyDescent="0.3">
      <c r="A4950" s="1">
        <v>45653</v>
      </c>
      <c r="B4950" s="1" t="str">
        <f t="shared" si="385"/>
        <v>December</v>
      </c>
      <c r="C4950" s="4" t="s">
        <v>14</v>
      </c>
      <c r="D4950" s="4" t="s">
        <v>15</v>
      </c>
      <c r="E4950" s="4" t="s">
        <v>22</v>
      </c>
      <c r="F4950" s="4" t="s">
        <v>18</v>
      </c>
      <c r="G4950" s="3">
        <v>76.680000000000007</v>
      </c>
      <c r="H4950" s="8">
        <v>9</v>
      </c>
      <c r="I4950" s="4" t="s">
        <v>17</v>
      </c>
      <c r="J4950" s="7">
        <v>8.9</v>
      </c>
      <c r="K4950" s="3">
        <f t="shared" si="386"/>
        <v>690.12000000000012</v>
      </c>
      <c r="L4950" s="2">
        <f t="shared" si="387"/>
        <v>0.05</v>
      </c>
      <c r="M4950" s="3">
        <f t="shared" si="388"/>
        <v>34.506000000000007</v>
      </c>
      <c r="N4950" s="3">
        <f t="shared" si="389"/>
        <v>724.62600000000009</v>
      </c>
    </row>
    <row r="4951" spans="1:14" x14ac:dyDescent="0.3">
      <c r="A4951" s="1">
        <v>45653</v>
      </c>
      <c r="B4951" s="1" t="str">
        <f t="shared" si="385"/>
        <v>December</v>
      </c>
      <c r="C4951" s="4" t="s">
        <v>19</v>
      </c>
      <c r="D4951" s="4" t="s">
        <v>10</v>
      </c>
      <c r="E4951" s="4" t="s">
        <v>11</v>
      </c>
      <c r="F4951" s="4" t="s">
        <v>12</v>
      </c>
      <c r="G4951" s="3">
        <v>8.9700000000000006</v>
      </c>
      <c r="H4951" s="8">
        <v>3</v>
      </c>
      <c r="I4951" s="4" t="s">
        <v>17</v>
      </c>
      <c r="J4951" s="7">
        <v>9.6999999999999993</v>
      </c>
      <c r="K4951" s="3">
        <f t="shared" si="386"/>
        <v>26.910000000000004</v>
      </c>
      <c r="L4951" s="2">
        <f t="shared" si="387"/>
        <v>0.05</v>
      </c>
      <c r="M4951" s="3">
        <f t="shared" si="388"/>
        <v>1.3455000000000004</v>
      </c>
      <c r="N4951" s="3">
        <f t="shared" si="389"/>
        <v>28.255500000000005</v>
      </c>
    </row>
    <row r="4952" spans="1:14" x14ac:dyDescent="0.3">
      <c r="A4952" s="1">
        <v>45653</v>
      </c>
      <c r="B4952" s="1" t="str">
        <f t="shared" si="385"/>
        <v>December</v>
      </c>
      <c r="C4952" s="4" t="s">
        <v>14</v>
      </c>
      <c r="D4952" s="4" t="s">
        <v>10</v>
      </c>
      <c r="E4952" s="4" t="s">
        <v>11</v>
      </c>
      <c r="F4952" s="4" t="s">
        <v>12</v>
      </c>
      <c r="G4952" s="3">
        <v>4.53</v>
      </c>
      <c r="H4952" s="8">
        <v>3</v>
      </c>
      <c r="I4952" s="4" t="s">
        <v>17</v>
      </c>
      <c r="J4952" s="7">
        <v>6.3</v>
      </c>
      <c r="K4952" s="3">
        <f t="shared" si="386"/>
        <v>13.59</v>
      </c>
      <c r="L4952" s="2">
        <f t="shared" si="387"/>
        <v>0.05</v>
      </c>
      <c r="M4952" s="3">
        <f t="shared" si="388"/>
        <v>0.67949999999999999</v>
      </c>
      <c r="N4952" s="3">
        <f t="shared" si="389"/>
        <v>14.269500000000001</v>
      </c>
    </row>
    <row r="4953" spans="1:14" x14ac:dyDescent="0.3">
      <c r="A4953" s="1">
        <v>45653</v>
      </c>
      <c r="B4953" s="1" t="str">
        <f t="shared" si="385"/>
        <v>December</v>
      </c>
      <c r="C4953" s="4" t="s">
        <v>9</v>
      </c>
      <c r="D4953" s="4" t="s">
        <v>10</v>
      </c>
      <c r="E4953" s="4" t="s">
        <v>11</v>
      </c>
      <c r="F4953" s="4" t="s">
        <v>24</v>
      </c>
      <c r="G4953" s="3">
        <v>20.14</v>
      </c>
      <c r="H4953" s="8">
        <v>5</v>
      </c>
      <c r="I4953" s="4" t="s">
        <v>17</v>
      </c>
      <c r="J4953" s="7">
        <v>8.1999999999999993</v>
      </c>
      <c r="K4953" s="3">
        <f t="shared" si="386"/>
        <v>100.7</v>
      </c>
      <c r="L4953" s="2">
        <f t="shared" si="387"/>
        <v>0.05</v>
      </c>
      <c r="M4953" s="3">
        <f t="shared" si="388"/>
        <v>5.0350000000000001</v>
      </c>
      <c r="N4953" s="3">
        <f t="shared" si="389"/>
        <v>105.735</v>
      </c>
    </row>
    <row r="4954" spans="1:14" x14ac:dyDescent="0.3">
      <c r="A4954" s="1">
        <v>45653</v>
      </c>
      <c r="B4954" s="1" t="str">
        <f t="shared" si="385"/>
        <v>December</v>
      </c>
      <c r="C4954" s="4" t="s">
        <v>9</v>
      </c>
      <c r="D4954" s="4" t="s">
        <v>10</v>
      </c>
      <c r="E4954" s="4" t="s">
        <v>11</v>
      </c>
      <c r="F4954" s="4" t="s">
        <v>21</v>
      </c>
      <c r="G4954" s="3">
        <v>4.33</v>
      </c>
      <c r="H4954" s="8">
        <v>7</v>
      </c>
      <c r="I4954" s="4" t="s">
        <v>20</v>
      </c>
      <c r="J4954" s="7">
        <v>5.9</v>
      </c>
      <c r="K4954" s="3">
        <f t="shared" si="386"/>
        <v>30.310000000000002</v>
      </c>
      <c r="L4954" s="2">
        <f t="shared" si="387"/>
        <v>0.05</v>
      </c>
      <c r="M4954" s="3">
        <f t="shared" si="388"/>
        <v>1.5155000000000003</v>
      </c>
      <c r="N4954" s="3">
        <f t="shared" si="389"/>
        <v>31.825500000000002</v>
      </c>
    </row>
    <row r="4955" spans="1:14" x14ac:dyDescent="0.3">
      <c r="A4955" s="1">
        <v>45653</v>
      </c>
      <c r="B4955" s="1" t="str">
        <f t="shared" si="385"/>
        <v>December</v>
      </c>
      <c r="C4955" s="4" t="s">
        <v>19</v>
      </c>
      <c r="D4955" s="4" t="s">
        <v>10</v>
      </c>
      <c r="E4955" s="4" t="s">
        <v>11</v>
      </c>
      <c r="F4955" s="4" t="s">
        <v>12</v>
      </c>
      <c r="G4955" s="3">
        <v>2.2999999999999998</v>
      </c>
      <c r="H4955" s="8">
        <v>4</v>
      </c>
      <c r="I4955" s="4" t="s">
        <v>20</v>
      </c>
      <c r="J4955" s="7">
        <v>5.5</v>
      </c>
      <c r="K4955" s="3">
        <f t="shared" si="386"/>
        <v>9.1999999999999993</v>
      </c>
      <c r="L4955" s="2">
        <f t="shared" si="387"/>
        <v>0.05</v>
      </c>
      <c r="M4955" s="3">
        <f t="shared" si="388"/>
        <v>0.45999999999999996</v>
      </c>
      <c r="N4955" s="3">
        <f t="shared" si="389"/>
        <v>9.66</v>
      </c>
    </row>
    <row r="4956" spans="1:14" x14ac:dyDescent="0.3">
      <c r="A4956" s="1">
        <v>45653</v>
      </c>
      <c r="B4956" s="1" t="str">
        <f t="shared" si="385"/>
        <v>December</v>
      </c>
      <c r="C4956" s="4" t="s">
        <v>19</v>
      </c>
      <c r="D4956" s="4" t="s">
        <v>10</v>
      </c>
      <c r="E4956" s="4" t="s">
        <v>22</v>
      </c>
      <c r="F4956" s="4" t="s">
        <v>16</v>
      </c>
      <c r="G4956" s="3">
        <v>89.59</v>
      </c>
      <c r="H4956" s="8">
        <v>4</v>
      </c>
      <c r="I4956" s="4" t="s">
        <v>17</v>
      </c>
      <c r="J4956" s="7">
        <v>7.7</v>
      </c>
      <c r="K4956" s="3">
        <f t="shared" si="386"/>
        <v>358.36</v>
      </c>
      <c r="L4956" s="2">
        <f t="shared" si="387"/>
        <v>0.18</v>
      </c>
      <c r="M4956" s="3">
        <f t="shared" si="388"/>
        <v>64.504800000000003</v>
      </c>
      <c r="N4956" s="3">
        <f t="shared" si="389"/>
        <v>422.8648</v>
      </c>
    </row>
    <row r="4957" spans="1:14" x14ac:dyDescent="0.3">
      <c r="A4957" s="1">
        <v>45653</v>
      </c>
      <c r="B4957" s="1" t="str">
        <f t="shared" si="385"/>
        <v>December</v>
      </c>
      <c r="C4957" s="4" t="s">
        <v>9</v>
      </c>
      <c r="D4957" s="4" t="s">
        <v>15</v>
      </c>
      <c r="E4957" s="4" t="s">
        <v>22</v>
      </c>
      <c r="F4957" s="4" t="s">
        <v>12</v>
      </c>
      <c r="G4957" s="3">
        <v>6.03</v>
      </c>
      <c r="H4957" s="8">
        <v>5</v>
      </c>
      <c r="I4957" s="4" t="s">
        <v>17</v>
      </c>
      <c r="J4957" s="7">
        <v>3.4</v>
      </c>
      <c r="K4957" s="3">
        <f t="shared" si="386"/>
        <v>30.150000000000002</v>
      </c>
      <c r="L4957" s="2">
        <f t="shared" si="387"/>
        <v>0.05</v>
      </c>
      <c r="M4957" s="3">
        <f t="shared" si="388"/>
        <v>1.5075000000000003</v>
      </c>
      <c r="N4957" s="3">
        <f t="shared" si="389"/>
        <v>31.657500000000002</v>
      </c>
    </row>
    <row r="4958" spans="1:14" x14ac:dyDescent="0.3">
      <c r="A4958" s="1">
        <v>45653</v>
      </c>
      <c r="B4958" s="1" t="str">
        <f t="shared" si="385"/>
        <v>December</v>
      </c>
      <c r="C4958" s="4" t="s">
        <v>19</v>
      </c>
      <c r="D4958" s="4" t="s">
        <v>15</v>
      </c>
      <c r="E4958" s="4" t="s">
        <v>11</v>
      </c>
      <c r="F4958" s="4" t="s">
        <v>16</v>
      </c>
      <c r="G4958" s="3">
        <v>82.55</v>
      </c>
      <c r="H4958" s="8">
        <v>3</v>
      </c>
      <c r="I4958" s="4" t="s">
        <v>258</v>
      </c>
      <c r="J4958" s="7">
        <v>9.8000000000000007</v>
      </c>
      <c r="K4958" s="3">
        <f t="shared" si="386"/>
        <v>247.64999999999998</v>
      </c>
      <c r="L4958" s="2">
        <f t="shared" si="387"/>
        <v>0.18</v>
      </c>
      <c r="M4958" s="3">
        <f t="shared" si="388"/>
        <v>44.576999999999991</v>
      </c>
      <c r="N4958" s="3">
        <f t="shared" si="389"/>
        <v>292.22699999999998</v>
      </c>
    </row>
    <row r="4959" spans="1:14" x14ac:dyDescent="0.3">
      <c r="A4959" s="1">
        <v>45653</v>
      </c>
      <c r="B4959" s="1" t="str">
        <f t="shared" si="385"/>
        <v>December</v>
      </c>
      <c r="C4959" s="4" t="s">
        <v>9</v>
      </c>
      <c r="D4959" s="4" t="s">
        <v>15</v>
      </c>
      <c r="E4959" s="4" t="s">
        <v>22</v>
      </c>
      <c r="F4959" s="4" t="s">
        <v>12</v>
      </c>
      <c r="G4959" s="3">
        <v>2.15</v>
      </c>
      <c r="H4959" s="8">
        <v>4</v>
      </c>
      <c r="I4959" s="4" t="s">
        <v>20</v>
      </c>
      <c r="J4959" s="7">
        <v>9.6999999999999993</v>
      </c>
      <c r="K4959" s="3">
        <f t="shared" si="386"/>
        <v>8.6</v>
      </c>
      <c r="L4959" s="2">
        <f t="shared" si="387"/>
        <v>0.05</v>
      </c>
      <c r="M4959" s="3">
        <f t="shared" si="388"/>
        <v>0.43</v>
      </c>
      <c r="N4959" s="3">
        <f t="shared" si="389"/>
        <v>9.0299999999999994</v>
      </c>
    </row>
    <row r="4960" spans="1:14" x14ac:dyDescent="0.3">
      <c r="A4960" s="1">
        <v>45653</v>
      </c>
      <c r="B4960" s="1" t="str">
        <f t="shared" si="385"/>
        <v>December</v>
      </c>
      <c r="C4960" s="4" t="s">
        <v>9</v>
      </c>
      <c r="D4960" s="4" t="s">
        <v>10</v>
      </c>
      <c r="E4960" s="4" t="s">
        <v>22</v>
      </c>
      <c r="F4960" s="4" t="s">
        <v>12</v>
      </c>
      <c r="G4960" s="3">
        <v>4.93</v>
      </c>
      <c r="H4960" s="8">
        <v>1</v>
      </c>
      <c r="I4960" s="4" t="s">
        <v>258</v>
      </c>
      <c r="J4960" s="7">
        <v>9</v>
      </c>
      <c r="K4960" s="3">
        <f t="shared" si="386"/>
        <v>4.93</v>
      </c>
      <c r="L4960" s="2">
        <f t="shared" si="387"/>
        <v>0.05</v>
      </c>
      <c r="M4960" s="3">
        <f t="shared" si="388"/>
        <v>0.2465</v>
      </c>
      <c r="N4960" s="3">
        <f t="shared" si="389"/>
        <v>5.1764999999999999</v>
      </c>
    </row>
    <row r="4961" spans="1:14" x14ac:dyDescent="0.3">
      <c r="A4961" s="1">
        <v>45653</v>
      </c>
      <c r="B4961" s="1" t="str">
        <f t="shared" si="385"/>
        <v>December</v>
      </c>
      <c r="C4961" s="4" t="s">
        <v>14</v>
      </c>
      <c r="D4961" s="4" t="s">
        <v>10</v>
      </c>
      <c r="E4961" s="4" t="s">
        <v>22</v>
      </c>
      <c r="F4961" s="4" t="s">
        <v>12</v>
      </c>
      <c r="G4961" s="3">
        <v>7.3</v>
      </c>
      <c r="H4961" s="8">
        <v>1</v>
      </c>
      <c r="I4961" s="4" t="s">
        <v>17</v>
      </c>
      <c r="J4961" s="7">
        <v>7.7</v>
      </c>
      <c r="K4961" s="3">
        <f t="shared" si="386"/>
        <v>7.3</v>
      </c>
      <c r="L4961" s="2">
        <f t="shared" si="387"/>
        <v>0.05</v>
      </c>
      <c r="M4961" s="3">
        <f t="shared" si="388"/>
        <v>0.36499999999999999</v>
      </c>
      <c r="N4961" s="3">
        <f t="shared" si="389"/>
        <v>7.665</v>
      </c>
    </row>
    <row r="4962" spans="1:14" x14ac:dyDescent="0.3">
      <c r="A4962" s="1">
        <v>45653</v>
      </c>
      <c r="B4962" s="1" t="str">
        <f t="shared" si="385"/>
        <v>December</v>
      </c>
      <c r="C4962" s="4" t="s">
        <v>19</v>
      </c>
      <c r="D4962" s="4" t="s">
        <v>15</v>
      </c>
      <c r="E4962" s="4" t="s">
        <v>22</v>
      </c>
      <c r="F4962" s="4" t="s">
        <v>12</v>
      </c>
      <c r="G4962" s="3">
        <v>5.8</v>
      </c>
      <c r="H4962" s="8">
        <v>3</v>
      </c>
      <c r="I4962" s="4" t="s">
        <v>17</v>
      </c>
      <c r="J4962" s="7">
        <v>7.7</v>
      </c>
      <c r="K4962" s="3">
        <f t="shared" si="386"/>
        <v>17.399999999999999</v>
      </c>
      <c r="L4962" s="2">
        <f t="shared" si="387"/>
        <v>0.05</v>
      </c>
      <c r="M4962" s="3">
        <f t="shared" si="388"/>
        <v>0.87</v>
      </c>
      <c r="N4962" s="3">
        <f t="shared" si="389"/>
        <v>18.27</v>
      </c>
    </row>
    <row r="4963" spans="1:14" x14ac:dyDescent="0.3">
      <c r="A4963" s="1">
        <v>45653</v>
      </c>
      <c r="B4963" s="1" t="str">
        <f t="shared" si="385"/>
        <v>December</v>
      </c>
      <c r="C4963" s="4" t="s">
        <v>19</v>
      </c>
      <c r="D4963" s="4" t="s">
        <v>10</v>
      </c>
      <c r="E4963" s="4" t="s">
        <v>11</v>
      </c>
      <c r="F4963" s="4" t="s">
        <v>24</v>
      </c>
      <c r="G4963" s="3">
        <v>39.869999999999997</v>
      </c>
      <c r="H4963" s="8">
        <v>5</v>
      </c>
      <c r="I4963" s="4" t="s">
        <v>20</v>
      </c>
      <c r="J4963" s="7">
        <v>7.1</v>
      </c>
      <c r="K4963" s="3">
        <f t="shared" si="386"/>
        <v>199.35</v>
      </c>
      <c r="L4963" s="2">
        <f t="shared" si="387"/>
        <v>0.05</v>
      </c>
      <c r="M4963" s="3">
        <f t="shared" si="388"/>
        <v>9.9675000000000011</v>
      </c>
      <c r="N4963" s="3">
        <f t="shared" si="389"/>
        <v>209.3175</v>
      </c>
    </row>
    <row r="4964" spans="1:14" x14ac:dyDescent="0.3">
      <c r="A4964" s="1">
        <v>45653</v>
      </c>
      <c r="B4964" s="1" t="str">
        <f t="shared" si="385"/>
        <v>December</v>
      </c>
      <c r="C4964" s="4" t="s">
        <v>9</v>
      </c>
      <c r="D4964" s="4" t="s">
        <v>15</v>
      </c>
      <c r="E4964" s="4" t="s">
        <v>22</v>
      </c>
      <c r="F4964" s="4" t="s">
        <v>21</v>
      </c>
      <c r="G4964" s="3">
        <v>4.05</v>
      </c>
      <c r="H4964" s="8">
        <v>2</v>
      </c>
      <c r="I4964" s="4" t="s">
        <v>258</v>
      </c>
      <c r="J4964" s="7">
        <v>4.4000000000000004</v>
      </c>
      <c r="K4964" s="3">
        <f t="shared" si="386"/>
        <v>8.1</v>
      </c>
      <c r="L4964" s="2">
        <f t="shared" si="387"/>
        <v>0.05</v>
      </c>
      <c r="M4964" s="3">
        <f t="shared" si="388"/>
        <v>0.40500000000000003</v>
      </c>
      <c r="N4964" s="3">
        <f t="shared" si="389"/>
        <v>8.504999999999999</v>
      </c>
    </row>
    <row r="4965" spans="1:14" x14ac:dyDescent="0.3">
      <c r="A4965" s="1">
        <v>45654</v>
      </c>
      <c r="B4965" s="1" t="str">
        <f t="shared" si="385"/>
        <v>December</v>
      </c>
      <c r="C4965" s="4" t="s">
        <v>19</v>
      </c>
      <c r="D4965" s="4" t="s">
        <v>15</v>
      </c>
      <c r="E4965" s="4" t="s">
        <v>22</v>
      </c>
      <c r="F4965" s="4" t="s">
        <v>21</v>
      </c>
      <c r="G4965" s="3">
        <v>14.66</v>
      </c>
      <c r="H4965" s="8">
        <v>5</v>
      </c>
      <c r="I4965" s="4" t="s">
        <v>17</v>
      </c>
      <c r="J4965" s="7">
        <v>3.3</v>
      </c>
      <c r="K4965" s="3">
        <f t="shared" si="386"/>
        <v>73.3</v>
      </c>
      <c r="L4965" s="2">
        <f t="shared" si="387"/>
        <v>0.05</v>
      </c>
      <c r="M4965" s="3">
        <f t="shared" si="388"/>
        <v>3.665</v>
      </c>
      <c r="N4965" s="3">
        <f t="shared" si="389"/>
        <v>76.965000000000003</v>
      </c>
    </row>
    <row r="4966" spans="1:14" x14ac:dyDescent="0.3">
      <c r="A4966" s="1">
        <v>45654</v>
      </c>
      <c r="B4966" s="1" t="str">
        <f t="shared" si="385"/>
        <v>December</v>
      </c>
      <c r="C4966" s="4" t="s">
        <v>9</v>
      </c>
      <c r="D4966" s="4" t="s">
        <v>15</v>
      </c>
      <c r="E4966" s="4" t="s">
        <v>11</v>
      </c>
      <c r="F4966" s="4" t="s">
        <v>12</v>
      </c>
      <c r="G4966" s="3">
        <v>3.88</v>
      </c>
      <c r="H4966" s="8">
        <v>1</v>
      </c>
      <c r="I4966" s="4" t="s">
        <v>20</v>
      </c>
      <c r="J4966" s="7">
        <v>3.6</v>
      </c>
      <c r="K4966" s="3">
        <f t="shared" si="386"/>
        <v>3.88</v>
      </c>
      <c r="L4966" s="2">
        <f t="shared" si="387"/>
        <v>0.05</v>
      </c>
      <c r="M4966" s="3">
        <f t="shared" si="388"/>
        <v>0.19400000000000001</v>
      </c>
      <c r="N4966" s="3">
        <f t="shared" si="389"/>
        <v>4.0739999999999998</v>
      </c>
    </row>
    <row r="4967" spans="1:14" x14ac:dyDescent="0.3">
      <c r="A4967" s="1">
        <v>45654</v>
      </c>
      <c r="B4967" s="1" t="str">
        <f t="shared" si="385"/>
        <v>December</v>
      </c>
      <c r="C4967" s="4" t="s">
        <v>14</v>
      </c>
      <c r="D4967" s="4" t="s">
        <v>10</v>
      </c>
      <c r="E4967" s="4" t="s">
        <v>11</v>
      </c>
      <c r="F4967" s="4" t="s">
        <v>21</v>
      </c>
      <c r="G4967" s="3">
        <v>19.09</v>
      </c>
      <c r="H4967" s="8">
        <v>9</v>
      </c>
      <c r="I4967" s="4" t="s">
        <v>17</v>
      </c>
      <c r="J4967" s="7">
        <v>7.9</v>
      </c>
      <c r="K4967" s="3">
        <f t="shared" si="386"/>
        <v>171.81</v>
      </c>
      <c r="L4967" s="2">
        <f t="shared" si="387"/>
        <v>0.05</v>
      </c>
      <c r="M4967" s="3">
        <f t="shared" si="388"/>
        <v>8.5905000000000005</v>
      </c>
      <c r="N4967" s="3">
        <f t="shared" si="389"/>
        <v>180.40049999999999</v>
      </c>
    </row>
    <row r="4968" spans="1:14" x14ac:dyDescent="0.3">
      <c r="A4968" s="1">
        <v>45654</v>
      </c>
      <c r="B4968" s="1" t="str">
        <f t="shared" si="385"/>
        <v>December</v>
      </c>
      <c r="C4968" s="4" t="s">
        <v>19</v>
      </c>
      <c r="D4968" s="4" t="s">
        <v>15</v>
      </c>
      <c r="E4968" s="4" t="s">
        <v>22</v>
      </c>
      <c r="F4968" s="4" t="s">
        <v>21</v>
      </c>
      <c r="G4968" s="3">
        <v>19.8</v>
      </c>
      <c r="H4968" s="8">
        <v>5</v>
      </c>
      <c r="I4968" s="4" t="s">
        <v>258</v>
      </c>
      <c r="J4968" s="7">
        <v>6.2</v>
      </c>
      <c r="K4968" s="3">
        <f t="shared" si="386"/>
        <v>99</v>
      </c>
      <c r="L4968" s="2">
        <f t="shared" si="387"/>
        <v>0.05</v>
      </c>
      <c r="M4968" s="3">
        <f t="shared" si="388"/>
        <v>4.95</v>
      </c>
      <c r="N4968" s="3">
        <f t="shared" si="389"/>
        <v>103.95</v>
      </c>
    </row>
    <row r="4969" spans="1:14" x14ac:dyDescent="0.3">
      <c r="A4969" s="1">
        <v>45654</v>
      </c>
      <c r="B4969" s="1" t="str">
        <f t="shared" si="385"/>
        <v>December</v>
      </c>
      <c r="C4969" s="4" t="s">
        <v>9</v>
      </c>
      <c r="D4969" s="4" t="s">
        <v>15</v>
      </c>
      <c r="E4969" s="4" t="s">
        <v>22</v>
      </c>
      <c r="F4969" s="4" t="s">
        <v>16</v>
      </c>
      <c r="G4969" s="3">
        <v>80.430000000000007</v>
      </c>
      <c r="H4969" s="8">
        <v>6</v>
      </c>
      <c r="I4969" s="4" t="s">
        <v>258</v>
      </c>
      <c r="J4969" s="7">
        <v>8</v>
      </c>
      <c r="K4969" s="3">
        <f t="shared" si="386"/>
        <v>482.58000000000004</v>
      </c>
      <c r="L4969" s="2">
        <f t="shared" si="387"/>
        <v>0.18</v>
      </c>
      <c r="M4969" s="3">
        <f t="shared" si="388"/>
        <v>86.864400000000003</v>
      </c>
      <c r="N4969" s="3">
        <f t="shared" si="389"/>
        <v>569.44440000000009</v>
      </c>
    </row>
    <row r="4970" spans="1:14" x14ac:dyDescent="0.3">
      <c r="A4970" s="1">
        <v>45654</v>
      </c>
      <c r="B4970" s="1" t="str">
        <f t="shared" si="385"/>
        <v>December</v>
      </c>
      <c r="C4970" s="4" t="s">
        <v>9</v>
      </c>
      <c r="D4970" s="4" t="s">
        <v>10</v>
      </c>
      <c r="E4970" s="4" t="s">
        <v>22</v>
      </c>
      <c r="F4970" s="4" t="s">
        <v>16</v>
      </c>
      <c r="G4970" s="3">
        <v>89.2</v>
      </c>
      <c r="H4970" s="8">
        <v>3</v>
      </c>
      <c r="I4970" s="4" t="s">
        <v>258</v>
      </c>
      <c r="J4970" s="7">
        <v>5.4</v>
      </c>
      <c r="K4970" s="3">
        <f t="shared" si="386"/>
        <v>267.60000000000002</v>
      </c>
      <c r="L4970" s="2">
        <f t="shared" si="387"/>
        <v>0.18</v>
      </c>
      <c r="M4970" s="3">
        <f t="shared" si="388"/>
        <v>48.167999999999999</v>
      </c>
      <c r="N4970" s="3">
        <f t="shared" si="389"/>
        <v>315.76800000000003</v>
      </c>
    </row>
    <row r="4971" spans="1:14" x14ac:dyDescent="0.3">
      <c r="A4971" s="1">
        <v>45654</v>
      </c>
      <c r="B4971" s="1" t="str">
        <f t="shared" si="385"/>
        <v>December</v>
      </c>
      <c r="C4971" s="4" t="s">
        <v>14</v>
      </c>
      <c r="D4971" s="4" t="s">
        <v>10</v>
      </c>
      <c r="E4971" s="4" t="s">
        <v>11</v>
      </c>
      <c r="F4971" s="4" t="s">
        <v>12</v>
      </c>
      <c r="G4971" s="3">
        <v>4.9800000000000004</v>
      </c>
      <c r="H4971" s="8">
        <v>6</v>
      </c>
      <c r="I4971" s="4" t="s">
        <v>17</v>
      </c>
      <c r="J4971" s="7">
        <v>3.8</v>
      </c>
      <c r="K4971" s="3">
        <f t="shared" si="386"/>
        <v>29.880000000000003</v>
      </c>
      <c r="L4971" s="2">
        <f t="shared" si="387"/>
        <v>0.05</v>
      </c>
      <c r="M4971" s="3">
        <f t="shared" si="388"/>
        <v>1.4940000000000002</v>
      </c>
      <c r="N4971" s="3">
        <f t="shared" si="389"/>
        <v>31.374000000000002</v>
      </c>
    </row>
    <row r="4972" spans="1:14" x14ac:dyDescent="0.3">
      <c r="A4972" s="1">
        <v>45654</v>
      </c>
      <c r="B4972" s="1" t="str">
        <f t="shared" si="385"/>
        <v>December</v>
      </c>
      <c r="C4972" s="4" t="s">
        <v>19</v>
      </c>
      <c r="D4972" s="4" t="s">
        <v>15</v>
      </c>
      <c r="E4972" s="4" t="s">
        <v>11</v>
      </c>
      <c r="F4972" s="4" t="s">
        <v>12</v>
      </c>
      <c r="G4972" s="3">
        <v>7.52</v>
      </c>
      <c r="H4972" s="8">
        <v>8</v>
      </c>
      <c r="I4972" s="4" t="s">
        <v>258</v>
      </c>
      <c r="J4972" s="7">
        <v>7.4</v>
      </c>
      <c r="K4972" s="3">
        <f t="shared" si="386"/>
        <v>60.16</v>
      </c>
      <c r="L4972" s="2">
        <f t="shared" si="387"/>
        <v>0.05</v>
      </c>
      <c r="M4972" s="3">
        <f t="shared" si="388"/>
        <v>3.008</v>
      </c>
      <c r="N4972" s="3">
        <f t="shared" si="389"/>
        <v>63.167999999999999</v>
      </c>
    </row>
    <row r="4973" spans="1:14" x14ac:dyDescent="0.3">
      <c r="A4973" s="1">
        <v>45654</v>
      </c>
      <c r="B4973" s="1" t="str">
        <f t="shared" si="385"/>
        <v>December</v>
      </c>
      <c r="C4973" s="4" t="s">
        <v>9</v>
      </c>
      <c r="D4973" s="4" t="s">
        <v>10</v>
      </c>
      <c r="E4973" s="4" t="s">
        <v>22</v>
      </c>
      <c r="F4973" s="4" t="s">
        <v>23</v>
      </c>
      <c r="G4973" s="3">
        <v>69.63</v>
      </c>
      <c r="H4973" s="8">
        <v>3</v>
      </c>
      <c r="I4973" s="4" t="s">
        <v>17</v>
      </c>
      <c r="J4973" s="7">
        <v>5.8</v>
      </c>
      <c r="K4973" s="3">
        <f t="shared" si="386"/>
        <v>208.89</v>
      </c>
      <c r="L4973" s="2">
        <f t="shared" si="387"/>
        <v>0.05</v>
      </c>
      <c r="M4973" s="3">
        <f t="shared" si="388"/>
        <v>10.4445</v>
      </c>
      <c r="N4973" s="3">
        <f t="shared" si="389"/>
        <v>219.33449999999999</v>
      </c>
    </row>
    <row r="4974" spans="1:14" x14ac:dyDescent="0.3">
      <c r="A4974" s="1">
        <v>45654</v>
      </c>
      <c r="B4974" s="1" t="str">
        <f t="shared" si="385"/>
        <v>December</v>
      </c>
      <c r="C4974" s="4" t="s">
        <v>14</v>
      </c>
      <c r="D4974" s="4" t="s">
        <v>10</v>
      </c>
      <c r="E4974" s="4" t="s">
        <v>11</v>
      </c>
      <c r="F4974" s="4" t="s">
        <v>24</v>
      </c>
      <c r="G4974" s="3">
        <v>38.340000000000003</v>
      </c>
      <c r="H4974" s="8">
        <v>6</v>
      </c>
      <c r="I4974" s="4" t="s">
        <v>20</v>
      </c>
      <c r="J4974" s="7">
        <v>3.2</v>
      </c>
      <c r="K4974" s="3">
        <f t="shared" si="386"/>
        <v>230.04000000000002</v>
      </c>
      <c r="L4974" s="2">
        <f t="shared" si="387"/>
        <v>0.05</v>
      </c>
      <c r="M4974" s="3">
        <f t="shared" si="388"/>
        <v>11.502000000000002</v>
      </c>
      <c r="N4974" s="3">
        <f t="shared" si="389"/>
        <v>241.54200000000003</v>
      </c>
    </row>
    <row r="4975" spans="1:14" x14ac:dyDescent="0.3">
      <c r="A4975" s="1">
        <v>45654</v>
      </c>
      <c r="B4975" s="1" t="str">
        <f t="shared" si="385"/>
        <v>December</v>
      </c>
      <c r="C4975" s="4" t="s">
        <v>14</v>
      </c>
      <c r="D4975" s="4" t="s">
        <v>15</v>
      </c>
      <c r="E4975" s="4" t="s">
        <v>22</v>
      </c>
      <c r="F4975" s="4" t="s">
        <v>24</v>
      </c>
      <c r="G4975" s="3">
        <v>47.61</v>
      </c>
      <c r="H4975" s="8">
        <v>2</v>
      </c>
      <c r="I4975" s="4" t="s">
        <v>258</v>
      </c>
      <c r="J4975" s="7">
        <v>6</v>
      </c>
      <c r="K4975" s="3">
        <f t="shared" si="386"/>
        <v>95.22</v>
      </c>
      <c r="L4975" s="2">
        <f t="shared" si="387"/>
        <v>0.05</v>
      </c>
      <c r="M4975" s="3">
        <f t="shared" si="388"/>
        <v>4.7610000000000001</v>
      </c>
      <c r="N4975" s="3">
        <f t="shared" si="389"/>
        <v>99.980999999999995</v>
      </c>
    </row>
    <row r="4976" spans="1:14" x14ac:dyDescent="0.3">
      <c r="A4976" s="1">
        <v>45654</v>
      </c>
      <c r="B4976" s="1" t="str">
        <f t="shared" si="385"/>
        <v>December</v>
      </c>
      <c r="C4976" s="4" t="s">
        <v>14</v>
      </c>
      <c r="D4976" s="4" t="s">
        <v>10</v>
      </c>
      <c r="E4976" s="4" t="s">
        <v>11</v>
      </c>
      <c r="F4976" s="4" t="s">
        <v>16</v>
      </c>
      <c r="G4976" s="3">
        <v>90.4</v>
      </c>
      <c r="H4976" s="8">
        <v>9</v>
      </c>
      <c r="I4976" s="4" t="s">
        <v>20</v>
      </c>
      <c r="J4976" s="7">
        <v>6.9</v>
      </c>
      <c r="K4976" s="3">
        <f t="shared" si="386"/>
        <v>813.6</v>
      </c>
      <c r="L4976" s="2">
        <f t="shared" si="387"/>
        <v>0.18</v>
      </c>
      <c r="M4976" s="3">
        <f t="shared" si="388"/>
        <v>146.44800000000001</v>
      </c>
      <c r="N4976" s="3">
        <f t="shared" si="389"/>
        <v>960.048</v>
      </c>
    </row>
    <row r="4977" spans="1:14" x14ac:dyDescent="0.3">
      <c r="A4977" s="1">
        <v>45654</v>
      </c>
      <c r="B4977" s="1" t="str">
        <f t="shared" si="385"/>
        <v>December</v>
      </c>
      <c r="C4977" s="4" t="s">
        <v>14</v>
      </c>
      <c r="D4977" s="4" t="s">
        <v>10</v>
      </c>
      <c r="E4977" s="4" t="s">
        <v>11</v>
      </c>
      <c r="F4977" s="4" t="s">
        <v>24</v>
      </c>
      <c r="G4977" s="3">
        <v>32.99</v>
      </c>
      <c r="H4977" s="8">
        <v>4</v>
      </c>
      <c r="I4977" s="4" t="s">
        <v>258</v>
      </c>
      <c r="J4977" s="7">
        <v>5.4</v>
      </c>
      <c r="K4977" s="3">
        <f t="shared" si="386"/>
        <v>131.96</v>
      </c>
      <c r="L4977" s="2">
        <f t="shared" si="387"/>
        <v>0.05</v>
      </c>
      <c r="M4977" s="3">
        <f t="shared" si="388"/>
        <v>6.5980000000000008</v>
      </c>
      <c r="N4977" s="3">
        <f t="shared" si="389"/>
        <v>138.55800000000002</v>
      </c>
    </row>
    <row r="4978" spans="1:14" x14ac:dyDescent="0.3">
      <c r="A4978" s="1">
        <v>45654</v>
      </c>
      <c r="B4978" s="1" t="str">
        <f t="shared" si="385"/>
        <v>December</v>
      </c>
      <c r="C4978" s="4" t="s">
        <v>19</v>
      </c>
      <c r="D4978" s="4" t="s">
        <v>10</v>
      </c>
      <c r="E4978" s="4" t="s">
        <v>22</v>
      </c>
      <c r="F4978" s="4" t="s">
        <v>24</v>
      </c>
      <c r="G4978" s="3">
        <v>20.350000000000001</v>
      </c>
      <c r="H4978" s="8">
        <v>3</v>
      </c>
      <c r="I4978" s="4" t="s">
        <v>20</v>
      </c>
      <c r="J4978" s="7">
        <v>8.8000000000000007</v>
      </c>
      <c r="K4978" s="3">
        <f t="shared" si="386"/>
        <v>61.050000000000004</v>
      </c>
      <c r="L4978" s="2">
        <f t="shared" si="387"/>
        <v>0.05</v>
      </c>
      <c r="M4978" s="3">
        <f t="shared" si="388"/>
        <v>3.0525000000000002</v>
      </c>
      <c r="N4978" s="3">
        <f t="shared" si="389"/>
        <v>64.102500000000006</v>
      </c>
    </row>
    <row r="4979" spans="1:14" x14ac:dyDescent="0.3">
      <c r="A4979" s="1">
        <v>45654</v>
      </c>
      <c r="B4979" s="1" t="str">
        <f t="shared" si="385"/>
        <v>December</v>
      </c>
      <c r="C4979" s="4" t="s">
        <v>9</v>
      </c>
      <c r="D4979" s="4" t="s">
        <v>15</v>
      </c>
      <c r="E4979" s="4" t="s">
        <v>22</v>
      </c>
      <c r="F4979" s="4" t="s">
        <v>18</v>
      </c>
      <c r="G4979" s="3">
        <v>59.62</v>
      </c>
      <c r="H4979" s="8">
        <v>6</v>
      </c>
      <c r="I4979" s="4" t="s">
        <v>258</v>
      </c>
      <c r="J4979" s="7">
        <v>3.3</v>
      </c>
      <c r="K4979" s="3">
        <f t="shared" si="386"/>
        <v>357.71999999999997</v>
      </c>
      <c r="L4979" s="2">
        <f t="shared" si="387"/>
        <v>0.05</v>
      </c>
      <c r="M4979" s="3">
        <f t="shared" si="388"/>
        <v>17.885999999999999</v>
      </c>
      <c r="N4979" s="3">
        <f t="shared" si="389"/>
        <v>375.60599999999999</v>
      </c>
    </row>
    <row r="4980" spans="1:14" x14ac:dyDescent="0.3">
      <c r="A4980" s="1">
        <v>45654</v>
      </c>
      <c r="B4980" s="1" t="str">
        <f t="shared" si="385"/>
        <v>December</v>
      </c>
      <c r="C4980" s="4" t="s">
        <v>14</v>
      </c>
      <c r="D4980" s="4" t="s">
        <v>15</v>
      </c>
      <c r="E4980" s="4" t="s">
        <v>11</v>
      </c>
      <c r="F4980" s="4" t="s">
        <v>12</v>
      </c>
      <c r="G4980" s="3">
        <v>8.5399999999999991</v>
      </c>
      <c r="H4980" s="8">
        <v>2</v>
      </c>
      <c r="I4980" s="4" t="s">
        <v>258</v>
      </c>
      <c r="J4980" s="7">
        <v>6</v>
      </c>
      <c r="K4980" s="3">
        <f t="shared" si="386"/>
        <v>17.079999999999998</v>
      </c>
      <c r="L4980" s="2">
        <f t="shared" si="387"/>
        <v>0.05</v>
      </c>
      <c r="M4980" s="3">
        <f t="shared" si="388"/>
        <v>0.85399999999999998</v>
      </c>
      <c r="N4980" s="3">
        <f t="shared" si="389"/>
        <v>17.933999999999997</v>
      </c>
    </row>
    <row r="4981" spans="1:14" x14ac:dyDescent="0.3">
      <c r="A4981" s="1">
        <v>45654</v>
      </c>
      <c r="B4981" s="1" t="str">
        <f t="shared" si="385"/>
        <v>December</v>
      </c>
      <c r="C4981" s="4" t="s">
        <v>9</v>
      </c>
      <c r="D4981" s="4" t="s">
        <v>15</v>
      </c>
      <c r="E4981" s="4" t="s">
        <v>11</v>
      </c>
      <c r="F4981" s="4" t="s">
        <v>24</v>
      </c>
      <c r="G4981" s="3">
        <v>29.48</v>
      </c>
      <c r="H4981" s="8">
        <v>8</v>
      </c>
      <c r="I4981" s="4" t="s">
        <v>20</v>
      </c>
      <c r="J4981" s="7">
        <v>7.4</v>
      </c>
      <c r="K4981" s="3">
        <f t="shared" si="386"/>
        <v>235.84</v>
      </c>
      <c r="L4981" s="2">
        <f t="shared" si="387"/>
        <v>0.05</v>
      </c>
      <c r="M4981" s="3">
        <f t="shared" si="388"/>
        <v>11.792000000000002</v>
      </c>
      <c r="N4981" s="3">
        <f t="shared" si="389"/>
        <v>247.63200000000001</v>
      </c>
    </row>
    <row r="4982" spans="1:14" x14ac:dyDescent="0.3">
      <c r="A4982" s="1">
        <v>45654</v>
      </c>
      <c r="B4982" s="1" t="str">
        <f t="shared" si="385"/>
        <v>December</v>
      </c>
      <c r="C4982" s="4" t="s">
        <v>19</v>
      </c>
      <c r="D4982" s="4" t="s">
        <v>10</v>
      </c>
      <c r="E4982" s="4" t="s">
        <v>22</v>
      </c>
      <c r="F4982" s="4" t="s">
        <v>21</v>
      </c>
      <c r="G4982" s="3">
        <v>16.87</v>
      </c>
      <c r="H4982" s="8">
        <v>10</v>
      </c>
      <c r="I4982" s="4" t="s">
        <v>20</v>
      </c>
      <c r="J4982" s="7">
        <v>7.3</v>
      </c>
      <c r="K4982" s="3">
        <f t="shared" si="386"/>
        <v>168.70000000000002</v>
      </c>
      <c r="L4982" s="2">
        <f t="shared" si="387"/>
        <v>0.05</v>
      </c>
      <c r="M4982" s="3">
        <f t="shared" si="388"/>
        <v>8.4350000000000005</v>
      </c>
      <c r="N4982" s="3">
        <f t="shared" si="389"/>
        <v>177.13500000000002</v>
      </c>
    </row>
    <row r="4983" spans="1:14" x14ac:dyDescent="0.3">
      <c r="A4983" s="1">
        <v>45654</v>
      </c>
      <c r="B4983" s="1" t="str">
        <f t="shared" si="385"/>
        <v>December</v>
      </c>
      <c r="C4983" s="4" t="s">
        <v>14</v>
      </c>
      <c r="D4983" s="4" t="s">
        <v>15</v>
      </c>
      <c r="E4983" s="4" t="s">
        <v>22</v>
      </c>
      <c r="F4983" s="4" t="s">
        <v>18</v>
      </c>
      <c r="G4983" s="3">
        <v>78.510000000000005</v>
      </c>
      <c r="H4983" s="8">
        <v>6</v>
      </c>
      <c r="I4983" s="4" t="s">
        <v>17</v>
      </c>
      <c r="J4983" s="7">
        <v>8.6</v>
      </c>
      <c r="K4983" s="3">
        <f t="shared" si="386"/>
        <v>471.06000000000006</v>
      </c>
      <c r="L4983" s="2">
        <f t="shared" si="387"/>
        <v>0.05</v>
      </c>
      <c r="M4983" s="3">
        <f t="shared" si="388"/>
        <v>23.553000000000004</v>
      </c>
      <c r="N4983" s="3">
        <f t="shared" si="389"/>
        <v>494.61300000000006</v>
      </c>
    </row>
    <row r="4984" spans="1:14" x14ac:dyDescent="0.3">
      <c r="A4984" s="1">
        <v>45654</v>
      </c>
      <c r="B4984" s="1" t="str">
        <f t="shared" si="385"/>
        <v>December</v>
      </c>
      <c r="C4984" s="4" t="s">
        <v>19</v>
      </c>
      <c r="D4984" s="4" t="s">
        <v>15</v>
      </c>
      <c r="E4984" s="4" t="s">
        <v>11</v>
      </c>
      <c r="F4984" s="4" t="s">
        <v>18</v>
      </c>
      <c r="G4984" s="3">
        <v>71.48</v>
      </c>
      <c r="H4984" s="8">
        <v>2</v>
      </c>
      <c r="I4984" s="4" t="s">
        <v>17</v>
      </c>
      <c r="J4984" s="7">
        <v>8.1999999999999993</v>
      </c>
      <c r="K4984" s="3">
        <f t="shared" si="386"/>
        <v>142.96</v>
      </c>
      <c r="L4984" s="2">
        <f t="shared" si="387"/>
        <v>0.05</v>
      </c>
      <c r="M4984" s="3">
        <f t="shared" si="388"/>
        <v>7.1480000000000006</v>
      </c>
      <c r="N4984" s="3">
        <f t="shared" si="389"/>
        <v>150.108</v>
      </c>
    </row>
    <row r="4985" spans="1:14" x14ac:dyDescent="0.3">
      <c r="A4985" s="1">
        <v>45654</v>
      </c>
      <c r="B4985" s="1" t="str">
        <f t="shared" si="385"/>
        <v>December</v>
      </c>
      <c r="C4985" s="4" t="s">
        <v>19</v>
      </c>
      <c r="D4985" s="4" t="s">
        <v>15</v>
      </c>
      <c r="E4985" s="4" t="s">
        <v>11</v>
      </c>
      <c r="F4985" s="4" t="s">
        <v>12</v>
      </c>
      <c r="G4985" s="3">
        <v>6.38</v>
      </c>
      <c r="H4985" s="8">
        <v>6</v>
      </c>
      <c r="I4985" s="4" t="s">
        <v>20</v>
      </c>
      <c r="J4985" s="7">
        <v>3.7</v>
      </c>
      <c r="K4985" s="3">
        <f t="shared" si="386"/>
        <v>38.28</v>
      </c>
      <c r="L4985" s="2">
        <f t="shared" si="387"/>
        <v>0.05</v>
      </c>
      <c r="M4985" s="3">
        <f t="shared" si="388"/>
        <v>1.9140000000000001</v>
      </c>
      <c r="N4985" s="3">
        <f t="shared" si="389"/>
        <v>40.194000000000003</v>
      </c>
    </row>
    <row r="4986" spans="1:14" x14ac:dyDescent="0.3">
      <c r="A4986" s="1">
        <v>45655</v>
      </c>
      <c r="B4986" s="1" t="str">
        <f t="shared" si="385"/>
        <v>December</v>
      </c>
      <c r="C4986" s="4" t="s">
        <v>19</v>
      </c>
      <c r="D4986" s="4" t="s">
        <v>15</v>
      </c>
      <c r="E4986" s="4" t="s">
        <v>22</v>
      </c>
      <c r="F4986" s="4" t="s">
        <v>18</v>
      </c>
      <c r="G4986" s="3">
        <v>53.21</v>
      </c>
      <c r="H4986" s="8">
        <v>10</v>
      </c>
      <c r="I4986" s="4" t="s">
        <v>17</v>
      </c>
      <c r="J4986" s="7">
        <v>4.3</v>
      </c>
      <c r="K4986" s="3">
        <f t="shared" si="386"/>
        <v>532.1</v>
      </c>
      <c r="L4986" s="2">
        <f t="shared" si="387"/>
        <v>0.05</v>
      </c>
      <c r="M4986" s="3">
        <f t="shared" si="388"/>
        <v>26.605000000000004</v>
      </c>
      <c r="N4986" s="3">
        <f t="shared" si="389"/>
        <v>558.70500000000004</v>
      </c>
    </row>
    <row r="4987" spans="1:14" x14ac:dyDescent="0.3">
      <c r="A4987" s="1">
        <v>45655</v>
      </c>
      <c r="B4987" s="1" t="str">
        <f t="shared" si="385"/>
        <v>December</v>
      </c>
      <c r="C4987" s="4" t="s">
        <v>19</v>
      </c>
      <c r="D4987" s="4" t="s">
        <v>15</v>
      </c>
      <c r="E4987" s="4" t="s">
        <v>22</v>
      </c>
      <c r="F4987" s="4" t="s">
        <v>18</v>
      </c>
      <c r="G4987" s="3">
        <v>74.739999999999995</v>
      </c>
      <c r="H4987" s="8">
        <v>4</v>
      </c>
      <c r="I4987" s="4" t="s">
        <v>20</v>
      </c>
      <c r="J4987" s="7">
        <v>5.3</v>
      </c>
      <c r="K4987" s="3">
        <f t="shared" si="386"/>
        <v>298.95999999999998</v>
      </c>
      <c r="L4987" s="2">
        <f t="shared" si="387"/>
        <v>0.05</v>
      </c>
      <c r="M4987" s="3">
        <f t="shared" si="388"/>
        <v>14.948</v>
      </c>
      <c r="N4987" s="3">
        <f t="shared" si="389"/>
        <v>313.90799999999996</v>
      </c>
    </row>
    <row r="4988" spans="1:14" x14ac:dyDescent="0.3">
      <c r="A4988" s="1">
        <v>45655</v>
      </c>
      <c r="B4988" s="1" t="str">
        <f t="shared" si="385"/>
        <v>December</v>
      </c>
      <c r="C4988" s="4" t="s">
        <v>9</v>
      </c>
      <c r="D4988" s="4" t="s">
        <v>15</v>
      </c>
      <c r="E4988" s="4" t="s">
        <v>22</v>
      </c>
      <c r="F4988" s="4" t="s">
        <v>23</v>
      </c>
      <c r="G4988" s="3">
        <v>59.15</v>
      </c>
      <c r="H4988" s="8">
        <v>10</v>
      </c>
      <c r="I4988" s="4" t="s">
        <v>20</v>
      </c>
      <c r="J4988" s="7">
        <v>3.9</v>
      </c>
      <c r="K4988" s="3">
        <f t="shared" si="386"/>
        <v>591.5</v>
      </c>
      <c r="L4988" s="2">
        <f t="shared" si="387"/>
        <v>0.05</v>
      </c>
      <c r="M4988" s="3">
        <f t="shared" si="388"/>
        <v>29.575000000000003</v>
      </c>
      <c r="N4988" s="3">
        <f t="shared" si="389"/>
        <v>621.07500000000005</v>
      </c>
    </row>
    <row r="4989" spans="1:14" x14ac:dyDescent="0.3">
      <c r="A4989" s="1">
        <v>45655</v>
      </c>
      <c r="B4989" s="1" t="str">
        <f t="shared" si="385"/>
        <v>December</v>
      </c>
      <c r="C4989" s="4" t="s">
        <v>14</v>
      </c>
      <c r="D4989" s="4" t="s">
        <v>15</v>
      </c>
      <c r="E4989" s="4" t="s">
        <v>22</v>
      </c>
      <c r="F4989" s="4" t="s">
        <v>12</v>
      </c>
      <c r="G4989" s="3">
        <v>8.7100000000000009</v>
      </c>
      <c r="H4989" s="8">
        <v>8</v>
      </c>
      <c r="I4989" s="4" t="s">
        <v>20</v>
      </c>
      <c r="J4989" s="7">
        <v>8.3000000000000007</v>
      </c>
      <c r="K4989" s="3">
        <f t="shared" si="386"/>
        <v>69.680000000000007</v>
      </c>
      <c r="L4989" s="2">
        <f t="shared" si="387"/>
        <v>0.05</v>
      </c>
      <c r="M4989" s="3">
        <f t="shared" si="388"/>
        <v>3.4840000000000004</v>
      </c>
      <c r="N4989" s="3">
        <f t="shared" si="389"/>
        <v>73.164000000000001</v>
      </c>
    </row>
    <row r="4990" spans="1:14" x14ac:dyDescent="0.3">
      <c r="A4990" s="1">
        <v>45655</v>
      </c>
      <c r="B4990" s="1" t="str">
        <f t="shared" si="385"/>
        <v>December</v>
      </c>
      <c r="C4990" s="4" t="s">
        <v>14</v>
      </c>
      <c r="D4990" s="4" t="s">
        <v>10</v>
      </c>
      <c r="E4990" s="4" t="s">
        <v>22</v>
      </c>
      <c r="F4990" s="4" t="s">
        <v>18</v>
      </c>
      <c r="G4990" s="3">
        <v>53.11</v>
      </c>
      <c r="H4990" s="8">
        <v>10</v>
      </c>
      <c r="I4990" s="4" t="s">
        <v>20</v>
      </c>
      <c r="J4990" s="7">
        <v>9</v>
      </c>
      <c r="K4990" s="3">
        <f t="shared" si="386"/>
        <v>531.1</v>
      </c>
      <c r="L4990" s="2">
        <f t="shared" si="387"/>
        <v>0.05</v>
      </c>
      <c r="M4990" s="3">
        <f t="shared" si="388"/>
        <v>26.555000000000003</v>
      </c>
      <c r="N4990" s="3">
        <f t="shared" si="389"/>
        <v>557.65499999999997</v>
      </c>
    </row>
    <row r="4991" spans="1:14" x14ac:dyDescent="0.3">
      <c r="A4991" s="1">
        <v>45655</v>
      </c>
      <c r="B4991" s="1" t="str">
        <f t="shared" si="385"/>
        <v>December</v>
      </c>
      <c r="C4991" s="4" t="s">
        <v>19</v>
      </c>
      <c r="D4991" s="4" t="s">
        <v>10</v>
      </c>
      <c r="E4991" s="4" t="s">
        <v>11</v>
      </c>
      <c r="F4991" s="4" t="s">
        <v>24</v>
      </c>
      <c r="G4991" s="3">
        <v>28.21</v>
      </c>
      <c r="H4991" s="8">
        <v>6</v>
      </c>
      <c r="I4991" s="4" t="s">
        <v>258</v>
      </c>
      <c r="J4991" s="7">
        <v>6.1</v>
      </c>
      <c r="K4991" s="3">
        <f t="shared" si="386"/>
        <v>169.26</v>
      </c>
      <c r="L4991" s="2">
        <f t="shared" si="387"/>
        <v>0.05</v>
      </c>
      <c r="M4991" s="3">
        <f t="shared" si="388"/>
        <v>8.4629999999999992</v>
      </c>
      <c r="N4991" s="3">
        <f t="shared" si="389"/>
        <v>177.72299999999998</v>
      </c>
    </row>
    <row r="4992" spans="1:14" x14ac:dyDescent="0.3">
      <c r="A4992" s="1">
        <v>45655</v>
      </c>
      <c r="B4992" s="1" t="str">
        <f t="shared" si="385"/>
        <v>December</v>
      </c>
      <c r="C4992" s="4" t="s">
        <v>19</v>
      </c>
      <c r="D4992" s="4" t="s">
        <v>15</v>
      </c>
      <c r="E4992" s="4" t="s">
        <v>11</v>
      </c>
      <c r="F4992" s="4" t="s">
        <v>21</v>
      </c>
      <c r="G4992" s="3">
        <v>14.81</v>
      </c>
      <c r="H4992" s="8">
        <v>9</v>
      </c>
      <c r="I4992" s="4" t="s">
        <v>20</v>
      </c>
      <c r="J4992" s="7">
        <v>4.5</v>
      </c>
      <c r="K4992" s="3">
        <f t="shared" si="386"/>
        <v>133.29</v>
      </c>
      <c r="L4992" s="2">
        <f t="shared" si="387"/>
        <v>0.05</v>
      </c>
      <c r="M4992" s="3">
        <f t="shared" si="388"/>
        <v>6.6645000000000003</v>
      </c>
      <c r="N4992" s="3">
        <f t="shared" si="389"/>
        <v>139.9545</v>
      </c>
    </row>
    <row r="4993" spans="1:14" x14ac:dyDescent="0.3">
      <c r="A4993" s="1">
        <v>45655</v>
      </c>
      <c r="B4993" s="1" t="str">
        <f t="shared" si="385"/>
        <v>December</v>
      </c>
      <c r="C4993" s="4" t="s">
        <v>14</v>
      </c>
      <c r="D4993" s="4" t="s">
        <v>15</v>
      </c>
      <c r="E4993" s="4" t="s">
        <v>11</v>
      </c>
      <c r="F4993" s="4" t="s">
        <v>12</v>
      </c>
      <c r="G4993" s="3">
        <v>9.3699999999999992</v>
      </c>
      <c r="H4993" s="8">
        <v>3</v>
      </c>
      <c r="I4993" s="4" t="s">
        <v>20</v>
      </c>
      <c r="J4993" s="7">
        <v>7.4</v>
      </c>
      <c r="K4993" s="3">
        <f t="shared" si="386"/>
        <v>28.11</v>
      </c>
      <c r="L4993" s="2">
        <f t="shared" si="387"/>
        <v>0.05</v>
      </c>
      <c r="M4993" s="3">
        <f t="shared" si="388"/>
        <v>1.4055</v>
      </c>
      <c r="N4993" s="3">
        <f t="shared" si="389"/>
        <v>29.515499999999999</v>
      </c>
    </row>
    <row r="4994" spans="1:14" x14ac:dyDescent="0.3">
      <c r="A4994" s="1">
        <v>45655</v>
      </c>
      <c r="B4994" s="1" t="str">
        <f t="shared" si="385"/>
        <v>December</v>
      </c>
      <c r="C4994" s="4" t="s">
        <v>14</v>
      </c>
      <c r="D4994" s="4" t="s">
        <v>10</v>
      </c>
      <c r="E4994" s="4" t="s">
        <v>11</v>
      </c>
      <c r="F4994" s="4" t="s">
        <v>18</v>
      </c>
      <c r="G4994" s="3">
        <v>72.819999999999993</v>
      </c>
      <c r="H4994" s="8">
        <v>9</v>
      </c>
      <c r="I4994" s="4" t="s">
        <v>258</v>
      </c>
      <c r="J4994" s="7">
        <v>7</v>
      </c>
      <c r="K4994" s="3">
        <f t="shared" si="386"/>
        <v>655.37999999999988</v>
      </c>
      <c r="L4994" s="2">
        <f t="shared" si="387"/>
        <v>0.05</v>
      </c>
      <c r="M4994" s="3">
        <f t="shared" si="388"/>
        <v>32.768999999999998</v>
      </c>
      <c r="N4994" s="3">
        <f t="shared" si="389"/>
        <v>688.14899999999989</v>
      </c>
    </row>
    <row r="4995" spans="1:14" x14ac:dyDescent="0.3">
      <c r="A4995" s="1">
        <v>45655</v>
      </c>
      <c r="B4995" s="1" t="str">
        <f t="shared" ref="B4995:B5054" si="390">TEXT(A4995,"mmmm")</f>
        <v>December</v>
      </c>
      <c r="C4995" s="4" t="s">
        <v>14</v>
      </c>
      <c r="D4995" s="4" t="s">
        <v>15</v>
      </c>
      <c r="E4995" s="4" t="s">
        <v>11</v>
      </c>
      <c r="F4995" s="4" t="s">
        <v>18</v>
      </c>
      <c r="G4995" s="3">
        <v>76.319999999999993</v>
      </c>
      <c r="H4995" s="8">
        <v>7</v>
      </c>
      <c r="I4995" s="4" t="s">
        <v>17</v>
      </c>
      <c r="J4995" s="7">
        <v>6.6</v>
      </c>
      <c r="K4995" s="3">
        <f t="shared" ref="K4995:K5054" si="391">G4995*H4995</f>
        <v>534.24</v>
      </c>
      <c r="L4995" s="2">
        <f t="shared" ref="L4995:L5054" si="392">IF(F4995="electronics",18%,5%)</f>
        <v>0.05</v>
      </c>
      <c r="M4995" s="3">
        <f t="shared" ref="M4995:M5054" si="393">K4995*L4995</f>
        <v>26.712000000000003</v>
      </c>
      <c r="N4995" s="3">
        <f t="shared" ref="N4995:N5054" si="394">K4995+M4995</f>
        <v>560.952</v>
      </c>
    </row>
    <row r="4996" spans="1:14" x14ac:dyDescent="0.3">
      <c r="A4996" s="1">
        <v>45655</v>
      </c>
      <c r="B4996" s="1" t="str">
        <f t="shared" si="390"/>
        <v>December</v>
      </c>
      <c r="C4996" s="4" t="s">
        <v>9</v>
      </c>
      <c r="D4996" s="4" t="s">
        <v>10</v>
      </c>
      <c r="E4996" s="4" t="s">
        <v>22</v>
      </c>
      <c r="F4996" s="4" t="s">
        <v>16</v>
      </c>
      <c r="G4996" s="3">
        <v>75.790000000000006</v>
      </c>
      <c r="H4996" s="8">
        <v>3</v>
      </c>
      <c r="I4996" s="4" t="s">
        <v>258</v>
      </c>
      <c r="J4996" s="7">
        <v>7.6</v>
      </c>
      <c r="K4996" s="3">
        <f t="shared" si="391"/>
        <v>227.37</v>
      </c>
      <c r="L4996" s="2">
        <f t="shared" si="392"/>
        <v>0.18</v>
      </c>
      <c r="M4996" s="3">
        <f t="shared" si="393"/>
        <v>40.926600000000001</v>
      </c>
      <c r="N4996" s="3">
        <f t="shared" si="394"/>
        <v>268.29660000000001</v>
      </c>
    </row>
    <row r="4997" spans="1:14" x14ac:dyDescent="0.3">
      <c r="A4997" s="1">
        <v>45655</v>
      </c>
      <c r="B4997" s="1" t="str">
        <f t="shared" si="390"/>
        <v>December</v>
      </c>
      <c r="C4997" s="4" t="s">
        <v>9</v>
      </c>
      <c r="D4997" s="4" t="s">
        <v>10</v>
      </c>
      <c r="E4997" s="4" t="s">
        <v>11</v>
      </c>
      <c r="F4997" s="4" t="s">
        <v>21</v>
      </c>
      <c r="G4997" s="3">
        <v>15.56</v>
      </c>
      <c r="H4997" s="8">
        <v>1</v>
      </c>
      <c r="I4997" s="4" t="s">
        <v>258</v>
      </c>
      <c r="J4997" s="7">
        <v>8.5</v>
      </c>
      <c r="K4997" s="3">
        <f t="shared" si="391"/>
        <v>15.56</v>
      </c>
      <c r="L4997" s="2">
        <f t="shared" si="392"/>
        <v>0.05</v>
      </c>
      <c r="M4997" s="3">
        <f t="shared" si="393"/>
        <v>0.77800000000000002</v>
      </c>
      <c r="N4997" s="3">
        <f t="shared" si="394"/>
        <v>16.338000000000001</v>
      </c>
    </row>
    <row r="4998" spans="1:14" x14ac:dyDescent="0.3">
      <c r="A4998" s="1">
        <v>45655</v>
      </c>
      <c r="B4998" s="1" t="str">
        <f t="shared" si="390"/>
        <v>December</v>
      </c>
      <c r="C4998" s="4" t="s">
        <v>14</v>
      </c>
      <c r="D4998" s="4" t="s">
        <v>15</v>
      </c>
      <c r="E4998" s="4" t="s">
        <v>22</v>
      </c>
      <c r="F4998" s="4" t="s">
        <v>21</v>
      </c>
      <c r="G4998" s="3">
        <v>6.28</v>
      </c>
      <c r="H4998" s="8">
        <v>5</v>
      </c>
      <c r="I4998" s="4" t="s">
        <v>20</v>
      </c>
      <c r="J4998" s="7">
        <v>7.5</v>
      </c>
      <c r="K4998" s="3">
        <f t="shared" si="391"/>
        <v>31.400000000000002</v>
      </c>
      <c r="L4998" s="2">
        <f t="shared" si="392"/>
        <v>0.05</v>
      </c>
      <c r="M4998" s="3">
        <f t="shared" si="393"/>
        <v>1.5700000000000003</v>
      </c>
      <c r="N4998" s="3">
        <f t="shared" si="394"/>
        <v>32.97</v>
      </c>
    </row>
    <row r="4999" spans="1:14" x14ac:dyDescent="0.3">
      <c r="A4999" s="1">
        <v>45655</v>
      </c>
      <c r="B4999" s="1" t="str">
        <f t="shared" si="390"/>
        <v>December</v>
      </c>
      <c r="C4999" s="4" t="s">
        <v>19</v>
      </c>
      <c r="D4999" s="4" t="s">
        <v>15</v>
      </c>
      <c r="E4999" s="4" t="s">
        <v>11</v>
      </c>
      <c r="F4999" s="4" t="s">
        <v>18</v>
      </c>
      <c r="G4999" s="3">
        <v>78.97</v>
      </c>
      <c r="H4999" s="8">
        <v>1</v>
      </c>
      <c r="I4999" s="4" t="s">
        <v>17</v>
      </c>
      <c r="J4999" s="7">
        <v>8.1</v>
      </c>
      <c r="K4999" s="3">
        <f t="shared" si="391"/>
        <v>78.97</v>
      </c>
      <c r="L4999" s="2">
        <f t="shared" si="392"/>
        <v>0.05</v>
      </c>
      <c r="M4999" s="3">
        <f t="shared" si="393"/>
        <v>3.9485000000000001</v>
      </c>
      <c r="N4999" s="3">
        <f t="shared" si="394"/>
        <v>82.918499999999995</v>
      </c>
    </row>
    <row r="5000" spans="1:14" x14ac:dyDescent="0.3">
      <c r="A5000" s="1">
        <v>45655</v>
      </c>
      <c r="B5000" s="1" t="str">
        <f t="shared" si="390"/>
        <v>December</v>
      </c>
      <c r="C5000" s="4" t="s">
        <v>19</v>
      </c>
      <c r="D5000" s="4" t="s">
        <v>15</v>
      </c>
      <c r="E5000" s="4" t="s">
        <v>22</v>
      </c>
      <c r="F5000" s="4" t="s">
        <v>12</v>
      </c>
      <c r="G5000" s="3">
        <v>8.0399999999999991</v>
      </c>
      <c r="H5000" s="8">
        <v>9</v>
      </c>
      <c r="I5000" s="4" t="s">
        <v>20</v>
      </c>
      <c r="J5000" s="7">
        <v>7.1</v>
      </c>
      <c r="K5000" s="3">
        <f t="shared" si="391"/>
        <v>72.359999999999985</v>
      </c>
      <c r="L5000" s="2">
        <f t="shared" si="392"/>
        <v>0.05</v>
      </c>
      <c r="M5000" s="3">
        <f t="shared" si="393"/>
        <v>3.6179999999999994</v>
      </c>
      <c r="N5000" s="3">
        <f t="shared" si="394"/>
        <v>75.97799999999998</v>
      </c>
    </row>
    <row r="5001" spans="1:14" x14ac:dyDescent="0.3">
      <c r="A5001" s="1">
        <v>45655</v>
      </c>
      <c r="B5001" s="1" t="str">
        <f t="shared" si="390"/>
        <v>December</v>
      </c>
      <c r="C5001" s="4" t="s">
        <v>9</v>
      </c>
      <c r="D5001" s="4" t="s">
        <v>15</v>
      </c>
      <c r="E5001" s="4" t="s">
        <v>11</v>
      </c>
      <c r="F5001" s="4" t="s">
        <v>23</v>
      </c>
      <c r="G5001" s="3">
        <v>53.55</v>
      </c>
      <c r="H5001" s="8">
        <v>2</v>
      </c>
      <c r="I5001" s="4" t="s">
        <v>17</v>
      </c>
      <c r="J5001" s="7">
        <v>9.5</v>
      </c>
      <c r="K5001" s="3">
        <f t="shared" si="391"/>
        <v>107.1</v>
      </c>
      <c r="L5001" s="2">
        <f t="shared" si="392"/>
        <v>0.05</v>
      </c>
      <c r="M5001" s="3">
        <f t="shared" si="393"/>
        <v>5.3550000000000004</v>
      </c>
      <c r="N5001" s="3">
        <f t="shared" si="394"/>
        <v>112.455</v>
      </c>
    </row>
    <row r="5002" spans="1:14" x14ac:dyDescent="0.3">
      <c r="A5002" s="1">
        <v>45655</v>
      </c>
      <c r="B5002" s="1" t="str">
        <f t="shared" si="390"/>
        <v>December</v>
      </c>
      <c r="C5002" s="4" t="s">
        <v>9</v>
      </c>
      <c r="D5002" s="4" t="s">
        <v>10</v>
      </c>
      <c r="E5002" s="4" t="s">
        <v>11</v>
      </c>
      <c r="F5002" s="4" t="s">
        <v>23</v>
      </c>
      <c r="G5002" s="3">
        <v>58.57</v>
      </c>
      <c r="H5002" s="8">
        <v>9</v>
      </c>
      <c r="I5002" s="4" t="s">
        <v>258</v>
      </c>
      <c r="J5002" s="7">
        <v>3.9</v>
      </c>
      <c r="K5002" s="3">
        <f t="shared" si="391"/>
        <v>527.13</v>
      </c>
      <c r="L5002" s="2">
        <f t="shared" si="392"/>
        <v>0.05</v>
      </c>
      <c r="M5002" s="3">
        <f t="shared" si="393"/>
        <v>26.3565</v>
      </c>
      <c r="N5002" s="3">
        <f t="shared" si="394"/>
        <v>553.48649999999998</v>
      </c>
    </row>
    <row r="5003" spans="1:14" x14ac:dyDescent="0.3">
      <c r="A5003" s="1">
        <v>45655</v>
      </c>
      <c r="B5003" s="1" t="str">
        <f t="shared" si="390"/>
        <v>December</v>
      </c>
      <c r="C5003" s="4" t="s">
        <v>19</v>
      </c>
      <c r="D5003" s="4" t="s">
        <v>15</v>
      </c>
      <c r="E5003" s="4" t="s">
        <v>22</v>
      </c>
      <c r="F5003" s="4" t="s">
        <v>24</v>
      </c>
      <c r="G5003" s="3">
        <v>33.99</v>
      </c>
      <c r="H5003" s="8">
        <v>3</v>
      </c>
      <c r="I5003" s="4" t="s">
        <v>17</v>
      </c>
      <c r="J5003" s="7">
        <v>4</v>
      </c>
      <c r="K5003" s="3">
        <f t="shared" si="391"/>
        <v>101.97</v>
      </c>
      <c r="L5003" s="2">
        <f t="shared" si="392"/>
        <v>0.05</v>
      </c>
      <c r="M5003" s="3">
        <f t="shared" si="393"/>
        <v>5.0985000000000005</v>
      </c>
      <c r="N5003" s="3">
        <f t="shared" si="394"/>
        <v>107.0685</v>
      </c>
    </row>
    <row r="5004" spans="1:14" x14ac:dyDescent="0.3">
      <c r="A5004" s="1">
        <v>45655</v>
      </c>
      <c r="B5004" s="1" t="str">
        <f t="shared" si="390"/>
        <v>December</v>
      </c>
      <c r="C5004" s="4" t="s">
        <v>9</v>
      </c>
      <c r="D5004" s="4" t="s">
        <v>15</v>
      </c>
      <c r="E5004" s="4" t="s">
        <v>11</v>
      </c>
      <c r="F5004" s="4" t="s">
        <v>12</v>
      </c>
      <c r="G5004" s="3">
        <v>8.32</v>
      </c>
      <c r="H5004" s="8">
        <v>9</v>
      </c>
      <c r="I5004" s="4" t="s">
        <v>258</v>
      </c>
      <c r="J5004" s="7">
        <v>3.5</v>
      </c>
      <c r="K5004" s="3">
        <f t="shared" si="391"/>
        <v>74.88</v>
      </c>
      <c r="L5004" s="2">
        <f t="shared" si="392"/>
        <v>0.05</v>
      </c>
      <c r="M5004" s="3">
        <f t="shared" si="393"/>
        <v>3.7439999999999998</v>
      </c>
      <c r="N5004" s="3">
        <f t="shared" si="394"/>
        <v>78.623999999999995</v>
      </c>
    </row>
    <row r="5005" spans="1:14" x14ac:dyDescent="0.3">
      <c r="A5005" s="1">
        <v>45655</v>
      </c>
      <c r="B5005" s="1" t="str">
        <f t="shared" si="390"/>
        <v>December</v>
      </c>
      <c r="C5005" s="4" t="s">
        <v>14</v>
      </c>
      <c r="D5005" s="4" t="s">
        <v>10</v>
      </c>
      <c r="E5005" s="4" t="s">
        <v>22</v>
      </c>
      <c r="F5005" s="4" t="s">
        <v>23</v>
      </c>
      <c r="G5005" s="3">
        <v>60.41</v>
      </c>
      <c r="H5005" s="8">
        <v>9</v>
      </c>
      <c r="I5005" s="4" t="s">
        <v>17</v>
      </c>
      <c r="J5005" s="7">
        <v>5.8</v>
      </c>
      <c r="K5005" s="3">
        <f t="shared" si="391"/>
        <v>543.68999999999994</v>
      </c>
      <c r="L5005" s="2">
        <f t="shared" si="392"/>
        <v>0.05</v>
      </c>
      <c r="M5005" s="3">
        <f t="shared" si="393"/>
        <v>27.1845</v>
      </c>
      <c r="N5005" s="3">
        <f t="shared" si="394"/>
        <v>570.8744999999999</v>
      </c>
    </row>
    <row r="5006" spans="1:14" x14ac:dyDescent="0.3">
      <c r="A5006" s="1">
        <v>45655</v>
      </c>
      <c r="B5006" s="1" t="str">
        <f t="shared" si="390"/>
        <v>December</v>
      </c>
      <c r="C5006" s="4" t="s">
        <v>9</v>
      </c>
      <c r="D5006" s="4" t="s">
        <v>10</v>
      </c>
      <c r="E5006" s="4" t="s">
        <v>11</v>
      </c>
      <c r="F5006" s="4" t="s">
        <v>24</v>
      </c>
      <c r="G5006" s="3">
        <v>46.5</v>
      </c>
      <c r="H5006" s="8">
        <v>6</v>
      </c>
      <c r="I5006" s="4" t="s">
        <v>258</v>
      </c>
      <c r="J5006" s="7">
        <v>5.5</v>
      </c>
      <c r="K5006" s="3">
        <f t="shared" si="391"/>
        <v>279</v>
      </c>
      <c r="L5006" s="2">
        <f t="shared" si="392"/>
        <v>0.05</v>
      </c>
      <c r="M5006" s="3">
        <f t="shared" si="393"/>
        <v>13.950000000000001</v>
      </c>
      <c r="N5006" s="3">
        <f t="shared" si="394"/>
        <v>292.95</v>
      </c>
    </row>
    <row r="5007" spans="1:14" x14ac:dyDescent="0.3">
      <c r="A5007" s="1">
        <v>45655</v>
      </c>
      <c r="B5007" s="1" t="str">
        <f t="shared" si="390"/>
        <v>December</v>
      </c>
      <c r="C5007" s="4" t="s">
        <v>14</v>
      </c>
      <c r="D5007" s="4" t="s">
        <v>10</v>
      </c>
      <c r="E5007" s="4" t="s">
        <v>11</v>
      </c>
      <c r="F5007" s="4" t="s">
        <v>12</v>
      </c>
      <c r="G5007" s="3">
        <v>2.92</v>
      </c>
      <c r="H5007" s="8">
        <v>6</v>
      </c>
      <c r="I5007" s="4" t="s">
        <v>258</v>
      </c>
      <c r="J5007" s="7">
        <v>4.5999999999999996</v>
      </c>
      <c r="K5007" s="3">
        <f t="shared" si="391"/>
        <v>17.52</v>
      </c>
      <c r="L5007" s="2">
        <f t="shared" si="392"/>
        <v>0.05</v>
      </c>
      <c r="M5007" s="3">
        <f t="shared" si="393"/>
        <v>0.876</v>
      </c>
      <c r="N5007" s="3">
        <f t="shared" si="394"/>
        <v>18.396000000000001</v>
      </c>
    </row>
    <row r="5008" spans="1:14" x14ac:dyDescent="0.3">
      <c r="A5008" s="1">
        <v>45655</v>
      </c>
      <c r="B5008" s="1" t="str">
        <f t="shared" si="390"/>
        <v>December</v>
      </c>
      <c r="C5008" s="4" t="s">
        <v>14</v>
      </c>
      <c r="D5008" s="4" t="s">
        <v>10</v>
      </c>
      <c r="E5008" s="4" t="s">
        <v>22</v>
      </c>
      <c r="F5008" s="4" t="s">
        <v>24</v>
      </c>
      <c r="G5008" s="3">
        <v>40.479999999999997</v>
      </c>
      <c r="H5008" s="8">
        <v>6</v>
      </c>
      <c r="I5008" s="4" t="s">
        <v>258</v>
      </c>
      <c r="J5008" s="7">
        <v>9.1999999999999993</v>
      </c>
      <c r="K5008" s="3">
        <f t="shared" si="391"/>
        <v>242.88</v>
      </c>
      <c r="L5008" s="2">
        <f t="shared" si="392"/>
        <v>0.05</v>
      </c>
      <c r="M5008" s="3">
        <f t="shared" si="393"/>
        <v>12.144</v>
      </c>
      <c r="N5008" s="3">
        <f t="shared" si="394"/>
        <v>255.024</v>
      </c>
    </row>
    <row r="5009" spans="1:14" x14ac:dyDescent="0.3">
      <c r="A5009" s="1">
        <v>45655</v>
      </c>
      <c r="B5009" s="1" t="str">
        <f t="shared" si="390"/>
        <v>December</v>
      </c>
      <c r="C5009" s="4" t="s">
        <v>19</v>
      </c>
      <c r="D5009" s="4" t="s">
        <v>15</v>
      </c>
      <c r="E5009" s="4" t="s">
        <v>11</v>
      </c>
      <c r="F5009" s="4" t="s">
        <v>18</v>
      </c>
      <c r="G5009" s="3">
        <v>50.74</v>
      </c>
      <c r="H5009" s="8">
        <v>9</v>
      </c>
      <c r="I5009" s="4" t="s">
        <v>258</v>
      </c>
      <c r="J5009" s="7">
        <v>6.5</v>
      </c>
      <c r="K5009" s="3">
        <f t="shared" si="391"/>
        <v>456.66</v>
      </c>
      <c r="L5009" s="2">
        <f t="shared" si="392"/>
        <v>0.05</v>
      </c>
      <c r="M5009" s="3">
        <f t="shared" si="393"/>
        <v>22.833000000000002</v>
      </c>
      <c r="N5009" s="3">
        <f t="shared" si="394"/>
        <v>479.49300000000005</v>
      </c>
    </row>
    <row r="5010" spans="1:14" x14ac:dyDescent="0.3">
      <c r="A5010" s="1">
        <v>45656</v>
      </c>
      <c r="B5010" s="1" t="str">
        <f t="shared" si="390"/>
        <v>December</v>
      </c>
      <c r="C5010" s="4" t="s">
        <v>19</v>
      </c>
      <c r="D5010" s="4" t="s">
        <v>15</v>
      </c>
      <c r="E5010" s="4" t="s">
        <v>22</v>
      </c>
      <c r="F5010" s="4" t="s">
        <v>24</v>
      </c>
      <c r="G5010" s="3">
        <v>46.95</v>
      </c>
      <c r="H5010" s="8">
        <v>4</v>
      </c>
      <c r="I5010" s="4" t="s">
        <v>258</v>
      </c>
      <c r="J5010" s="7">
        <v>6.5</v>
      </c>
      <c r="K5010" s="3">
        <f t="shared" si="391"/>
        <v>187.8</v>
      </c>
      <c r="L5010" s="2">
        <f t="shared" si="392"/>
        <v>0.05</v>
      </c>
      <c r="M5010" s="3">
        <f t="shared" si="393"/>
        <v>9.39</v>
      </c>
      <c r="N5010" s="3">
        <f t="shared" si="394"/>
        <v>197.19</v>
      </c>
    </row>
    <row r="5011" spans="1:14" x14ac:dyDescent="0.3">
      <c r="A5011" s="1">
        <v>45656</v>
      </c>
      <c r="B5011" s="1" t="str">
        <f t="shared" si="390"/>
        <v>December</v>
      </c>
      <c r="C5011" s="4" t="s">
        <v>9</v>
      </c>
      <c r="D5011" s="4" t="s">
        <v>10</v>
      </c>
      <c r="E5011" s="4" t="s">
        <v>22</v>
      </c>
      <c r="F5011" s="4" t="s">
        <v>18</v>
      </c>
      <c r="G5011" s="3">
        <v>56.32</v>
      </c>
      <c r="H5011" s="8">
        <v>4</v>
      </c>
      <c r="I5011" s="4" t="s">
        <v>20</v>
      </c>
      <c r="J5011" s="7">
        <v>5.9</v>
      </c>
      <c r="K5011" s="3">
        <f t="shared" si="391"/>
        <v>225.28</v>
      </c>
      <c r="L5011" s="2">
        <f t="shared" si="392"/>
        <v>0.05</v>
      </c>
      <c r="M5011" s="3">
        <f t="shared" si="393"/>
        <v>11.264000000000001</v>
      </c>
      <c r="N5011" s="3">
        <f t="shared" si="394"/>
        <v>236.54400000000001</v>
      </c>
    </row>
    <row r="5012" spans="1:14" x14ac:dyDescent="0.3">
      <c r="A5012" s="1">
        <v>45656</v>
      </c>
      <c r="B5012" s="1" t="str">
        <f t="shared" si="390"/>
        <v>December</v>
      </c>
      <c r="C5012" s="4" t="s">
        <v>14</v>
      </c>
      <c r="D5012" s="4" t="s">
        <v>10</v>
      </c>
      <c r="E5012" s="4" t="s">
        <v>11</v>
      </c>
      <c r="F5012" s="4" t="s">
        <v>21</v>
      </c>
      <c r="G5012" s="3">
        <v>15.44</v>
      </c>
      <c r="H5012" s="8">
        <v>3</v>
      </c>
      <c r="I5012" s="4" t="s">
        <v>17</v>
      </c>
      <c r="J5012" s="7">
        <v>6.1</v>
      </c>
      <c r="K5012" s="3">
        <f t="shared" si="391"/>
        <v>46.32</v>
      </c>
      <c r="L5012" s="2">
        <f t="shared" si="392"/>
        <v>0.05</v>
      </c>
      <c r="M5012" s="3">
        <f t="shared" si="393"/>
        <v>2.3160000000000003</v>
      </c>
      <c r="N5012" s="3">
        <f t="shared" si="394"/>
        <v>48.636000000000003</v>
      </c>
    </row>
    <row r="5013" spans="1:14" x14ac:dyDescent="0.3">
      <c r="A5013" s="1">
        <v>45656</v>
      </c>
      <c r="B5013" s="1" t="str">
        <f t="shared" si="390"/>
        <v>December</v>
      </c>
      <c r="C5013" s="4" t="s">
        <v>9</v>
      </c>
      <c r="D5013" s="4" t="s">
        <v>10</v>
      </c>
      <c r="E5013" s="4" t="s">
        <v>22</v>
      </c>
      <c r="F5013" s="4" t="s">
        <v>12</v>
      </c>
      <c r="G5013" s="3">
        <v>3.42</v>
      </c>
      <c r="H5013" s="8">
        <v>5</v>
      </c>
      <c r="I5013" s="4" t="s">
        <v>20</v>
      </c>
      <c r="J5013" s="7">
        <v>3.5</v>
      </c>
      <c r="K5013" s="3">
        <f t="shared" si="391"/>
        <v>17.100000000000001</v>
      </c>
      <c r="L5013" s="2">
        <f t="shared" si="392"/>
        <v>0.05</v>
      </c>
      <c r="M5013" s="3">
        <f t="shared" si="393"/>
        <v>0.85500000000000009</v>
      </c>
      <c r="N5013" s="3">
        <f t="shared" si="394"/>
        <v>17.955000000000002</v>
      </c>
    </row>
    <row r="5014" spans="1:14" x14ac:dyDescent="0.3">
      <c r="A5014" s="1">
        <v>45656</v>
      </c>
      <c r="B5014" s="1" t="str">
        <f t="shared" si="390"/>
        <v>December</v>
      </c>
      <c r="C5014" s="4" t="s">
        <v>19</v>
      </c>
      <c r="D5014" s="4" t="s">
        <v>15</v>
      </c>
      <c r="E5014" s="4" t="s">
        <v>11</v>
      </c>
      <c r="F5014" s="4" t="s">
        <v>18</v>
      </c>
      <c r="G5014" s="3">
        <v>63.53</v>
      </c>
      <c r="H5014" s="8">
        <v>7</v>
      </c>
      <c r="I5014" s="4" t="s">
        <v>258</v>
      </c>
      <c r="J5014" s="7">
        <v>5.2</v>
      </c>
      <c r="K5014" s="3">
        <f t="shared" si="391"/>
        <v>444.71000000000004</v>
      </c>
      <c r="L5014" s="2">
        <f t="shared" si="392"/>
        <v>0.05</v>
      </c>
      <c r="M5014" s="3">
        <f t="shared" si="393"/>
        <v>22.235500000000002</v>
      </c>
      <c r="N5014" s="3">
        <f t="shared" si="394"/>
        <v>466.94550000000004</v>
      </c>
    </row>
    <row r="5015" spans="1:14" x14ac:dyDescent="0.3">
      <c r="A5015" s="1">
        <v>45656</v>
      </c>
      <c r="B5015" s="1" t="str">
        <f t="shared" si="390"/>
        <v>December</v>
      </c>
      <c r="C5015" s="4" t="s">
        <v>9</v>
      </c>
      <c r="D5015" s="4" t="s">
        <v>10</v>
      </c>
      <c r="E5015" s="4" t="s">
        <v>22</v>
      </c>
      <c r="F5015" s="4" t="s">
        <v>12</v>
      </c>
      <c r="G5015" s="3">
        <v>8.0500000000000007</v>
      </c>
      <c r="H5015" s="8">
        <v>10</v>
      </c>
      <c r="I5015" s="4" t="s">
        <v>17</v>
      </c>
      <c r="J5015" s="7">
        <v>7.8</v>
      </c>
      <c r="K5015" s="3">
        <f t="shared" si="391"/>
        <v>80.5</v>
      </c>
      <c r="L5015" s="2">
        <f t="shared" si="392"/>
        <v>0.05</v>
      </c>
      <c r="M5015" s="3">
        <f t="shared" si="393"/>
        <v>4.0250000000000004</v>
      </c>
      <c r="N5015" s="3">
        <f t="shared" si="394"/>
        <v>84.525000000000006</v>
      </c>
    </row>
    <row r="5016" spans="1:14" x14ac:dyDescent="0.3">
      <c r="A5016" s="1">
        <v>45656</v>
      </c>
      <c r="B5016" s="1" t="str">
        <f t="shared" si="390"/>
        <v>December</v>
      </c>
      <c r="C5016" s="4" t="s">
        <v>14</v>
      </c>
      <c r="D5016" s="4" t="s">
        <v>15</v>
      </c>
      <c r="E5016" s="4" t="s">
        <v>22</v>
      </c>
      <c r="F5016" s="4" t="s">
        <v>16</v>
      </c>
      <c r="G5016" s="3">
        <v>92.78</v>
      </c>
      <c r="H5016" s="8">
        <v>5</v>
      </c>
      <c r="I5016" s="4" t="s">
        <v>20</v>
      </c>
      <c r="J5016" s="7">
        <v>3.6</v>
      </c>
      <c r="K5016" s="3">
        <f t="shared" si="391"/>
        <v>463.9</v>
      </c>
      <c r="L5016" s="2">
        <f t="shared" si="392"/>
        <v>0.18</v>
      </c>
      <c r="M5016" s="3">
        <f t="shared" si="393"/>
        <v>83.501999999999995</v>
      </c>
      <c r="N5016" s="3">
        <f t="shared" si="394"/>
        <v>547.40199999999993</v>
      </c>
    </row>
    <row r="5017" spans="1:14" x14ac:dyDescent="0.3">
      <c r="A5017" s="1">
        <v>45656</v>
      </c>
      <c r="B5017" s="1" t="str">
        <f t="shared" si="390"/>
        <v>December</v>
      </c>
      <c r="C5017" s="4" t="s">
        <v>19</v>
      </c>
      <c r="D5017" s="4" t="s">
        <v>15</v>
      </c>
      <c r="E5017" s="4" t="s">
        <v>11</v>
      </c>
      <c r="F5017" s="4" t="s">
        <v>23</v>
      </c>
      <c r="G5017" s="3">
        <v>66.44</v>
      </c>
      <c r="H5017" s="8">
        <v>1</v>
      </c>
      <c r="I5017" s="4" t="s">
        <v>258</v>
      </c>
      <c r="J5017" s="7">
        <v>4.0999999999999996</v>
      </c>
      <c r="K5017" s="3">
        <f t="shared" si="391"/>
        <v>66.44</v>
      </c>
      <c r="L5017" s="2">
        <f t="shared" si="392"/>
        <v>0.05</v>
      </c>
      <c r="M5017" s="3">
        <f t="shared" si="393"/>
        <v>3.3220000000000001</v>
      </c>
      <c r="N5017" s="3">
        <f t="shared" si="394"/>
        <v>69.762</v>
      </c>
    </row>
    <row r="5018" spans="1:14" x14ac:dyDescent="0.3">
      <c r="A5018" s="1">
        <v>45656</v>
      </c>
      <c r="B5018" s="1" t="str">
        <f t="shared" si="390"/>
        <v>December</v>
      </c>
      <c r="C5018" s="4" t="s">
        <v>14</v>
      </c>
      <c r="D5018" s="4" t="s">
        <v>15</v>
      </c>
      <c r="E5018" s="4" t="s">
        <v>11</v>
      </c>
      <c r="F5018" s="4" t="s">
        <v>12</v>
      </c>
      <c r="G5018" s="3">
        <v>9.68</v>
      </c>
      <c r="H5018" s="8">
        <v>3</v>
      </c>
      <c r="I5018" s="4" t="s">
        <v>258</v>
      </c>
      <c r="J5018" s="7">
        <v>7.6</v>
      </c>
      <c r="K5018" s="3">
        <f t="shared" si="391"/>
        <v>29.04</v>
      </c>
      <c r="L5018" s="2">
        <f t="shared" si="392"/>
        <v>0.05</v>
      </c>
      <c r="M5018" s="3">
        <f t="shared" si="393"/>
        <v>1.452</v>
      </c>
      <c r="N5018" s="3">
        <f t="shared" si="394"/>
        <v>30.491999999999997</v>
      </c>
    </row>
    <row r="5019" spans="1:14" x14ac:dyDescent="0.3">
      <c r="A5019" s="1">
        <v>45656</v>
      </c>
      <c r="B5019" s="1" t="str">
        <f t="shared" si="390"/>
        <v>December</v>
      </c>
      <c r="C5019" s="4" t="s">
        <v>14</v>
      </c>
      <c r="D5019" s="4" t="s">
        <v>10</v>
      </c>
      <c r="E5019" s="4" t="s">
        <v>11</v>
      </c>
      <c r="F5019" s="4" t="s">
        <v>18</v>
      </c>
      <c r="G5019" s="3">
        <v>66.61</v>
      </c>
      <c r="H5019" s="8">
        <v>9</v>
      </c>
      <c r="I5019" s="4" t="s">
        <v>17</v>
      </c>
      <c r="J5019" s="7">
        <v>3.8</v>
      </c>
      <c r="K5019" s="3">
        <f t="shared" si="391"/>
        <v>599.49</v>
      </c>
      <c r="L5019" s="2">
        <f t="shared" si="392"/>
        <v>0.05</v>
      </c>
      <c r="M5019" s="3">
        <f t="shared" si="393"/>
        <v>29.974500000000003</v>
      </c>
      <c r="N5019" s="3">
        <f t="shared" si="394"/>
        <v>629.46450000000004</v>
      </c>
    </row>
    <row r="5020" spans="1:14" x14ac:dyDescent="0.3">
      <c r="A5020" s="1">
        <v>45656</v>
      </c>
      <c r="B5020" s="1" t="str">
        <f t="shared" si="390"/>
        <v>December</v>
      </c>
      <c r="C5020" s="4" t="s">
        <v>14</v>
      </c>
      <c r="D5020" s="4" t="s">
        <v>10</v>
      </c>
      <c r="E5020" s="4" t="s">
        <v>11</v>
      </c>
      <c r="F5020" s="4" t="s">
        <v>16</v>
      </c>
      <c r="G5020" s="3">
        <v>78.819999999999993</v>
      </c>
      <c r="H5020" s="8">
        <v>6</v>
      </c>
      <c r="I5020" s="4" t="s">
        <v>17</v>
      </c>
      <c r="J5020" s="7">
        <v>5.8</v>
      </c>
      <c r="K5020" s="3">
        <f t="shared" si="391"/>
        <v>472.91999999999996</v>
      </c>
      <c r="L5020" s="2">
        <f t="shared" si="392"/>
        <v>0.18</v>
      </c>
      <c r="M5020" s="3">
        <f t="shared" si="393"/>
        <v>85.125599999999991</v>
      </c>
      <c r="N5020" s="3">
        <f t="shared" si="394"/>
        <v>558.04559999999992</v>
      </c>
    </row>
    <row r="5021" spans="1:14" x14ac:dyDescent="0.3">
      <c r="A5021" s="1">
        <v>45656</v>
      </c>
      <c r="B5021" s="1" t="str">
        <f t="shared" si="390"/>
        <v>December</v>
      </c>
      <c r="C5021" s="4" t="s">
        <v>14</v>
      </c>
      <c r="D5021" s="4" t="s">
        <v>10</v>
      </c>
      <c r="E5021" s="4" t="s">
        <v>22</v>
      </c>
      <c r="F5021" s="4" t="s">
        <v>24</v>
      </c>
      <c r="G5021" s="3">
        <v>25.52</v>
      </c>
      <c r="H5021" s="8">
        <v>10</v>
      </c>
      <c r="I5021" s="4" t="s">
        <v>258</v>
      </c>
      <c r="J5021" s="7">
        <v>4.3</v>
      </c>
      <c r="K5021" s="3">
        <f t="shared" si="391"/>
        <v>255.2</v>
      </c>
      <c r="L5021" s="2">
        <f t="shared" si="392"/>
        <v>0.05</v>
      </c>
      <c r="M5021" s="3">
        <f t="shared" si="393"/>
        <v>12.76</v>
      </c>
      <c r="N5021" s="3">
        <f t="shared" si="394"/>
        <v>267.95999999999998</v>
      </c>
    </row>
    <row r="5022" spans="1:14" x14ac:dyDescent="0.3">
      <c r="A5022" s="1">
        <v>45656</v>
      </c>
      <c r="B5022" s="1" t="str">
        <f t="shared" si="390"/>
        <v>December</v>
      </c>
      <c r="C5022" s="4" t="s">
        <v>14</v>
      </c>
      <c r="D5022" s="4" t="s">
        <v>15</v>
      </c>
      <c r="E5022" s="4" t="s">
        <v>22</v>
      </c>
      <c r="F5022" s="4" t="s">
        <v>21</v>
      </c>
      <c r="G5022" s="3">
        <v>13.6</v>
      </c>
      <c r="H5022" s="8">
        <v>2</v>
      </c>
      <c r="I5022" s="4" t="s">
        <v>258</v>
      </c>
      <c r="J5022" s="7">
        <v>7.6</v>
      </c>
      <c r="K5022" s="3">
        <f t="shared" si="391"/>
        <v>27.2</v>
      </c>
      <c r="L5022" s="2">
        <f t="shared" si="392"/>
        <v>0.05</v>
      </c>
      <c r="M5022" s="3">
        <f t="shared" si="393"/>
        <v>1.36</v>
      </c>
      <c r="N5022" s="3">
        <f t="shared" si="394"/>
        <v>28.56</v>
      </c>
    </row>
    <row r="5023" spans="1:14" x14ac:dyDescent="0.3">
      <c r="A5023" s="1">
        <v>45656</v>
      </c>
      <c r="B5023" s="1" t="str">
        <f t="shared" si="390"/>
        <v>December</v>
      </c>
      <c r="C5023" s="4" t="s">
        <v>9</v>
      </c>
      <c r="D5023" s="4" t="s">
        <v>15</v>
      </c>
      <c r="E5023" s="4" t="s">
        <v>11</v>
      </c>
      <c r="F5023" s="4" t="s">
        <v>12</v>
      </c>
      <c r="G5023" s="3">
        <v>4.8600000000000003</v>
      </c>
      <c r="H5023" s="8">
        <v>4</v>
      </c>
      <c r="I5023" s="4" t="s">
        <v>17</v>
      </c>
      <c r="J5023" s="7">
        <v>4.9000000000000004</v>
      </c>
      <c r="K5023" s="3">
        <f t="shared" si="391"/>
        <v>19.440000000000001</v>
      </c>
      <c r="L5023" s="2">
        <f t="shared" si="392"/>
        <v>0.05</v>
      </c>
      <c r="M5023" s="3">
        <f t="shared" si="393"/>
        <v>0.97200000000000009</v>
      </c>
      <c r="N5023" s="3">
        <f t="shared" si="394"/>
        <v>20.412000000000003</v>
      </c>
    </row>
    <row r="5024" spans="1:14" x14ac:dyDescent="0.3">
      <c r="A5024" s="1">
        <v>45656</v>
      </c>
      <c r="B5024" s="1" t="str">
        <f t="shared" si="390"/>
        <v>December</v>
      </c>
      <c r="C5024" s="4" t="s">
        <v>9</v>
      </c>
      <c r="D5024" s="4" t="s">
        <v>15</v>
      </c>
      <c r="E5024" s="4" t="s">
        <v>11</v>
      </c>
      <c r="F5024" s="4" t="s">
        <v>16</v>
      </c>
      <c r="G5024" s="3">
        <v>83.05</v>
      </c>
      <c r="H5024" s="8">
        <v>10</v>
      </c>
      <c r="I5024" s="4" t="s">
        <v>20</v>
      </c>
      <c r="J5024" s="7">
        <v>5.0999999999999996</v>
      </c>
      <c r="K5024" s="3">
        <f t="shared" si="391"/>
        <v>830.5</v>
      </c>
      <c r="L5024" s="2">
        <f t="shared" si="392"/>
        <v>0.18</v>
      </c>
      <c r="M5024" s="3">
        <f t="shared" si="393"/>
        <v>149.48999999999998</v>
      </c>
      <c r="N5024" s="3">
        <f t="shared" si="394"/>
        <v>979.99</v>
      </c>
    </row>
    <row r="5025" spans="1:14" x14ac:dyDescent="0.3">
      <c r="A5025" s="1">
        <v>45656</v>
      </c>
      <c r="B5025" s="1" t="str">
        <f t="shared" si="390"/>
        <v>December</v>
      </c>
      <c r="C5025" s="4" t="s">
        <v>14</v>
      </c>
      <c r="D5025" s="4" t="s">
        <v>15</v>
      </c>
      <c r="E5025" s="4" t="s">
        <v>11</v>
      </c>
      <c r="F5025" s="4" t="s">
        <v>24</v>
      </c>
      <c r="G5025" s="3">
        <v>48.76</v>
      </c>
      <c r="H5025" s="8">
        <v>3</v>
      </c>
      <c r="I5025" s="4" t="s">
        <v>17</v>
      </c>
      <c r="J5025" s="7">
        <v>5.0999999999999996</v>
      </c>
      <c r="K5025" s="3">
        <f t="shared" si="391"/>
        <v>146.28</v>
      </c>
      <c r="L5025" s="2">
        <f t="shared" si="392"/>
        <v>0.05</v>
      </c>
      <c r="M5025" s="3">
        <f t="shared" si="393"/>
        <v>7.3140000000000001</v>
      </c>
      <c r="N5025" s="3">
        <f t="shared" si="394"/>
        <v>153.59399999999999</v>
      </c>
    </row>
    <row r="5026" spans="1:14" x14ac:dyDescent="0.3">
      <c r="A5026" s="1">
        <v>45656</v>
      </c>
      <c r="B5026" s="1" t="str">
        <f t="shared" si="390"/>
        <v>December</v>
      </c>
      <c r="C5026" s="4" t="s">
        <v>14</v>
      </c>
      <c r="D5026" s="4" t="s">
        <v>15</v>
      </c>
      <c r="E5026" s="4" t="s">
        <v>11</v>
      </c>
      <c r="F5026" s="4" t="s">
        <v>23</v>
      </c>
      <c r="G5026" s="3">
        <v>66.8</v>
      </c>
      <c r="H5026" s="8">
        <v>3</v>
      </c>
      <c r="I5026" s="4" t="s">
        <v>20</v>
      </c>
      <c r="J5026" s="7">
        <v>8</v>
      </c>
      <c r="K5026" s="3">
        <f t="shared" si="391"/>
        <v>200.39999999999998</v>
      </c>
      <c r="L5026" s="2">
        <f t="shared" si="392"/>
        <v>0.05</v>
      </c>
      <c r="M5026" s="3">
        <f t="shared" si="393"/>
        <v>10.02</v>
      </c>
      <c r="N5026" s="3">
        <f t="shared" si="394"/>
        <v>210.42</v>
      </c>
    </row>
    <row r="5027" spans="1:14" x14ac:dyDescent="0.3">
      <c r="A5027" s="1">
        <v>45656</v>
      </c>
      <c r="B5027" s="1" t="str">
        <f t="shared" si="390"/>
        <v>December</v>
      </c>
      <c r="C5027" s="4" t="s">
        <v>19</v>
      </c>
      <c r="D5027" s="4" t="s">
        <v>15</v>
      </c>
      <c r="E5027" s="4" t="s">
        <v>11</v>
      </c>
      <c r="F5027" s="4" t="s">
        <v>18</v>
      </c>
      <c r="G5027" s="3">
        <v>73.239999999999995</v>
      </c>
      <c r="H5027" s="8">
        <v>8</v>
      </c>
      <c r="I5027" s="4" t="s">
        <v>20</v>
      </c>
      <c r="J5027" s="7">
        <v>3.7</v>
      </c>
      <c r="K5027" s="3">
        <f t="shared" si="391"/>
        <v>585.91999999999996</v>
      </c>
      <c r="L5027" s="2">
        <f t="shared" si="392"/>
        <v>0.05</v>
      </c>
      <c r="M5027" s="3">
        <f t="shared" si="393"/>
        <v>29.295999999999999</v>
      </c>
      <c r="N5027" s="3">
        <f t="shared" si="394"/>
        <v>615.21600000000001</v>
      </c>
    </row>
    <row r="5028" spans="1:14" x14ac:dyDescent="0.3">
      <c r="A5028" s="1">
        <v>45656</v>
      </c>
      <c r="B5028" s="1" t="str">
        <f t="shared" si="390"/>
        <v>December</v>
      </c>
      <c r="C5028" s="4" t="s">
        <v>9</v>
      </c>
      <c r="D5028" s="4" t="s">
        <v>10</v>
      </c>
      <c r="E5028" s="4" t="s">
        <v>11</v>
      </c>
      <c r="F5028" s="4" t="s">
        <v>24</v>
      </c>
      <c r="G5028" s="3">
        <v>46.74</v>
      </c>
      <c r="H5028" s="8">
        <v>4</v>
      </c>
      <c r="I5028" s="4" t="s">
        <v>258</v>
      </c>
      <c r="J5028" s="7">
        <v>8</v>
      </c>
      <c r="K5028" s="3">
        <f t="shared" si="391"/>
        <v>186.96</v>
      </c>
      <c r="L5028" s="2">
        <f t="shared" si="392"/>
        <v>0.05</v>
      </c>
      <c r="M5028" s="3">
        <f t="shared" si="393"/>
        <v>9.3480000000000008</v>
      </c>
      <c r="N5028" s="3">
        <f t="shared" si="394"/>
        <v>196.30800000000002</v>
      </c>
    </row>
    <row r="5029" spans="1:14" x14ac:dyDescent="0.3">
      <c r="A5029" s="1">
        <v>45656</v>
      </c>
      <c r="B5029" s="1" t="str">
        <f t="shared" si="390"/>
        <v>December</v>
      </c>
      <c r="C5029" s="4" t="s">
        <v>14</v>
      </c>
      <c r="D5029" s="4" t="s">
        <v>10</v>
      </c>
      <c r="E5029" s="4" t="s">
        <v>22</v>
      </c>
      <c r="F5029" s="4" t="s">
        <v>24</v>
      </c>
      <c r="G5029" s="3">
        <v>45.49</v>
      </c>
      <c r="H5029" s="8">
        <v>1</v>
      </c>
      <c r="I5029" s="4" t="s">
        <v>20</v>
      </c>
      <c r="J5029" s="7">
        <v>6.9</v>
      </c>
      <c r="K5029" s="3">
        <f t="shared" si="391"/>
        <v>45.49</v>
      </c>
      <c r="L5029" s="2">
        <f t="shared" si="392"/>
        <v>0.05</v>
      </c>
      <c r="M5029" s="3">
        <f t="shared" si="393"/>
        <v>2.2745000000000002</v>
      </c>
      <c r="N5029" s="3">
        <f t="shared" si="394"/>
        <v>47.764500000000005</v>
      </c>
    </row>
    <row r="5030" spans="1:14" x14ac:dyDescent="0.3">
      <c r="A5030" s="1">
        <v>45656</v>
      </c>
      <c r="B5030" s="1" t="str">
        <f t="shared" si="390"/>
        <v>December</v>
      </c>
      <c r="C5030" s="4" t="s">
        <v>9</v>
      </c>
      <c r="D5030" s="4" t="s">
        <v>15</v>
      </c>
      <c r="E5030" s="4" t="s">
        <v>22</v>
      </c>
      <c r="F5030" s="4" t="s">
        <v>23</v>
      </c>
      <c r="G5030" s="3">
        <v>60.87</v>
      </c>
      <c r="H5030" s="8">
        <v>9</v>
      </c>
      <c r="I5030" s="4" t="s">
        <v>258</v>
      </c>
      <c r="J5030" s="7">
        <v>7.4</v>
      </c>
      <c r="K5030" s="3">
        <f t="shared" si="391"/>
        <v>547.82999999999993</v>
      </c>
      <c r="L5030" s="2">
        <f t="shared" si="392"/>
        <v>0.05</v>
      </c>
      <c r="M5030" s="3">
        <f t="shared" si="393"/>
        <v>27.391499999999997</v>
      </c>
      <c r="N5030" s="3">
        <f t="shared" si="394"/>
        <v>575.22149999999988</v>
      </c>
    </row>
    <row r="5031" spans="1:14" x14ac:dyDescent="0.3">
      <c r="A5031" s="1">
        <v>45656</v>
      </c>
      <c r="B5031" s="1" t="str">
        <f t="shared" si="390"/>
        <v>December</v>
      </c>
      <c r="C5031" s="4" t="s">
        <v>19</v>
      </c>
      <c r="D5031" s="4" t="s">
        <v>15</v>
      </c>
      <c r="E5031" s="4" t="s">
        <v>22</v>
      </c>
      <c r="F5031" s="4" t="s">
        <v>21</v>
      </c>
      <c r="G5031" s="3">
        <v>4.41</v>
      </c>
      <c r="H5031" s="8">
        <v>9</v>
      </c>
      <c r="I5031" s="4" t="s">
        <v>20</v>
      </c>
      <c r="J5031" s="7">
        <v>3.6</v>
      </c>
      <c r="K5031" s="3">
        <f t="shared" si="391"/>
        <v>39.69</v>
      </c>
      <c r="L5031" s="2">
        <f t="shared" si="392"/>
        <v>0.05</v>
      </c>
      <c r="M5031" s="3">
        <f t="shared" si="393"/>
        <v>1.9844999999999999</v>
      </c>
      <c r="N5031" s="3">
        <f t="shared" si="394"/>
        <v>41.674499999999995</v>
      </c>
    </row>
    <row r="5032" spans="1:14" x14ac:dyDescent="0.3">
      <c r="A5032" s="1">
        <v>45656</v>
      </c>
      <c r="B5032" s="1" t="str">
        <f t="shared" si="390"/>
        <v>December</v>
      </c>
      <c r="C5032" s="4" t="s">
        <v>9</v>
      </c>
      <c r="D5032" s="4" t="s">
        <v>10</v>
      </c>
      <c r="E5032" s="4" t="s">
        <v>22</v>
      </c>
      <c r="F5032" s="4" t="s">
        <v>12</v>
      </c>
      <c r="G5032" s="3">
        <v>8.06</v>
      </c>
      <c r="H5032" s="8">
        <v>3</v>
      </c>
      <c r="I5032" s="4" t="s">
        <v>258</v>
      </c>
      <c r="J5032" s="7">
        <v>4.0999999999999996</v>
      </c>
      <c r="K5032" s="3">
        <f t="shared" si="391"/>
        <v>24.18</v>
      </c>
      <c r="L5032" s="2">
        <f t="shared" si="392"/>
        <v>0.05</v>
      </c>
      <c r="M5032" s="3">
        <f t="shared" si="393"/>
        <v>1.2090000000000001</v>
      </c>
      <c r="N5032" s="3">
        <f t="shared" si="394"/>
        <v>25.388999999999999</v>
      </c>
    </row>
    <row r="5033" spans="1:14" x14ac:dyDescent="0.3">
      <c r="A5033" s="1">
        <v>45656</v>
      </c>
      <c r="B5033" s="1" t="str">
        <f t="shared" si="390"/>
        <v>December</v>
      </c>
      <c r="C5033" s="4" t="s">
        <v>14</v>
      </c>
      <c r="D5033" s="4" t="s">
        <v>15</v>
      </c>
      <c r="E5033" s="4" t="s">
        <v>22</v>
      </c>
      <c r="F5033" s="4" t="s">
        <v>24</v>
      </c>
      <c r="G5033" s="3">
        <v>48.18</v>
      </c>
      <c r="H5033" s="8">
        <v>1</v>
      </c>
      <c r="I5033" s="4" t="s">
        <v>17</v>
      </c>
      <c r="J5033" s="7">
        <v>8.1999999999999993</v>
      </c>
      <c r="K5033" s="3">
        <f t="shared" si="391"/>
        <v>48.18</v>
      </c>
      <c r="L5033" s="2">
        <f t="shared" si="392"/>
        <v>0.05</v>
      </c>
      <c r="M5033" s="3">
        <f t="shared" si="393"/>
        <v>2.4090000000000003</v>
      </c>
      <c r="N5033" s="3">
        <f t="shared" si="394"/>
        <v>50.588999999999999</v>
      </c>
    </row>
    <row r="5034" spans="1:14" x14ac:dyDescent="0.3">
      <c r="A5034" s="1">
        <v>45656</v>
      </c>
      <c r="B5034" s="1" t="str">
        <f t="shared" si="390"/>
        <v>December</v>
      </c>
      <c r="C5034" s="4" t="s">
        <v>19</v>
      </c>
      <c r="D5034" s="4" t="s">
        <v>10</v>
      </c>
      <c r="E5034" s="4" t="s">
        <v>11</v>
      </c>
      <c r="F5034" s="4" t="s">
        <v>12</v>
      </c>
      <c r="G5034" s="3">
        <v>2.34</v>
      </c>
      <c r="H5034" s="8">
        <v>4</v>
      </c>
      <c r="I5034" s="4" t="s">
        <v>20</v>
      </c>
      <c r="J5034" s="7">
        <v>9.1999999999999993</v>
      </c>
      <c r="K5034" s="3">
        <f t="shared" si="391"/>
        <v>9.36</v>
      </c>
      <c r="L5034" s="2">
        <f t="shared" si="392"/>
        <v>0.05</v>
      </c>
      <c r="M5034" s="3">
        <f t="shared" si="393"/>
        <v>0.46799999999999997</v>
      </c>
      <c r="N5034" s="3">
        <f t="shared" si="394"/>
        <v>9.8279999999999994</v>
      </c>
    </row>
    <row r="5035" spans="1:14" x14ac:dyDescent="0.3">
      <c r="A5035" s="1">
        <v>45656</v>
      </c>
      <c r="B5035" s="1" t="str">
        <f t="shared" si="390"/>
        <v>December</v>
      </c>
      <c r="C5035" s="4" t="s">
        <v>19</v>
      </c>
      <c r="D5035" s="4" t="s">
        <v>10</v>
      </c>
      <c r="E5035" s="4" t="s">
        <v>11</v>
      </c>
      <c r="F5035" s="4" t="s">
        <v>12</v>
      </c>
      <c r="G5035" s="3">
        <v>2.3199999999999998</v>
      </c>
      <c r="H5035" s="8">
        <v>6</v>
      </c>
      <c r="I5035" s="4" t="s">
        <v>17</v>
      </c>
      <c r="J5035" s="7">
        <v>7.8</v>
      </c>
      <c r="K5035" s="3">
        <f t="shared" si="391"/>
        <v>13.919999999999998</v>
      </c>
      <c r="L5035" s="2">
        <f t="shared" si="392"/>
        <v>0.05</v>
      </c>
      <c r="M5035" s="3">
        <f t="shared" si="393"/>
        <v>0.69599999999999995</v>
      </c>
      <c r="N5035" s="3">
        <f t="shared" si="394"/>
        <v>14.615999999999998</v>
      </c>
    </row>
    <row r="5036" spans="1:14" x14ac:dyDescent="0.3">
      <c r="A5036" s="1">
        <v>45656</v>
      </c>
      <c r="B5036" s="1" t="str">
        <f t="shared" si="390"/>
        <v>December</v>
      </c>
      <c r="C5036" s="4" t="s">
        <v>19</v>
      </c>
      <c r="D5036" s="4" t="s">
        <v>10</v>
      </c>
      <c r="E5036" s="4" t="s">
        <v>11</v>
      </c>
      <c r="F5036" s="4" t="s">
        <v>24</v>
      </c>
      <c r="G5036" s="3">
        <v>31.3</v>
      </c>
      <c r="H5036" s="8">
        <v>7</v>
      </c>
      <c r="I5036" s="4" t="s">
        <v>258</v>
      </c>
      <c r="J5036" s="7">
        <v>7</v>
      </c>
      <c r="K5036" s="3">
        <f t="shared" si="391"/>
        <v>219.1</v>
      </c>
      <c r="L5036" s="2">
        <f t="shared" si="392"/>
        <v>0.05</v>
      </c>
      <c r="M5036" s="3">
        <f t="shared" si="393"/>
        <v>10.955</v>
      </c>
      <c r="N5036" s="3">
        <f t="shared" si="394"/>
        <v>230.05500000000001</v>
      </c>
    </row>
    <row r="5037" spans="1:14" x14ac:dyDescent="0.3">
      <c r="A5037" s="1">
        <v>45657</v>
      </c>
      <c r="B5037" s="1" t="str">
        <f t="shared" si="390"/>
        <v>December</v>
      </c>
      <c r="C5037" s="4" t="s">
        <v>9</v>
      </c>
      <c r="D5037" s="4" t="s">
        <v>15</v>
      </c>
      <c r="E5037" s="4" t="s">
        <v>11</v>
      </c>
      <c r="F5037" s="4" t="s">
        <v>18</v>
      </c>
      <c r="G5037" s="3">
        <v>79.180000000000007</v>
      </c>
      <c r="H5037" s="8">
        <v>4</v>
      </c>
      <c r="I5037" s="4" t="s">
        <v>20</v>
      </c>
      <c r="J5037" s="7">
        <v>5.8</v>
      </c>
      <c r="K5037" s="3">
        <f t="shared" si="391"/>
        <v>316.72000000000003</v>
      </c>
      <c r="L5037" s="2">
        <f t="shared" si="392"/>
        <v>0.05</v>
      </c>
      <c r="M5037" s="3">
        <f t="shared" si="393"/>
        <v>15.836000000000002</v>
      </c>
      <c r="N5037" s="3">
        <f t="shared" si="394"/>
        <v>332.55600000000004</v>
      </c>
    </row>
    <row r="5038" spans="1:14" x14ac:dyDescent="0.3">
      <c r="A5038" s="1">
        <v>45657</v>
      </c>
      <c r="B5038" s="1" t="str">
        <f t="shared" si="390"/>
        <v>December</v>
      </c>
      <c r="C5038" s="4" t="s">
        <v>19</v>
      </c>
      <c r="D5038" s="4" t="s">
        <v>15</v>
      </c>
      <c r="E5038" s="4" t="s">
        <v>11</v>
      </c>
      <c r="F5038" s="4" t="s">
        <v>18</v>
      </c>
      <c r="G5038" s="3">
        <v>76.62</v>
      </c>
      <c r="H5038" s="8">
        <v>1</v>
      </c>
      <c r="I5038" s="4" t="s">
        <v>20</v>
      </c>
      <c r="J5038" s="7">
        <v>9</v>
      </c>
      <c r="K5038" s="3">
        <f t="shared" si="391"/>
        <v>76.62</v>
      </c>
      <c r="L5038" s="2">
        <f t="shared" si="392"/>
        <v>0.05</v>
      </c>
      <c r="M5038" s="3">
        <f t="shared" si="393"/>
        <v>3.8310000000000004</v>
      </c>
      <c r="N5038" s="3">
        <f t="shared" si="394"/>
        <v>80.451000000000008</v>
      </c>
    </row>
    <row r="5039" spans="1:14" x14ac:dyDescent="0.3">
      <c r="A5039" s="1">
        <v>45657</v>
      </c>
      <c r="B5039" s="1" t="str">
        <f t="shared" si="390"/>
        <v>December</v>
      </c>
      <c r="C5039" s="4" t="s">
        <v>9</v>
      </c>
      <c r="D5039" s="4" t="s">
        <v>15</v>
      </c>
      <c r="E5039" s="4" t="s">
        <v>22</v>
      </c>
      <c r="F5039" s="4" t="s">
        <v>12</v>
      </c>
      <c r="G5039" s="3">
        <v>3.69</v>
      </c>
      <c r="H5039" s="8">
        <v>3</v>
      </c>
      <c r="I5039" s="4" t="s">
        <v>17</v>
      </c>
      <c r="J5039" s="7">
        <v>5.5</v>
      </c>
      <c r="K5039" s="3">
        <f t="shared" si="391"/>
        <v>11.07</v>
      </c>
      <c r="L5039" s="2">
        <f t="shared" si="392"/>
        <v>0.05</v>
      </c>
      <c r="M5039" s="3">
        <f t="shared" si="393"/>
        <v>0.55349999999999999</v>
      </c>
      <c r="N5039" s="3">
        <f t="shared" si="394"/>
        <v>11.6235</v>
      </c>
    </row>
    <row r="5040" spans="1:14" x14ac:dyDescent="0.3">
      <c r="A5040" s="1">
        <v>45657</v>
      </c>
      <c r="B5040" s="1" t="str">
        <f t="shared" si="390"/>
        <v>December</v>
      </c>
      <c r="C5040" s="4" t="s">
        <v>9</v>
      </c>
      <c r="D5040" s="4" t="s">
        <v>15</v>
      </c>
      <c r="E5040" s="4" t="s">
        <v>22</v>
      </c>
      <c r="F5040" s="4" t="s">
        <v>23</v>
      </c>
      <c r="G5040" s="3">
        <v>66.22</v>
      </c>
      <c r="H5040" s="8">
        <v>2</v>
      </c>
      <c r="I5040" s="4" t="s">
        <v>258</v>
      </c>
      <c r="J5040" s="7">
        <v>7.6</v>
      </c>
      <c r="K5040" s="3">
        <f t="shared" si="391"/>
        <v>132.44</v>
      </c>
      <c r="L5040" s="2">
        <f t="shared" si="392"/>
        <v>0.05</v>
      </c>
      <c r="M5040" s="3">
        <f t="shared" si="393"/>
        <v>6.6219999999999999</v>
      </c>
      <c r="N5040" s="3">
        <f t="shared" si="394"/>
        <v>139.06200000000001</v>
      </c>
    </row>
    <row r="5041" spans="1:14" x14ac:dyDescent="0.3">
      <c r="A5041" s="1">
        <v>45657</v>
      </c>
      <c r="B5041" s="1" t="str">
        <f t="shared" si="390"/>
        <v>December</v>
      </c>
      <c r="C5041" s="4" t="s">
        <v>14</v>
      </c>
      <c r="D5041" s="4" t="s">
        <v>15</v>
      </c>
      <c r="E5041" s="4" t="s">
        <v>22</v>
      </c>
      <c r="F5041" s="4" t="s">
        <v>12</v>
      </c>
      <c r="G5041" s="3">
        <v>2.1800000000000002</v>
      </c>
      <c r="H5041" s="8">
        <v>1</v>
      </c>
      <c r="I5041" s="4" t="s">
        <v>17</v>
      </c>
      <c r="J5041" s="7">
        <v>6.9</v>
      </c>
      <c r="K5041" s="3">
        <f t="shared" si="391"/>
        <v>2.1800000000000002</v>
      </c>
      <c r="L5041" s="2">
        <f t="shared" si="392"/>
        <v>0.05</v>
      </c>
      <c r="M5041" s="3">
        <f t="shared" si="393"/>
        <v>0.10900000000000001</v>
      </c>
      <c r="N5041" s="3">
        <f t="shared" si="394"/>
        <v>2.2890000000000001</v>
      </c>
    </row>
    <row r="5042" spans="1:14" x14ac:dyDescent="0.3">
      <c r="A5042" s="1">
        <v>45657</v>
      </c>
      <c r="B5042" s="1" t="str">
        <f t="shared" si="390"/>
        <v>December</v>
      </c>
      <c r="C5042" s="4" t="s">
        <v>14</v>
      </c>
      <c r="D5042" s="4" t="s">
        <v>10</v>
      </c>
      <c r="E5042" s="4" t="s">
        <v>22</v>
      </c>
      <c r="F5042" s="4" t="s">
        <v>21</v>
      </c>
      <c r="G5042" s="3">
        <v>3.01</v>
      </c>
      <c r="H5042" s="8">
        <v>5</v>
      </c>
      <c r="I5042" s="4" t="s">
        <v>17</v>
      </c>
      <c r="J5042" s="7">
        <v>6.5</v>
      </c>
      <c r="K5042" s="3">
        <f t="shared" si="391"/>
        <v>15.049999999999999</v>
      </c>
      <c r="L5042" s="2">
        <f t="shared" si="392"/>
        <v>0.05</v>
      </c>
      <c r="M5042" s="3">
        <f t="shared" si="393"/>
        <v>0.75249999999999995</v>
      </c>
      <c r="N5042" s="3">
        <f t="shared" si="394"/>
        <v>15.802499999999998</v>
      </c>
    </row>
    <row r="5043" spans="1:14" x14ac:dyDescent="0.3">
      <c r="A5043" s="1">
        <v>45657</v>
      </c>
      <c r="B5043" s="1" t="str">
        <f t="shared" si="390"/>
        <v>December</v>
      </c>
      <c r="C5043" s="4" t="s">
        <v>14</v>
      </c>
      <c r="D5043" s="4" t="s">
        <v>15</v>
      </c>
      <c r="E5043" s="4" t="s">
        <v>22</v>
      </c>
      <c r="F5043" s="4" t="s">
        <v>12</v>
      </c>
      <c r="G5043" s="3">
        <v>9.58</v>
      </c>
      <c r="H5043" s="8">
        <v>4</v>
      </c>
      <c r="I5043" s="4" t="s">
        <v>258</v>
      </c>
      <c r="J5043" s="7">
        <v>7.1</v>
      </c>
      <c r="K5043" s="3">
        <f t="shared" si="391"/>
        <v>38.32</v>
      </c>
      <c r="L5043" s="2">
        <f t="shared" si="392"/>
        <v>0.05</v>
      </c>
      <c r="M5043" s="3">
        <f t="shared" si="393"/>
        <v>1.9160000000000001</v>
      </c>
      <c r="N5043" s="3">
        <f t="shared" si="394"/>
        <v>40.235999999999997</v>
      </c>
    </row>
    <row r="5044" spans="1:14" x14ac:dyDescent="0.3">
      <c r="A5044" s="1">
        <v>45657</v>
      </c>
      <c r="B5044" s="1" t="str">
        <f t="shared" si="390"/>
        <v>December</v>
      </c>
      <c r="C5044" s="4" t="s">
        <v>19</v>
      </c>
      <c r="D5044" s="4" t="s">
        <v>10</v>
      </c>
      <c r="E5044" s="4" t="s">
        <v>22</v>
      </c>
      <c r="F5044" s="4" t="s">
        <v>12</v>
      </c>
      <c r="G5044" s="3">
        <v>8.64</v>
      </c>
      <c r="H5044" s="8">
        <v>10</v>
      </c>
      <c r="I5044" s="4" t="s">
        <v>17</v>
      </c>
      <c r="J5044" s="7">
        <v>8.4</v>
      </c>
      <c r="K5044" s="3">
        <f t="shared" si="391"/>
        <v>86.4</v>
      </c>
      <c r="L5044" s="2">
        <f t="shared" si="392"/>
        <v>0.05</v>
      </c>
      <c r="M5044" s="3">
        <f t="shared" si="393"/>
        <v>4.32</v>
      </c>
      <c r="N5044" s="3">
        <f t="shared" si="394"/>
        <v>90.72</v>
      </c>
    </row>
    <row r="5045" spans="1:14" x14ac:dyDescent="0.3">
      <c r="A5045" s="1">
        <v>45657</v>
      </c>
      <c r="B5045" s="1" t="str">
        <f t="shared" si="390"/>
        <v>December</v>
      </c>
      <c r="C5045" s="4" t="s">
        <v>9</v>
      </c>
      <c r="D5045" s="4" t="s">
        <v>10</v>
      </c>
      <c r="E5045" s="4" t="s">
        <v>11</v>
      </c>
      <c r="F5045" s="4" t="s">
        <v>18</v>
      </c>
      <c r="G5045" s="3">
        <v>71.73</v>
      </c>
      <c r="H5045" s="8">
        <v>6</v>
      </c>
      <c r="I5045" s="4" t="s">
        <v>258</v>
      </c>
      <c r="J5045" s="7">
        <v>7.1</v>
      </c>
      <c r="K5045" s="3">
        <f t="shared" si="391"/>
        <v>430.38</v>
      </c>
      <c r="L5045" s="2">
        <f t="shared" si="392"/>
        <v>0.05</v>
      </c>
      <c r="M5045" s="3">
        <f t="shared" si="393"/>
        <v>21.519000000000002</v>
      </c>
      <c r="N5045" s="3">
        <f t="shared" si="394"/>
        <v>451.899</v>
      </c>
    </row>
    <row r="5046" spans="1:14" x14ac:dyDescent="0.3">
      <c r="A5046" s="1">
        <v>45657</v>
      </c>
      <c r="B5046" s="1" t="str">
        <f t="shared" si="390"/>
        <v>December</v>
      </c>
      <c r="C5046" s="4" t="s">
        <v>19</v>
      </c>
      <c r="D5046" s="4" t="s">
        <v>10</v>
      </c>
      <c r="E5046" s="4" t="s">
        <v>11</v>
      </c>
      <c r="F5046" s="4" t="s">
        <v>16</v>
      </c>
      <c r="G5046" s="3">
        <v>73.14</v>
      </c>
      <c r="H5046" s="8">
        <v>4</v>
      </c>
      <c r="I5046" s="4" t="s">
        <v>20</v>
      </c>
      <c r="J5046" s="7">
        <v>8.8000000000000007</v>
      </c>
      <c r="K5046" s="3">
        <f t="shared" si="391"/>
        <v>292.56</v>
      </c>
      <c r="L5046" s="2">
        <f t="shared" si="392"/>
        <v>0.18</v>
      </c>
      <c r="M5046" s="3">
        <f t="shared" si="393"/>
        <v>52.660800000000002</v>
      </c>
      <c r="N5046" s="3">
        <f t="shared" si="394"/>
        <v>345.2208</v>
      </c>
    </row>
    <row r="5047" spans="1:14" x14ac:dyDescent="0.3">
      <c r="A5047" s="1">
        <v>45657</v>
      </c>
      <c r="B5047" s="1" t="str">
        <f t="shared" si="390"/>
        <v>December</v>
      </c>
      <c r="C5047" s="4" t="s">
        <v>19</v>
      </c>
      <c r="D5047" s="4" t="s">
        <v>10</v>
      </c>
      <c r="E5047" s="4" t="s">
        <v>22</v>
      </c>
      <c r="F5047" s="4" t="s">
        <v>24</v>
      </c>
      <c r="G5047" s="3">
        <v>25.32</v>
      </c>
      <c r="H5047" s="8">
        <v>10</v>
      </c>
      <c r="I5047" s="4" t="s">
        <v>20</v>
      </c>
      <c r="J5047" s="7">
        <v>3.3</v>
      </c>
      <c r="K5047" s="3">
        <f t="shared" si="391"/>
        <v>253.2</v>
      </c>
      <c r="L5047" s="2">
        <f t="shared" si="392"/>
        <v>0.05</v>
      </c>
      <c r="M5047" s="3">
        <f t="shared" si="393"/>
        <v>12.66</v>
      </c>
      <c r="N5047" s="3">
        <f t="shared" si="394"/>
        <v>265.86</v>
      </c>
    </row>
    <row r="5048" spans="1:14" x14ac:dyDescent="0.3">
      <c r="A5048" s="1">
        <v>45657</v>
      </c>
      <c r="B5048" s="1" t="str">
        <f t="shared" si="390"/>
        <v>December</v>
      </c>
      <c r="C5048" s="4" t="s">
        <v>14</v>
      </c>
      <c r="D5048" s="4" t="s">
        <v>10</v>
      </c>
      <c r="E5048" s="4" t="s">
        <v>22</v>
      </c>
      <c r="F5048" s="4" t="s">
        <v>23</v>
      </c>
      <c r="G5048" s="3">
        <v>59.64</v>
      </c>
      <c r="H5048" s="8">
        <v>3</v>
      </c>
      <c r="I5048" s="4" t="s">
        <v>20</v>
      </c>
      <c r="J5048" s="7">
        <v>6.7</v>
      </c>
      <c r="K5048" s="3">
        <f t="shared" si="391"/>
        <v>178.92000000000002</v>
      </c>
      <c r="L5048" s="2">
        <f t="shared" si="392"/>
        <v>0.05</v>
      </c>
      <c r="M5048" s="3">
        <f t="shared" si="393"/>
        <v>8.9460000000000015</v>
      </c>
      <c r="N5048" s="3">
        <f t="shared" si="394"/>
        <v>187.86600000000001</v>
      </c>
    </row>
    <row r="5049" spans="1:14" x14ac:dyDescent="0.3">
      <c r="A5049" s="1">
        <v>45657</v>
      </c>
      <c r="B5049" s="1" t="str">
        <f t="shared" si="390"/>
        <v>December</v>
      </c>
      <c r="C5049" s="4" t="s">
        <v>14</v>
      </c>
      <c r="D5049" s="4" t="s">
        <v>15</v>
      </c>
      <c r="E5049" s="4" t="s">
        <v>11</v>
      </c>
      <c r="F5049" s="4" t="s">
        <v>16</v>
      </c>
      <c r="G5049" s="3">
        <v>80.72</v>
      </c>
      <c r="H5049" s="8">
        <v>1</v>
      </c>
      <c r="I5049" s="4" t="s">
        <v>20</v>
      </c>
      <c r="J5049" s="7">
        <v>6.6</v>
      </c>
      <c r="K5049" s="3">
        <f t="shared" si="391"/>
        <v>80.72</v>
      </c>
      <c r="L5049" s="2">
        <f t="shared" si="392"/>
        <v>0.18</v>
      </c>
      <c r="M5049" s="3">
        <f t="shared" si="393"/>
        <v>14.529599999999999</v>
      </c>
      <c r="N5049" s="3">
        <f t="shared" si="394"/>
        <v>95.249600000000001</v>
      </c>
    </row>
    <row r="5050" spans="1:14" x14ac:dyDescent="0.3">
      <c r="A5050" s="1">
        <v>45657</v>
      </c>
      <c r="B5050" s="1" t="str">
        <f t="shared" si="390"/>
        <v>December</v>
      </c>
      <c r="C5050" s="4" t="s">
        <v>19</v>
      </c>
      <c r="D5050" s="4" t="s">
        <v>15</v>
      </c>
      <c r="E5050" s="4" t="s">
        <v>11</v>
      </c>
      <c r="F5050" s="4" t="s">
        <v>12</v>
      </c>
      <c r="G5050" s="3">
        <v>6.71</v>
      </c>
      <c r="H5050" s="8">
        <v>10</v>
      </c>
      <c r="I5050" s="4" t="s">
        <v>17</v>
      </c>
      <c r="J5050" s="7">
        <v>5.9</v>
      </c>
      <c r="K5050" s="3">
        <f t="shared" si="391"/>
        <v>67.099999999999994</v>
      </c>
      <c r="L5050" s="2">
        <f t="shared" si="392"/>
        <v>0.05</v>
      </c>
      <c r="M5050" s="3">
        <f t="shared" si="393"/>
        <v>3.355</v>
      </c>
      <c r="N5050" s="3">
        <f t="shared" si="394"/>
        <v>70.454999999999998</v>
      </c>
    </row>
    <row r="5051" spans="1:14" x14ac:dyDescent="0.3">
      <c r="A5051" s="1">
        <v>45657</v>
      </c>
      <c r="B5051" s="1" t="str">
        <f t="shared" si="390"/>
        <v>December</v>
      </c>
      <c r="C5051" s="4" t="s">
        <v>9</v>
      </c>
      <c r="D5051" s="4" t="s">
        <v>15</v>
      </c>
      <c r="E5051" s="4" t="s">
        <v>22</v>
      </c>
      <c r="F5051" s="4" t="s">
        <v>12</v>
      </c>
      <c r="G5051" s="3">
        <v>6.79</v>
      </c>
      <c r="H5051" s="8">
        <v>9</v>
      </c>
      <c r="I5051" s="4" t="s">
        <v>258</v>
      </c>
      <c r="J5051" s="7">
        <v>4.8</v>
      </c>
      <c r="K5051" s="3">
        <f t="shared" si="391"/>
        <v>61.11</v>
      </c>
      <c r="L5051" s="2">
        <f t="shared" si="392"/>
        <v>0.05</v>
      </c>
      <c r="M5051" s="3">
        <f t="shared" si="393"/>
        <v>3.0555000000000003</v>
      </c>
      <c r="N5051" s="3">
        <f t="shared" si="394"/>
        <v>64.165499999999994</v>
      </c>
    </row>
    <row r="5052" spans="1:14" x14ac:dyDescent="0.3">
      <c r="A5052" s="1">
        <v>45657</v>
      </c>
      <c r="B5052" s="1" t="str">
        <f t="shared" si="390"/>
        <v>December</v>
      </c>
      <c r="C5052" s="4" t="s">
        <v>14</v>
      </c>
      <c r="D5052" s="4" t="s">
        <v>10</v>
      </c>
      <c r="E5052" s="4" t="s">
        <v>22</v>
      </c>
      <c r="F5052" s="4" t="s">
        <v>16</v>
      </c>
      <c r="G5052" s="3">
        <v>85.05</v>
      </c>
      <c r="H5052" s="8">
        <v>7</v>
      </c>
      <c r="I5052" s="4" t="s">
        <v>20</v>
      </c>
      <c r="J5052" s="7">
        <v>4.4000000000000004</v>
      </c>
      <c r="K5052" s="3">
        <f t="shared" si="391"/>
        <v>595.35</v>
      </c>
      <c r="L5052" s="2">
        <f t="shared" si="392"/>
        <v>0.18</v>
      </c>
      <c r="M5052" s="3">
        <f t="shared" si="393"/>
        <v>107.163</v>
      </c>
      <c r="N5052" s="3">
        <f t="shared" si="394"/>
        <v>702.51300000000003</v>
      </c>
    </row>
    <row r="5053" spans="1:14" x14ac:dyDescent="0.3">
      <c r="A5053" s="1">
        <v>45657</v>
      </c>
      <c r="B5053" s="1" t="str">
        <f t="shared" si="390"/>
        <v>December</v>
      </c>
      <c r="C5053" s="4" t="s">
        <v>19</v>
      </c>
      <c r="D5053" s="4" t="s">
        <v>10</v>
      </c>
      <c r="E5053" s="4" t="s">
        <v>11</v>
      </c>
      <c r="F5053" s="4" t="s">
        <v>18</v>
      </c>
      <c r="G5053" s="3">
        <v>54.64</v>
      </c>
      <c r="H5053" s="8">
        <v>10</v>
      </c>
      <c r="I5053" s="4" t="s">
        <v>258</v>
      </c>
      <c r="J5053" s="7">
        <v>4.8</v>
      </c>
      <c r="K5053" s="3">
        <f t="shared" si="391"/>
        <v>546.4</v>
      </c>
      <c r="L5053" s="2">
        <f t="shared" si="392"/>
        <v>0.05</v>
      </c>
      <c r="M5053" s="3">
        <f t="shared" si="393"/>
        <v>27.32</v>
      </c>
      <c r="N5053" s="3">
        <f t="shared" si="394"/>
        <v>573.72</v>
      </c>
    </row>
    <row r="5054" spans="1:14" x14ac:dyDescent="0.3">
      <c r="A5054" s="1">
        <v>45657</v>
      </c>
      <c r="B5054" s="1" t="str">
        <f t="shared" si="390"/>
        <v>December</v>
      </c>
      <c r="C5054" s="4" t="s">
        <v>14</v>
      </c>
      <c r="D5054" s="4" t="s">
        <v>15</v>
      </c>
      <c r="E5054" s="4" t="s">
        <v>11</v>
      </c>
      <c r="F5054" s="4" t="s">
        <v>24</v>
      </c>
      <c r="G5054" s="3">
        <v>49.75</v>
      </c>
      <c r="H5054" s="8">
        <v>7</v>
      </c>
      <c r="I5054" s="4" t="s">
        <v>17</v>
      </c>
      <c r="J5054" s="7">
        <v>5.8</v>
      </c>
      <c r="K5054" s="3">
        <f t="shared" si="391"/>
        <v>348.25</v>
      </c>
      <c r="L5054" s="2">
        <f t="shared" si="392"/>
        <v>0.05</v>
      </c>
      <c r="M5054" s="3">
        <f t="shared" si="393"/>
        <v>17.412500000000001</v>
      </c>
      <c r="N5054" s="3">
        <f t="shared" si="394"/>
        <v>365.66250000000002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FC1C-63FA-4ED9-B946-D7D2686B1C6F}">
  <dimension ref="B3:L43"/>
  <sheetViews>
    <sheetView showGridLines="0" zoomScale="98" zoomScaleNormal="98" workbookViewId="0">
      <selection activeCell="B3" sqref="B3:C3"/>
    </sheetView>
  </sheetViews>
  <sheetFormatPr defaultRowHeight="14.4" x14ac:dyDescent="0.3"/>
  <sheetData>
    <row r="3" spans="2:12" x14ac:dyDescent="0.3">
      <c r="B3" s="23" t="s">
        <v>250</v>
      </c>
      <c r="C3" s="23"/>
    </row>
    <row r="5" spans="2:12" x14ac:dyDescent="0.3">
      <c r="B5" t="s">
        <v>260</v>
      </c>
    </row>
    <row r="6" spans="2:12" x14ac:dyDescent="0.3">
      <c r="B6" t="s">
        <v>261</v>
      </c>
    </row>
    <row r="7" spans="2:12" x14ac:dyDescent="0.3">
      <c r="B7" t="s">
        <v>262</v>
      </c>
    </row>
    <row r="8" spans="2:12" x14ac:dyDescent="0.3">
      <c r="B8" t="s">
        <v>259</v>
      </c>
    </row>
    <row r="9" spans="2:12" x14ac:dyDescent="0.3">
      <c r="B9" t="s">
        <v>263</v>
      </c>
      <c r="G9" s="5"/>
      <c r="H9" s="5"/>
      <c r="I9" s="5"/>
      <c r="J9" s="5"/>
      <c r="K9" s="5"/>
      <c r="L9" s="5"/>
    </row>
    <row r="10" spans="2:12" x14ac:dyDescent="0.3">
      <c r="C10" t="s">
        <v>264</v>
      </c>
      <c r="G10" s="5"/>
      <c r="H10" s="5"/>
      <c r="I10" s="5"/>
      <c r="J10" s="5"/>
      <c r="K10" s="5"/>
      <c r="L10" s="5"/>
    </row>
    <row r="11" spans="2:12" x14ac:dyDescent="0.3">
      <c r="C11" t="s">
        <v>266</v>
      </c>
    </row>
    <row r="12" spans="2:12" x14ac:dyDescent="0.3">
      <c r="C12" t="s">
        <v>267</v>
      </c>
    </row>
    <row r="13" spans="2:12" x14ac:dyDescent="0.3">
      <c r="C13" t="s">
        <v>265</v>
      </c>
    </row>
    <row r="14" spans="2:12" x14ac:dyDescent="0.3">
      <c r="C14" t="s">
        <v>268</v>
      </c>
    </row>
    <row r="15" spans="2:12" x14ac:dyDescent="0.3">
      <c r="C15" t="s">
        <v>269</v>
      </c>
      <c r="E15" s="6"/>
      <c r="F15" s="6"/>
    </row>
    <row r="16" spans="2:12" x14ac:dyDescent="0.3">
      <c r="C16" t="s">
        <v>270</v>
      </c>
      <c r="E16" s="6"/>
      <c r="F16" s="6"/>
    </row>
    <row r="17" spans="2:8" x14ac:dyDescent="0.3">
      <c r="C17" t="s">
        <v>271</v>
      </c>
      <c r="D17" s="6"/>
      <c r="E17" s="6"/>
      <c r="F17" s="6"/>
    </row>
    <row r="18" spans="2:8" x14ac:dyDescent="0.3">
      <c r="C18" t="s">
        <v>272</v>
      </c>
      <c r="D18" s="6"/>
      <c r="E18" s="6"/>
      <c r="F18" s="6"/>
      <c r="H18" s="6"/>
    </row>
    <row r="19" spans="2:8" x14ac:dyDescent="0.3">
      <c r="C19" t="s">
        <v>273</v>
      </c>
      <c r="D19" s="6"/>
      <c r="E19" s="6"/>
      <c r="F19" s="6"/>
      <c r="G19" s="6"/>
    </row>
    <row r="20" spans="2:8" x14ac:dyDescent="0.3">
      <c r="C20" t="s">
        <v>274</v>
      </c>
    </row>
    <row r="21" spans="2:8" x14ac:dyDescent="0.3">
      <c r="C21" t="s">
        <v>275</v>
      </c>
    </row>
    <row r="22" spans="2:8" x14ac:dyDescent="0.3">
      <c r="C22" t="s">
        <v>276</v>
      </c>
    </row>
    <row r="23" spans="2:8" x14ac:dyDescent="0.3">
      <c r="B23" t="s">
        <v>277</v>
      </c>
    </row>
    <row r="24" spans="2:8" x14ac:dyDescent="0.3">
      <c r="B24" t="s">
        <v>278</v>
      </c>
    </row>
    <row r="25" spans="2:8" x14ac:dyDescent="0.3">
      <c r="B25" t="s">
        <v>279</v>
      </c>
    </row>
    <row r="27" spans="2:8" x14ac:dyDescent="0.3">
      <c r="B27" s="23" t="s">
        <v>280</v>
      </c>
      <c r="C27" s="23"/>
    </row>
    <row r="29" spans="2:8" x14ac:dyDescent="0.3">
      <c r="B29" t="s">
        <v>281</v>
      </c>
    </row>
    <row r="30" spans="2:8" x14ac:dyDescent="0.3">
      <c r="D30" t="s">
        <v>282</v>
      </c>
    </row>
    <row r="31" spans="2:8" x14ac:dyDescent="0.3">
      <c r="B31" t="s">
        <v>283</v>
      </c>
    </row>
    <row r="32" spans="2:8" x14ac:dyDescent="0.3">
      <c r="D32" t="s">
        <v>254</v>
      </c>
    </row>
    <row r="33" spans="2:5" x14ac:dyDescent="0.3">
      <c r="B33" t="s">
        <v>284</v>
      </c>
      <c r="E33" t="s">
        <v>255</v>
      </c>
    </row>
    <row r="34" spans="2:5" x14ac:dyDescent="0.3">
      <c r="D34" t="s">
        <v>256</v>
      </c>
    </row>
    <row r="35" spans="2:5" x14ac:dyDescent="0.3">
      <c r="B35" t="s">
        <v>285</v>
      </c>
    </row>
    <row r="36" spans="2:5" x14ac:dyDescent="0.3">
      <c r="D36" t="s">
        <v>257</v>
      </c>
    </row>
    <row r="38" spans="2:5" x14ac:dyDescent="0.3">
      <c r="B38" s="23" t="s">
        <v>286</v>
      </c>
      <c r="C38" s="23"/>
    </row>
    <row r="40" spans="2:5" x14ac:dyDescent="0.3">
      <c r="B40" t="s">
        <v>287</v>
      </c>
    </row>
    <row r="41" spans="2:5" x14ac:dyDescent="0.3">
      <c r="C41" t="s">
        <v>288</v>
      </c>
    </row>
    <row r="42" spans="2:5" x14ac:dyDescent="0.3">
      <c r="C42" t="s">
        <v>289</v>
      </c>
    </row>
    <row r="43" spans="2:5" x14ac:dyDescent="0.3">
      <c r="C43" t="s">
        <v>290</v>
      </c>
    </row>
  </sheetData>
  <mergeCells count="3">
    <mergeCell ref="B38:C38"/>
    <mergeCell ref="B3:C3"/>
    <mergeCell ref="B27:C27"/>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0316E-5CB9-4AC8-AA2E-02CC24C9D9AB}">
  <dimension ref="B2:C18"/>
  <sheetViews>
    <sheetView zoomScale="102" zoomScaleNormal="102" workbookViewId="0">
      <selection activeCell="C17" sqref="C17"/>
    </sheetView>
  </sheetViews>
  <sheetFormatPr defaultRowHeight="14.4" x14ac:dyDescent="0.3"/>
  <cols>
    <col min="3" max="3" width="59.6640625" customWidth="1"/>
  </cols>
  <sheetData>
    <row r="2" spans="2:3" x14ac:dyDescent="0.3">
      <c r="C2" s="9" t="s">
        <v>291</v>
      </c>
    </row>
    <row r="3" spans="2:3" x14ac:dyDescent="0.3">
      <c r="B3" s="9">
        <v>1</v>
      </c>
      <c r="C3" t="s">
        <v>305</v>
      </c>
    </row>
    <row r="4" spans="2:3" x14ac:dyDescent="0.3">
      <c r="B4" s="9">
        <v>2</v>
      </c>
      <c r="C4" t="s">
        <v>297</v>
      </c>
    </row>
    <row r="5" spans="2:3" x14ac:dyDescent="0.3">
      <c r="B5" s="9">
        <v>3</v>
      </c>
      <c r="C5" t="s">
        <v>298</v>
      </c>
    </row>
    <row r="6" spans="2:3" x14ac:dyDescent="0.3">
      <c r="B6" s="9">
        <v>4</v>
      </c>
      <c r="C6" t="s">
        <v>309</v>
      </c>
    </row>
    <row r="7" spans="2:3" x14ac:dyDescent="0.3">
      <c r="B7" s="9">
        <v>5</v>
      </c>
      <c r="C7" t="s">
        <v>295</v>
      </c>
    </row>
    <row r="8" spans="2:3" x14ac:dyDescent="0.3">
      <c r="B8" s="9">
        <v>6</v>
      </c>
      <c r="C8" t="s">
        <v>296</v>
      </c>
    </row>
    <row r="9" spans="2:3" x14ac:dyDescent="0.3">
      <c r="B9" s="9">
        <v>7</v>
      </c>
      <c r="C9" t="s">
        <v>299</v>
      </c>
    </row>
    <row r="12" spans="2:3" x14ac:dyDescent="0.3">
      <c r="C12" s="9" t="s">
        <v>292</v>
      </c>
    </row>
    <row r="13" spans="2:3" x14ac:dyDescent="0.3">
      <c r="B13" s="9">
        <v>1</v>
      </c>
      <c r="C13" t="s">
        <v>293</v>
      </c>
    </row>
    <row r="14" spans="2:3" x14ac:dyDescent="0.3">
      <c r="B14" s="9">
        <v>2</v>
      </c>
      <c r="C14" t="s">
        <v>301</v>
      </c>
    </row>
    <row r="15" spans="2:3" x14ac:dyDescent="0.3">
      <c r="B15" s="9">
        <v>3</v>
      </c>
      <c r="C15" t="s">
        <v>302</v>
      </c>
    </row>
    <row r="16" spans="2:3" x14ac:dyDescent="0.3">
      <c r="B16" s="9">
        <v>4</v>
      </c>
      <c r="C16" t="s">
        <v>294</v>
      </c>
    </row>
    <row r="17" spans="2:3" x14ac:dyDescent="0.3">
      <c r="B17" s="9">
        <v>5</v>
      </c>
      <c r="C17" t="s">
        <v>300</v>
      </c>
    </row>
    <row r="18" spans="2:3" x14ac:dyDescent="0.3">
      <c r="B18" s="9">
        <v>6</v>
      </c>
      <c r="C18" t="s">
        <v>303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4F9DD-FE17-4A03-B0FD-64D3CADFCD2B}">
  <dimension ref="A1:W6"/>
  <sheetViews>
    <sheetView showGridLines="0" tabSelected="1" zoomScale="102" zoomScaleNormal="102" workbookViewId="0">
      <selection activeCell="P6" sqref="P6"/>
    </sheetView>
  </sheetViews>
  <sheetFormatPr defaultRowHeight="14.4" x14ac:dyDescent="0.3"/>
  <cols>
    <col min="1" max="23" width="8.88671875" style="13"/>
  </cols>
  <sheetData>
    <row r="1" spans="1:23" ht="84.6" customHeight="1" x14ac:dyDescent="1.65">
      <c r="A1" s="24" t="s">
        <v>333</v>
      </c>
      <c r="B1" s="25"/>
      <c r="C1" s="25"/>
      <c r="D1" s="25"/>
      <c r="E1" s="25"/>
      <c r="F1" s="25"/>
      <c r="G1" s="25"/>
      <c r="H1" s="25"/>
      <c r="I1" s="25"/>
      <c r="J1" s="25"/>
      <c r="K1" s="25"/>
      <c r="L1" s="25"/>
      <c r="M1" s="25"/>
      <c r="N1" s="25"/>
      <c r="O1" s="25"/>
      <c r="P1" s="25"/>
      <c r="Q1" s="25"/>
      <c r="R1" s="25"/>
      <c r="S1" s="25"/>
      <c r="T1" s="25"/>
      <c r="U1" s="25"/>
      <c r="V1" s="25"/>
      <c r="W1" s="25"/>
    </row>
    <row r="5" spans="1:23" x14ac:dyDescent="0.3">
      <c r="G5" s="14"/>
    </row>
    <row r="6" spans="1:23" x14ac:dyDescent="0.3">
      <c r="I6" s="15"/>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C119F-8B64-49EE-A488-83C531059ACE}">
  <dimension ref="B2:G45"/>
  <sheetViews>
    <sheetView topLeftCell="A27" workbookViewId="0">
      <selection activeCell="D21" sqref="D21"/>
    </sheetView>
  </sheetViews>
  <sheetFormatPr defaultRowHeight="14.4" x14ac:dyDescent="0.3"/>
  <cols>
    <col min="2" max="2" width="8.88671875" style="9"/>
    <col min="3" max="3" width="15.5546875" customWidth="1"/>
  </cols>
  <sheetData>
    <row r="2" spans="2:7" x14ac:dyDescent="0.3">
      <c r="C2" s="9" t="s">
        <v>304</v>
      </c>
    </row>
    <row r="4" spans="2:7" x14ac:dyDescent="0.3">
      <c r="B4" s="9">
        <v>1</v>
      </c>
      <c r="C4" s="10" t="s">
        <v>253</v>
      </c>
    </row>
    <row r="5" spans="2:7" x14ac:dyDescent="0.3">
      <c r="C5" s="22" t="s">
        <v>15</v>
      </c>
      <c r="D5" s="22">
        <f>SUMIF('SUPER MARKET'!$D$2:$D$5054,ANALYSIS!$C5,'SUPER MARKET'!$N$2:$N$5054)</f>
        <v>542448.35810000077</v>
      </c>
    </row>
    <row r="6" spans="2:7" x14ac:dyDescent="0.3">
      <c r="C6" t="s">
        <v>10</v>
      </c>
      <c r="D6">
        <f>SUMIF('SUPER MARKET'!$D$2:$D$5054,ANALYSIS!$C6,'SUPER MARKET'!$N$2:$N$5054)</f>
        <v>467927.41739999893</v>
      </c>
    </row>
    <row r="7" spans="2:7" x14ac:dyDescent="0.3">
      <c r="C7" s="26" t="s">
        <v>306</v>
      </c>
      <c r="D7" s="26"/>
      <c r="E7" s="26"/>
      <c r="F7" s="26"/>
      <c r="G7" s="26"/>
    </row>
    <row r="9" spans="2:7" x14ac:dyDescent="0.3">
      <c r="B9" s="9">
        <v>2</v>
      </c>
      <c r="C9" s="27" t="s">
        <v>313</v>
      </c>
      <c r="D9" s="27"/>
      <c r="E9" s="27"/>
    </row>
    <row r="10" spans="2:7" x14ac:dyDescent="0.3">
      <c r="C10" t="s">
        <v>9</v>
      </c>
      <c r="D10">
        <f>AVERAGEIF('SUPER MARKET'!$C$2:$C$5054,ANALYSIS!$C10,'SUPER MARKET'!$J$2:$J$5054)</f>
        <v>6.8713329615170151</v>
      </c>
    </row>
    <row r="11" spans="2:7" x14ac:dyDescent="0.3">
      <c r="C11" s="22" t="s">
        <v>19</v>
      </c>
      <c r="D11" s="22">
        <f>AVERAGEIF('SUPER MARKET'!$C$2:$C$5054,ANALYSIS!$C11,'SUPER MARKET'!$J$2:$J$5054)</f>
        <v>6.9090909090909056</v>
      </c>
    </row>
    <row r="12" spans="2:7" x14ac:dyDescent="0.3">
      <c r="C12" t="s">
        <v>14</v>
      </c>
      <c r="D12">
        <f>AVERAGEIF('SUPER MARKET'!$C$2:$C$5054,ANALYSIS!$C12,'SUPER MARKET'!$J$2:$J$5054)</f>
        <v>6.8711897106109321</v>
      </c>
    </row>
    <row r="14" spans="2:7" x14ac:dyDescent="0.3">
      <c r="B14" s="9">
        <v>3</v>
      </c>
      <c r="C14" s="10" t="s">
        <v>308</v>
      </c>
    </row>
    <row r="15" spans="2:7" x14ac:dyDescent="0.3">
      <c r="C15" t="s">
        <v>17</v>
      </c>
      <c r="D15">
        <f>COUNTIF('SUPER MARKET'!$I$2:$I$5054,ANALYSIS!$C15)</f>
        <v>1674</v>
      </c>
    </row>
    <row r="16" spans="2:7" x14ac:dyDescent="0.3">
      <c r="C16" t="s">
        <v>258</v>
      </c>
      <c r="D16">
        <f>COUNTIF('SUPER MARKET'!$I$2:$I$5054,ANALYSIS!$C16)</f>
        <v>1594</v>
      </c>
    </row>
    <row r="17" spans="2:7" x14ac:dyDescent="0.3">
      <c r="C17" s="22" t="s">
        <v>20</v>
      </c>
      <c r="D17" s="22">
        <f>COUNTIF('SUPER MARKET'!$I$2:$I$5054,ANALYSIS!$C17)</f>
        <v>1785</v>
      </c>
    </row>
    <row r="18" spans="2:7" x14ac:dyDescent="0.3">
      <c r="C18" s="26" t="s">
        <v>307</v>
      </c>
      <c r="D18" s="26"/>
      <c r="E18" s="26"/>
      <c r="F18" s="26"/>
      <c r="G18" s="26"/>
    </row>
    <row r="20" spans="2:7" x14ac:dyDescent="0.3">
      <c r="B20" s="9">
        <v>4</v>
      </c>
      <c r="C20" s="10" t="s">
        <v>253</v>
      </c>
    </row>
    <row r="21" spans="2:7" x14ac:dyDescent="0.3">
      <c r="C21" s="22" t="s">
        <v>15</v>
      </c>
      <c r="D21" s="22">
        <f>COUNTIF('SUPER MARKET'!$D$2:$D$5054,ANALYSIS!$C21)</f>
        <v>2968</v>
      </c>
    </row>
    <row r="22" spans="2:7" x14ac:dyDescent="0.3">
      <c r="C22" t="s">
        <v>10</v>
      </c>
      <c r="D22">
        <f>COUNTIF('SUPER MARKET'!$D$2:$D$5054,ANALYSIS!$C22)</f>
        <v>2085</v>
      </c>
    </row>
    <row r="23" spans="2:7" x14ac:dyDescent="0.3">
      <c r="C23" s="26" t="s">
        <v>310</v>
      </c>
      <c r="D23" s="26"/>
      <c r="E23" s="26"/>
      <c r="F23" s="26"/>
      <c r="G23" s="26"/>
    </row>
    <row r="25" spans="2:7" x14ac:dyDescent="0.3">
      <c r="B25" s="9">
        <v>5</v>
      </c>
      <c r="C25" s="27" t="s">
        <v>312</v>
      </c>
      <c r="D25" s="27"/>
      <c r="E25" s="27"/>
      <c r="F25" s="27"/>
      <c r="G25" s="27"/>
    </row>
    <row r="26" spans="2:7" x14ac:dyDescent="0.3">
      <c r="C26" t="s">
        <v>16</v>
      </c>
      <c r="D26">
        <f>SUMIF('SUPER MARKET'!$F$2:$F$5054,ANALYSIS!$C26,'SUPER MARKET'!$K$2:$K$5054)</f>
        <v>159259.09999999992</v>
      </c>
    </row>
    <row r="27" spans="2:7" x14ac:dyDescent="0.3">
      <c r="C27" t="s">
        <v>21</v>
      </c>
      <c r="D27">
        <f>SUMIF('SUPER MARKET'!$F$2:$F$5054,ANALYSIS!$C27,'SUPER MARKET'!$K$2:$K$5054)</f>
        <v>101843.9099999999</v>
      </c>
    </row>
    <row r="28" spans="2:7" x14ac:dyDescent="0.3">
      <c r="C28" t="s">
        <v>12</v>
      </c>
      <c r="D28">
        <f>SUMIF('SUPER MARKET'!$F$2:$F$5054,ANALYSIS!$C28,'SUPER MARKET'!$K$2:$K$5054)</f>
        <v>151357.72999999975</v>
      </c>
    </row>
    <row r="29" spans="2:7" x14ac:dyDescent="0.3">
      <c r="C29" t="s">
        <v>24</v>
      </c>
      <c r="D29">
        <f>SUMIF('SUPER MARKET'!$F$2:$F$5054,ANALYSIS!$C29,'SUPER MARKET'!$K$2:$K$5054)</f>
        <v>168570.61000000007</v>
      </c>
    </row>
    <row r="30" spans="2:7" x14ac:dyDescent="0.3">
      <c r="C30" s="22" t="s">
        <v>23</v>
      </c>
      <c r="D30" s="22">
        <f>SUMIF('SUPER MARKET'!$F$2:$F$5054,ANALYSIS!$C30,'SUPER MARKET'!$K$2:$K$5054)</f>
        <v>197260.56000000014</v>
      </c>
    </row>
    <row r="31" spans="2:7" x14ac:dyDescent="0.3">
      <c r="C31" t="s">
        <v>18</v>
      </c>
      <c r="D31">
        <f>SUMIF('SUPER MARKET'!$F$2:$F$5054,ANALYSIS!$C31,'SUPER MARKET'!$K$2:$K$5054)</f>
        <v>164252.94</v>
      </c>
    </row>
    <row r="33" spans="2:7" x14ac:dyDescent="0.3">
      <c r="B33" s="9">
        <v>6</v>
      </c>
      <c r="C33" s="27" t="s">
        <v>311</v>
      </c>
      <c r="D33" s="27"/>
      <c r="E33" s="27"/>
      <c r="F33" s="27"/>
    </row>
    <row r="34" spans="2:7" x14ac:dyDescent="0.3">
      <c r="C34" s="22" t="s">
        <v>9</v>
      </c>
      <c r="D34" s="22">
        <f>COUNTIF('SUPER MARKET'!$C$2:$C$5054,ANALYSIS!$C34)</f>
        <v>1793</v>
      </c>
    </row>
    <row r="35" spans="2:7" x14ac:dyDescent="0.3">
      <c r="C35" t="s">
        <v>19</v>
      </c>
      <c r="D35">
        <f>COUNTIF('SUPER MARKET'!$C$2:$C$5054,ANALYSIS!$C35)</f>
        <v>1705</v>
      </c>
    </row>
    <row r="36" spans="2:7" x14ac:dyDescent="0.3">
      <c r="C36" t="s">
        <v>14</v>
      </c>
      <c r="D36">
        <f>COUNTIF('SUPER MARKET'!$C$2:$C$5054,ANALYSIS!$C36)</f>
        <v>1555</v>
      </c>
    </row>
    <row r="38" spans="2:7" x14ac:dyDescent="0.3">
      <c r="B38" s="9">
        <v>7</v>
      </c>
      <c r="C38" s="10" t="s">
        <v>251</v>
      </c>
    </row>
    <row r="39" spans="2:7" x14ac:dyDescent="0.3">
      <c r="C39" s="22" t="s">
        <v>16</v>
      </c>
      <c r="D39" s="22">
        <f>AVERAGEIF('SUPER MARKET'!$F$2:$F$5054,ANALYSIS!$C39,'SUPER MARKET'!$H$2:$H$5054)</f>
        <v>5</v>
      </c>
    </row>
    <row r="40" spans="2:7" x14ac:dyDescent="0.3">
      <c r="C40" t="s">
        <v>21</v>
      </c>
      <c r="D40">
        <f>AVERAGEIF('SUPER MARKET'!$F$2:$F$5054,ANALYSIS!$C40,'SUPER MARKET'!$H$2:$H$5054)</f>
        <v>4.6198224852071004</v>
      </c>
    </row>
    <row r="41" spans="2:7" x14ac:dyDescent="0.3">
      <c r="C41" t="s">
        <v>12</v>
      </c>
      <c r="D41">
        <f>AVERAGEIF('SUPER MARKET'!$F$2:$F$5054,ANALYSIS!$C41,'SUPER MARKET'!$H$2:$H$5054)</f>
        <v>4.3766467065868264</v>
      </c>
    </row>
    <row r="42" spans="2:7" x14ac:dyDescent="0.3">
      <c r="C42" t="s">
        <v>24</v>
      </c>
      <c r="D42">
        <f>AVERAGEIF('SUPER MARKET'!$F$2:$F$5054,ANALYSIS!$C42,'SUPER MARKET'!$H$2:$H$5054)</f>
        <v>4.484342379958246</v>
      </c>
    </row>
    <row r="43" spans="2:7" x14ac:dyDescent="0.3">
      <c r="C43" t="s">
        <v>23</v>
      </c>
      <c r="D43">
        <f>AVERAGEIF('SUPER MARKET'!$F$2:$F$5054,ANALYSIS!$C43,'SUPER MARKET'!$H$2:$H$5054)</f>
        <v>4.888418079096045</v>
      </c>
    </row>
    <row r="44" spans="2:7" x14ac:dyDescent="0.3">
      <c r="C44" t="s">
        <v>18</v>
      </c>
      <c r="D44">
        <f>AVERAGEIF('SUPER MARKET'!$F$2:$F$5054,ANALYSIS!$C44,'SUPER MARKET'!$H$2:$H$5054)</f>
        <v>4.682291666666667</v>
      </c>
    </row>
    <row r="45" spans="2:7" x14ac:dyDescent="0.3">
      <c r="C45" s="26" t="s">
        <v>314</v>
      </c>
      <c r="D45" s="26"/>
      <c r="E45" s="26"/>
      <c r="F45" s="26"/>
      <c r="G45" s="26"/>
    </row>
  </sheetData>
  <mergeCells count="7">
    <mergeCell ref="C23:G23"/>
    <mergeCell ref="C25:G25"/>
    <mergeCell ref="C33:F33"/>
    <mergeCell ref="C45:G45"/>
    <mergeCell ref="C7:G7"/>
    <mergeCell ref="C9:E9"/>
    <mergeCell ref="C18:G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vt:lpstr>
      <vt:lpstr>BRANCH</vt:lpstr>
      <vt:lpstr>PRODUCT LINE</vt:lpstr>
      <vt:lpstr>QUANTITY SOLD</vt:lpstr>
      <vt:lpstr>MONTHLY</vt:lpstr>
      <vt:lpstr>GENDER</vt:lpstr>
      <vt:lpstr>RATING</vt:lpstr>
      <vt:lpstr>SUPER MARKET</vt:lpstr>
      <vt:lpstr>CHANGELOG</vt:lpstr>
      <vt:lpstr>QUESTIONS</vt:lpstr>
      <vt:lpstr>DASHBOARD</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modified xsi:type="dcterms:W3CDTF">2026-09-14T15:00:51Z</dcterms:modified>
</cp:coreProperties>
</file>